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1065" yWindow="195" windowWidth="20730" windowHeight="11760" tabRatio="793" activeTab="1"/>
  </bookViews>
  <sheets>
    <sheet name="Introduction" sheetId="1" r:id="rId1"/>
    <sheet name="ESPDRequest v2 (BII Trdm070) " sheetId="21" r:id="rId2"/>
    <sheet name="ESPD Request Business Rules" sheetId="34" r:id="rId3"/>
    <sheet name="Regulated Request (Trdm070)" sheetId="31" r:id="rId4"/>
    <sheet name="Self-Contained Request(Trdm070)" sheetId="7" r:id="rId5"/>
    <sheet name="ApplicationRequestVocabulary" sheetId="20" r:id="rId6"/>
    <sheet name="ESPDRequest v102-v200 mapping" sheetId="24" r:id="rId7"/>
    <sheet name="ESPDResponse v2 (BII Trdm092)" sheetId="9" r:id="rId8"/>
    <sheet name="ESPD Response Business Rules" sheetId="33" r:id="rId9"/>
    <sheet name="Regulated Response(BII Trdm092)" sheetId="30" r:id="rId10"/>
    <sheet name="Self-Contained Response(BII092)" sheetId="10" r:id="rId11"/>
    <sheet name="ApplicationResponseVocabulary" sheetId="8" r:id="rId12"/>
    <sheet name="ESPDResponse v102-v200 mapping" sheetId="25" r:id="rId13"/>
    <sheet name="Change Log" sheetId="2" state="hidden" r:id="rId14"/>
    <sheet name="Common Business Rules" sheetId="32" r:id="rId15"/>
    <sheet name="Code Lists" sheetId="29" r:id="rId16"/>
    <sheet name="Identifiers" sheetId="28" r:id="rId17"/>
  </sheets>
  <externalReferences>
    <externalReference r:id="rId18"/>
  </externalReferences>
  <definedNames>
    <definedName name="__xlnm._FilterDatabase" localSheetId="7">'ESPDResponse v2 (BII Trdm092)'!$A$1:$T$307</definedName>
    <definedName name="__xlnm._FilterDatabase_1">#REF!</definedName>
    <definedName name="__xlnm._FilterDatabase_1_1">#REF!</definedName>
    <definedName name="__xlnm._FilterDatabase_2">'ESPDResponse v2 (BII Trdm092)'!$A$1:$T$307</definedName>
    <definedName name="__xlnm._FilterDatabase_3">#REF!</definedName>
    <definedName name="__xlnm._FilterDatabase_4">#REF!</definedName>
    <definedName name="__xlnm._FilterDatabase_5">#REF!</definedName>
    <definedName name="_xlnm._FilterDatabase" localSheetId="5" hidden="1">ApplicationRequestVocabulary!$F$2:$F$939</definedName>
    <definedName name="_xlnm._FilterDatabase" localSheetId="11" hidden="1">ApplicationResponseVocabulary!$F$2:$F$1130</definedName>
    <definedName name="_xlnm._FilterDatabase" localSheetId="6" hidden="1">'ESPDRequest v102-v200 mapping'!$A$1:$A$261</definedName>
    <definedName name="_xlnm._FilterDatabase" localSheetId="1" hidden="1">'ESPDRequest v2 (BII Trdm070) '!$L$1:$L$260</definedName>
    <definedName name="_xlnm._FilterDatabase" localSheetId="7" hidden="1">'ESPDResponse v2 (BII Trdm092)'!$N$1:$N$325</definedName>
    <definedName name="Excel_BuiltIn__FilterDatabase" localSheetId="0">Introduction!$A$2:$B$21</definedName>
    <definedName name="Tabelle1">Introduction!$A$2:$B$21</definedName>
    <definedName name="Tabelle3">#REF!</definedName>
    <definedName name="Z_58759AD2_9934_CF4D_940F_A16F3B6ADDFB_.wvu.Cols" localSheetId="6">('ESPDRequest v102-v200 mapping'!#REF!,'ESPDRequest v102-v200 mapping'!$S:$T)</definedName>
    <definedName name="Z_58759AD2_9934_CF4D_940F_A16F3B6ADDFB_.wvu.Cols" localSheetId="1">('ESPDRequest v2 (BII Trdm070) '!#REF!,'ESPDRequest v2 (BII Trdm070) '!$S:$S)</definedName>
    <definedName name="Z_58759AD2_9934_CF4D_940F_A16F3B6ADDFB_.wvu.Cols" localSheetId="7">'ESPDResponse v2 (BII Trdm092)'!#REF!</definedName>
    <definedName name="Z_58759AD2_9934_CF4D_940F_A16F3B6ADDFB_.wvu.FilterData" localSheetId="7">'ESPDResponse v2 (BII Trdm092)'!$A$1:$T$307</definedName>
    <definedName name="Z_D379C06D_3F0A_4448_B7CA_2262FBD00313_.wvu.Cols" localSheetId="6">('ESPDRequest v102-v200 mapping'!#REF!,'ESPDRequest v102-v200 mapping'!$S:$T)</definedName>
    <definedName name="Z_D379C06D_3F0A_4448_B7CA_2262FBD00313_.wvu.Cols" localSheetId="1">('ESPDRequest v2 (BII Trdm070) '!#REF!,'ESPDRequest v2 (BII Trdm070) '!$S:$S)</definedName>
    <definedName name="Z_D379C06D_3F0A_4448_B7CA_2262FBD00313_.wvu.Cols" localSheetId="7">('ESPDResponse v2 (BII Trdm092)'!#REF!,'ESPDResponse v2 (BII Trdm092)'!$S:$S)</definedName>
    <definedName name="Z_D379C06D_3F0A_4448_B7CA_2262FBD00313_.wvu.FilterData" localSheetId="7">'ESPDResponse v2 (BII Trdm092)'!$A$1:$T$307</definedName>
    <definedName name="Z_D67F26D5_178F_4A6D_9DE1_B7609F42768A_.wvu.Cols" localSheetId="6">('ESPDRequest v102-v200 mapping'!#REF!,'ESPDRequest v102-v200 mapping'!$S:$T)</definedName>
    <definedName name="Z_D67F26D5_178F_4A6D_9DE1_B7609F42768A_.wvu.Cols" localSheetId="1">('ESPDRequest v2 (BII Trdm070) '!#REF!,'ESPDRequest v2 (BII Trdm070) '!$S:$S)</definedName>
    <definedName name="Z_D67F26D5_178F_4A6D_9DE1_B7609F42768A_.wvu.Cols" localSheetId="7">('ESPDResponse v2 (BII Trdm092)'!#REF!,'ESPDResponse v2 (BII Trdm092)'!$S:$S)</definedName>
    <definedName name="Z_D67F26D5_178F_4A6D_9DE1_B7609F42768A_.wvu.FilterData" localSheetId="7">'ESPDResponse v2 (BII Trdm092)'!$A$1:$T$307</definedName>
  </definedNames>
  <calcPr calcId="145621"/>
</workbook>
</file>

<file path=xl/calcChain.xml><?xml version="1.0" encoding="utf-8"?>
<calcChain xmlns="http://schemas.openxmlformats.org/spreadsheetml/2006/main">
  <c r="Y152" i="25" l="1"/>
  <c r="W152" i="25"/>
  <c r="AB86" i="24"/>
  <c r="Z86" i="24"/>
  <c r="AA86" i="24"/>
  <c r="L85" i="24"/>
  <c r="M85" i="24"/>
  <c r="N85" i="24"/>
  <c r="O85" i="24"/>
  <c r="P85" i="24"/>
  <c r="Q85" i="24"/>
  <c r="A85" i="24"/>
  <c r="B85" i="24"/>
  <c r="F85" i="24"/>
  <c r="I85" i="24"/>
  <c r="J85" i="24"/>
  <c r="K85" i="24"/>
  <c r="Q151" i="25"/>
  <c r="M151" i="25"/>
  <c r="A151" i="25"/>
  <c r="B151" i="25"/>
  <c r="F151" i="25"/>
  <c r="J151" i="25"/>
  <c r="K151" i="25"/>
  <c r="L151" i="25"/>
  <c r="W120" i="25"/>
  <c r="W28" i="25"/>
  <c r="W33" i="25"/>
  <c r="Y120" i="25"/>
  <c r="Y28" i="25"/>
  <c r="Y119" i="25"/>
  <c r="Y27" i="25"/>
  <c r="W119" i="25"/>
  <c r="W27" i="25"/>
  <c r="Y20" i="25"/>
  <c r="W20" i="25"/>
  <c r="W21" i="25"/>
  <c r="X21" i="25"/>
  <c r="Y21" i="25"/>
  <c r="W22" i="25"/>
  <c r="X22" i="25"/>
  <c r="M20" i="25"/>
  <c r="N20" i="25"/>
  <c r="O20" i="25"/>
  <c r="P20" i="25"/>
  <c r="Q20" i="25"/>
  <c r="A20" i="25"/>
  <c r="B20" i="25"/>
  <c r="D20" i="25"/>
  <c r="J20" i="25"/>
  <c r="K20" i="25"/>
  <c r="L20" i="25"/>
  <c r="AB53" i="24"/>
  <c r="AB24" i="24"/>
  <c r="Z54" i="24"/>
  <c r="Z25" i="24"/>
  <c r="Z53" i="24"/>
  <c r="Z24" i="24"/>
  <c r="AB54" i="24"/>
  <c r="AB25" i="24"/>
  <c r="AB17" i="24"/>
  <c r="Z17" i="24"/>
  <c r="AA17" i="24"/>
  <c r="Q17" i="24"/>
  <c r="L17" i="24"/>
  <c r="A17" i="24"/>
  <c r="B17" i="24"/>
  <c r="D17" i="24"/>
  <c r="I17" i="24"/>
  <c r="J17" i="24"/>
  <c r="K17" i="24"/>
  <c r="T20" i="9"/>
  <c r="T17" i="21"/>
  <c r="Q56" i="24"/>
  <c r="L56" i="24"/>
  <c r="K56" i="24"/>
  <c r="J56" i="24"/>
  <c r="B56" i="24"/>
  <c r="D56" i="24"/>
  <c r="A56" i="24"/>
  <c r="X170" i="25"/>
  <c r="Y170" i="25"/>
  <c r="W170" i="25"/>
  <c r="B202" i="25"/>
  <c r="B203" i="25"/>
  <c r="B204" i="25"/>
  <c r="B213" i="25"/>
  <c r="B189" i="25"/>
  <c r="B190" i="25"/>
  <c r="B191" i="25"/>
  <c r="Y33" i="25"/>
  <c r="AB10" i="21"/>
  <c r="Y10" i="21"/>
  <c r="X10" i="21"/>
  <c r="AB10" i="24"/>
  <c r="Z10" i="24"/>
  <c r="T223" i="9"/>
  <c r="U1" i="25"/>
  <c r="U2" i="25"/>
  <c r="U3" i="25"/>
  <c r="U4" i="25"/>
  <c r="U5" i="25"/>
  <c r="U6" i="25"/>
  <c r="U7" i="25"/>
  <c r="U8" i="25"/>
  <c r="U9" i="25"/>
  <c r="U10" i="25"/>
  <c r="U11" i="25"/>
  <c r="U12" i="25"/>
  <c r="U14" i="25"/>
  <c r="U15" i="25"/>
  <c r="U18" i="25"/>
  <c r="U19" i="25"/>
  <c r="U21" i="25"/>
  <c r="U22" i="25"/>
  <c r="U23" i="25"/>
  <c r="U24" i="25"/>
  <c r="U25" i="25"/>
  <c r="U26" i="25"/>
  <c r="U27" i="25"/>
  <c r="U28" i="25"/>
  <c r="U29" i="25"/>
  <c r="U30" i="25"/>
  <c r="U31" i="25"/>
  <c r="U32" i="25"/>
  <c r="U33" i="25"/>
  <c r="U34" i="25"/>
  <c r="U35" i="25"/>
  <c r="U38" i="25"/>
  <c r="U39" i="25"/>
  <c r="U40" i="25"/>
  <c r="U41" i="25"/>
  <c r="U42" i="25"/>
  <c r="U43" i="25"/>
  <c r="U44" i="25"/>
  <c r="U45" i="25"/>
  <c r="U46" i="25"/>
  <c r="U47" i="25"/>
  <c r="U48" i="25"/>
  <c r="U50" i="25"/>
  <c r="U51" i="25"/>
  <c r="U52" i="25"/>
  <c r="U53" i="25"/>
  <c r="U54" i="25"/>
  <c r="U55" i="25"/>
  <c r="U56" i="25"/>
  <c r="U57" i="25"/>
  <c r="U58" i="25"/>
  <c r="U59" i="25"/>
  <c r="U60" i="25"/>
  <c r="U61" i="25"/>
  <c r="U62" i="25"/>
  <c r="U63" i="25"/>
  <c r="U64" i="25"/>
  <c r="U65" i="25"/>
  <c r="U67" i="25"/>
  <c r="U68" i="25"/>
  <c r="U69" i="25"/>
  <c r="U70" i="25"/>
  <c r="U73" i="25"/>
  <c r="U74" i="25"/>
  <c r="U75" i="25"/>
  <c r="U76" i="25"/>
  <c r="U77" i="25"/>
  <c r="U78" i="25"/>
  <c r="U79" i="25"/>
  <c r="U80" i="25"/>
  <c r="U82" i="25"/>
  <c r="U83" i="25"/>
  <c r="U84" i="25"/>
  <c r="U86" i="25"/>
  <c r="U87" i="25"/>
  <c r="U88" i="25"/>
  <c r="U89" i="25"/>
  <c r="U90" i="25"/>
  <c r="U91" i="25"/>
  <c r="U92" i="25"/>
  <c r="U93" i="25"/>
  <c r="U94" i="25"/>
  <c r="U95" i="25"/>
  <c r="U96" i="25"/>
  <c r="U97" i="25"/>
  <c r="U98" i="25"/>
  <c r="U99" i="25"/>
  <c r="U100" i="25"/>
  <c r="U101" i="25"/>
  <c r="U104" i="25"/>
  <c r="U105" i="25"/>
  <c r="U106" i="25"/>
  <c r="U109" i="25"/>
  <c r="U110" i="25"/>
  <c r="U111" i="25"/>
  <c r="U113" i="25"/>
  <c r="U114" i="25"/>
  <c r="U115" i="25"/>
  <c r="U116" i="25"/>
  <c r="U117" i="25"/>
  <c r="U118" i="25"/>
  <c r="U119" i="25"/>
  <c r="U120" i="25"/>
  <c r="U121" i="25"/>
  <c r="U122" i="25"/>
  <c r="U123" i="25"/>
  <c r="U124" i="25"/>
  <c r="U125" i="25"/>
  <c r="U126" i="25"/>
  <c r="U127" i="25"/>
  <c r="U128" i="25"/>
  <c r="U129" i="25"/>
  <c r="U130" i="25"/>
  <c r="U131" i="25"/>
  <c r="U132" i="25"/>
  <c r="U133" i="25"/>
  <c r="U134" i="25"/>
  <c r="U135" i="25"/>
  <c r="U136" i="25"/>
  <c r="U137" i="25"/>
  <c r="U138" i="25"/>
  <c r="U139" i="25"/>
  <c r="U140" i="25"/>
  <c r="U141" i="25"/>
  <c r="U142" i="25"/>
  <c r="U143" i="25"/>
  <c r="U146" i="25"/>
  <c r="U147" i="25"/>
  <c r="U148" i="25"/>
  <c r="U149" i="25"/>
  <c r="U150" i="25"/>
  <c r="U152" i="25"/>
  <c r="U153" i="25"/>
  <c r="U154" i="25"/>
  <c r="U155" i="25"/>
  <c r="U156" i="25"/>
  <c r="U157" i="25"/>
  <c r="U158" i="25"/>
  <c r="U159" i="25"/>
  <c r="U160" i="25"/>
  <c r="U161" i="25"/>
  <c r="U162" i="25"/>
  <c r="U164" i="25"/>
  <c r="U169" i="25"/>
  <c r="U170" i="25"/>
  <c r="U172" i="25"/>
  <c r="U173" i="25"/>
  <c r="U174" i="25"/>
  <c r="U175" i="25"/>
  <c r="U176" i="25"/>
  <c r="U177" i="25"/>
  <c r="U179" i="25"/>
  <c r="U181" i="25"/>
  <c r="U182" i="25"/>
  <c r="U183" i="25"/>
  <c r="U184" i="25"/>
  <c r="U185" i="25"/>
  <c r="U186" i="25"/>
  <c r="U187" i="25"/>
  <c r="U188" i="25"/>
  <c r="U191" i="25"/>
  <c r="U192" i="25"/>
  <c r="U193" i="25"/>
  <c r="U195" i="25"/>
  <c r="U201" i="25"/>
  <c r="U202" i="25"/>
  <c r="U205" i="25"/>
  <c r="U206" i="25"/>
  <c r="U207" i="25"/>
  <c r="U208" i="25"/>
  <c r="U209" i="25"/>
  <c r="U210" i="25"/>
  <c r="U211" i="25"/>
  <c r="U212" i="25"/>
  <c r="U213" i="25"/>
  <c r="U222" i="25"/>
  <c r="U223" i="25"/>
  <c r="U224" i="25"/>
  <c r="V1" i="25"/>
  <c r="V2" i="25"/>
  <c r="V3" i="25"/>
  <c r="V4" i="25"/>
  <c r="V5" i="25"/>
  <c r="V6" i="25"/>
  <c r="V7" i="25"/>
  <c r="V8" i="25"/>
  <c r="V9" i="25"/>
  <c r="V10" i="25"/>
  <c r="V11" i="25"/>
  <c r="V12" i="25"/>
  <c r="V14" i="25"/>
  <c r="V15" i="25"/>
  <c r="V18" i="25"/>
  <c r="V19" i="25"/>
  <c r="V21" i="25"/>
  <c r="V22" i="25"/>
  <c r="V23" i="25"/>
  <c r="V24" i="25"/>
  <c r="V25" i="25"/>
  <c r="V26" i="25"/>
  <c r="V27" i="25"/>
  <c r="V28" i="25"/>
  <c r="V29" i="25"/>
  <c r="V30" i="25"/>
  <c r="V31" i="25"/>
  <c r="V32" i="25"/>
  <c r="V33" i="25"/>
  <c r="V34" i="25"/>
  <c r="V35" i="25"/>
  <c r="V36" i="25"/>
  <c r="V37" i="25"/>
  <c r="V38" i="25"/>
  <c r="V39" i="25"/>
  <c r="V40" i="25"/>
  <c r="V41" i="25"/>
  <c r="V42" i="25"/>
  <c r="V43" i="25"/>
  <c r="V44" i="25"/>
  <c r="V45" i="25"/>
  <c r="V46" i="25"/>
  <c r="V47" i="25"/>
  <c r="V48" i="25"/>
  <c r="V50" i="25"/>
  <c r="V51" i="25"/>
  <c r="V52" i="25"/>
  <c r="V53" i="25"/>
  <c r="V54" i="25"/>
  <c r="V55" i="25"/>
  <c r="V56" i="25"/>
  <c r="V57" i="25"/>
  <c r="V58" i="25"/>
  <c r="V59" i="25"/>
  <c r="V60" i="25"/>
  <c r="V61" i="25"/>
  <c r="V62" i="25"/>
  <c r="V63" i="25"/>
  <c r="V64" i="25"/>
  <c r="V65" i="25"/>
  <c r="V67" i="25"/>
  <c r="V68" i="25"/>
  <c r="V69" i="25"/>
  <c r="V70" i="25"/>
  <c r="V73" i="25"/>
  <c r="V74" i="25"/>
  <c r="V75" i="25"/>
  <c r="V76" i="25"/>
  <c r="V77" i="25"/>
  <c r="V78" i="25"/>
  <c r="V79" i="25"/>
  <c r="V80" i="25"/>
  <c r="V82" i="25"/>
  <c r="V83" i="25"/>
  <c r="V84" i="25"/>
  <c r="V86" i="25"/>
  <c r="V87" i="25"/>
  <c r="V88" i="25"/>
  <c r="V89" i="25"/>
  <c r="V90" i="25"/>
  <c r="V91" i="25"/>
  <c r="V92" i="25"/>
  <c r="V93" i="25"/>
  <c r="V94" i="25"/>
  <c r="V95" i="25"/>
  <c r="V96" i="25"/>
  <c r="V97" i="25"/>
  <c r="V98" i="25"/>
  <c r="V99" i="25"/>
  <c r="V100" i="25"/>
  <c r="V101" i="25"/>
  <c r="V104" i="25"/>
  <c r="V105" i="25"/>
  <c r="V106" i="25"/>
  <c r="V109" i="25"/>
  <c r="V110" i="25"/>
  <c r="V111" i="25"/>
  <c r="V113" i="25"/>
  <c r="V114" i="25"/>
  <c r="V115" i="25"/>
  <c r="V116" i="25"/>
  <c r="V117" i="25"/>
  <c r="V118" i="25"/>
  <c r="V119" i="25"/>
  <c r="V120" i="25"/>
  <c r="V121" i="25"/>
  <c r="V122" i="25"/>
  <c r="V123" i="25"/>
  <c r="V124" i="25"/>
  <c r="V125" i="25"/>
  <c r="V126" i="25"/>
  <c r="V127" i="25"/>
  <c r="V128" i="25"/>
  <c r="V129" i="25"/>
  <c r="V130" i="25"/>
  <c r="V131" i="25"/>
  <c r="V132" i="25"/>
  <c r="V133" i="25"/>
  <c r="V134" i="25"/>
  <c r="V135" i="25"/>
  <c r="V136" i="25"/>
  <c r="V137" i="25"/>
  <c r="V138" i="25"/>
  <c r="V139" i="25"/>
  <c r="V140" i="25"/>
  <c r="V141" i="25"/>
  <c r="V142" i="25"/>
  <c r="V143" i="25"/>
  <c r="V146" i="25"/>
  <c r="V147" i="25"/>
  <c r="V148" i="25"/>
  <c r="V149" i="25"/>
  <c r="V150" i="25"/>
  <c r="V152" i="25"/>
  <c r="V153" i="25"/>
  <c r="V154" i="25"/>
  <c r="V155" i="25"/>
  <c r="V156" i="25"/>
  <c r="V157" i="25"/>
  <c r="V158" i="25"/>
  <c r="V159" i="25"/>
  <c r="V160" i="25"/>
  <c r="V161" i="25"/>
  <c r="V162" i="25"/>
  <c r="V164" i="25"/>
  <c r="V169" i="25"/>
  <c r="V170" i="25"/>
  <c r="V172" i="25"/>
  <c r="V173" i="25"/>
  <c r="V174" i="25"/>
  <c r="V175" i="25"/>
  <c r="V176" i="25"/>
  <c r="V177" i="25"/>
  <c r="V179" i="25"/>
  <c r="V181" i="25"/>
  <c r="V182" i="25"/>
  <c r="V183" i="25"/>
  <c r="V184" i="25"/>
  <c r="V185" i="25"/>
  <c r="V186" i="25"/>
  <c r="V187" i="25"/>
  <c r="V188" i="25"/>
  <c r="V191" i="25"/>
  <c r="V192" i="25"/>
  <c r="V193" i="25"/>
  <c r="V195" i="25"/>
  <c r="V201" i="25"/>
  <c r="V202" i="25"/>
  <c r="V205" i="25"/>
  <c r="V206" i="25"/>
  <c r="V207" i="25"/>
  <c r="V208" i="25"/>
  <c r="V209" i="25"/>
  <c r="V210" i="25"/>
  <c r="V211" i="25"/>
  <c r="V212" i="25"/>
  <c r="V213" i="25"/>
  <c r="V222" i="25"/>
  <c r="V223" i="25"/>
  <c r="V224" i="25"/>
  <c r="V19" i="20"/>
  <c r="S19" i="20"/>
  <c r="M19" i="20"/>
  <c r="G19" i="20"/>
  <c r="M2" i="25"/>
  <c r="A51" i="25"/>
  <c r="W100" i="25"/>
  <c r="W86" i="25"/>
  <c r="X86" i="25"/>
  <c r="Y86" i="25"/>
  <c r="A2" i="25"/>
  <c r="B2" i="25"/>
  <c r="C2" i="25"/>
  <c r="J2" i="25"/>
  <c r="K2" i="25"/>
  <c r="L2" i="25"/>
  <c r="N2" i="25"/>
  <c r="O2" i="25"/>
  <c r="P2" i="25"/>
  <c r="Q2" i="25"/>
  <c r="R2" i="25"/>
  <c r="S2" i="25"/>
  <c r="T2" i="25"/>
  <c r="W2" i="25"/>
  <c r="X2" i="25"/>
  <c r="Y2" i="25"/>
  <c r="Z2" i="25"/>
  <c r="AA2" i="25"/>
  <c r="AB2" i="25"/>
  <c r="AC2" i="25"/>
  <c r="AD2" i="25"/>
  <c r="C3" i="25"/>
  <c r="J3" i="25"/>
  <c r="M3" i="25"/>
  <c r="N3" i="25"/>
  <c r="O3" i="25"/>
  <c r="P3" i="25"/>
  <c r="R3" i="25"/>
  <c r="S3" i="25"/>
  <c r="T3" i="25"/>
  <c r="W3" i="25"/>
  <c r="A4" i="25"/>
  <c r="B4" i="25"/>
  <c r="C4" i="25"/>
  <c r="J4" i="25"/>
  <c r="K4" i="25"/>
  <c r="L4" i="25"/>
  <c r="M4" i="25"/>
  <c r="N4" i="25"/>
  <c r="O4" i="25"/>
  <c r="P4" i="25"/>
  <c r="Q4" i="25"/>
  <c r="R4" i="25"/>
  <c r="S4" i="25"/>
  <c r="T4" i="9"/>
  <c r="T4" i="25"/>
  <c r="W4" i="25"/>
  <c r="X4" i="25"/>
  <c r="Y4" i="25"/>
  <c r="Z4" i="25"/>
  <c r="AA4" i="25"/>
  <c r="AB4" i="25"/>
  <c r="AC4" i="25"/>
  <c r="AD4" i="25"/>
  <c r="AE4" i="25"/>
  <c r="A5" i="25"/>
  <c r="B5" i="25"/>
  <c r="C5" i="25"/>
  <c r="J5" i="25"/>
  <c r="K5" i="25"/>
  <c r="L5" i="25"/>
  <c r="M5" i="25"/>
  <c r="N5" i="25"/>
  <c r="O5" i="25"/>
  <c r="P5" i="25"/>
  <c r="Q5" i="25"/>
  <c r="R5" i="25"/>
  <c r="S5" i="25"/>
  <c r="T5" i="9"/>
  <c r="T5" i="25"/>
  <c r="W5" i="25"/>
  <c r="X5" i="25"/>
  <c r="Y5" i="25"/>
  <c r="Z5" i="25"/>
  <c r="AA5" i="25"/>
  <c r="AB5" i="25"/>
  <c r="AC5" i="25"/>
  <c r="AD5" i="25"/>
  <c r="AE5" i="25"/>
  <c r="A6" i="25"/>
  <c r="B6" i="25"/>
  <c r="C6" i="25"/>
  <c r="J6" i="25"/>
  <c r="K6" i="25"/>
  <c r="L6" i="25"/>
  <c r="M6" i="25"/>
  <c r="N6" i="25"/>
  <c r="O6" i="25"/>
  <c r="P6" i="25"/>
  <c r="Q6" i="25"/>
  <c r="R6" i="25"/>
  <c r="S6" i="25"/>
  <c r="T6" i="9"/>
  <c r="T6" i="25"/>
  <c r="W6" i="25"/>
  <c r="X6" i="25"/>
  <c r="Y6" i="25"/>
  <c r="Z6" i="25"/>
  <c r="AA6" i="25"/>
  <c r="AB6" i="25"/>
  <c r="AC6" i="25"/>
  <c r="AD6" i="25"/>
  <c r="AE6" i="25"/>
  <c r="A7" i="25"/>
  <c r="B7" i="25"/>
  <c r="C7" i="25"/>
  <c r="J7" i="25"/>
  <c r="K7" i="25"/>
  <c r="L7" i="25"/>
  <c r="M7" i="25"/>
  <c r="N7" i="25"/>
  <c r="O7" i="25"/>
  <c r="P7" i="25"/>
  <c r="Q7" i="25"/>
  <c r="R7" i="25"/>
  <c r="S7" i="25"/>
  <c r="T7" i="9"/>
  <c r="T7" i="25"/>
  <c r="Z7" i="25"/>
  <c r="AA7" i="25"/>
  <c r="AB7" i="25"/>
  <c r="AC7" i="25"/>
  <c r="AD7" i="25"/>
  <c r="AE7" i="25"/>
  <c r="A8" i="25"/>
  <c r="B8" i="25"/>
  <c r="C8" i="25"/>
  <c r="J8" i="25"/>
  <c r="K8" i="25"/>
  <c r="L8" i="25"/>
  <c r="M8" i="25"/>
  <c r="N8" i="25"/>
  <c r="O8" i="25"/>
  <c r="P8" i="25"/>
  <c r="Q8" i="25"/>
  <c r="R8" i="25"/>
  <c r="S8" i="25"/>
  <c r="T8" i="9"/>
  <c r="T8" i="25"/>
  <c r="A9" i="25"/>
  <c r="B9" i="25"/>
  <c r="C9" i="25"/>
  <c r="J9" i="25"/>
  <c r="K9" i="25"/>
  <c r="L9" i="25"/>
  <c r="M9" i="25"/>
  <c r="N9" i="25"/>
  <c r="O9" i="25"/>
  <c r="P9" i="25"/>
  <c r="Q9" i="25"/>
  <c r="R9" i="25"/>
  <c r="S9" i="25"/>
  <c r="T9" i="9"/>
  <c r="T9" i="25"/>
  <c r="A10" i="25"/>
  <c r="B10" i="25"/>
  <c r="C10" i="25"/>
  <c r="J10" i="25"/>
  <c r="K10" i="25"/>
  <c r="L10" i="25"/>
  <c r="M10" i="25"/>
  <c r="N10" i="25"/>
  <c r="O10" i="25"/>
  <c r="P10" i="25"/>
  <c r="Q10" i="25"/>
  <c r="R10" i="25"/>
  <c r="S10" i="25"/>
  <c r="T10" i="9"/>
  <c r="T10" i="25"/>
  <c r="W10" i="25"/>
  <c r="X10" i="25"/>
  <c r="Y10" i="25"/>
  <c r="Z10" i="25"/>
  <c r="AA10" i="25"/>
  <c r="AB10" i="25"/>
  <c r="AC10" i="25"/>
  <c r="AD10" i="25"/>
  <c r="AE10" i="25"/>
  <c r="A11" i="25"/>
  <c r="B11" i="25"/>
  <c r="C11" i="25"/>
  <c r="J11" i="25"/>
  <c r="K11" i="25"/>
  <c r="L11" i="25"/>
  <c r="M11" i="25"/>
  <c r="N11" i="25"/>
  <c r="O11" i="25"/>
  <c r="P11" i="25"/>
  <c r="Q11" i="25"/>
  <c r="R11" i="25"/>
  <c r="S11" i="25"/>
  <c r="T11" i="9"/>
  <c r="T11" i="25"/>
  <c r="A12" i="25"/>
  <c r="B12" i="25"/>
  <c r="C12" i="25"/>
  <c r="J12" i="25"/>
  <c r="K12" i="25"/>
  <c r="L12" i="25"/>
  <c r="M12" i="25"/>
  <c r="N12" i="25"/>
  <c r="O12" i="25"/>
  <c r="P12" i="25"/>
  <c r="Q12" i="25"/>
  <c r="R12" i="25"/>
  <c r="S12" i="25"/>
  <c r="T12" i="9"/>
  <c r="T12" i="25"/>
  <c r="A14" i="25"/>
  <c r="B14" i="25"/>
  <c r="C14" i="25"/>
  <c r="J14" i="25"/>
  <c r="K14" i="25"/>
  <c r="L14" i="25"/>
  <c r="M14" i="25"/>
  <c r="N14" i="25"/>
  <c r="O14" i="25"/>
  <c r="P14" i="25"/>
  <c r="Q14" i="25"/>
  <c r="R14" i="25"/>
  <c r="S14" i="25"/>
  <c r="T14" i="9"/>
  <c r="T14" i="25"/>
  <c r="W14" i="25"/>
  <c r="X14" i="25"/>
  <c r="Y14" i="25"/>
  <c r="Z14" i="25"/>
  <c r="AA14" i="25"/>
  <c r="AB14" i="25"/>
  <c r="AC14" i="25"/>
  <c r="AD14" i="25"/>
  <c r="AE14" i="25"/>
  <c r="A15" i="25"/>
  <c r="B15" i="25"/>
  <c r="C15" i="25"/>
  <c r="J15" i="25"/>
  <c r="K15" i="25"/>
  <c r="L15" i="25"/>
  <c r="M15" i="25"/>
  <c r="N15" i="25"/>
  <c r="O15" i="25"/>
  <c r="P15" i="25"/>
  <c r="Q15" i="25"/>
  <c r="R15" i="25"/>
  <c r="S15" i="25"/>
  <c r="T15" i="9"/>
  <c r="T15" i="25"/>
  <c r="Z15" i="25"/>
  <c r="AA15" i="25"/>
  <c r="AB15" i="25"/>
  <c r="AC15" i="25"/>
  <c r="AD15" i="25"/>
  <c r="AE15" i="25"/>
  <c r="B17" i="25"/>
  <c r="C17" i="25"/>
  <c r="J17" i="25"/>
  <c r="A18" i="25"/>
  <c r="B18" i="25"/>
  <c r="D18" i="25"/>
  <c r="J18" i="25"/>
  <c r="K18" i="25"/>
  <c r="L18" i="25"/>
  <c r="M18" i="25"/>
  <c r="N18" i="25"/>
  <c r="O18" i="25"/>
  <c r="P18" i="25"/>
  <c r="Q18" i="25"/>
  <c r="R18" i="25"/>
  <c r="S18" i="25"/>
  <c r="T18" i="9"/>
  <c r="T18" i="25"/>
  <c r="W18" i="25"/>
  <c r="X18" i="25"/>
  <c r="Y18" i="25"/>
  <c r="Z18" i="25"/>
  <c r="AA18" i="25"/>
  <c r="AB18" i="25"/>
  <c r="AC18" i="25"/>
  <c r="AD18" i="25"/>
  <c r="AE18" i="25"/>
  <c r="A19" i="25"/>
  <c r="B19" i="25"/>
  <c r="D19" i="25"/>
  <c r="J19" i="25"/>
  <c r="K19" i="25"/>
  <c r="L19" i="25"/>
  <c r="M19" i="25"/>
  <c r="N19" i="25"/>
  <c r="O19" i="25"/>
  <c r="P19" i="25"/>
  <c r="Q19" i="25"/>
  <c r="R19" i="25"/>
  <c r="S19" i="25"/>
  <c r="T19" i="9"/>
  <c r="T19" i="25"/>
  <c r="W19" i="25"/>
  <c r="X19" i="25"/>
  <c r="Y19" i="25"/>
  <c r="Z19" i="25"/>
  <c r="AA19" i="25"/>
  <c r="AB19" i="25"/>
  <c r="AC19" i="25"/>
  <c r="AD19" i="25"/>
  <c r="AE19" i="25"/>
  <c r="A21" i="25"/>
  <c r="B21" i="25"/>
  <c r="D21" i="25"/>
  <c r="J21" i="25"/>
  <c r="K21" i="25"/>
  <c r="L21" i="25"/>
  <c r="M21" i="25"/>
  <c r="N21" i="25"/>
  <c r="O21" i="25"/>
  <c r="P21" i="25"/>
  <c r="Q21" i="25"/>
  <c r="R21" i="25"/>
  <c r="S21" i="25"/>
  <c r="T21" i="9"/>
  <c r="T21" i="25"/>
  <c r="Z21" i="25"/>
  <c r="AA21" i="25"/>
  <c r="AB21" i="25"/>
  <c r="AC21" i="25"/>
  <c r="AD21" i="25"/>
  <c r="AE21" i="25"/>
  <c r="B22" i="25"/>
  <c r="C22" i="25"/>
  <c r="J22" i="25"/>
  <c r="M22" i="25"/>
  <c r="N22" i="25"/>
  <c r="O22" i="25"/>
  <c r="P22" i="25"/>
  <c r="R22" i="25"/>
  <c r="S22" i="25"/>
  <c r="T22" i="9"/>
  <c r="T22" i="25"/>
  <c r="Z22" i="25"/>
  <c r="AA22" i="25"/>
  <c r="AB22" i="25"/>
  <c r="AC22" i="25"/>
  <c r="AD22" i="25"/>
  <c r="AE22" i="25"/>
  <c r="A23" i="25"/>
  <c r="B23" i="25"/>
  <c r="D23" i="25"/>
  <c r="J23" i="25"/>
  <c r="K23" i="25"/>
  <c r="L23" i="25"/>
  <c r="M23" i="25"/>
  <c r="N23" i="25"/>
  <c r="O23" i="25"/>
  <c r="P23" i="25"/>
  <c r="Q23" i="25"/>
  <c r="R23" i="25"/>
  <c r="S23" i="25"/>
  <c r="T23" i="9"/>
  <c r="T23" i="25"/>
  <c r="W23" i="25"/>
  <c r="X23" i="25"/>
  <c r="Y23" i="25"/>
  <c r="Z23" i="25"/>
  <c r="AA23" i="25"/>
  <c r="AB23" i="25"/>
  <c r="AC23" i="25"/>
  <c r="AD23" i="25"/>
  <c r="AE23" i="25"/>
  <c r="A24" i="25"/>
  <c r="B24" i="25"/>
  <c r="D24" i="25"/>
  <c r="J24" i="25"/>
  <c r="K24" i="25"/>
  <c r="L24" i="25"/>
  <c r="M24" i="25"/>
  <c r="N24" i="25"/>
  <c r="O24" i="25"/>
  <c r="P24" i="25"/>
  <c r="Q24" i="25"/>
  <c r="R24" i="25"/>
  <c r="S24" i="25"/>
  <c r="T24" i="9"/>
  <c r="T24" i="25"/>
  <c r="W24" i="25"/>
  <c r="X24" i="25"/>
  <c r="Y24" i="25"/>
  <c r="Z24" i="25"/>
  <c r="AA24" i="25"/>
  <c r="AB24" i="25"/>
  <c r="AC24" i="25"/>
  <c r="AD24" i="25"/>
  <c r="AE24" i="25"/>
  <c r="A25" i="25"/>
  <c r="B25" i="25"/>
  <c r="D25" i="25"/>
  <c r="J25" i="25"/>
  <c r="K25" i="25"/>
  <c r="L25" i="25"/>
  <c r="M25" i="25"/>
  <c r="N25" i="25"/>
  <c r="O25" i="25"/>
  <c r="P25" i="25"/>
  <c r="Q25" i="25"/>
  <c r="R25" i="25"/>
  <c r="S25" i="25"/>
  <c r="T25" i="9"/>
  <c r="T25" i="25"/>
  <c r="W25" i="25"/>
  <c r="X25" i="25"/>
  <c r="Y25" i="25"/>
  <c r="Z25" i="25"/>
  <c r="AA25" i="25"/>
  <c r="AB25" i="25"/>
  <c r="AC25" i="25"/>
  <c r="AD25" i="25"/>
  <c r="AE25" i="25"/>
  <c r="A26" i="25"/>
  <c r="B26" i="25"/>
  <c r="D26" i="25"/>
  <c r="J26" i="25"/>
  <c r="K26" i="25"/>
  <c r="L26" i="25"/>
  <c r="M26" i="25"/>
  <c r="N26" i="25"/>
  <c r="O26" i="25"/>
  <c r="P26" i="25"/>
  <c r="Q26" i="25"/>
  <c r="R26" i="25"/>
  <c r="S26" i="25"/>
  <c r="T26" i="9"/>
  <c r="T26" i="25"/>
  <c r="W26" i="25"/>
  <c r="X26" i="25"/>
  <c r="Y26" i="25"/>
  <c r="Z26" i="25"/>
  <c r="AA26" i="25"/>
  <c r="AB26" i="25"/>
  <c r="AC26" i="25"/>
  <c r="AD26" i="25"/>
  <c r="AE26" i="25"/>
  <c r="A27" i="25"/>
  <c r="B27" i="25"/>
  <c r="D27" i="25"/>
  <c r="J27" i="25"/>
  <c r="K27" i="25"/>
  <c r="L27" i="25"/>
  <c r="M27" i="25"/>
  <c r="N27" i="25"/>
  <c r="O27" i="25"/>
  <c r="P27" i="25"/>
  <c r="Q27" i="25"/>
  <c r="R27" i="25"/>
  <c r="S27" i="25"/>
  <c r="T27" i="9"/>
  <c r="T27" i="25"/>
  <c r="X27" i="25"/>
  <c r="Z27" i="25"/>
  <c r="AA27" i="25"/>
  <c r="AB27" i="25"/>
  <c r="AC27" i="25"/>
  <c r="AD27" i="25"/>
  <c r="AE27" i="25"/>
  <c r="A28" i="25"/>
  <c r="B28" i="25"/>
  <c r="D28" i="25"/>
  <c r="J28" i="25"/>
  <c r="K28" i="25"/>
  <c r="L28" i="25"/>
  <c r="M28" i="25"/>
  <c r="N28" i="25"/>
  <c r="O28" i="25"/>
  <c r="P28" i="25"/>
  <c r="Q28" i="25"/>
  <c r="R28" i="25"/>
  <c r="S28" i="25"/>
  <c r="T28" i="9"/>
  <c r="T28" i="25"/>
  <c r="X28" i="25"/>
  <c r="Z28" i="25"/>
  <c r="AA28" i="25"/>
  <c r="AB28" i="25"/>
  <c r="AC28" i="25"/>
  <c r="AD28" i="25"/>
  <c r="AE28" i="25"/>
  <c r="B29" i="25"/>
  <c r="C29" i="25"/>
  <c r="J29" i="25"/>
  <c r="M29" i="25"/>
  <c r="N29" i="25"/>
  <c r="O29" i="25"/>
  <c r="P29" i="25"/>
  <c r="R29" i="25"/>
  <c r="S29" i="25"/>
  <c r="T29" i="9"/>
  <c r="T29" i="25"/>
  <c r="W29" i="25"/>
  <c r="X29" i="25"/>
  <c r="Z29" i="25"/>
  <c r="AA29" i="25"/>
  <c r="AB29" i="25"/>
  <c r="AC29" i="25"/>
  <c r="AD29" i="25"/>
  <c r="AE29" i="25"/>
  <c r="A30" i="25"/>
  <c r="B30" i="25"/>
  <c r="D30" i="25"/>
  <c r="J30" i="25"/>
  <c r="K30" i="25"/>
  <c r="L30" i="25"/>
  <c r="M30" i="25"/>
  <c r="N30" i="25"/>
  <c r="O30" i="25"/>
  <c r="P30" i="25"/>
  <c r="Q30" i="25"/>
  <c r="R30" i="25"/>
  <c r="S30" i="25"/>
  <c r="T30" i="9"/>
  <c r="T30" i="25"/>
  <c r="W30" i="25"/>
  <c r="X30" i="25"/>
  <c r="Y30" i="25"/>
  <c r="Z30" i="25"/>
  <c r="AA30" i="25"/>
  <c r="AB30" i="25"/>
  <c r="AC30" i="25"/>
  <c r="AD30" i="25"/>
  <c r="AE30" i="25"/>
  <c r="A31" i="25"/>
  <c r="B31" i="25"/>
  <c r="D31" i="25"/>
  <c r="J31" i="25"/>
  <c r="K31" i="25"/>
  <c r="L31" i="25"/>
  <c r="M31" i="25"/>
  <c r="N31" i="25"/>
  <c r="O31" i="25"/>
  <c r="P31" i="25"/>
  <c r="Q31" i="25"/>
  <c r="R31" i="25"/>
  <c r="S31" i="25"/>
  <c r="T31" i="9"/>
  <c r="T31" i="25"/>
  <c r="Z31" i="25"/>
  <c r="AA31" i="25"/>
  <c r="AB31" i="25"/>
  <c r="AC31" i="25"/>
  <c r="AD31" i="25"/>
  <c r="AE31" i="25"/>
  <c r="A32" i="25"/>
  <c r="B32" i="25"/>
  <c r="D32" i="25"/>
  <c r="J32" i="25"/>
  <c r="K32" i="25"/>
  <c r="L32" i="25"/>
  <c r="M32" i="25"/>
  <c r="N32" i="25"/>
  <c r="O32" i="25"/>
  <c r="P32" i="25"/>
  <c r="Q32" i="25"/>
  <c r="R32" i="25"/>
  <c r="S32" i="25"/>
  <c r="T32" i="9"/>
  <c r="T32" i="25"/>
  <c r="W32" i="25"/>
  <c r="X32" i="25"/>
  <c r="Y32" i="25"/>
  <c r="Z32" i="25"/>
  <c r="AA32" i="25"/>
  <c r="AB32" i="25"/>
  <c r="AC32" i="25"/>
  <c r="AD32" i="25"/>
  <c r="AE32" i="25"/>
  <c r="A33" i="25"/>
  <c r="B33" i="25"/>
  <c r="D33" i="25"/>
  <c r="J33" i="25"/>
  <c r="K33" i="25"/>
  <c r="L33" i="25"/>
  <c r="M33" i="25"/>
  <c r="N33" i="25"/>
  <c r="O33" i="25"/>
  <c r="P33" i="25"/>
  <c r="Q33" i="25"/>
  <c r="R33" i="25"/>
  <c r="S33" i="25"/>
  <c r="T33" i="9"/>
  <c r="T33" i="25"/>
  <c r="Z33" i="25"/>
  <c r="AA33" i="25"/>
  <c r="AB33" i="25"/>
  <c r="AC33" i="25"/>
  <c r="AD33" i="25"/>
  <c r="AE33" i="25"/>
  <c r="A34" i="25"/>
  <c r="B34" i="25"/>
  <c r="D34" i="25"/>
  <c r="J34" i="25"/>
  <c r="K34" i="25"/>
  <c r="L34" i="25"/>
  <c r="M34" i="25"/>
  <c r="N34" i="25"/>
  <c r="O34" i="25"/>
  <c r="P34" i="25"/>
  <c r="Q34" i="25"/>
  <c r="R34" i="25"/>
  <c r="S34" i="25"/>
  <c r="T34" i="9"/>
  <c r="T34" i="25"/>
  <c r="W34" i="25"/>
  <c r="X34" i="25"/>
  <c r="Y34" i="25"/>
  <c r="Z34" i="25"/>
  <c r="AA34" i="25"/>
  <c r="AB34" i="25"/>
  <c r="AC34" i="25"/>
  <c r="AD34" i="25"/>
  <c r="AE34" i="25"/>
  <c r="A35" i="25"/>
  <c r="B35" i="25"/>
  <c r="D35" i="25"/>
  <c r="J35" i="25"/>
  <c r="K35" i="25"/>
  <c r="L35" i="25"/>
  <c r="M35" i="25"/>
  <c r="N35" i="25"/>
  <c r="O35" i="25"/>
  <c r="P35" i="25"/>
  <c r="Q35" i="25"/>
  <c r="R35" i="25"/>
  <c r="S35" i="25"/>
  <c r="T35" i="9"/>
  <c r="T35" i="25"/>
  <c r="W35" i="25"/>
  <c r="X35" i="25"/>
  <c r="Y35" i="25"/>
  <c r="Z35" i="25"/>
  <c r="AA35" i="25"/>
  <c r="AB35" i="25"/>
  <c r="AC35" i="25"/>
  <c r="AD35" i="25"/>
  <c r="AE35" i="25"/>
  <c r="W36" i="25"/>
  <c r="X36" i="25"/>
  <c r="Y36" i="25"/>
  <c r="Z36" i="25"/>
  <c r="AA36" i="25"/>
  <c r="AB36" i="25"/>
  <c r="AC36" i="25"/>
  <c r="AD36" i="25"/>
  <c r="AE36" i="25"/>
  <c r="W37" i="25"/>
  <c r="X37" i="25"/>
  <c r="Y37" i="25"/>
  <c r="Z37" i="25"/>
  <c r="AA37" i="25"/>
  <c r="AB37" i="25"/>
  <c r="AC37" i="25"/>
  <c r="AD37" i="25"/>
  <c r="AE37" i="25"/>
  <c r="B38" i="25"/>
  <c r="C38" i="25"/>
  <c r="J38" i="25"/>
  <c r="M38" i="25"/>
  <c r="N38" i="25"/>
  <c r="O38" i="25"/>
  <c r="P38" i="25"/>
  <c r="R38" i="25"/>
  <c r="S38" i="25"/>
  <c r="T38" i="9"/>
  <c r="T38" i="25"/>
  <c r="W38" i="25"/>
  <c r="X38" i="25"/>
  <c r="Z38" i="25"/>
  <c r="AA38" i="25"/>
  <c r="AB38" i="25"/>
  <c r="AC38" i="25"/>
  <c r="AD38" i="25"/>
  <c r="AE38" i="25"/>
  <c r="A39" i="25"/>
  <c r="B39" i="25"/>
  <c r="D39" i="25"/>
  <c r="J39" i="25"/>
  <c r="K39" i="25"/>
  <c r="L39" i="25"/>
  <c r="M39" i="25"/>
  <c r="N39" i="25"/>
  <c r="O39" i="25"/>
  <c r="P39" i="25"/>
  <c r="Q39" i="25"/>
  <c r="R39" i="25"/>
  <c r="S39" i="25"/>
  <c r="T39" i="9"/>
  <c r="T39" i="25"/>
  <c r="X39" i="25"/>
  <c r="Z39" i="25"/>
  <c r="AA39" i="25"/>
  <c r="AB39" i="25"/>
  <c r="AC39" i="25"/>
  <c r="AD39" i="25"/>
  <c r="AE39" i="25"/>
  <c r="A40" i="25"/>
  <c r="B40" i="25"/>
  <c r="D40" i="25"/>
  <c r="J40" i="25"/>
  <c r="K40" i="25"/>
  <c r="L40" i="25"/>
  <c r="M40" i="25"/>
  <c r="N40" i="25"/>
  <c r="O40" i="25"/>
  <c r="P40" i="25"/>
  <c r="Q40" i="25"/>
  <c r="R40" i="25"/>
  <c r="S40" i="25"/>
  <c r="T40" i="9"/>
  <c r="T40" i="25"/>
  <c r="W40" i="25"/>
  <c r="X40" i="25"/>
  <c r="Y40" i="25"/>
  <c r="Z40" i="25"/>
  <c r="AA40" i="25"/>
  <c r="AB40" i="25"/>
  <c r="AC40" i="25"/>
  <c r="AD40" i="25"/>
  <c r="AE40" i="25"/>
  <c r="A41" i="25"/>
  <c r="B41" i="25"/>
  <c r="D41" i="25"/>
  <c r="J41" i="25"/>
  <c r="K41" i="25"/>
  <c r="L41" i="25"/>
  <c r="M41" i="25"/>
  <c r="N41" i="25"/>
  <c r="O41" i="25"/>
  <c r="P41" i="25"/>
  <c r="Q41" i="25"/>
  <c r="R41" i="25"/>
  <c r="S41" i="25"/>
  <c r="T41" i="9"/>
  <c r="T41" i="25"/>
  <c r="W41" i="25"/>
  <c r="X41" i="25"/>
  <c r="Y41" i="25"/>
  <c r="Z41" i="25"/>
  <c r="AA41" i="25"/>
  <c r="AB41" i="25"/>
  <c r="AC41" i="25"/>
  <c r="AD41" i="25"/>
  <c r="AE41" i="25"/>
  <c r="A42" i="25"/>
  <c r="B42" i="25"/>
  <c r="D42" i="25"/>
  <c r="J42" i="25"/>
  <c r="K42" i="25"/>
  <c r="L42" i="25"/>
  <c r="M42" i="25"/>
  <c r="N42" i="25"/>
  <c r="O42" i="25"/>
  <c r="P42" i="25"/>
  <c r="Q42" i="25"/>
  <c r="R42" i="25"/>
  <c r="S42" i="25"/>
  <c r="T42" i="9"/>
  <c r="T42" i="25"/>
  <c r="W42" i="25"/>
  <c r="X42" i="25"/>
  <c r="Y42" i="25"/>
  <c r="Z42" i="25"/>
  <c r="AA42" i="25"/>
  <c r="AB42" i="25"/>
  <c r="AC42" i="25"/>
  <c r="AD42" i="25"/>
  <c r="AE42" i="25"/>
  <c r="A43" i="25"/>
  <c r="B43" i="25"/>
  <c r="D43" i="25"/>
  <c r="J43" i="25"/>
  <c r="K43" i="25"/>
  <c r="L43" i="25"/>
  <c r="M43" i="25"/>
  <c r="N43" i="25"/>
  <c r="O43" i="25"/>
  <c r="P43" i="25"/>
  <c r="Q43" i="25"/>
  <c r="R43" i="25"/>
  <c r="S43" i="25"/>
  <c r="T43" i="9"/>
  <c r="T43" i="25"/>
  <c r="W43" i="25"/>
  <c r="X43" i="25"/>
  <c r="Y43" i="25"/>
  <c r="Z43" i="25"/>
  <c r="AA43" i="25"/>
  <c r="AB43" i="25"/>
  <c r="AC43" i="25"/>
  <c r="AD43" i="25"/>
  <c r="AE43" i="25"/>
  <c r="B44" i="25"/>
  <c r="D44" i="25"/>
  <c r="J44" i="25"/>
  <c r="M44" i="25"/>
  <c r="N44" i="25"/>
  <c r="O44" i="25"/>
  <c r="P44" i="25"/>
  <c r="R44" i="25"/>
  <c r="S44" i="25"/>
  <c r="T44" i="9"/>
  <c r="T44" i="25"/>
  <c r="W44" i="25"/>
  <c r="X44" i="25"/>
  <c r="Z44" i="25"/>
  <c r="AA44" i="25"/>
  <c r="AB44" i="25"/>
  <c r="AC44" i="25"/>
  <c r="AD44" i="25"/>
  <c r="AE44" i="25"/>
  <c r="A45" i="25"/>
  <c r="B45" i="25"/>
  <c r="E45" i="25"/>
  <c r="J45" i="25"/>
  <c r="K45" i="25"/>
  <c r="L45" i="25"/>
  <c r="M45" i="25"/>
  <c r="N45" i="25"/>
  <c r="O45" i="25"/>
  <c r="P45" i="25"/>
  <c r="Q45" i="25"/>
  <c r="R45" i="25"/>
  <c r="S45" i="25"/>
  <c r="T45" i="9"/>
  <c r="T45" i="25"/>
  <c r="W45" i="25"/>
  <c r="X45" i="25"/>
  <c r="Y45" i="25"/>
  <c r="Z45" i="25"/>
  <c r="AA45" i="25"/>
  <c r="AB45" i="25"/>
  <c r="AC45" i="25"/>
  <c r="AD45" i="25"/>
  <c r="AE45" i="25"/>
  <c r="A46" i="25"/>
  <c r="B46" i="25"/>
  <c r="E46" i="25"/>
  <c r="J46" i="25"/>
  <c r="K46" i="25"/>
  <c r="L46" i="25"/>
  <c r="M46" i="25"/>
  <c r="N46" i="25"/>
  <c r="O46" i="25"/>
  <c r="P46" i="25"/>
  <c r="Q46" i="25"/>
  <c r="R46" i="25"/>
  <c r="S46" i="25"/>
  <c r="T46" i="9"/>
  <c r="T46" i="25"/>
  <c r="W46" i="25"/>
  <c r="X46" i="25"/>
  <c r="Y46" i="25"/>
  <c r="Z46" i="25"/>
  <c r="AA46" i="25"/>
  <c r="AB46" i="25"/>
  <c r="AC46" i="25"/>
  <c r="AD46" i="25"/>
  <c r="AE46" i="25"/>
  <c r="A47" i="25"/>
  <c r="B47" i="25"/>
  <c r="E47" i="25"/>
  <c r="J47" i="25"/>
  <c r="K47" i="25"/>
  <c r="L47" i="25"/>
  <c r="M47" i="25"/>
  <c r="N47" i="25"/>
  <c r="O47" i="25"/>
  <c r="P47" i="25"/>
  <c r="Q47" i="25"/>
  <c r="R47" i="25"/>
  <c r="S47" i="25"/>
  <c r="T47" i="9"/>
  <c r="T47" i="25"/>
  <c r="W47" i="25"/>
  <c r="X47" i="25"/>
  <c r="Y47" i="25"/>
  <c r="Z47" i="25"/>
  <c r="AA47" i="25"/>
  <c r="AB47" i="25"/>
  <c r="AC47" i="25"/>
  <c r="AD47" i="25"/>
  <c r="AE47" i="25"/>
  <c r="A48" i="25"/>
  <c r="B48" i="25"/>
  <c r="E48" i="25"/>
  <c r="J48" i="25"/>
  <c r="K48" i="25"/>
  <c r="L48" i="25"/>
  <c r="M48" i="25"/>
  <c r="N48" i="25"/>
  <c r="O48" i="25"/>
  <c r="P48" i="25"/>
  <c r="Q48" i="25"/>
  <c r="R48" i="25"/>
  <c r="S48" i="25"/>
  <c r="T48" i="9"/>
  <c r="T48" i="25"/>
  <c r="W48" i="25"/>
  <c r="X48" i="25"/>
  <c r="Y48" i="25"/>
  <c r="Z48" i="25"/>
  <c r="AA48" i="25"/>
  <c r="AB48" i="25"/>
  <c r="AC48" i="25"/>
  <c r="AD48" i="25"/>
  <c r="AE48" i="25"/>
  <c r="A50" i="25"/>
  <c r="B50" i="25"/>
  <c r="E50" i="25"/>
  <c r="J50" i="25"/>
  <c r="K50" i="25"/>
  <c r="L50" i="25"/>
  <c r="M50" i="25"/>
  <c r="N50" i="25"/>
  <c r="O50" i="25"/>
  <c r="P50" i="25"/>
  <c r="Q50" i="25"/>
  <c r="R50" i="25"/>
  <c r="S50" i="25"/>
  <c r="T50" i="9"/>
  <c r="T50" i="25"/>
  <c r="W50" i="25"/>
  <c r="X50" i="25"/>
  <c r="Y50" i="25"/>
  <c r="Z50" i="25"/>
  <c r="AA50" i="25"/>
  <c r="AB50" i="25"/>
  <c r="AC50" i="25"/>
  <c r="AD50" i="25"/>
  <c r="AE50" i="25"/>
  <c r="B51" i="25"/>
  <c r="E51" i="25"/>
  <c r="J51" i="25"/>
  <c r="K51" i="25"/>
  <c r="L51" i="25"/>
  <c r="M51" i="25"/>
  <c r="N51" i="25"/>
  <c r="O51" i="25"/>
  <c r="P51" i="25"/>
  <c r="Q51" i="25"/>
  <c r="R51" i="25"/>
  <c r="S51" i="25"/>
  <c r="T51" i="9"/>
  <c r="T51" i="25"/>
  <c r="Z51" i="25"/>
  <c r="AA51" i="25"/>
  <c r="AB51" i="25"/>
  <c r="AC51" i="25"/>
  <c r="AD51" i="25"/>
  <c r="AE51" i="25"/>
  <c r="B52" i="25"/>
  <c r="D52" i="25"/>
  <c r="J52" i="25"/>
  <c r="M52" i="25"/>
  <c r="N52" i="25"/>
  <c r="O52" i="25"/>
  <c r="P52" i="25"/>
  <c r="R52" i="25"/>
  <c r="S52" i="25"/>
  <c r="T52" i="9"/>
  <c r="T52" i="25"/>
  <c r="W52" i="25"/>
  <c r="X52" i="25"/>
  <c r="Z52" i="25"/>
  <c r="AA52" i="25"/>
  <c r="AB52" i="25"/>
  <c r="AC52" i="25"/>
  <c r="AD52" i="25"/>
  <c r="AE52" i="25"/>
  <c r="A53" i="25"/>
  <c r="B53" i="25"/>
  <c r="E53" i="25"/>
  <c r="J53" i="25"/>
  <c r="K53" i="25"/>
  <c r="L53" i="25"/>
  <c r="M53" i="25"/>
  <c r="N53" i="25"/>
  <c r="O53" i="25"/>
  <c r="P53" i="25"/>
  <c r="Q53" i="25"/>
  <c r="R53" i="25"/>
  <c r="S53" i="25"/>
  <c r="T53" i="9"/>
  <c r="T53" i="25"/>
  <c r="W53" i="25"/>
  <c r="X53" i="25"/>
  <c r="Y53" i="25"/>
  <c r="Z53" i="25"/>
  <c r="AA53" i="25"/>
  <c r="AB53" i="25"/>
  <c r="AC53" i="25"/>
  <c r="AD53" i="25"/>
  <c r="AE53" i="25"/>
  <c r="A54" i="25"/>
  <c r="B54" i="25"/>
  <c r="E54" i="25"/>
  <c r="J54" i="25"/>
  <c r="K54" i="25"/>
  <c r="L54" i="25"/>
  <c r="M54" i="25"/>
  <c r="N54" i="25"/>
  <c r="O54" i="25"/>
  <c r="P54" i="25"/>
  <c r="Q54" i="25"/>
  <c r="R54" i="25"/>
  <c r="S54" i="25"/>
  <c r="T54" i="9"/>
  <c r="T54" i="25"/>
  <c r="W54" i="25"/>
  <c r="X54" i="25"/>
  <c r="Y54" i="25"/>
  <c r="Z54" i="25"/>
  <c r="AA54" i="25"/>
  <c r="AB54" i="25"/>
  <c r="AC54" i="25"/>
  <c r="AD54" i="25"/>
  <c r="AE54" i="25"/>
  <c r="A55" i="25"/>
  <c r="B55" i="25"/>
  <c r="E55" i="25"/>
  <c r="J55" i="25"/>
  <c r="K55" i="25"/>
  <c r="L55" i="25"/>
  <c r="M55" i="25"/>
  <c r="N55" i="25"/>
  <c r="O55" i="25"/>
  <c r="P55" i="25"/>
  <c r="Q55" i="25"/>
  <c r="R55" i="25"/>
  <c r="S55" i="25"/>
  <c r="T55" i="9"/>
  <c r="T55" i="25"/>
  <c r="W55" i="25"/>
  <c r="X55" i="25"/>
  <c r="Y55" i="25"/>
  <c r="Z55" i="25"/>
  <c r="AA55" i="25"/>
  <c r="AB55" i="25"/>
  <c r="AC55" i="25"/>
  <c r="AD55" i="25"/>
  <c r="AE55" i="25"/>
  <c r="A56" i="25"/>
  <c r="B56" i="25"/>
  <c r="E56" i="25"/>
  <c r="J56" i="25"/>
  <c r="K56" i="25"/>
  <c r="L56" i="25"/>
  <c r="M56" i="25"/>
  <c r="N56" i="25"/>
  <c r="O56" i="25"/>
  <c r="P56" i="25"/>
  <c r="Q56" i="25"/>
  <c r="R56" i="25"/>
  <c r="S56" i="25"/>
  <c r="T56" i="9"/>
  <c r="T56" i="25"/>
  <c r="W56" i="25"/>
  <c r="X56" i="25"/>
  <c r="Y56" i="25"/>
  <c r="Z56" i="25"/>
  <c r="AA56" i="25"/>
  <c r="AB56" i="25"/>
  <c r="AC56" i="25"/>
  <c r="AD56" i="25"/>
  <c r="AE56" i="25"/>
  <c r="B57" i="25"/>
  <c r="D57" i="25"/>
  <c r="M57" i="25"/>
  <c r="N57" i="25"/>
  <c r="O57" i="25"/>
  <c r="P57" i="25"/>
  <c r="R57" i="25"/>
  <c r="S57" i="25"/>
  <c r="T57" i="9"/>
  <c r="T57" i="25"/>
  <c r="W57" i="25"/>
  <c r="X57" i="25"/>
  <c r="Z57" i="25"/>
  <c r="AA57" i="25"/>
  <c r="AB57" i="25"/>
  <c r="AC57" i="25"/>
  <c r="AD57" i="25"/>
  <c r="AE57" i="25"/>
  <c r="A58" i="25"/>
  <c r="B58" i="25"/>
  <c r="E58" i="25"/>
  <c r="J58" i="25"/>
  <c r="K58" i="25"/>
  <c r="L58" i="25"/>
  <c r="M58" i="25"/>
  <c r="N58" i="25"/>
  <c r="O58" i="25"/>
  <c r="P58" i="25"/>
  <c r="Q58" i="25"/>
  <c r="R58" i="25"/>
  <c r="S58" i="25"/>
  <c r="T58" i="9"/>
  <c r="T58" i="25"/>
  <c r="W58" i="25"/>
  <c r="X58" i="25"/>
  <c r="Y58" i="25"/>
  <c r="Z58" i="25"/>
  <c r="AA58" i="25"/>
  <c r="AB58" i="25"/>
  <c r="AC58" i="25"/>
  <c r="AD58" i="25"/>
  <c r="AE58" i="25"/>
  <c r="A59" i="25"/>
  <c r="B59" i="25"/>
  <c r="E59" i="25"/>
  <c r="J59" i="25"/>
  <c r="K59" i="25"/>
  <c r="L59" i="25"/>
  <c r="M59" i="25"/>
  <c r="N59" i="25"/>
  <c r="O59" i="25"/>
  <c r="P59" i="25"/>
  <c r="Q59" i="25"/>
  <c r="R59" i="25"/>
  <c r="S59" i="25"/>
  <c r="T59" i="9"/>
  <c r="T59" i="25"/>
  <c r="W59" i="25"/>
  <c r="X59" i="25"/>
  <c r="Y59" i="25"/>
  <c r="Z59" i="25"/>
  <c r="AA59" i="25"/>
  <c r="AB59" i="25"/>
  <c r="AC59" i="25"/>
  <c r="AD59" i="25"/>
  <c r="AE59" i="25"/>
  <c r="A60" i="25"/>
  <c r="B60" i="25"/>
  <c r="E60" i="25"/>
  <c r="J60" i="25"/>
  <c r="K60" i="25"/>
  <c r="L60" i="25"/>
  <c r="M60" i="25"/>
  <c r="N60" i="25"/>
  <c r="O60" i="25"/>
  <c r="P60" i="25"/>
  <c r="Q60" i="25"/>
  <c r="R60" i="25"/>
  <c r="S60" i="25"/>
  <c r="T60" i="9"/>
  <c r="T60" i="25"/>
  <c r="W60" i="25"/>
  <c r="X60" i="25"/>
  <c r="Y60" i="25"/>
  <c r="Z60" i="25"/>
  <c r="AA60" i="25"/>
  <c r="AB60" i="25"/>
  <c r="AC60" i="25"/>
  <c r="AD60" i="25"/>
  <c r="AE60" i="25"/>
  <c r="A61" i="25"/>
  <c r="B61" i="25"/>
  <c r="E61" i="25"/>
  <c r="J61" i="25"/>
  <c r="K61" i="25"/>
  <c r="L61" i="25"/>
  <c r="M61" i="25"/>
  <c r="N61" i="25"/>
  <c r="O61" i="25"/>
  <c r="P61" i="25"/>
  <c r="Q61" i="25"/>
  <c r="R61" i="25"/>
  <c r="S61" i="25"/>
  <c r="T61" i="9"/>
  <c r="T61" i="25"/>
  <c r="W61" i="25"/>
  <c r="X61" i="25"/>
  <c r="Y61" i="25"/>
  <c r="Z61" i="25"/>
  <c r="AA61" i="25"/>
  <c r="AB61" i="25"/>
  <c r="AC61" i="25"/>
  <c r="AD61" i="25"/>
  <c r="AE61" i="25"/>
  <c r="A62" i="25"/>
  <c r="B62" i="25"/>
  <c r="E62" i="25"/>
  <c r="J62" i="25"/>
  <c r="K62" i="25"/>
  <c r="L62" i="25"/>
  <c r="M62" i="25"/>
  <c r="N62" i="25"/>
  <c r="O62" i="25"/>
  <c r="P62" i="25"/>
  <c r="Q62" i="25"/>
  <c r="R62" i="25"/>
  <c r="S62" i="25"/>
  <c r="T62" i="9"/>
  <c r="T62" i="25"/>
  <c r="Z62" i="25"/>
  <c r="AA62" i="25"/>
  <c r="AB62" i="25"/>
  <c r="AC62" i="25"/>
  <c r="AD62" i="25"/>
  <c r="AE62" i="25"/>
  <c r="B63" i="25"/>
  <c r="C63" i="25"/>
  <c r="J63" i="25"/>
  <c r="M63" i="25"/>
  <c r="N63" i="25"/>
  <c r="O63" i="25"/>
  <c r="P63" i="25"/>
  <c r="R63" i="25"/>
  <c r="S63" i="25"/>
  <c r="T63" i="9"/>
  <c r="T63" i="25"/>
  <c r="W63" i="25"/>
  <c r="X63" i="25"/>
  <c r="Z63" i="25"/>
  <c r="AA63" i="25"/>
  <c r="AB63" i="25"/>
  <c r="AC63" i="25"/>
  <c r="AD63" i="25"/>
  <c r="AE63" i="25"/>
  <c r="A64" i="25"/>
  <c r="B64" i="25"/>
  <c r="D64" i="25"/>
  <c r="J64" i="25"/>
  <c r="K64" i="25"/>
  <c r="L64" i="25"/>
  <c r="M64" i="25"/>
  <c r="N64" i="25"/>
  <c r="O64" i="25"/>
  <c r="P64" i="25"/>
  <c r="Q64" i="25"/>
  <c r="R64" i="25"/>
  <c r="S64" i="25"/>
  <c r="T64" i="9"/>
  <c r="T64" i="25"/>
  <c r="W64" i="25"/>
  <c r="X64" i="25"/>
  <c r="Y64" i="25"/>
  <c r="Z64" i="25"/>
  <c r="AA64" i="25"/>
  <c r="AB64" i="25"/>
  <c r="AC64" i="25"/>
  <c r="AD64" i="25"/>
  <c r="AE64" i="25"/>
  <c r="A65" i="25"/>
  <c r="B65" i="25"/>
  <c r="D65" i="25"/>
  <c r="J65" i="25"/>
  <c r="K65" i="25"/>
  <c r="L65" i="25"/>
  <c r="M65" i="25"/>
  <c r="N65" i="25"/>
  <c r="O65" i="25"/>
  <c r="P65" i="25"/>
  <c r="Q65" i="25"/>
  <c r="R65" i="25"/>
  <c r="S65" i="25"/>
  <c r="T65" i="9"/>
  <c r="T65" i="25"/>
  <c r="W65" i="25"/>
  <c r="X65" i="25"/>
  <c r="Y65" i="25"/>
  <c r="Z65" i="25"/>
  <c r="AA65" i="25"/>
  <c r="AB65" i="25"/>
  <c r="AC65" i="25"/>
  <c r="AD65" i="25"/>
  <c r="AE65" i="25"/>
  <c r="A67" i="25"/>
  <c r="B67" i="25"/>
  <c r="D67" i="25"/>
  <c r="J67" i="25"/>
  <c r="K67" i="25"/>
  <c r="L67" i="25"/>
  <c r="M67" i="25"/>
  <c r="N67" i="25"/>
  <c r="O67" i="25"/>
  <c r="P67" i="25"/>
  <c r="Q67" i="25"/>
  <c r="R67" i="25"/>
  <c r="S67" i="25"/>
  <c r="T67" i="9"/>
  <c r="T67" i="25"/>
  <c r="W67" i="25"/>
  <c r="X67" i="25"/>
  <c r="Y67" i="25"/>
  <c r="Z67" i="25"/>
  <c r="AA67" i="25"/>
  <c r="AB67" i="25"/>
  <c r="AC67" i="25"/>
  <c r="AD67" i="25"/>
  <c r="AE67" i="25"/>
  <c r="A68" i="25"/>
  <c r="B68" i="25"/>
  <c r="D68" i="25"/>
  <c r="J68" i="25"/>
  <c r="K68" i="25"/>
  <c r="L68" i="25"/>
  <c r="M68" i="25"/>
  <c r="N68" i="25"/>
  <c r="O68" i="25"/>
  <c r="P68" i="25"/>
  <c r="Q68" i="25"/>
  <c r="R68" i="25"/>
  <c r="S68" i="25"/>
  <c r="T68" i="9"/>
  <c r="T68" i="25"/>
  <c r="Z68" i="25"/>
  <c r="AA68" i="25"/>
  <c r="AB68" i="25"/>
  <c r="AC68" i="25"/>
  <c r="AD68" i="25"/>
  <c r="AE68" i="25"/>
  <c r="A69" i="25"/>
  <c r="B69" i="25"/>
  <c r="D69" i="25"/>
  <c r="J69" i="25"/>
  <c r="K69" i="25"/>
  <c r="L69" i="25"/>
  <c r="M69" i="25"/>
  <c r="N69" i="25"/>
  <c r="O69" i="25"/>
  <c r="P69" i="25"/>
  <c r="Q69" i="25"/>
  <c r="R69" i="25"/>
  <c r="S69" i="25"/>
  <c r="T69" i="9"/>
  <c r="T69" i="25"/>
  <c r="Z69" i="25"/>
  <c r="AA69" i="25"/>
  <c r="AB69" i="25"/>
  <c r="AC69" i="25"/>
  <c r="AD69" i="25"/>
  <c r="AE69" i="25"/>
  <c r="A70" i="25"/>
  <c r="B70" i="25"/>
  <c r="D70" i="25"/>
  <c r="J70" i="25"/>
  <c r="K70" i="25"/>
  <c r="L70" i="25"/>
  <c r="M70" i="25"/>
  <c r="N70" i="25"/>
  <c r="O70" i="25"/>
  <c r="P70" i="25"/>
  <c r="Q70" i="25"/>
  <c r="R70" i="25"/>
  <c r="S70" i="25"/>
  <c r="T70" i="9"/>
  <c r="T70" i="25"/>
  <c r="W70" i="25"/>
  <c r="X70" i="25"/>
  <c r="Y70" i="25"/>
  <c r="Z70" i="25"/>
  <c r="AA70" i="25"/>
  <c r="AB70" i="25"/>
  <c r="AC70" i="25"/>
  <c r="AD70" i="25"/>
  <c r="AE70" i="25"/>
  <c r="A73" i="25"/>
  <c r="B73" i="25"/>
  <c r="D73" i="25"/>
  <c r="J73" i="25"/>
  <c r="K73" i="25"/>
  <c r="L73" i="25"/>
  <c r="M73" i="25"/>
  <c r="N73" i="25"/>
  <c r="O73" i="25"/>
  <c r="P73" i="25"/>
  <c r="Q73" i="25"/>
  <c r="R73" i="25"/>
  <c r="S73" i="25"/>
  <c r="T73" i="9"/>
  <c r="T73" i="25"/>
  <c r="W73" i="25"/>
  <c r="X73" i="25"/>
  <c r="Y73" i="25"/>
  <c r="Z73" i="25"/>
  <c r="AA73" i="25"/>
  <c r="AB73" i="25"/>
  <c r="AC73" i="25"/>
  <c r="AD73" i="25"/>
  <c r="AE73" i="25"/>
  <c r="D74" i="25"/>
  <c r="M74" i="25"/>
  <c r="N74" i="25"/>
  <c r="O74" i="25"/>
  <c r="P74" i="25"/>
  <c r="R74" i="25"/>
  <c r="S74" i="25"/>
  <c r="T74" i="25"/>
  <c r="Z74" i="25"/>
  <c r="AA74" i="25"/>
  <c r="AB74" i="25"/>
  <c r="AC74" i="25"/>
  <c r="AD74" i="25"/>
  <c r="AE74" i="25"/>
  <c r="A75" i="25"/>
  <c r="B75" i="25"/>
  <c r="E75" i="25"/>
  <c r="J75" i="25"/>
  <c r="K75" i="25"/>
  <c r="L75" i="25"/>
  <c r="M75" i="25"/>
  <c r="N75" i="25"/>
  <c r="O75" i="25"/>
  <c r="P75" i="25"/>
  <c r="Q75" i="25"/>
  <c r="R75" i="25"/>
  <c r="S75" i="25"/>
  <c r="T75" i="9"/>
  <c r="T75" i="25"/>
  <c r="Z75" i="25"/>
  <c r="AA75" i="25"/>
  <c r="AB75" i="25"/>
  <c r="AC75" i="25"/>
  <c r="AD75" i="25"/>
  <c r="AE75" i="25"/>
  <c r="A76" i="25"/>
  <c r="B76" i="25"/>
  <c r="E76" i="25"/>
  <c r="J76" i="25"/>
  <c r="K76" i="25"/>
  <c r="L76" i="25"/>
  <c r="M76" i="25"/>
  <c r="N76" i="25"/>
  <c r="O76" i="25"/>
  <c r="P76" i="25"/>
  <c r="Q76" i="25"/>
  <c r="R76" i="25"/>
  <c r="S76" i="25"/>
  <c r="T76" i="9"/>
  <c r="T76" i="25"/>
  <c r="Z76" i="25"/>
  <c r="AA76" i="25"/>
  <c r="AB76" i="25"/>
  <c r="AC76" i="25"/>
  <c r="AD76" i="25"/>
  <c r="AE76" i="25"/>
  <c r="A77" i="25"/>
  <c r="B77" i="25"/>
  <c r="E77" i="25"/>
  <c r="J77" i="25"/>
  <c r="K77" i="25"/>
  <c r="L77" i="25"/>
  <c r="M77" i="25"/>
  <c r="N77" i="25"/>
  <c r="O77" i="25"/>
  <c r="P77" i="25"/>
  <c r="Q77" i="25"/>
  <c r="R77" i="25"/>
  <c r="S77" i="25"/>
  <c r="T77" i="9"/>
  <c r="T77" i="25"/>
  <c r="Z77" i="25"/>
  <c r="AA77" i="25"/>
  <c r="AB77" i="25"/>
  <c r="AC77" i="25"/>
  <c r="AD77" i="25"/>
  <c r="AE77" i="25"/>
  <c r="A78" i="25"/>
  <c r="B78" i="25"/>
  <c r="E78" i="25"/>
  <c r="J78" i="25"/>
  <c r="K78" i="25"/>
  <c r="L78" i="25"/>
  <c r="M78" i="25"/>
  <c r="N78" i="25"/>
  <c r="O78" i="25"/>
  <c r="P78" i="25"/>
  <c r="Q78" i="25"/>
  <c r="R78" i="25"/>
  <c r="S78" i="25"/>
  <c r="T78" i="9"/>
  <c r="T78" i="25"/>
  <c r="Z78" i="25"/>
  <c r="AA78" i="25"/>
  <c r="AB78" i="25"/>
  <c r="AC78" i="25"/>
  <c r="AD78" i="25"/>
  <c r="AE78" i="25"/>
  <c r="A79" i="25"/>
  <c r="B79" i="25"/>
  <c r="E79" i="25"/>
  <c r="J79" i="25"/>
  <c r="K79" i="25"/>
  <c r="L79" i="25"/>
  <c r="M79" i="25"/>
  <c r="N79" i="25"/>
  <c r="O79" i="25"/>
  <c r="P79" i="25"/>
  <c r="Q79" i="25"/>
  <c r="R79" i="25"/>
  <c r="S79" i="25"/>
  <c r="T79" i="9"/>
  <c r="T79" i="25"/>
  <c r="Z79" i="25"/>
  <c r="AA79" i="25"/>
  <c r="AB79" i="25"/>
  <c r="AC79" i="25"/>
  <c r="AD79" i="25"/>
  <c r="AE79" i="25"/>
  <c r="B80" i="25"/>
  <c r="D80" i="25"/>
  <c r="J80" i="25"/>
  <c r="M80" i="25"/>
  <c r="N80" i="25"/>
  <c r="O80" i="25"/>
  <c r="P80" i="25"/>
  <c r="R80" i="25"/>
  <c r="S80" i="25"/>
  <c r="T80" i="9"/>
  <c r="T80" i="25"/>
  <c r="W80" i="25"/>
  <c r="X80" i="25"/>
  <c r="Z80" i="25"/>
  <c r="AA80" i="25"/>
  <c r="AB80" i="25"/>
  <c r="AC80" i="25"/>
  <c r="AD80" i="25"/>
  <c r="AE80" i="25"/>
  <c r="Z81" i="25"/>
  <c r="AA81" i="25"/>
  <c r="AB81" i="25"/>
  <c r="AC81" i="25"/>
  <c r="AD81" i="25"/>
  <c r="AE81" i="25"/>
  <c r="A82" i="25"/>
  <c r="B82" i="25"/>
  <c r="E82" i="25"/>
  <c r="J82" i="25"/>
  <c r="K82" i="25"/>
  <c r="L82" i="25"/>
  <c r="M82" i="25"/>
  <c r="N82" i="25"/>
  <c r="O82" i="25"/>
  <c r="P82" i="25"/>
  <c r="Q82" i="25"/>
  <c r="R82" i="25"/>
  <c r="S82" i="25"/>
  <c r="T82" i="9"/>
  <c r="T82" i="25"/>
  <c r="W82" i="25"/>
  <c r="X82" i="25"/>
  <c r="Y82" i="25"/>
  <c r="Z82" i="25"/>
  <c r="AA82" i="25"/>
  <c r="AB82" i="25"/>
  <c r="AC82" i="25"/>
  <c r="AD82" i="25"/>
  <c r="AE82" i="25"/>
  <c r="A83" i="25"/>
  <c r="B83" i="25"/>
  <c r="E83" i="25"/>
  <c r="J83" i="25"/>
  <c r="K83" i="25"/>
  <c r="L83" i="25"/>
  <c r="M83" i="25"/>
  <c r="N83" i="25"/>
  <c r="O83" i="25"/>
  <c r="P83" i="25"/>
  <c r="Q83" i="25"/>
  <c r="R83" i="25"/>
  <c r="S83" i="25"/>
  <c r="T83" i="9"/>
  <c r="T83" i="25"/>
  <c r="W83" i="25"/>
  <c r="X83" i="25"/>
  <c r="Y83" i="25"/>
  <c r="Z83" i="25"/>
  <c r="AA83" i="25"/>
  <c r="AB83" i="25"/>
  <c r="AC83" i="25"/>
  <c r="AD83" i="25"/>
  <c r="AE83" i="25"/>
  <c r="A84" i="25"/>
  <c r="B84" i="25"/>
  <c r="E84" i="25"/>
  <c r="J84" i="25"/>
  <c r="K84" i="25"/>
  <c r="L84" i="25"/>
  <c r="M84" i="25"/>
  <c r="N84" i="25"/>
  <c r="O84" i="25"/>
  <c r="P84" i="25"/>
  <c r="Q84" i="25"/>
  <c r="R84" i="25"/>
  <c r="S84" i="25"/>
  <c r="T84" i="9"/>
  <c r="T84" i="25"/>
  <c r="W84" i="25"/>
  <c r="X84" i="25"/>
  <c r="Y84" i="25"/>
  <c r="Z84" i="25"/>
  <c r="AA84" i="25"/>
  <c r="AB84" i="25"/>
  <c r="AC84" i="25"/>
  <c r="AD84" i="25"/>
  <c r="AE84" i="25"/>
  <c r="A86" i="25"/>
  <c r="B86" i="25"/>
  <c r="E86" i="25"/>
  <c r="J86" i="25"/>
  <c r="K86" i="25"/>
  <c r="L86" i="25"/>
  <c r="M86" i="25"/>
  <c r="N86" i="25"/>
  <c r="O86" i="25"/>
  <c r="P86" i="25"/>
  <c r="Q86" i="25"/>
  <c r="R86" i="25"/>
  <c r="S86" i="25"/>
  <c r="T86" i="9"/>
  <c r="T86" i="25"/>
  <c r="Z86" i="25"/>
  <c r="AA86" i="25"/>
  <c r="AB86" i="25"/>
  <c r="AC86" i="25"/>
  <c r="AD86" i="25"/>
  <c r="AE86" i="25"/>
  <c r="A87" i="25"/>
  <c r="B87" i="25"/>
  <c r="E87" i="25"/>
  <c r="J87" i="25"/>
  <c r="K87" i="25"/>
  <c r="L87" i="25"/>
  <c r="M87" i="25"/>
  <c r="N87" i="25"/>
  <c r="O87" i="25"/>
  <c r="P87" i="25"/>
  <c r="Q87" i="25"/>
  <c r="R87" i="25"/>
  <c r="S87" i="25"/>
  <c r="T87" i="9"/>
  <c r="T87" i="25"/>
  <c r="Z87" i="25"/>
  <c r="AA87" i="25"/>
  <c r="AB87" i="25"/>
  <c r="AC87" i="25"/>
  <c r="AD87" i="25"/>
  <c r="AE87" i="25"/>
  <c r="B88" i="25"/>
  <c r="D88" i="25"/>
  <c r="J88" i="25"/>
  <c r="M88" i="25"/>
  <c r="N88" i="25"/>
  <c r="O88" i="25"/>
  <c r="P88" i="25"/>
  <c r="R88" i="25"/>
  <c r="S88" i="25"/>
  <c r="T88" i="9"/>
  <c r="T88" i="25"/>
  <c r="W88" i="25"/>
  <c r="X88" i="25"/>
  <c r="Z88" i="25"/>
  <c r="AA88" i="25"/>
  <c r="AB88" i="25"/>
  <c r="AC88" i="25"/>
  <c r="AD88" i="25"/>
  <c r="AE88" i="25"/>
  <c r="A89" i="25"/>
  <c r="B89" i="25"/>
  <c r="E89" i="25"/>
  <c r="J89" i="25"/>
  <c r="K89" i="25"/>
  <c r="L89" i="25"/>
  <c r="M89" i="25"/>
  <c r="N89" i="25"/>
  <c r="O89" i="25"/>
  <c r="P89" i="25"/>
  <c r="Q89" i="25"/>
  <c r="R89" i="25"/>
  <c r="S89" i="25"/>
  <c r="T89" i="9"/>
  <c r="T89" i="25"/>
  <c r="W89" i="25"/>
  <c r="X89" i="25"/>
  <c r="Y89" i="25"/>
  <c r="Z89" i="25"/>
  <c r="AA89" i="25"/>
  <c r="AB89" i="25"/>
  <c r="AC89" i="25"/>
  <c r="AD89" i="25"/>
  <c r="AE89" i="25"/>
  <c r="A90" i="25"/>
  <c r="B90" i="25"/>
  <c r="E90" i="25"/>
  <c r="J90" i="25"/>
  <c r="K90" i="25"/>
  <c r="L90" i="25"/>
  <c r="M90" i="25"/>
  <c r="N90" i="25"/>
  <c r="O90" i="25"/>
  <c r="P90" i="25"/>
  <c r="Q90" i="25"/>
  <c r="R90" i="25"/>
  <c r="S90" i="25"/>
  <c r="T90" i="9"/>
  <c r="T90" i="25"/>
  <c r="W90" i="25"/>
  <c r="X90" i="25"/>
  <c r="Y90" i="25"/>
  <c r="Z90" i="25"/>
  <c r="AA90" i="25"/>
  <c r="AB90" i="25"/>
  <c r="AC90" i="25"/>
  <c r="AD90" i="25"/>
  <c r="AE90" i="25"/>
  <c r="A91" i="25"/>
  <c r="B91" i="25"/>
  <c r="E91" i="25"/>
  <c r="J91" i="25"/>
  <c r="K91" i="25"/>
  <c r="L91" i="25"/>
  <c r="M91" i="25"/>
  <c r="N91" i="25"/>
  <c r="O91" i="25"/>
  <c r="P91" i="25"/>
  <c r="Q91" i="25"/>
  <c r="R91" i="25"/>
  <c r="S91" i="25"/>
  <c r="T91" i="9"/>
  <c r="T91" i="25"/>
  <c r="W91" i="25"/>
  <c r="X91" i="25"/>
  <c r="Y91" i="25"/>
  <c r="Z91" i="25"/>
  <c r="AA91" i="25"/>
  <c r="AB91" i="25"/>
  <c r="AC91" i="25"/>
  <c r="AD91" i="25"/>
  <c r="AE91" i="25"/>
  <c r="A92" i="25"/>
  <c r="B92" i="25"/>
  <c r="E92" i="25"/>
  <c r="J92" i="25"/>
  <c r="K92" i="25"/>
  <c r="L92" i="25"/>
  <c r="M92" i="25"/>
  <c r="N92" i="25"/>
  <c r="O92" i="25"/>
  <c r="P92" i="25"/>
  <c r="Q92" i="25"/>
  <c r="R92" i="25"/>
  <c r="S92" i="25"/>
  <c r="T92" i="9"/>
  <c r="T92" i="25"/>
  <c r="W92" i="25"/>
  <c r="X92" i="25"/>
  <c r="Y92" i="25"/>
  <c r="Z92" i="25"/>
  <c r="AA92" i="25"/>
  <c r="AB92" i="25"/>
  <c r="AC92" i="25"/>
  <c r="AD92" i="25"/>
  <c r="AE92" i="25"/>
  <c r="B93" i="25"/>
  <c r="D93" i="25"/>
  <c r="M93" i="25"/>
  <c r="N93" i="25"/>
  <c r="O93" i="25"/>
  <c r="P93" i="25"/>
  <c r="R93" i="25"/>
  <c r="S93" i="25"/>
  <c r="T93" i="9"/>
  <c r="T93" i="25"/>
  <c r="W93" i="25"/>
  <c r="X93" i="25"/>
  <c r="Z93" i="25"/>
  <c r="AA93" i="25"/>
  <c r="AB93" i="25"/>
  <c r="AC93" i="25"/>
  <c r="AD93" i="25"/>
  <c r="AE93" i="25"/>
  <c r="A94" i="25"/>
  <c r="B94" i="25"/>
  <c r="E94" i="25"/>
  <c r="J94" i="25"/>
  <c r="K94" i="25"/>
  <c r="L94" i="25"/>
  <c r="M94" i="25"/>
  <c r="N94" i="25"/>
  <c r="O94" i="25"/>
  <c r="P94" i="25"/>
  <c r="Q94" i="25"/>
  <c r="R94" i="25"/>
  <c r="S94" i="25"/>
  <c r="T94" i="9"/>
  <c r="T94" i="25"/>
  <c r="W94" i="25"/>
  <c r="X94" i="25"/>
  <c r="Y94" i="25"/>
  <c r="Z94" i="25"/>
  <c r="AA94" i="25"/>
  <c r="AB94" i="25"/>
  <c r="AC94" i="25"/>
  <c r="AD94" i="25"/>
  <c r="AE94" i="25"/>
  <c r="A95" i="25"/>
  <c r="B95" i="25"/>
  <c r="E95" i="25"/>
  <c r="J95" i="25"/>
  <c r="K95" i="25"/>
  <c r="L95" i="25"/>
  <c r="M95" i="25"/>
  <c r="N95" i="25"/>
  <c r="O95" i="25"/>
  <c r="P95" i="25"/>
  <c r="Q95" i="25"/>
  <c r="R95" i="25"/>
  <c r="S95" i="25"/>
  <c r="T95" i="9"/>
  <c r="T95" i="25"/>
  <c r="W95" i="25"/>
  <c r="X95" i="25"/>
  <c r="Y95" i="25"/>
  <c r="Z95" i="25"/>
  <c r="AA95" i="25"/>
  <c r="AB95" i="25"/>
  <c r="AC95" i="25"/>
  <c r="AD95" i="25"/>
  <c r="AE95" i="25"/>
  <c r="A96" i="25"/>
  <c r="B96" i="25"/>
  <c r="E96" i="25"/>
  <c r="J96" i="25"/>
  <c r="K96" i="25"/>
  <c r="L96" i="25"/>
  <c r="M96" i="25"/>
  <c r="N96" i="25"/>
  <c r="O96" i="25"/>
  <c r="P96" i="25"/>
  <c r="Q96" i="25"/>
  <c r="R96" i="25"/>
  <c r="S96" i="25"/>
  <c r="T96" i="9"/>
  <c r="T96" i="25"/>
  <c r="W96" i="25"/>
  <c r="X96" i="25"/>
  <c r="Y96" i="25"/>
  <c r="Z96" i="25"/>
  <c r="AA96" i="25"/>
  <c r="AB96" i="25"/>
  <c r="AC96" i="25"/>
  <c r="AD96" i="25"/>
  <c r="AE96" i="25"/>
  <c r="A97" i="25"/>
  <c r="B97" i="25"/>
  <c r="E97" i="25"/>
  <c r="J97" i="25"/>
  <c r="K97" i="25"/>
  <c r="L97" i="25"/>
  <c r="M97" i="25"/>
  <c r="N97" i="25"/>
  <c r="O97" i="25"/>
  <c r="P97" i="25"/>
  <c r="Q97" i="25"/>
  <c r="R97" i="25"/>
  <c r="S97" i="25"/>
  <c r="T97" i="9"/>
  <c r="T97" i="25"/>
  <c r="W97" i="25"/>
  <c r="X97" i="25"/>
  <c r="Y97" i="25"/>
  <c r="Z97" i="25"/>
  <c r="AA97" i="25"/>
  <c r="AB97" i="25"/>
  <c r="AC97" i="25"/>
  <c r="AD97" i="25"/>
  <c r="AE97" i="25"/>
  <c r="A98" i="25"/>
  <c r="B98" i="25"/>
  <c r="E98" i="25"/>
  <c r="J98" i="25"/>
  <c r="K98" i="25"/>
  <c r="L98" i="25"/>
  <c r="M98" i="25"/>
  <c r="N98" i="25"/>
  <c r="O98" i="25"/>
  <c r="P98" i="25"/>
  <c r="Q98" i="25"/>
  <c r="R98" i="25"/>
  <c r="S98" i="25"/>
  <c r="T98" i="9"/>
  <c r="T98" i="25"/>
  <c r="Z98" i="25"/>
  <c r="AA98" i="25"/>
  <c r="AB98" i="25"/>
  <c r="AC98" i="25"/>
  <c r="AD98" i="25"/>
  <c r="AE98" i="25"/>
  <c r="B99" i="25"/>
  <c r="D99" i="25"/>
  <c r="J99" i="25"/>
  <c r="M99" i="25"/>
  <c r="N99" i="25"/>
  <c r="O99" i="25"/>
  <c r="P99" i="25"/>
  <c r="R99" i="25"/>
  <c r="S99" i="25"/>
  <c r="T99" i="9"/>
  <c r="T99" i="25"/>
  <c r="W99" i="25"/>
  <c r="X99" i="25"/>
  <c r="Z99" i="25"/>
  <c r="AA99" i="25"/>
  <c r="AB99" i="25"/>
  <c r="AC99" i="25"/>
  <c r="AD99" i="25"/>
  <c r="AE99" i="25"/>
  <c r="A100" i="25"/>
  <c r="B100" i="25"/>
  <c r="E100" i="25"/>
  <c r="J100" i="25"/>
  <c r="K100" i="25"/>
  <c r="L100" i="25"/>
  <c r="M100" i="25"/>
  <c r="N100" i="25"/>
  <c r="O100" i="25"/>
  <c r="P100" i="25"/>
  <c r="Q100" i="25"/>
  <c r="R100" i="25"/>
  <c r="S100" i="25"/>
  <c r="T100" i="9"/>
  <c r="T100" i="25"/>
  <c r="X100" i="25"/>
  <c r="Y100" i="25"/>
  <c r="Z100" i="25"/>
  <c r="AA100" i="25"/>
  <c r="AB100" i="25"/>
  <c r="AC100" i="25"/>
  <c r="AD100" i="25"/>
  <c r="AE100" i="25"/>
  <c r="A101" i="25"/>
  <c r="B101" i="25"/>
  <c r="E101" i="25"/>
  <c r="J101" i="25"/>
  <c r="K101" i="25"/>
  <c r="L101" i="25"/>
  <c r="M101" i="25"/>
  <c r="N101" i="25"/>
  <c r="O101" i="25"/>
  <c r="P101" i="25"/>
  <c r="Q101" i="25"/>
  <c r="R101" i="25"/>
  <c r="S101" i="25"/>
  <c r="T101" i="9"/>
  <c r="T101" i="25"/>
  <c r="W101" i="25"/>
  <c r="X101" i="25"/>
  <c r="Y101" i="25"/>
  <c r="Z101" i="25"/>
  <c r="AA101" i="25"/>
  <c r="AB101" i="25"/>
  <c r="AC101" i="25"/>
  <c r="AD101" i="25"/>
  <c r="AE101" i="25"/>
  <c r="A104" i="25"/>
  <c r="B104" i="25"/>
  <c r="E104" i="25"/>
  <c r="J104" i="25"/>
  <c r="K104" i="25"/>
  <c r="L104" i="25"/>
  <c r="M104" i="25"/>
  <c r="N104" i="25"/>
  <c r="O104" i="25"/>
  <c r="P104" i="25"/>
  <c r="Q104" i="25"/>
  <c r="R104" i="25"/>
  <c r="S104" i="25"/>
  <c r="T104" i="9"/>
  <c r="T104" i="25"/>
  <c r="W104" i="25"/>
  <c r="X104" i="25"/>
  <c r="Y104" i="25"/>
  <c r="Z104" i="25"/>
  <c r="AA104" i="25"/>
  <c r="AB104" i="25"/>
  <c r="AC104" i="25"/>
  <c r="AD104" i="25"/>
  <c r="AE104" i="25"/>
  <c r="A105" i="25"/>
  <c r="B105" i="25"/>
  <c r="E105" i="25"/>
  <c r="J105" i="25"/>
  <c r="K105" i="25"/>
  <c r="L105" i="25"/>
  <c r="M105" i="25"/>
  <c r="N105" i="25"/>
  <c r="O105" i="25"/>
  <c r="P105" i="25"/>
  <c r="Q105" i="25"/>
  <c r="R105" i="25"/>
  <c r="S105" i="25"/>
  <c r="T105" i="9"/>
  <c r="T105" i="25"/>
  <c r="W105" i="25"/>
  <c r="X105" i="25"/>
  <c r="Y105" i="25"/>
  <c r="Z105" i="25"/>
  <c r="AA105" i="25"/>
  <c r="AB105" i="25"/>
  <c r="AC105" i="25"/>
  <c r="AD105" i="25"/>
  <c r="AE105" i="25"/>
  <c r="A106" i="25"/>
  <c r="B106" i="25"/>
  <c r="E106" i="25"/>
  <c r="J106" i="25"/>
  <c r="K106" i="25"/>
  <c r="L106" i="25"/>
  <c r="M106" i="25"/>
  <c r="N106" i="25"/>
  <c r="O106" i="25"/>
  <c r="P106" i="25"/>
  <c r="Q106" i="25"/>
  <c r="R106" i="25"/>
  <c r="S106" i="25"/>
  <c r="T106" i="9"/>
  <c r="T106" i="25"/>
  <c r="W106" i="25"/>
  <c r="X106" i="25"/>
  <c r="Y106" i="25"/>
  <c r="Z106" i="25"/>
  <c r="AA106" i="25"/>
  <c r="AB106" i="25"/>
  <c r="AC106" i="25"/>
  <c r="AD106" i="25"/>
  <c r="AE106" i="25"/>
  <c r="A109" i="25"/>
  <c r="B109" i="25"/>
  <c r="E109" i="25"/>
  <c r="J109" i="25"/>
  <c r="K109" i="25"/>
  <c r="L109" i="25"/>
  <c r="M109" i="25"/>
  <c r="N109" i="25"/>
  <c r="O109" i="25"/>
  <c r="P109" i="25"/>
  <c r="Q109" i="25"/>
  <c r="R109" i="25"/>
  <c r="S109" i="25"/>
  <c r="T109" i="9"/>
  <c r="T109" i="25"/>
  <c r="Z109" i="25"/>
  <c r="AA109" i="25"/>
  <c r="AB109" i="25"/>
  <c r="AC109" i="25"/>
  <c r="AD109" i="25"/>
  <c r="AE109" i="25"/>
  <c r="A110" i="25"/>
  <c r="B110" i="25"/>
  <c r="E110" i="25"/>
  <c r="J110" i="25"/>
  <c r="K110" i="25"/>
  <c r="L110" i="25"/>
  <c r="M110" i="25"/>
  <c r="N110" i="25"/>
  <c r="O110" i="25"/>
  <c r="P110" i="25"/>
  <c r="Q110" i="25"/>
  <c r="R110" i="25"/>
  <c r="S110" i="25"/>
  <c r="T110" i="9"/>
  <c r="T110" i="25"/>
  <c r="Z110" i="25"/>
  <c r="AA110" i="25"/>
  <c r="AB110" i="25"/>
  <c r="AC110" i="25"/>
  <c r="AD110" i="25"/>
  <c r="AE110" i="25"/>
  <c r="B111" i="25"/>
  <c r="E111" i="25"/>
  <c r="J111" i="25"/>
  <c r="M111" i="25"/>
  <c r="N111" i="25"/>
  <c r="O111" i="25"/>
  <c r="P111" i="25"/>
  <c r="R111" i="25"/>
  <c r="S111" i="25"/>
  <c r="T111" i="9"/>
  <c r="T111" i="25"/>
  <c r="W111" i="25"/>
  <c r="X111" i="25"/>
  <c r="Z111" i="25"/>
  <c r="AA111" i="25"/>
  <c r="AB111" i="25"/>
  <c r="AC111" i="25"/>
  <c r="AD111" i="25"/>
  <c r="AE111" i="25"/>
  <c r="Z112" i="25"/>
  <c r="AA112" i="25"/>
  <c r="AB112" i="25"/>
  <c r="AC112" i="25"/>
  <c r="AD112" i="25"/>
  <c r="AE112" i="25"/>
  <c r="A113" i="25"/>
  <c r="B113" i="25"/>
  <c r="F113" i="25"/>
  <c r="J113" i="25"/>
  <c r="K113" i="25"/>
  <c r="L113" i="25"/>
  <c r="M113" i="25"/>
  <c r="N113" i="25"/>
  <c r="O113" i="25"/>
  <c r="P113" i="25"/>
  <c r="Q113" i="25"/>
  <c r="R113" i="25"/>
  <c r="S113" i="25"/>
  <c r="T113" i="9"/>
  <c r="T113" i="25"/>
  <c r="W113" i="25"/>
  <c r="X113" i="25"/>
  <c r="Y113" i="25"/>
  <c r="Z113" i="25"/>
  <c r="AA113" i="25"/>
  <c r="AB113" i="25"/>
  <c r="AC113" i="25"/>
  <c r="AD113" i="25"/>
  <c r="AE113" i="25"/>
  <c r="A114" i="25"/>
  <c r="B114" i="25"/>
  <c r="F114" i="25"/>
  <c r="J114" i="25"/>
  <c r="K114" i="25"/>
  <c r="L114" i="25"/>
  <c r="M114" i="25"/>
  <c r="N114" i="25"/>
  <c r="O114" i="25"/>
  <c r="P114" i="25"/>
  <c r="Q114" i="25"/>
  <c r="R114" i="25"/>
  <c r="S114" i="25"/>
  <c r="T114" i="9"/>
  <c r="T114" i="25"/>
  <c r="W114" i="25"/>
  <c r="X114" i="25"/>
  <c r="Y114" i="25"/>
  <c r="Z114" i="25"/>
  <c r="AA114" i="25"/>
  <c r="AB114" i="25"/>
  <c r="AC114" i="25"/>
  <c r="AD114" i="25"/>
  <c r="AE114" i="25"/>
  <c r="A115" i="25"/>
  <c r="B115" i="25"/>
  <c r="F115" i="25"/>
  <c r="J115" i="25"/>
  <c r="K115" i="25"/>
  <c r="L115" i="25"/>
  <c r="M115" i="25"/>
  <c r="N115" i="25"/>
  <c r="O115" i="25"/>
  <c r="P115" i="25"/>
  <c r="Q115" i="25"/>
  <c r="R115" i="25"/>
  <c r="S115" i="25"/>
  <c r="T115" i="9"/>
  <c r="T115" i="25"/>
  <c r="W115" i="25"/>
  <c r="X115" i="25"/>
  <c r="Y115" i="25"/>
  <c r="Z115" i="25"/>
  <c r="AA115" i="25"/>
  <c r="AB115" i="25"/>
  <c r="AC115" i="25"/>
  <c r="AD115" i="25"/>
  <c r="AE115" i="25"/>
  <c r="A116" i="25"/>
  <c r="B116" i="25"/>
  <c r="F116" i="25"/>
  <c r="J116" i="25"/>
  <c r="K116" i="25"/>
  <c r="L116" i="25"/>
  <c r="M116" i="25"/>
  <c r="N116" i="25"/>
  <c r="O116" i="25"/>
  <c r="P116" i="25"/>
  <c r="Q116" i="25"/>
  <c r="R116" i="25"/>
  <c r="S116" i="25"/>
  <c r="T116" i="9"/>
  <c r="T116" i="25"/>
  <c r="Z116" i="25"/>
  <c r="AA116" i="25"/>
  <c r="AB116" i="25"/>
  <c r="AC116" i="25"/>
  <c r="AD116" i="25"/>
  <c r="AE116" i="25"/>
  <c r="A117" i="25"/>
  <c r="B117" i="25"/>
  <c r="F117" i="25"/>
  <c r="J117" i="25"/>
  <c r="K117" i="25"/>
  <c r="L117" i="25"/>
  <c r="M117" i="25"/>
  <c r="N117" i="25"/>
  <c r="O117" i="25"/>
  <c r="P117" i="25"/>
  <c r="Q117" i="25"/>
  <c r="R117" i="25"/>
  <c r="S117" i="25"/>
  <c r="T117" i="9"/>
  <c r="T117" i="25"/>
  <c r="W117" i="25"/>
  <c r="X117" i="25"/>
  <c r="Y117" i="25"/>
  <c r="Z117" i="25"/>
  <c r="AA117" i="25"/>
  <c r="AB117" i="25"/>
  <c r="AC117" i="25"/>
  <c r="AD117" i="25"/>
  <c r="AE117" i="25"/>
  <c r="B118" i="25"/>
  <c r="C118" i="25"/>
  <c r="J118" i="25"/>
  <c r="M118" i="25"/>
  <c r="N118" i="25"/>
  <c r="O118" i="25"/>
  <c r="P118" i="25"/>
  <c r="R118" i="25"/>
  <c r="S118" i="25"/>
  <c r="T118" i="9"/>
  <c r="T118" i="25"/>
  <c r="Z118" i="25"/>
  <c r="AA118" i="25"/>
  <c r="AB118" i="25"/>
  <c r="AC118" i="25"/>
  <c r="AD118" i="25"/>
  <c r="AE118" i="25"/>
  <c r="A119" i="25"/>
  <c r="B119" i="25"/>
  <c r="D119" i="25"/>
  <c r="J119" i="25"/>
  <c r="K119" i="25"/>
  <c r="L119" i="25"/>
  <c r="M119" i="25"/>
  <c r="N119" i="25"/>
  <c r="O119" i="25"/>
  <c r="P119" i="25"/>
  <c r="Q119" i="25"/>
  <c r="R119" i="25"/>
  <c r="S119" i="25"/>
  <c r="T119" i="9"/>
  <c r="T119" i="25"/>
  <c r="Z119" i="25"/>
  <c r="AA119" i="25"/>
  <c r="AB119" i="25"/>
  <c r="AC119" i="25"/>
  <c r="AD119" i="25"/>
  <c r="AE119" i="25"/>
  <c r="A120" i="25"/>
  <c r="B120" i="25"/>
  <c r="D120" i="25"/>
  <c r="J120" i="25"/>
  <c r="K120" i="25"/>
  <c r="L120" i="25"/>
  <c r="M120" i="25"/>
  <c r="N120" i="25"/>
  <c r="O120" i="25"/>
  <c r="P120" i="25"/>
  <c r="Q120" i="25"/>
  <c r="R120" i="25"/>
  <c r="S120" i="25"/>
  <c r="T120" i="9"/>
  <c r="T120" i="25"/>
  <c r="Z120" i="25"/>
  <c r="AA120" i="25"/>
  <c r="AB120" i="25"/>
  <c r="AC120" i="25"/>
  <c r="AD120" i="25"/>
  <c r="AE120" i="25"/>
  <c r="A121" i="25"/>
  <c r="B121" i="25"/>
  <c r="D121" i="25"/>
  <c r="J121" i="25"/>
  <c r="K121" i="25"/>
  <c r="L121" i="25"/>
  <c r="M121" i="25"/>
  <c r="N121" i="25"/>
  <c r="O121" i="25"/>
  <c r="P121" i="25"/>
  <c r="Q121" i="25"/>
  <c r="R121" i="25"/>
  <c r="S121" i="25"/>
  <c r="T121" i="9"/>
  <c r="T121" i="25"/>
  <c r="Z121" i="25"/>
  <c r="AA121" i="25"/>
  <c r="AB121" i="25"/>
  <c r="AC121" i="25"/>
  <c r="AD121" i="25"/>
  <c r="AE121" i="25"/>
  <c r="A122" i="25"/>
  <c r="B122" i="25"/>
  <c r="D122" i="25"/>
  <c r="J122" i="25"/>
  <c r="K122" i="25"/>
  <c r="L122" i="25"/>
  <c r="M122" i="25"/>
  <c r="N122" i="25"/>
  <c r="O122" i="25"/>
  <c r="P122" i="25"/>
  <c r="Q122" i="25"/>
  <c r="R122" i="25"/>
  <c r="S122" i="25"/>
  <c r="T122" i="9"/>
  <c r="T122" i="25"/>
  <c r="Z122" i="25"/>
  <c r="AA122" i="25"/>
  <c r="AB122" i="25"/>
  <c r="AC122" i="25"/>
  <c r="AD122" i="25"/>
  <c r="AE122" i="25"/>
  <c r="B123" i="25"/>
  <c r="C123" i="25"/>
  <c r="M123" i="25"/>
  <c r="N123" i="25"/>
  <c r="O123" i="25"/>
  <c r="P123" i="25"/>
  <c r="R123" i="25"/>
  <c r="S123" i="25"/>
  <c r="T123" i="9"/>
  <c r="T123" i="25"/>
  <c r="W123" i="25"/>
  <c r="X123" i="25"/>
  <c r="Z123" i="25"/>
  <c r="AA123" i="25"/>
  <c r="AB123" i="25"/>
  <c r="AC123" i="25"/>
  <c r="AD123" i="25"/>
  <c r="AE123" i="25"/>
  <c r="A124" i="25"/>
  <c r="B124" i="25"/>
  <c r="D124" i="25"/>
  <c r="J124" i="25"/>
  <c r="K124" i="25"/>
  <c r="L124" i="25"/>
  <c r="M124" i="25"/>
  <c r="N124" i="25"/>
  <c r="O124" i="25"/>
  <c r="P124" i="25"/>
  <c r="Q124" i="25"/>
  <c r="R124" i="25"/>
  <c r="S124" i="25"/>
  <c r="T124" i="9"/>
  <c r="T124" i="25"/>
  <c r="W124" i="25"/>
  <c r="X124" i="25"/>
  <c r="Y124" i="25"/>
  <c r="Z124" i="25"/>
  <c r="AA124" i="25"/>
  <c r="AB124" i="25"/>
  <c r="AC124" i="25"/>
  <c r="AD124" i="25"/>
  <c r="AE124" i="25"/>
  <c r="B125" i="25"/>
  <c r="C125" i="25"/>
  <c r="J125" i="25"/>
  <c r="M125" i="25"/>
  <c r="N125" i="25"/>
  <c r="O125" i="25"/>
  <c r="P125" i="25"/>
  <c r="R125" i="25"/>
  <c r="S125" i="25"/>
  <c r="T125" i="9"/>
  <c r="T125" i="25"/>
  <c r="W125" i="25"/>
  <c r="X125" i="25"/>
  <c r="Z125" i="25"/>
  <c r="AA125" i="25"/>
  <c r="AB125" i="25"/>
  <c r="AC125" i="25"/>
  <c r="AD125" i="25"/>
  <c r="AE125" i="25"/>
  <c r="A126" i="25"/>
  <c r="B126" i="25"/>
  <c r="D126" i="25"/>
  <c r="J126" i="25"/>
  <c r="K126" i="25"/>
  <c r="L126" i="25"/>
  <c r="M126" i="25"/>
  <c r="N126" i="25"/>
  <c r="O126" i="25"/>
  <c r="P126" i="25"/>
  <c r="Q126" i="25"/>
  <c r="R126" i="25"/>
  <c r="S126" i="25"/>
  <c r="T126" i="9"/>
  <c r="T126" i="25"/>
  <c r="W126" i="25"/>
  <c r="X126" i="25"/>
  <c r="Y126" i="25"/>
  <c r="Z126" i="25"/>
  <c r="AA126" i="25"/>
  <c r="AB126" i="25"/>
  <c r="AC126" i="25"/>
  <c r="AD126" i="25"/>
  <c r="AE126" i="25"/>
  <c r="A127" i="25"/>
  <c r="B127" i="25"/>
  <c r="D127" i="25"/>
  <c r="J127" i="25"/>
  <c r="K127" i="25"/>
  <c r="L127" i="25"/>
  <c r="M127" i="25"/>
  <c r="N127" i="25"/>
  <c r="O127" i="25"/>
  <c r="P127" i="25"/>
  <c r="Q127" i="25"/>
  <c r="R127" i="25"/>
  <c r="S127" i="25"/>
  <c r="T127" i="9"/>
  <c r="T127" i="25"/>
  <c r="W127" i="25"/>
  <c r="X127" i="25"/>
  <c r="Y127" i="25"/>
  <c r="Z127" i="25"/>
  <c r="AA127" i="25"/>
  <c r="AB127" i="25"/>
  <c r="AC127" i="25"/>
  <c r="AD127" i="25"/>
  <c r="AE127" i="25"/>
  <c r="A128" i="25"/>
  <c r="B128" i="25"/>
  <c r="D128" i="25"/>
  <c r="J128" i="25"/>
  <c r="K128" i="25"/>
  <c r="L128" i="25"/>
  <c r="M128" i="25"/>
  <c r="N128" i="25"/>
  <c r="O128" i="25"/>
  <c r="P128" i="25"/>
  <c r="Q128" i="25"/>
  <c r="R128" i="25"/>
  <c r="S128" i="25"/>
  <c r="T128" i="9"/>
  <c r="T128" i="25"/>
  <c r="W128" i="25"/>
  <c r="X128" i="25"/>
  <c r="Y128" i="25"/>
  <c r="Z128" i="25"/>
  <c r="AA128" i="25"/>
  <c r="AB128" i="25"/>
  <c r="AC128" i="25"/>
  <c r="AD128" i="25"/>
  <c r="AE128" i="25"/>
  <c r="A129" i="25"/>
  <c r="B129" i="25"/>
  <c r="D129" i="25"/>
  <c r="J129" i="25"/>
  <c r="K129" i="25"/>
  <c r="L129" i="25"/>
  <c r="M129" i="25"/>
  <c r="N129" i="25"/>
  <c r="O129" i="25"/>
  <c r="P129" i="25"/>
  <c r="Q129" i="25"/>
  <c r="R129" i="25"/>
  <c r="S129" i="25"/>
  <c r="T129" i="9"/>
  <c r="T129" i="25"/>
  <c r="W129" i="25"/>
  <c r="X129" i="25"/>
  <c r="Y129" i="25"/>
  <c r="Z129" i="25"/>
  <c r="AA129" i="25"/>
  <c r="AB129" i="25"/>
  <c r="AC129" i="25"/>
  <c r="AD129" i="25"/>
  <c r="AE129" i="25"/>
  <c r="A130" i="25"/>
  <c r="B130" i="25"/>
  <c r="D130" i="25"/>
  <c r="J130" i="25"/>
  <c r="K130" i="25"/>
  <c r="L130" i="25"/>
  <c r="M130" i="25"/>
  <c r="N130" i="25"/>
  <c r="O130" i="25"/>
  <c r="P130" i="25"/>
  <c r="Q130" i="25"/>
  <c r="R130" i="25"/>
  <c r="S130" i="25"/>
  <c r="T130" i="9"/>
  <c r="T130" i="25"/>
  <c r="Z130" i="25"/>
  <c r="AA130" i="25"/>
  <c r="AB130" i="25"/>
  <c r="AC130" i="25"/>
  <c r="AD130" i="25"/>
  <c r="AE130" i="25"/>
  <c r="A131" i="25"/>
  <c r="B131" i="25"/>
  <c r="D131" i="25"/>
  <c r="J131" i="25"/>
  <c r="K131" i="25"/>
  <c r="L131" i="25"/>
  <c r="M131" i="25"/>
  <c r="N131" i="25"/>
  <c r="O131" i="25"/>
  <c r="P131" i="25"/>
  <c r="Q131" i="25"/>
  <c r="R131" i="25"/>
  <c r="S131" i="25"/>
  <c r="T131" i="9"/>
  <c r="T131" i="25"/>
  <c r="Z131" i="25"/>
  <c r="AA131" i="25"/>
  <c r="AB131" i="25"/>
  <c r="AC131" i="25"/>
  <c r="AD131" i="25"/>
  <c r="AE131" i="25"/>
  <c r="A132" i="25"/>
  <c r="B132" i="25"/>
  <c r="D132" i="25"/>
  <c r="J132" i="25"/>
  <c r="K132" i="25"/>
  <c r="L132" i="25"/>
  <c r="M132" i="25"/>
  <c r="N132" i="25"/>
  <c r="O132" i="25"/>
  <c r="P132" i="25"/>
  <c r="Q132" i="25"/>
  <c r="R132" i="25"/>
  <c r="S132" i="25"/>
  <c r="T132" i="9"/>
  <c r="T132" i="25"/>
  <c r="Z132" i="25"/>
  <c r="AA132" i="25"/>
  <c r="AB132" i="25"/>
  <c r="AC132" i="25"/>
  <c r="AD132" i="25"/>
  <c r="AE132" i="25"/>
  <c r="B133" i="25"/>
  <c r="D133" i="25"/>
  <c r="J133" i="25"/>
  <c r="M133" i="25"/>
  <c r="N133" i="25"/>
  <c r="O133" i="25"/>
  <c r="P133" i="25"/>
  <c r="R133" i="25"/>
  <c r="S133" i="25"/>
  <c r="T133" i="9"/>
  <c r="T133" i="25"/>
  <c r="W133" i="25"/>
  <c r="X133" i="25"/>
  <c r="Z133" i="25"/>
  <c r="AA133" i="25"/>
  <c r="AB133" i="25"/>
  <c r="AC133" i="25"/>
  <c r="AD133" i="25"/>
  <c r="AE133" i="25"/>
  <c r="B134" i="25"/>
  <c r="D134" i="25"/>
  <c r="M134" i="25"/>
  <c r="N134" i="25"/>
  <c r="O134" i="25"/>
  <c r="P134" i="25"/>
  <c r="R134" i="25"/>
  <c r="S134" i="25"/>
  <c r="T134" i="9"/>
  <c r="T134" i="25"/>
  <c r="W134" i="25"/>
  <c r="X134" i="25"/>
  <c r="Z134" i="25"/>
  <c r="AA134" i="25"/>
  <c r="AB134" i="25"/>
  <c r="AC134" i="25"/>
  <c r="AD134" i="25"/>
  <c r="AE134" i="25"/>
  <c r="A135" i="25"/>
  <c r="B135" i="25"/>
  <c r="E135" i="25"/>
  <c r="J135" i="25"/>
  <c r="K135" i="25"/>
  <c r="L135" i="25"/>
  <c r="M135" i="25"/>
  <c r="N135" i="25"/>
  <c r="O135" i="25"/>
  <c r="P135" i="25"/>
  <c r="Q135" i="25"/>
  <c r="R135" i="25"/>
  <c r="S135" i="25"/>
  <c r="T135" i="9"/>
  <c r="T135" i="25"/>
  <c r="X135" i="25"/>
  <c r="Z135" i="25"/>
  <c r="AA135" i="25"/>
  <c r="AB135" i="25"/>
  <c r="AC135" i="25"/>
  <c r="AD135" i="25"/>
  <c r="AE135" i="25"/>
  <c r="A136" i="25"/>
  <c r="B136" i="25"/>
  <c r="E136" i="25"/>
  <c r="J136" i="25"/>
  <c r="K136" i="25"/>
  <c r="L136" i="25"/>
  <c r="M136" i="25"/>
  <c r="N136" i="25"/>
  <c r="O136" i="25"/>
  <c r="P136" i="25"/>
  <c r="Q136" i="25"/>
  <c r="R136" i="25"/>
  <c r="S136" i="25"/>
  <c r="T136" i="9"/>
  <c r="T136" i="25"/>
  <c r="W136" i="25"/>
  <c r="X136" i="25"/>
  <c r="Y136" i="25"/>
  <c r="Z136" i="25"/>
  <c r="AA136" i="25"/>
  <c r="AB136" i="25"/>
  <c r="AC136" i="25"/>
  <c r="AD136" i="25"/>
  <c r="AE136" i="25"/>
  <c r="A137" i="25"/>
  <c r="B137" i="25"/>
  <c r="E137" i="25"/>
  <c r="J137" i="25"/>
  <c r="K137" i="25"/>
  <c r="L137" i="25"/>
  <c r="M137" i="25"/>
  <c r="N137" i="25"/>
  <c r="O137" i="25"/>
  <c r="P137" i="25"/>
  <c r="Q137" i="25"/>
  <c r="R137" i="25"/>
  <c r="S137" i="25"/>
  <c r="T137" i="9"/>
  <c r="T137" i="25"/>
  <c r="W137" i="25"/>
  <c r="X137" i="25"/>
  <c r="Y137" i="25"/>
  <c r="Z137" i="25"/>
  <c r="AA137" i="25"/>
  <c r="AB137" i="25"/>
  <c r="AC137" i="25"/>
  <c r="AD137" i="25"/>
  <c r="AE137" i="25"/>
  <c r="A138" i="25"/>
  <c r="B138" i="25"/>
  <c r="E138" i="25"/>
  <c r="J138" i="25"/>
  <c r="K138" i="25"/>
  <c r="L138" i="25"/>
  <c r="M138" i="25"/>
  <c r="N138" i="25"/>
  <c r="O138" i="25"/>
  <c r="P138" i="25"/>
  <c r="Q138" i="25"/>
  <c r="R138" i="25"/>
  <c r="S138" i="25"/>
  <c r="T138" i="9"/>
  <c r="T138" i="25"/>
  <c r="W138" i="25"/>
  <c r="X138" i="25"/>
  <c r="Y138" i="25"/>
  <c r="Z138" i="25"/>
  <c r="AA138" i="25"/>
  <c r="AB138" i="25"/>
  <c r="AC138" i="25"/>
  <c r="AD138" i="25"/>
  <c r="AE138" i="25"/>
  <c r="A139" i="25"/>
  <c r="B139" i="25"/>
  <c r="E139" i="25"/>
  <c r="J139" i="25"/>
  <c r="K139" i="25"/>
  <c r="L139" i="25"/>
  <c r="M139" i="25"/>
  <c r="N139" i="25"/>
  <c r="O139" i="25"/>
  <c r="P139" i="25"/>
  <c r="Q139" i="25"/>
  <c r="R139" i="25"/>
  <c r="S139" i="25"/>
  <c r="T139" i="9"/>
  <c r="T139" i="25"/>
  <c r="W139" i="25"/>
  <c r="X139" i="25"/>
  <c r="Y139" i="25"/>
  <c r="Z139" i="25"/>
  <c r="AA139" i="25"/>
  <c r="AB139" i="25"/>
  <c r="AC139" i="25"/>
  <c r="AD139" i="25"/>
  <c r="AE139" i="25"/>
  <c r="A140" i="25"/>
  <c r="B140" i="25"/>
  <c r="E140" i="25"/>
  <c r="J140" i="25"/>
  <c r="K140" i="25"/>
  <c r="L140" i="25"/>
  <c r="M140" i="25"/>
  <c r="N140" i="25"/>
  <c r="O140" i="25"/>
  <c r="P140" i="25"/>
  <c r="Q140" i="25"/>
  <c r="R140" i="25"/>
  <c r="S140" i="25"/>
  <c r="T140" i="9"/>
  <c r="T140" i="25"/>
  <c r="W140" i="25"/>
  <c r="X140" i="25"/>
  <c r="Y140" i="25"/>
  <c r="Z140" i="25"/>
  <c r="AA140" i="25"/>
  <c r="AB140" i="25"/>
  <c r="AC140" i="25"/>
  <c r="AD140" i="25"/>
  <c r="AE140" i="25"/>
  <c r="B141" i="25"/>
  <c r="D141" i="25"/>
  <c r="M141" i="25"/>
  <c r="N141" i="25"/>
  <c r="O141" i="25"/>
  <c r="P141" i="25"/>
  <c r="R141" i="25"/>
  <c r="S141" i="25"/>
  <c r="T141" i="9"/>
  <c r="T141" i="25"/>
  <c r="W141" i="25"/>
  <c r="X141" i="25"/>
  <c r="Z141" i="25"/>
  <c r="AA141" i="25"/>
  <c r="AB141" i="25"/>
  <c r="AC141" i="25"/>
  <c r="AD141" i="25"/>
  <c r="AE141" i="25"/>
  <c r="A142" i="25"/>
  <c r="B142" i="25"/>
  <c r="E142" i="25"/>
  <c r="J142" i="25"/>
  <c r="K142" i="25"/>
  <c r="L142" i="25"/>
  <c r="M142" i="25"/>
  <c r="N142" i="25"/>
  <c r="O142" i="25"/>
  <c r="P142" i="25"/>
  <c r="Q142" i="25"/>
  <c r="R142" i="25"/>
  <c r="S142" i="25"/>
  <c r="T142" i="9"/>
  <c r="T142" i="25"/>
  <c r="W142" i="25"/>
  <c r="X142" i="25"/>
  <c r="Y142" i="25"/>
  <c r="Z142" i="25"/>
  <c r="AA142" i="25"/>
  <c r="AB142" i="25"/>
  <c r="AC142" i="25"/>
  <c r="AD142" i="25"/>
  <c r="AE142" i="25"/>
  <c r="A143" i="25"/>
  <c r="B143" i="25"/>
  <c r="E143" i="25"/>
  <c r="J143" i="25"/>
  <c r="K143" i="25"/>
  <c r="L143" i="25"/>
  <c r="M143" i="25"/>
  <c r="N143" i="25"/>
  <c r="O143" i="25"/>
  <c r="P143" i="25"/>
  <c r="Q143" i="25"/>
  <c r="R143" i="25"/>
  <c r="S143" i="25"/>
  <c r="T143" i="9"/>
  <c r="T143" i="25"/>
  <c r="Z143" i="25"/>
  <c r="AA143" i="25"/>
  <c r="AB143" i="25"/>
  <c r="AC143" i="25"/>
  <c r="AD143" i="25"/>
  <c r="AE143" i="25"/>
  <c r="B146" i="25"/>
  <c r="E146" i="25"/>
  <c r="J146" i="25"/>
  <c r="M146" i="25"/>
  <c r="N146" i="25"/>
  <c r="O146" i="25"/>
  <c r="P146" i="25"/>
  <c r="R146" i="25"/>
  <c r="S146" i="25"/>
  <c r="T146" i="9"/>
  <c r="T146" i="25"/>
  <c r="W146" i="25"/>
  <c r="X146" i="25"/>
  <c r="Z146" i="25"/>
  <c r="AA146" i="25"/>
  <c r="AB146" i="25"/>
  <c r="AC146" i="25"/>
  <c r="AD146" i="25"/>
  <c r="AE146" i="25"/>
  <c r="B147" i="25"/>
  <c r="E147" i="25"/>
  <c r="M147" i="25"/>
  <c r="N147" i="25"/>
  <c r="O147" i="25"/>
  <c r="P147" i="25"/>
  <c r="R147" i="25"/>
  <c r="S147" i="25"/>
  <c r="T147" i="9"/>
  <c r="T147" i="25"/>
  <c r="W147" i="25"/>
  <c r="X147" i="25"/>
  <c r="Z147" i="25"/>
  <c r="AA147" i="25"/>
  <c r="AB147" i="25"/>
  <c r="AC147" i="25"/>
  <c r="AD147" i="25"/>
  <c r="AE147" i="25"/>
  <c r="A148" i="25"/>
  <c r="B148" i="25"/>
  <c r="F148" i="25"/>
  <c r="J148" i="25"/>
  <c r="K148" i="25"/>
  <c r="L148" i="25"/>
  <c r="M148" i="25"/>
  <c r="N148" i="25"/>
  <c r="O148" i="25"/>
  <c r="P148" i="25"/>
  <c r="Q148" i="25"/>
  <c r="R148" i="25"/>
  <c r="S148" i="25"/>
  <c r="T148" i="9"/>
  <c r="T148" i="25"/>
  <c r="W148" i="25"/>
  <c r="X148" i="25"/>
  <c r="Y148" i="25"/>
  <c r="Z148" i="25"/>
  <c r="AA148" i="25"/>
  <c r="AB148" i="25"/>
  <c r="AC148" i="25"/>
  <c r="AD148" i="25"/>
  <c r="AE148" i="25"/>
  <c r="A149" i="25"/>
  <c r="B149" i="25"/>
  <c r="F149" i="25"/>
  <c r="J149" i="25"/>
  <c r="K149" i="25"/>
  <c r="L149" i="25"/>
  <c r="M149" i="25"/>
  <c r="N149" i="25"/>
  <c r="O149" i="25"/>
  <c r="P149" i="25"/>
  <c r="Q149" i="25"/>
  <c r="R149" i="25"/>
  <c r="S149" i="25"/>
  <c r="T149" i="9"/>
  <c r="T149" i="25"/>
  <c r="Z149" i="25"/>
  <c r="AA149" i="25"/>
  <c r="AB149" i="25"/>
  <c r="AC149" i="25"/>
  <c r="AD149" i="25"/>
  <c r="AE149" i="25"/>
  <c r="A150" i="25"/>
  <c r="B150" i="25"/>
  <c r="F150" i="25"/>
  <c r="J150" i="25"/>
  <c r="K150" i="25"/>
  <c r="L150" i="25"/>
  <c r="M150" i="25"/>
  <c r="N150" i="25"/>
  <c r="O150" i="25"/>
  <c r="P150" i="25"/>
  <c r="Q150" i="25"/>
  <c r="R150" i="25"/>
  <c r="S150" i="25"/>
  <c r="T150" i="9"/>
  <c r="T150" i="25"/>
  <c r="W150" i="25"/>
  <c r="X150" i="25"/>
  <c r="Y150" i="25"/>
  <c r="Z150" i="25"/>
  <c r="AA150" i="25"/>
  <c r="AB150" i="25"/>
  <c r="AC150" i="25"/>
  <c r="AD150" i="25"/>
  <c r="AE150" i="25"/>
  <c r="A152" i="25"/>
  <c r="B152" i="25"/>
  <c r="F152" i="25"/>
  <c r="J152" i="25"/>
  <c r="K152" i="25"/>
  <c r="L152" i="25"/>
  <c r="M152" i="25"/>
  <c r="N152" i="25"/>
  <c r="O152" i="25"/>
  <c r="P152" i="25"/>
  <c r="Q152" i="25"/>
  <c r="R152" i="25"/>
  <c r="S152" i="25"/>
  <c r="T152" i="9"/>
  <c r="T152" i="25"/>
  <c r="Z152" i="25"/>
  <c r="AA152" i="25"/>
  <c r="AB152" i="25"/>
  <c r="AC152" i="25"/>
  <c r="AD152" i="25"/>
  <c r="AE152" i="25"/>
  <c r="A153" i="25"/>
  <c r="B153" i="25"/>
  <c r="F153" i="25"/>
  <c r="J153" i="25"/>
  <c r="K153" i="25"/>
  <c r="L153" i="25"/>
  <c r="M153" i="25"/>
  <c r="N153" i="25"/>
  <c r="O153" i="25"/>
  <c r="P153" i="25"/>
  <c r="Q153" i="25"/>
  <c r="R153" i="25"/>
  <c r="S153" i="25"/>
  <c r="T153" i="9"/>
  <c r="T153" i="25"/>
  <c r="Z153" i="25"/>
  <c r="AA153" i="25"/>
  <c r="AB153" i="25"/>
  <c r="AC153" i="25"/>
  <c r="AD153" i="25"/>
  <c r="AE153" i="25"/>
  <c r="A154" i="25"/>
  <c r="B154" i="25"/>
  <c r="F154" i="25"/>
  <c r="J154" i="25"/>
  <c r="K154" i="25"/>
  <c r="L154" i="25"/>
  <c r="M154" i="25"/>
  <c r="N154" i="25"/>
  <c r="O154" i="25"/>
  <c r="P154" i="25"/>
  <c r="Q154" i="25"/>
  <c r="R154" i="25"/>
  <c r="S154" i="25"/>
  <c r="T154" i="9"/>
  <c r="T154" i="25"/>
  <c r="Z154" i="25"/>
  <c r="AA154" i="25"/>
  <c r="AB154" i="25"/>
  <c r="AC154" i="25"/>
  <c r="AD154" i="25"/>
  <c r="AE154" i="25"/>
  <c r="A155" i="25"/>
  <c r="B155" i="25"/>
  <c r="F155" i="25"/>
  <c r="J155" i="25"/>
  <c r="K155" i="25"/>
  <c r="L155" i="25"/>
  <c r="M155" i="25"/>
  <c r="N155" i="25"/>
  <c r="O155" i="25"/>
  <c r="P155" i="25"/>
  <c r="Q155" i="25"/>
  <c r="R155" i="25"/>
  <c r="S155" i="25"/>
  <c r="T155" i="9"/>
  <c r="T155" i="25"/>
  <c r="Z155" i="25"/>
  <c r="AA155" i="25"/>
  <c r="AB155" i="25"/>
  <c r="AC155" i="25"/>
  <c r="AD155" i="25"/>
  <c r="AE155" i="25"/>
  <c r="A156" i="25"/>
  <c r="B156" i="25"/>
  <c r="F156" i="25"/>
  <c r="J156" i="25"/>
  <c r="K156" i="25"/>
  <c r="L156" i="25"/>
  <c r="M156" i="25"/>
  <c r="N156" i="25"/>
  <c r="O156" i="25"/>
  <c r="P156" i="25"/>
  <c r="Q156" i="25"/>
  <c r="R156" i="25"/>
  <c r="S156" i="25"/>
  <c r="T156" i="9"/>
  <c r="T156" i="25"/>
  <c r="Z156" i="25"/>
  <c r="AA156" i="25"/>
  <c r="AB156" i="25"/>
  <c r="AC156" i="25"/>
  <c r="AD156" i="25"/>
  <c r="AE156" i="25"/>
  <c r="A157" i="25"/>
  <c r="B157" i="25"/>
  <c r="F157" i="25"/>
  <c r="J157" i="25"/>
  <c r="K157" i="25"/>
  <c r="L157" i="25"/>
  <c r="M157" i="25"/>
  <c r="N157" i="25"/>
  <c r="O157" i="25"/>
  <c r="P157" i="25"/>
  <c r="Q157" i="25"/>
  <c r="R157" i="25"/>
  <c r="S157" i="25"/>
  <c r="T157" i="9"/>
  <c r="T157" i="25"/>
  <c r="Z157" i="25"/>
  <c r="AA157" i="25"/>
  <c r="AB157" i="25"/>
  <c r="AC157" i="25"/>
  <c r="AD157" i="25"/>
  <c r="AE157" i="25"/>
  <c r="A158" i="25"/>
  <c r="B158" i="25"/>
  <c r="F158" i="25"/>
  <c r="J158" i="25"/>
  <c r="K158" i="25"/>
  <c r="L158" i="25"/>
  <c r="M158" i="25"/>
  <c r="N158" i="25"/>
  <c r="O158" i="25"/>
  <c r="P158" i="25"/>
  <c r="Q158" i="25"/>
  <c r="R158" i="25"/>
  <c r="S158" i="25"/>
  <c r="T158" i="9"/>
  <c r="T158" i="25"/>
  <c r="Z158" i="25"/>
  <c r="AA158" i="25"/>
  <c r="AB158" i="25"/>
  <c r="AC158" i="25"/>
  <c r="AD158" i="25"/>
  <c r="AE158" i="25"/>
  <c r="A159" i="25"/>
  <c r="B159" i="25"/>
  <c r="F159" i="25"/>
  <c r="J159" i="25"/>
  <c r="K159" i="25"/>
  <c r="L159" i="25"/>
  <c r="M159" i="25"/>
  <c r="N159" i="25"/>
  <c r="O159" i="25"/>
  <c r="P159" i="25"/>
  <c r="Q159" i="25"/>
  <c r="R159" i="25"/>
  <c r="S159" i="25"/>
  <c r="T159" i="9"/>
  <c r="T159" i="25"/>
  <c r="Z159" i="25"/>
  <c r="AA159" i="25"/>
  <c r="AB159" i="25"/>
  <c r="AC159" i="25"/>
  <c r="AD159" i="25"/>
  <c r="AE159" i="25"/>
  <c r="A160" i="25"/>
  <c r="B160" i="25"/>
  <c r="F160" i="25"/>
  <c r="J160" i="25"/>
  <c r="K160" i="25"/>
  <c r="L160" i="25"/>
  <c r="M160" i="25"/>
  <c r="N160" i="25"/>
  <c r="O160" i="25"/>
  <c r="P160" i="25"/>
  <c r="Q160" i="25"/>
  <c r="R160" i="25"/>
  <c r="S160" i="25"/>
  <c r="T160" i="9"/>
  <c r="T160" i="25"/>
  <c r="Z160" i="25"/>
  <c r="AA160" i="25"/>
  <c r="AB160" i="25"/>
  <c r="AC160" i="25"/>
  <c r="AD160" i="25"/>
  <c r="AE160" i="25"/>
  <c r="B161" i="25"/>
  <c r="F161" i="25"/>
  <c r="M161" i="25"/>
  <c r="N161" i="25"/>
  <c r="O161" i="25"/>
  <c r="P161" i="25"/>
  <c r="R161" i="25"/>
  <c r="S161" i="25"/>
  <c r="T161" i="9"/>
  <c r="T161" i="25"/>
  <c r="Z161" i="25"/>
  <c r="AA161" i="25"/>
  <c r="AB161" i="25"/>
  <c r="AC161" i="25"/>
  <c r="AD161" i="25"/>
  <c r="AE161" i="25"/>
  <c r="A162" i="25"/>
  <c r="B162" i="25"/>
  <c r="G162" i="25"/>
  <c r="J162" i="25"/>
  <c r="K162" i="25"/>
  <c r="L162" i="25"/>
  <c r="M162" i="25"/>
  <c r="N162" i="25"/>
  <c r="O162" i="25"/>
  <c r="P162" i="25"/>
  <c r="Q162" i="25"/>
  <c r="R162" i="25"/>
  <c r="S162" i="25"/>
  <c r="T162" i="9"/>
  <c r="T162" i="25"/>
  <c r="Z162" i="25"/>
  <c r="AA162" i="25"/>
  <c r="AB162" i="25"/>
  <c r="AC162" i="25"/>
  <c r="AD162" i="25"/>
  <c r="AE162" i="25"/>
  <c r="Z163" i="25"/>
  <c r="AA163" i="25"/>
  <c r="AB163" i="25"/>
  <c r="AC163" i="25"/>
  <c r="AD163" i="25"/>
  <c r="AE163" i="25"/>
  <c r="A164" i="25"/>
  <c r="B164" i="25"/>
  <c r="G164" i="25"/>
  <c r="J164" i="25"/>
  <c r="K164" i="25"/>
  <c r="L164" i="25"/>
  <c r="M164" i="25"/>
  <c r="N164" i="25"/>
  <c r="O164" i="25"/>
  <c r="P164" i="25"/>
  <c r="Q164" i="25"/>
  <c r="R164" i="25"/>
  <c r="S164" i="25"/>
  <c r="T164" i="9"/>
  <c r="T164" i="25"/>
  <c r="Z164" i="25"/>
  <c r="AA164" i="25"/>
  <c r="AB164" i="25"/>
  <c r="AC164" i="25"/>
  <c r="AD164" i="25"/>
  <c r="AE164" i="25"/>
  <c r="Z165" i="25"/>
  <c r="AA165" i="25"/>
  <c r="AB165" i="25"/>
  <c r="AC165" i="25"/>
  <c r="AD165" i="25"/>
  <c r="AE165" i="25"/>
  <c r="Z166" i="25"/>
  <c r="AA166" i="25"/>
  <c r="AB166" i="25"/>
  <c r="AC166" i="25"/>
  <c r="AD166" i="25"/>
  <c r="AE166" i="25"/>
  <c r="Z167" i="25"/>
  <c r="AA167" i="25"/>
  <c r="AB167" i="25"/>
  <c r="AC167" i="25"/>
  <c r="AD167" i="25"/>
  <c r="AE167" i="25"/>
  <c r="Z168" i="25"/>
  <c r="AA168" i="25"/>
  <c r="AB168" i="25"/>
  <c r="AC168" i="25"/>
  <c r="AD168" i="25"/>
  <c r="AE168" i="25"/>
  <c r="B169" i="25"/>
  <c r="C169" i="25"/>
  <c r="M169" i="25"/>
  <c r="N169" i="25"/>
  <c r="O169" i="25"/>
  <c r="P169" i="25"/>
  <c r="R169" i="25"/>
  <c r="S169" i="25"/>
  <c r="T169" i="9"/>
  <c r="T169" i="25"/>
  <c r="W169" i="25"/>
  <c r="X169" i="25"/>
  <c r="Z169" i="25"/>
  <c r="AA169" i="25"/>
  <c r="AB169" i="25"/>
  <c r="AC169" i="25"/>
  <c r="AD169" i="25"/>
  <c r="AE169" i="25"/>
  <c r="A170" i="25"/>
  <c r="B170" i="25"/>
  <c r="D170" i="25"/>
  <c r="J170" i="25"/>
  <c r="K170" i="25"/>
  <c r="L170" i="25"/>
  <c r="M170" i="25"/>
  <c r="N170" i="25"/>
  <c r="O170" i="25"/>
  <c r="P170" i="25"/>
  <c r="Q170" i="25"/>
  <c r="R170" i="25"/>
  <c r="S170" i="25"/>
  <c r="T170" i="9"/>
  <c r="T170" i="25"/>
  <c r="Z170" i="25"/>
  <c r="AA170" i="25"/>
  <c r="AB170" i="25"/>
  <c r="AC170" i="25"/>
  <c r="AD170" i="25"/>
  <c r="AE170" i="25"/>
  <c r="A172" i="25"/>
  <c r="B172" i="25"/>
  <c r="D172" i="25"/>
  <c r="J172" i="25"/>
  <c r="K172" i="25"/>
  <c r="L172" i="25"/>
  <c r="M172" i="25"/>
  <c r="N172" i="25"/>
  <c r="O172" i="25"/>
  <c r="P172" i="25"/>
  <c r="Q172" i="25"/>
  <c r="R172" i="25"/>
  <c r="S172" i="25"/>
  <c r="T172" i="9"/>
  <c r="T172" i="25"/>
  <c r="Z172" i="25"/>
  <c r="AA172" i="25"/>
  <c r="AB172" i="25"/>
  <c r="AC172" i="25"/>
  <c r="AD172" i="25"/>
  <c r="AE172" i="25"/>
  <c r="A173" i="25"/>
  <c r="B173" i="25"/>
  <c r="D173" i="25"/>
  <c r="J173" i="25"/>
  <c r="K173" i="25"/>
  <c r="L173" i="25"/>
  <c r="M173" i="25"/>
  <c r="N173" i="25"/>
  <c r="O173" i="25"/>
  <c r="P173" i="25"/>
  <c r="Q173" i="25"/>
  <c r="R173" i="25"/>
  <c r="S173" i="25"/>
  <c r="T173" i="9"/>
  <c r="T173" i="25"/>
  <c r="Z173" i="25"/>
  <c r="AA173" i="25"/>
  <c r="AB173" i="25"/>
  <c r="AC173" i="25"/>
  <c r="AD173" i="25"/>
  <c r="AE173" i="25"/>
  <c r="A174" i="25"/>
  <c r="B174" i="25"/>
  <c r="D174" i="25"/>
  <c r="J174" i="25"/>
  <c r="K174" i="25"/>
  <c r="L174" i="25"/>
  <c r="M174" i="25"/>
  <c r="N174" i="25"/>
  <c r="O174" i="25"/>
  <c r="P174" i="25"/>
  <c r="Q174" i="25"/>
  <c r="R174" i="25"/>
  <c r="S174" i="25"/>
  <c r="T174" i="9"/>
  <c r="T174" i="25"/>
  <c r="Z174" i="25"/>
  <c r="AA174" i="25"/>
  <c r="AB174" i="25"/>
  <c r="AC174" i="25"/>
  <c r="AD174" i="25"/>
  <c r="AE174" i="25"/>
  <c r="B175" i="25"/>
  <c r="D175" i="25"/>
  <c r="M175" i="25"/>
  <c r="N175" i="25"/>
  <c r="O175" i="25"/>
  <c r="P175" i="25"/>
  <c r="R175" i="25"/>
  <c r="S175" i="25"/>
  <c r="T175" i="9"/>
  <c r="T175" i="25"/>
  <c r="W175" i="25"/>
  <c r="X175" i="25"/>
  <c r="Z175" i="25"/>
  <c r="AA175" i="25"/>
  <c r="AB175" i="25"/>
  <c r="AC175" i="25"/>
  <c r="AD175" i="25"/>
  <c r="AE175" i="25"/>
  <c r="A176" i="25"/>
  <c r="B176" i="25"/>
  <c r="E176" i="25"/>
  <c r="J176" i="25"/>
  <c r="K176" i="25"/>
  <c r="L176" i="25"/>
  <c r="M176" i="25"/>
  <c r="N176" i="25"/>
  <c r="O176" i="25"/>
  <c r="P176" i="25"/>
  <c r="Q176" i="25"/>
  <c r="R176" i="25"/>
  <c r="S176" i="25"/>
  <c r="T176" i="9"/>
  <c r="T176" i="25"/>
  <c r="Z176" i="25"/>
  <c r="AA176" i="25"/>
  <c r="AB176" i="25"/>
  <c r="AC176" i="25"/>
  <c r="AD176" i="25"/>
  <c r="AE176" i="25"/>
  <c r="A177" i="25"/>
  <c r="B177" i="25"/>
  <c r="E177" i="25"/>
  <c r="J177" i="25"/>
  <c r="K177" i="25"/>
  <c r="L177" i="25"/>
  <c r="M177" i="25"/>
  <c r="N177" i="25"/>
  <c r="O177" i="25"/>
  <c r="P177" i="25"/>
  <c r="Q177" i="25"/>
  <c r="R177" i="25"/>
  <c r="S177" i="25"/>
  <c r="T177" i="9"/>
  <c r="T177" i="25"/>
  <c r="W177" i="25"/>
  <c r="X177" i="25"/>
  <c r="Y177" i="25"/>
  <c r="Z177" i="25"/>
  <c r="AA177" i="25"/>
  <c r="AB177" i="25"/>
  <c r="AC177" i="25"/>
  <c r="AD177" i="25"/>
  <c r="AE177" i="25"/>
  <c r="Z178" i="25"/>
  <c r="AA178" i="25"/>
  <c r="AB178" i="25"/>
  <c r="AC178" i="25"/>
  <c r="AD178" i="25"/>
  <c r="AE178" i="25"/>
  <c r="A179" i="25"/>
  <c r="B179" i="25"/>
  <c r="E179" i="25"/>
  <c r="J179" i="25"/>
  <c r="K179" i="25"/>
  <c r="L179" i="25"/>
  <c r="M179" i="25"/>
  <c r="N179" i="25"/>
  <c r="O179" i="25"/>
  <c r="P179" i="25"/>
  <c r="Q179" i="25"/>
  <c r="R179" i="25"/>
  <c r="S179" i="25"/>
  <c r="T179" i="9"/>
  <c r="T179" i="25"/>
  <c r="W179" i="25"/>
  <c r="X179" i="25"/>
  <c r="Y179" i="25"/>
  <c r="Z179" i="25"/>
  <c r="AA179" i="25"/>
  <c r="AB179" i="25"/>
  <c r="AC179" i="25"/>
  <c r="AD179" i="25"/>
  <c r="AE179" i="25"/>
  <c r="Z180" i="25"/>
  <c r="AA180" i="25"/>
  <c r="AB180" i="25"/>
  <c r="AC180" i="25"/>
  <c r="AD180" i="25"/>
  <c r="AE180" i="25"/>
  <c r="A181" i="25"/>
  <c r="B181" i="25"/>
  <c r="E181" i="25"/>
  <c r="J181" i="25"/>
  <c r="K181" i="25"/>
  <c r="L181" i="25"/>
  <c r="M181" i="25"/>
  <c r="N181" i="25"/>
  <c r="O181" i="25"/>
  <c r="P181" i="25"/>
  <c r="Q181" i="25"/>
  <c r="R181" i="25"/>
  <c r="S181" i="25"/>
  <c r="T181" i="9"/>
  <c r="T181" i="25"/>
  <c r="W181" i="25"/>
  <c r="X181" i="25"/>
  <c r="Y181" i="25"/>
  <c r="Z181" i="25"/>
  <c r="AA181" i="25"/>
  <c r="AB181" i="25"/>
  <c r="AC181" i="25"/>
  <c r="AD181" i="25"/>
  <c r="AE181" i="25"/>
  <c r="A182" i="25"/>
  <c r="B182" i="25"/>
  <c r="E182" i="25"/>
  <c r="J182" i="25"/>
  <c r="K182" i="25"/>
  <c r="L182" i="25"/>
  <c r="M182" i="25"/>
  <c r="N182" i="25"/>
  <c r="O182" i="25"/>
  <c r="P182" i="25"/>
  <c r="Q182" i="25"/>
  <c r="R182" i="25"/>
  <c r="S182" i="25"/>
  <c r="T182" i="9"/>
  <c r="T182" i="25"/>
  <c r="W182" i="25"/>
  <c r="X182" i="25"/>
  <c r="Y182" i="25"/>
  <c r="Z182" i="25"/>
  <c r="AA182" i="25"/>
  <c r="AB182" i="25"/>
  <c r="AC182" i="25"/>
  <c r="AD182" i="25"/>
  <c r="AE182" i="25"/>
  <c r="A183" i="25"/>
  <c r="B183" i="25"/>
  <c r="E183" i="25"/>
  <c r="J183" i="25"/>
  <c r="K183" i="25"/>
  <c r="L183" i="25"/>
  <c r="M183" i="25"/>
  <c r="N183" i="25"/>
  <c r="O183" i="25"/>
  <c r="P183" i="25"/>
  <c r="Q183" i="25"/>
  <c r="R183" i="25"/>
  <c r="S183" i="25"/>
  <c r="T183" i="9"/>
  <c r="T183" i="25"/>
  <c r="Z183" i="25"/>
  <c r="AA183" i="25"/>
  <c r="AB183" i="25"/>
  <c r="AC183" i="25"/>
  <c r="AD183" i="25"/>
  <c r="AE183" i="25"/>
  <c r="A184" i="25"/>
  <c r="B184" i="25"/>
  <c r="E184" i="25"/>
  <c r="J184" i="25"/>
  <c r="K184" i="25"/>
  <c r="L184" i="25"/>
  <c r="M184" i="25"/>
  <c r="N184" i="25"/>
  <c r="O184" i="25"/>
  <c r="P184" i="25"/>
  <c r="Q184" i="25"/>
  <c r="R184" i="25"/>
  <c r="S184" i="25"/>
  <c r="T184" i="9"/>
  <c r="T184" i="25"/>
  <c r="W184" i="25"/>
  <c r="X184" i="25"/>
  <c r="Y184" i="25"/>
  <c r="Z184" i="25"/>
  <c r="AA184" i="25"/>
  <c r="AB184" i="25"/>
  <c r="AC184" i="25"/>
  <c r="AD184" i="25"/>
  <c r="AE184" i="25"/>
  <c r="A185" i="25"/>
  <c r="B185" i="25"/>
  <c r="E185" i="25"/>
  <c r="J185" i="25"/>
  <c r="K185" i="25"/>
  <c r="L185" i="25"/>
  <c r="M185" i="25"/>
  <c r="N185" i="25"/>
  <c r="O185" i="25"/>
  <c r="P185" i="25"/>
  <c r="Q185" i="25"/>
  <c r="R185" i="25"/>
  <c r="S185" i="25"/>
  <c r="T185" i="9"/>
  <c r="T185" i="25"/>
  <c r="Z185" i="25"/>
  <c r="AA185" i="25"/>
  <c r="AB185" i="25"/>
  <c r="AC185" i="25"/>
  <c r="AD185" i="25"/>
  <c r="AE185" i="25"/>
  <c r="A186" i="25"/>
  <c r="B186" i="25"/>
  <c r="E186" i="25"/>
  <c r="J186" i="25"/>
  <c r="K186" i="25"/>
  <c r="L186" i="25"/>
  <c r="M186" i="25"/>
  <c r="N186" i="25"/>
  <c r="O186" i="25"/>
  <c r="P186" i="25"/>
  <c r="Q186" i="25"/>
  <c r="R186" i="25"/>
  <c r="S186" i="25"/>
  <c r="T186" i="9"/>
  <c r="T186" i="25"/>
  <c r="W186" i="25"/>
  <c r="X186" i="25"/>
  <c r="Y186" i="25"/>
  <c r="Z186" i="25"/>
  <c r="AA186" i="25"/>
  <c r="AB186" i="25"/>
  <c r="AC186" i="25"/>
  <c r="AD186" i="25"/>
  <c r="AE186" i="25"/>
  <c r="A187" i="25"/>
  <c r="B187" i="25"/>
  <c r="E187" i="25"/>
  <c r="J187" i="25"/>
  <c r="K187" i="25"/>
  <c r="L187" i="25"/>
  <c r="M187" i="25"/>
  <c r="N187" i="25"/>
  <c r="O187" i="25"/>
  <c r="P187" i="25"/>
  <c r="Q187" i="25"/>
  <c r="R187" i="25"/>
  <c r="S187" i="25"/>
  <c r="T187" i="9"/>
  <c r="T187" i="25"/>
  <c r="W187" i="25"/>
  <c r="X187" i="25"/>
  <c r="Y187" i="25"/>
  <c r="Z187" i="25"/>
  <c r="AA187" i="25"/>
  <c r="AB187" i="25"/>
  <c r="AC187" i="25"/>
  <c r="AD187" i="25"/>
  <c r="AE187" i="25"/>
  <c r="A188" i="25"/>
  <c r="B188" i="25"/>
  <c r="E188" i="25"/>
  <c r="J188" i="25"/>
  <c r="K188" i="25"/>
  <c r="L188" i="25"/>
  <c r="M188" i="25"/>
  <c r="N188" i="25"/>
  <c r="O188" i="25"/>
  <c r="P188" i="25"/>
  <c r="Q188" i="25"/>
  <c r="R188" i="25"/>
  <c r="S188" i="25"/>
  <c r="T188" i="9"/>
  <c r="T188" i="25"/>
  <c r="Z188" i="25"/>
  <c r="AA188" i="25"/>
  <c r="AB188" i="25"/>
  <c r="AC188" i="25"/>
  <c r="AD188" i="25"/>
  <c r="AE188" i="25"/>
  <c r="Z189" i="25"/>
  <c r="AA189" i="25"/>
  <c r="AB189" i="25"/>
  <c r="AC189" i="25"/>
  <c r="AD189" i="25"/>
  <c r="AE189" i="25"/>
  <c r="Z190" i="25"/>
  <c r="AA190" i="25"/>
  <c r="AB190" i="25"/>
  <c r="AC190" i="25"/>
  <c r="AD190" i="25"/>
  <c r="AE190" i="25"/>
  <c r="A191" i="25"/>
  <c r="E191" i="25"/>
  <c r="J191" i="25"/>
  <c r="K191" i="25"/>
  <c r="L191" i="25"/>
  <c r="M191" i="25"/>
  <c r="N191" i="25"/>
  <c r="O191" i="25"/>
  <c r="P191" i="25"/>
  <c r="Q191" i="25"/>
  <c r="R191" i="25"/>
  <c r="S191" i="25"/>
  <c r="T191" i="9"/>
  <c r="T191" i="25"/>
  <c r="Z191" i="25"/>
  <c r="AA191" i="25"/>
  <c r="AB191" i="25"/>
  <c r="AC191" i="25"/>
  <c r="AD191" i="25"/>
  <c r="AE191" i="25"/>
  <c r="B192" i="25"/>
  <c r="D192" i="25"/>
  <c r="M192" i="25"/>
  <c r="N192" i="25"/>
  <c r="O192" i="25"/>
  <c r="P192" i="25"/>
  <c r="R192" i="25"/>
  <c r="S192" i="25"/>
  <c r="T192" i="9"/>
  <c r="T192" i="25"/>
  <c r="Z192" i="25"/>
  <c r="AA192" i="25"/>
  <c r="AB192" i="25"/>
  <c r="AC192" i="25"/>
  <c r="AD192" i="25"/>
  <c r="AE192" i="25"/>
  <c r="A193" i="25"/>
  <c r="B193" i="25"/>
  <c r="E193" i="25"/>
  <c r="J193" i="25"/>
  <c r="K193" i="25"/>
  <c r="L193" i="25"/>
  <c r="M193" i="25"/>
  <c r="N193" i="25"/>
  <c r="O193" i="25"/>
  <c r="P193" i="25"/>
  <c r="Q193" i="25"/>
  <c r="R193" i="25"/>
  <c r="S193" i="25"/>
  <c r="T193" i="9"/>
  <c r="T193" i="25"/>
  <c r="Z193" i="25"/>
  <c r="AA193" i="25"/>
  <c r="AB193" i="25"/>
  <c r="AC193" i="25"/>
  <c r="AD193" i="25"/>
  <c r="AE193" i="25"/>
  <c r="A195" i="25"/>
  <c r="B195" i="25"/>
  <c r="E195" i="25"/>
  <c r="J195" i="25"/>
  <c r="K195" i="25"/>
  <c r="L195" i="25"/>
  <c r="M195" i="25"/>
  <c r="N195" i="25"/>
  <c r="O195" i="25"/>
  <c r="P195" i="25"/>
  <c r="Q195" i="25"/>
  <c r="R195" i="25"/>
  <c r="S195" i="25"/>
  <c r="T195" i="9"/>
  <c r="T195" i="25"/>
  <c r="Z195" i="25"/>
  <c r="AA195" i="25"/>
  <c r="AB195" i="25"/>
  <c r="AC195" i="25"/>
  <c r="AD195" i="25"/>
  <c r="AE195" i="25"/>
  <c r="Z200" i="25"/>
  <c r="AA200" i="25"/>
  <c r="AB200" i="25"/>
  <c r="AC200" i="25"/>
  <c r="AD200" i="25"/>
  <c r="AE200" i="25"/>
  <c r="B201" i="25"/>
  <c r="C201" i="25"/>
  <c r="M201" i="25"/>
  <c r="N201" i="25"/>
  <c r="O201" i="25"/>
  <c r="P201" i="25"/>
  <c r="R201" i="25"/>
  <c r="S201" i="25"/>
  <c r="T201" i="9"/>
  <c r="T201" i="25"/>
  <c r="W201" i="25"/>
  <c r="X201" i="25"/>
  <c r="Z201" i="25"/>
  <c r="AA201" i="25"/>
  <c r="AB201" i="25"/>
  <c r="AC201" i="25"/>
  <c r="AD201" i="25"/>
  <c r="AE201" i="25"/>
  <c r="A202" i="25"/>
  <c r="D202" i="25"/>
  <c r="J202" i="25"/>
  <c r="K202" i="25"/>
  <c r="L202" i="25"/>
  <c r="M202" i="25"/>
  <c r="N202" i="25"/>
  <c r="O202" i="25"/>
  <c r="P202" i="25"/>
  <c r="Q202" i="25"/>
  <c r="R202" i="25"/>
  <c r="S202" i="25"/>
  <c r="T202" i="9"/>
  <c r="T202" i="25"/>
  <c r="W202" i="25"/>
  <c r="X202" i="25"/>
  <c r="Y202" i="25"/>
  <c r="Z202" i="25"/>
  <c r="AA202" i="25"/>
  <c r="AB202" i="25"/>
  <c r="AC202" i="25"/>
  <c r="AD202" i="25"/>
  <c r="AE202" i="25"/>
  <c r="Z203" i="25"/>
  <c r="AA203" i="25"/>
  <c r="AB203" i="25"/>
  <c r="AC203" i="25"/>
  <c r="AD203" i="25"/>
  <c r="AE203" i="25"/>
  <c r="Z204" i="25"/>
  <c r="AA204" i="25"/>
  <c r="AB204" i="25"/>
  <c r="AC204" i="25"/>
  <c r="AD204" i="25"/>
  <c r="AE204" i="25"/>
  <c r="A205" i="25"/>
  <c r="B205" i="25"/>
  <c r="D205" i="25"/>
  <c r="J205" i="25"/>
  <c r="K205" i="25"/>
  <c r="L205" i="25"/>
  <c r="M205" i="25"/>
  <c r="N205" i="25"/>
  <c r="O205" i="25"/>
  <c r="P205" i="25"/>
  <c r="Q205" i="25"/>
  <c r="R205" i="25"/>
  <c r="S205" i="25"/>
  <c r="T205" i="9"/>
  <c r="T205" i="25"/>
  <c r="Z205" i="25"/>
  <c r="AA205" i="25"/>
  <c r="AB205" i="25"/>
  <c r="AC205" i="25"/>
  <c r="AD205" i="25"/>
  <c r="AE205" i="25"/>
  <c r="A206" i="25"/>
  <c r="B206" i="25"/>
  <c r="D206" i="25"/>
  <c r="J206" i="25"/>
  <c r="K206" i="25"/>
  <c r="L206" i="25"/>
  <c r="M206" i="25"/>
  <c r="N206" i="25"/>
  <c r="O206" i="25"/>
  <c r="P206" i="25"/>
  <c r="Q206" i="25"/>
  <c r="R206" i="25"/>
  <c r="S206" i="25"/>
  <c r="T206" i="9"/>
  <c r="T206" i="25"/>
  <c r="Z206" i="25"/>
  <c r="AA206" i="25"/>
  <c r="AB206" i="25"/>
  <c r="AC206" i="25"/>
  <c r="AD206" i="25"/>
  <c r="AE206" i="25"/>
  <c r="A207" i="25"/>
  <c r="B207" i="25"/>
  <c r="D207" i="25"/>
  <c r="J207" i="25"/>
  <c r="K207" i="25"/>
  <c r="L207" i="25"/>
  <c r="M207" i="25"/>
  <c r="N207" i="25"/>
  <c r="O207" i="25"/>
  <c r="P207" i="25"/>
  <c r="Q207" i="25"/>
  <c r="R207" i="25"/>
  <c r="S207" i="25"/>
  <c r="T207" i="9"/>
  <c r="T207" i="25"/>
  <c r="Z207" i="25"/>
  <c r="AA207" i="25"/>
  <c r="AB207" i="25"/>
  <c r="AC207" i="25"/>
  <c r="AD207" i="25"/>
  <c r="AE207" i="25"/>
  <c r="A208" i="25"/>
  <c r="B208" i="25"/>
  <c r="D208" i="25"/>
  <c r="J208" i="25"/>
  <c r="K208" i="25"/>
  <c r="L208" i="25"/>
  <c r="M208" i="25"/>
  <c r="N208" i="25"/>
  <c r="O208" i="25"/>
  <c r="P208" i="25"/>
  <c r="Q208" i="25"/>
  <c r="R208" i="25"/>
  <c r="S208" i="25"/>
  <c r="T208" i="9"/>
  <c r="T208" i="25"/>
  <c r="Z208" i="25"/>
  <c r="AA208" i="25"/>
  <c r="AB208" i="25"/>
  <c r="AC208" i="25"/>
  <c r="AD208" i="25"/>
  <c r="AE208" i="25"/>
  <c r="A209" i="25"/>
  <c r="B209" i="25"/>
  <c r="D209" i="25"/>
  <c r="J209" i="25"/>
  <c r="K209" i="25"/>
  <c r="L209" i="25"/>
  <c r="M209" i="25"/>
  <c r="N209" i="25"/>
  <c r="O209" i="25"/>
  <c r="P209" i="25"/>
  <c r="Q209" i="25"/>
  <c r="R209" i="25"/>
  <c r="S209" i="25"/>
  <c r="T209" i="9"/>
  <c r="T209" i="25"/>
  <c r="Z209" i="25"/>
  <c r="AA209" i="25"/>
  <c r="AB209" i="25"/>
  <c r="AC209" i="25"/>
  <c r="AD209" i="25"/>
  <c r="AE209" i="25"/>
  <c r="B210" i="25"/>
  <c r="D210" i="25"/>
  <c r="M210" i="25"/>
  <c r="N210" i="25"/>
  <c r="O210" i="25"/>
  <c r="P210" i="25"/>
  <c r="R210" i="25"/>
  <c r="S210" i="25"/>
  <c r="T210" i="9"/>
  <c r="T210" i="25"/>
  <c r="Z210" i="25"/>
  <c r="AA210" i="25"/>
  <c r="AB210" i="25"/>
  <c r="AC210" i="25"/>
  <c r="AD210" i="25"/>
  <c r="AE210" i="25"/>
  <c r="A211" i="25"/>
  <c r="B211" i="25"/>
  <c r="E211" i="25"/>
  <c r="J211" i="25"/>
  <c r="K211" i="25"/>
  <c r="L211" i="25"/>
  <c r="M211" i="25"/>
  <c r="N211" i="25"/>
  <c r="O211" i="25"/>
  <c r="P211" i="25"/>
  <c r="Q211" i="25"/>
  <c r="R211" i="25"/>
  <c r="S211" i="25"/>
  <c r="T211" i="9"/>
  <c r="T211" i="25"/>
  <c r="Z211" i="25"/>
  <c r="AA211" i="25"/>
  <c r="AB211" i="25"/>
  <c r="AC211" i="25"/>
  <c r="AD211" i="25"/>
  <c r="AE211" i="25"/>
  <c r="A212" i="25"/>
  <c r="B212" i="25"/>
  <c r="E212" i="25"/>
  <c r="J212" i="25"/>
  <c r="K212" i="25"/>
  <c r="L212" i="25"/>
  <c r="M212" i="25"/>
  <c r="N212" i="25"/>
  <c r="O212" i="25"/>
  <c r="P212" i="25"/>
  <c r="Q212" i="25"/>
  <c r="R212" i="25"/>
  <c r="S212" i="25"/>
  <c r="T212" i="9"/>
  <c r="T212" i="25"/>
  <c r="Z212" i="25"/>
  <c r="AA212" i="25"/>
  <c r="AB212" i="25"/>
  <c r="AC212" i="25"/>
  <c r="AD212" i="25"/>
  <c r="AE212" i="25"/>
  <c r="A213" i="25"/>
  <c r="E213" i="25"/>
  <c r="J213" i="25"/>
  <c r="K213" i="25"/>
  <c r="L213" i="25"/>
  <c r="M213" i="25"/>
  <c r="N213" i="25"/>
  <c r="O213" i="25"/>
  <c r="P213" i="25"/>
  <c r="Q213" i="25"/>
  <c r="R213" i="25"/>
  <c r="S213" i="25"/>
  <c r="T213" i="9"/>
  <c r="T213" i="25"/>
  <c r="Z213" i="25"/>
  <c r="AA213" i="25"/>
  <c r="AB213" i="25"/>
  <c r="AC213" i="25"/>
  <c r="AD213" i="25"/>
  <c r="AE213" i="25"/>
  <c r="Z214" i="25"/>
  <c r="AA214" i="25"/>
  <c r="AB214" i="25"/>
  <c r="AC214" i="25"/>
  <c r="AD214" i="25"/>
  <c r="AE214" i="25"/>
  <c r="Z215" i="25"/>
  <c r="AA215" i="25"/>
  <c r="AB215" i="25"/>
  <c r="AC215" i="25"/>
  <c r="AD215" i="25"/>
  <c r="AE215" i="25"/>
  <c r="Z216" i="25"/>
  <c r="AA216" i="25"/>
  <c r="AB216" i="25"/>
  <c r="AC216" i="25"/>
  <c r="AD216" i="25"/>
  <c r="AE216" i="25"/>
  <c r="Z217" i="25"/>
  <c r="AA217" i="25"/>
  <c r="AB217" i="25"/>
  <c r="AC217" i="25"/>
  <c r="AD217" i="25"/>
  <c r="AE217" i="25"/>
  <c r="Z218" i="25"/>
  <c r="AA218" i="25"/>
  <c r="AB218" i="25"/>
  <c r="AC218" i="25"/>
  <c r="AD218" i="25"/>
  <c r="AE218" i="25"/>
  <c r="Z219" i="25"/>
  <c r="AA219" i="25"/>
  <c r="AB219" i="25"/>
  <c r="AC219" i="25"/>
  <c r="AD219" i="25"/>
  <c r="AE219" i="25"/>
  <c r="Z220" i="25"/>
  <c r="AA220" i="25"/>
  <c r="AB220" i="25"/>
  <c r="AC220" i="25"/>
  <c r="AD220" i="25"/>
  <c r="AE220" i="25"/>
  <c r="Z221" i="25"/>
  <c r="AA221" i="25"/>
  <c r="AB221" i="25"/>
  <c r="AC221" i="25"/>
  <c r="AD221" i="25"/>
  <c r="AE221" i="25"/>
  <c r="B222" i="25"/>
  <c r="D222" i="25"/>
  <c r="M222" i="25"/>
  <c r="N222" i="25"/>
  <c r="O222" i="25"/>
  <c r="P222" i="25"/>
  <c r="R222" i="25"/>
  <c r="S222" i="25"/>
  <c r="T222" i="9"/>
  <c r="T222" i="25"/>
  <c r="W222" i="25"/>
  <c r="X222" i="25"/>
  <c r="Z222" i="25"/>
  <c r="AA222" i="25"/>
  <c r="AB222" i="25"/>
  <c r="AC222" i="25"/>
  <c r="AD222" i="25"/>
  <c r="AE222" i="25"/>
  <c r="A223" i="25"/>
  <c r="B223" i="25"/>
  <c r="E223" i="25"/>
  <c r="J223" i="25"/>
  <c r="K223" i="25"/>
  <c r="L223" i="25"/>
  <c r="M223" i="25"/>
  <c r="N223" i="25"/>
  <c r="O223" i="25"/>
  <c r="P223" i="25"/>
  <c r="Q223" i="25"/>
  <c r="R223" i="25"/>
  <c r="S223" i="25"/>
  <c r="T223" i="25"/>
  <c r="Z223" i="25"/>
  <c r="AA223" i="25"/>
  <c r="AB223" i="25"/>
  <c r="AC223" i="25"/>
  <c r="AD223" i="25"/>
  <c r="AE223" i="25"/>
  <c r="A224" i="25"/>
  <c r="B224" i="25"/>
  <c r="E224" i="25"/>
  <c r="J224" i="25"/>
  <c r="K224" i="25"/>
  <c r="L224" i="25"/>
  <c r="M224" i="25"/>
  <c r="N224" i="25"/>
  <c r="O224" i="25"/>
  <c r="P224" i="25"/>
  <c r="Q224" i="25"/>
  <c r="R224" i="25"/>
  <c r="S224" i="25"/>
  <c r="T224" i="9"/>
  <c r="T224" i="25"/>
  <c r="W224" i="25"/>
  <c r="X224" i="25"/>
  <c r="Y224" i="25"/>
  <c r="Z224" i="25"/>
  <c r="AA224" i="25"/>
  <c r="AB224" i="25"/>
  <c r="AC224" i="25"/>
  <c r="AD224" i="25"/>
  <c r="AE224" i="25"/>
  <c r="R1" i="25"/>
  <c r="S1" i="25"/>
  <c r="T1" i="25"/>
  <c r="T189" i="9"/>
  <c r="T190" i="9"/>
  <c r="V945" i="8"/>
  <c r="S945" i="8"/>
  <c r="M945" i="8"/>
  <c r="G945" i="8"/>
  <c r="T107" i="9"/>
  <c r="T108" i="9"/>
  <c r="V299" i="8"/>
  <c r="S299" i="8"/>
  <c r="M299" i="8"/>
  <c r="G299" i="8"/>
  <c r="M298" i="8"/>
  <c r="G298" i="8"/>
  <c r="S297" i="8"/>
  <c r="T297" i="8"/>
  <c r="M297" i="8"/>
  <c r="G297" i="8"/>
  <c r="M296" i="8"/>
  <c r="G296" i="8"/>
  <c r="V295" i="8"/>
  <c r="S295" i="8"/>
  <c r="M295" i="8"/>
  <c r="G295" i="8"/>
  <c r="M294" i="8"/>
  <c r="G294" i="8"/>
  <c r="V293" i="8"/>
  <c r="S293" i="8"/>
  <c r="M293" i="8"/>
  <c r="G293" i="8"/>
  <c r="V291" i="8"/>
  <c r="S291" i="8"/>
  <c r="M291" i="8"/>
  <c r="G291" i="8"/>
  <c r="M290" i="8"/>
  <c r="G290" i="8"/>
  <c r="M292" i="8"/>
  <c r="S289" i="8"/>
  <c r="T289" i="8"/>
  <c r="S288" i="8"/>
  <c r="G288" i="8"/>
  <c r="S287" i="8"/>
  <c r="G287" i="8"/>
  <c r="T287" i="8"/>
  <c r="M287" i="8"/>
  <c r="S286" i="8"/>
  <c r="T286" i="8"/>
  <c r="V285" i="8"/>
  <c r="S285" i="8"/>
  <c r="M285" i="8"/>
  <c r="G285" i="8"/>
  <c r="M284" i="8"/>
  <c r="G284" i="8"/>
  <c r="T180" i="9"/>
  <c r="T178" i="9"/>
  <c r="T13" i="9"/>
  <c r="T163" i="9"/>
  <c r="T168" i="9"/>
  <c r="T167" i="9"/>
  <c r="T166" i="9"/>
  <c r="T165" i="9"/>
  <c r="T51" i="21"/>
  <c r="U51" i="24"/>
  <c r="O51" i="21"/>
  <c r="O51" i="24"/>
  <c r="T8" i="21"/>
  <c r="U8" i="24"/>
  <c r="T9" i="21"/>
  <c r="A51" i="24"/>
  <c r="B51" i="24"/>
  <c r="E51" i="24"/>
  <c r="I51" i="24"/>
  <c r="J51" i="24"/>
  <c r="K51" i="24"/>
  <c r="L51" i="24"/>
  <c r="M51" i="24"/>
  <c r="N51" i="24"/>
  <c r="P51" i="24"/>
  <c r="Q51" i="24"/>
  <c r="R51" i="24"/>
  <c r="S51" i="24"/>
  <c r="T51" i="24"/>
  <c r="V51" i="24"/>
  <c r="W51" i="24"/>
  <c r="X51" i="24"/>
  <c r="Y51" i="24"/>
  <c r="A40" i="24"/>
  <c r="Y55" i="24"/>
  <c r="X55" i="24"/>
  <c r="W55" i="24"/>
  <c r="V55" i="24"/>
  <c r="T55" i="21"/>
  <c r="U55" i="24"/>
  <c r="T55" i="24"/>
  <c r="S55" i="24"/>
  <c r="R55" i="24"/>
  <c r="Q55" i="24"/>
  <c r="P55" i="24"/>
  <c r="O55" i="24"/>
  <c r="N55" i="24"/>
  <c r="M55" i="24"/>
  <c r="L55" i="24"/>
  <c r="K55" i="24"/>
  <c r="J55" i="24"/>
  <c r="I55" i="24"/>
  <c r="D55" i="24"/>
  <c r="B55" i="24"/>
  <c r="A55" i="24"/>
  <c r="Z28" i="24"/>
  <c r="AA28" i="24"/>
  <c r="AB28" i="24"/>
  <c r="Z29" i="24"/>
  <c r="AA29" i="24"/>
  <c r="AB29" i="24"/>
  <c r="Z26" i="24"/>
  <c r="AA26" i="24"/>
  <c r="Z30" i="24"/>
  <c r="AA30" i="24"/>
  <c r="AB30" i="24"/>
  <c r="Z31" i="24"/>
  <c r="AA31" i="24"/>
  <c r="AB31" i="24"/>
  <c r="Z32" i="24"/>
  <c r="AA32" i="24"/>
  <c r="AB32" i="24"/>
  <c r="Z33" i="24"/>
  <c r="AA33" i="24"/>
  <c r="Z34" i="24"/>
  <c r="AA34" i="24"/>
  <c r="AB34" i="24"/>
  <c r="Z35" i="24"/>
  <c r="AA35" i="24"/>
  <c r="AB35" i="24"/>
  <c r="Z36" i="24"/>
  <c r="AA36" i="24"/>
  <c r="AB36" i="24"/>
  <c r="Z37" i="24"/>
  <c r="AA37" i="24"/>
  <c r="AB37" i="24"/>
  <c r="Z38" i="24"/>
  <c r="AA38" i="24"/>
  <c r="AB38" i="24"/>
  <c r="Z39" i="24"/>
  <c r="AA39" i="24"/>
  <c r="AB39" i="24"/>
  <c r="Z41" i="24"/>
  <c r="AA41" i="24"/>
  <c r="Z42" i="24"/>
  <c r="AA42" i="24"/>
  <c r="AB42" i="24"/>
  <c r="Z43" i="24"/>
  <c r="AA43" i="24"/>
  <c r="AB43" i="24"/>
  <c r="Z44" i="24"/>
  <c r="AA44" i="24"/>
  <c r="AB44" i="24"/>
  <c r="Z45" i="24"/>
  <c r="AA45" i="24"/>
  <c r="AB45" i="24"/>
  <c r="Z46" i="24"/>
  <c r="AA46" i="24"/>
  <c r="Z47" i="24"/>
  <c r="AA47" i="24"/>
  <c r="AB47" i="24"/>
  <c r="Z48" i="24"/>
  <c r="AA48" i="24"/>
  <c r="AB48" i="24"/>
  <c r="Z49" i="24"/>
  <c r="AA49" i="24"/>
  <c r="AB49" i="24"/>
  <c r="Z50" i="24"/>
  <c r="AA50" i="24"/>
  <c r="AB50" i="24"/>
  <c r="Z57" i="24"/>
  <c r="AA57" i="24"/>
  <c r="Z58" i="24"/>
  <c r="AA58" i="24"/>
  <c r="AB58" i="24"/>
  <c r="Z59" i="24"/>
  <c r="AA59" i="24"/>
  <c r="Z60" i="24"/>
  <c r="AA60" i="24"/>
  <c r="AB60" i="24"/>
  <c r="Z61" i="24"/>
  <c r="AA61" i="24"/>
  <c r="AB61" i="24"/>
  <c r="Z62" i="24"/>
  <c r="AA62" i="24"/>
  <c r="AB62" i="24"/>
  <c r="Z63" i="24"/>
  <c r="AA63" i="24"/>
  <c r="AB63" i="24"/>
  <c r="Z67" i="24"/>
  <c r="AA67" i="24"/>
  <c r="Z68" i="24"/>
  <c r="AA68" i="24"/>
  <c r="AA69" i="24"/>
  <c r="Z70" i="24"/>
  <c r="AA70" i="24"/>
  <c r="AB70" i="24"/>
  <c r="Z71" i="24"/>
  <c r="AA71" i="24"/>
  <c r="AB71" i="24"/>
  <c r="Z72" i="24"/>
  <c r="AA72" i="24"/>
  <c r="AB72" i="24"/>
  <c r="Z73" i="24"/>
  <c r="AA73" i="24"/>
  <c r="AB73" i="24"/>
  <c r="Z74" i="24"/>
  <c r="AA74" i="24"/>
  <c r="AB74" i="24"/>
  <c r="Z75" i="24"/>
  <c r="AA75" i="24"/>
  <c r="Z76" i="24"/>
  <c r="AA76" i="24"/>
  <c r="AB76" i="24"/>
  <c r="Z78" i="24"/>
  <c r="AA78" i="24"/>
  <c r="AB78" i="24"/>
  <c r="Z79" i="24"/>
  <c r="AA79" i="24"/>
  <c r="AB79" i="24"/>
  <c r="Z80" i="24"/>
  <c r="AA80" i="24"/>
  <c r="Z81" i="24"/>
  <c r="AA81" i="24"/>
  <c r="Z82" i="24"/>
  <c r="AA82" i="24"/>
  <c r="AB82" i="24"/>
  <c r="Z84" i="24"/>
  <c r="AA84" i="24"/>
  <c r="AB84" i="24"/>
  <c r="A27" i="24"/>
  <c r="B27" i="24"/>
  <c r="D27" i="24"/>
  <c r="I27" i="24"/>
  <c r="J27" i="24"/>
  <c r="K27" i="24"/>
  <c r="L27" i="24"/>
  <c r="M27" i="24"/>
  <c r="N27" i="24"/>
  <c r="O27" i="24"/>
  <c r="P27" i="24"/>
  <c r="Q27" i="24"/>
  <c r="R27" i="24"/>
  <c r="S27" i="24"/>
  <c r="T27" i="24"/>
  <c r="T27" i="21"/>
  <c r="U27" i="24"/>
  <c r="V27" i="24"/>
  <c r="W27" i="24"/>
  <c r="X27" i="24"/>
  <c r="Y27" i="24"/>
  <c r="Y9" i="24"/>
  <c r="X9" i="24"/>
  <c r="W9" i="24"/>
  <c r="V9" i="24"/>
  <c r="U9" i="24"/>
  <c r="T9" i="24"/>
  <c r="S9" i="24"/>
  <c r="R9" i="24"/>
  <c r="Q9" i="24"/>
  <c r="P9" i="24"/>
  <c r="O9" i="24"/>
  <c r="N9" i="24"/>
  <c r="M9" i="24"/>
  <c r="L9" i="24"/>
  <c r="K9" i="24"/>
  <c r="J9" i="24"/>
  <c r="I9" i="24"/>
  <c r="C9" i="24"/>
  <c r="B9" i="24"/>
  <c r="A9" i="24"/>
  <c r="A8" i="24"/>
  <c r="B8" i="24"/>
  <c r="C8" i="24"/>
  <c r="I8" i="24"/>
  <c r="J8" i="24"/>
  <c r="K8" i="24"/>
  <c r="L8" i="24"/>
  <c r="M8" i="24"/>
  <c r="N8" i="24"/>
  <c r="O8" i="24"/>
  <c r="P8" i="24"/>
  <c r="Q8" i="24"/>
  <c r="R8" i="24"/>
  <c r="S8" i="24"/>
  <c r="T8" i="24"/>
  <c r="V8" i="24"/>
  <c r="W8" i="24"/>
  <c r="X8" i="24"/>
  <c r="Y8" i="24"/>
  <c r="AC84" i="24"/>
  <c r="AC82" i="24"/>
  <c r="AC76" i="24"/>
  <c r="AC74" i="24"/>
  <c r="AC73" i="24"/>
  <c r="AC72" i="24"/>
  <c r="AC71" i="24"/>
  <c r="AC70" i="24"/>
  <c r="AC63" i="24"/>
  <c r="AC62" i="24"/>
  <c r="AC61" i="24"/>
  <c r="AC60" i="24"/>
  <c r="AC58" i="24"/>
  <c r="AC50" i="24"/>
  <c r="AC49" i="24"/>
  <c r="AC48" i="24"/>
  <c r="AC47" i="24"/>
  <c r="AC45" i="24"/>
  <c r="AC44" i="24"/>
  <c r="AC43" i="24"/>
  <c r="AC42" i="24"/>
  <c r="AC39" i="24"/>
  <c r="AC37" i="24"/>
  <c r="AC36" i="24"/>
  <c r="AC35" i="24"/>
  <c r="AC34" i="24"/>
  <c r="AC32" i="24"/>
  <c r="AC30" i="24"/>
  <c r="AC29" i="24"/>
  <c r="AC28" i="24"/>
  <c r="AC25" i="24"/>
  <c r="AC24" i="24"/>
  <c r="AC23" i="24"/>
  <c r="AC22" i="24"/>
  <c r="AC21" i="24"/>
  <c r="AC20" i="24"/>
  <c r="AC18" i="24"/>
  <c r="AC16" i="24"/>
  <c r="AC15" i="24"/>
  <c r="AC13" i="24"/>
  <c r="AC10" i="24"/>
  <c r="AC7" i="24"/>
  <c r="AC6" i="24"/>
  <c r="AC5" i="24"/>
  <c r="AC4" i="24"/>
  <c r="Y102" i="24"/>
  <c r="X102" i="24"/>
  <c r="W102" i="24"/>
  <c r="V102" i="24"/>
  <c r="T102" i="21"/>
  <c r="U102" i="24"/>
  <c r="T102" i="24"/>
  <c r="S102" i="24"/>
  <c r="R102" i="24"/>
  <c r="Q102" i="24"/>
  <c r="P102" i="24"/>
  <c r="O102" i="24"/>
  <c r="N102" i="24"/>
  <c r="M102" i="24"/>
  <c r="L102" i="24"/>
  <c r="K102" i="24"/>
  <c r="J102" i="24"/>
  <c r="I102" i="24"/>
  <c r="G102" i="24"/>
  <c r="B102" i="24"/>
  <c r="A102" i="24"/>
  <c r="Y101" i="24"/>
  <c r="X101" i="24"/>
  <c r="W101" i="24"/>
  <c r="V101" i="24"/>
  <c r="T101" i="21"/>
  <c r="U101" i="24"/>
  <c r="T101" i="24"/>
  <c r="S101" i="24"/>
  <c r="R101" i="24"/>
  <c r="Q101" i="24"/>
  <c r="P101" i="24"/>
  <c r="O101" i="24"/>
  <c r="N101" i="24"/>
  <c r="M101" i="24"/>
  <c r="L101" i="24"/>
  <c r="K101" i="24"/>
  <c r="J101" i="24"/>
  <c r="I101" i="24"/>
  <c r="G101" i="24"/>
  <c r="B101" i="24"/>
  <c r="A101" i="24"/>
  <c r="Y100" i="24"/>
  <c r="X100" i="24"/>
  <c r="W100" i="24"/>
  <c r="V100" i="24"/>
  <c r="T100" i="21"/>
  <c r="U100" i="24"/>
  <c r="T100" i="24"/>
  <c r="S100" i="24"/>
  <c r="R100" i="24"/>
  <c r="Q100" i="24"/>
  <c r="P100" i="24"/>
  <c r="O100" i="24"/>
  <c r="N100" i="24"/>
  <c r="M100" i="24"/>
  <c r="L100" i="24"/>
  <c r="K100" i="24"/>
  <c r="J100" i="24"/>
  <c r="I100" i="24"/>
  <c r="G100" i="24"/>
  <c r="B100" i="24"/>
  <c r="A100" i="24"/>
  <c r="Y99" i="24"/>
  <c r="X99" i="24"/>
  <c r="W99" i="24"/>
  <c r="V99" i="24"/>
  <c r="T99" i="21"/>
  <c r="U99" i="24"/>
  <c r="T99" i="24"/>
  <c r="S99" i="24"/>
  <c r="R99" i="24"/>
  <c r="Q99" i="24"/>
  <c r="P99" i="24"/>
  <c r="O99" i="24"/>
  <c r="N99" i="24"/>
  <c r="M99" i="24"/>
  <c r="L99" i="24"/>
  <c r="K99" i="24"/>
  <c r="J99" i="24"/>
  <c r="I99" i="24"/>
  <c r="G99" i="24"/>
  <c r="B99" i="24"/>
  <c r="A99" i="24"/>
  <c r="Y98" i="24"/>
  <c r="X98" i="24"/>
  <c r="W98" i="24"/>
  <c r="V98" i="24"/>
  <c r="T98" i="21"/>
  <c r="U98" i="24"/>
  <c r="T98" i="24"/>
  <c r="S98" i="24"/>
  <c r="R98" i="24"/>
  <c r="Q98" i="24"/>
  <c r="P98" i="24"/>
  <c r="O98" i="24"/>
  <c r="N98" i="24"/>
  <c r="M98" i="24"/>
  <c r="L98" i="24"/>
  <c r="K98" i="24"/>
  <c r="J98" i="24"/>
  <c r="I98" i="24"/>
  <c r="G98" i="24"/>
  <c r="B98" i="24"/>
  <c r="A98" i="24"/>
  <c r="Y97" i="24"/>
  <c r="X97" i="24"/>
  <c r="W97" i="24"/>
  <c r="V97" i="24"/>
  <c r="T97" i="21"/>
  <c r="U97" i="24"/>
  <c r="T97" i="24"/>
  <c r="S97" i="24"/>
  <c r="R97" i="24"/>
  <c r="Q97" i="24"/>
  <c r="P97" i="24"/>
  <c r="O97" i="24"/>
  <c r="N97" i="24"/>
  <c r="M97" i="24"/>
  <c r="L97" i="24"/>
  <c r="K97" i="24"/>
  <c r="J97" i="24"/>
  <c r="I97" i="24"/>
  <c r="G97" i="24"/>
  <c r="B97" i="24"/>
  <c r="A97" i="24"/>
  <c r="Y96" i="24"/>
  <c r="X96" i="24"/>
  <c r="W96" i="24"/>
  <c r="V96" i="24"/>
  <c r="T96" i="21"/>
  <c r="U96" i="24"/>
  <c r="T96" i="24"/>
  <c r="S96" i="24"/>
  <c r="R96" i="24"/>
  <c r="Q96" i="24"/>
  <c r="P96" i="24"/>
  <c r="O96" i="24"/>
  <c r="N96" i="24"/>
  <c r="M96" i="24"/>
  <c r="L96" i="24"/>
  <c r="K96" i="24"/>
  <c r="J96" i="24"/>
  <c r="I96" i="24"/>
  <c r="G96" i="24"/>
  <c r="B96" i="24"/>
  <c r="A96" i="24"/>
  <c r="Y95" i="24"/>
  <c r="X95" i="24"/>
  <c r="W95" i="24"/>
  <c r="V95" i="24"/>
  <c r="U95" i="24"/>
  <c r="T95" i="24"/>
  <c r="S95" i="24"/>
  <c r="R95" i="24"/>
  <c r="P95" i="24"/>
  <c r="O95" i="24"/>
  <c r="N95" i="24"/>
  <c r="M95" i="24"/>
  <c r="L95" i="24"/>
  <c r="I95" i="24"/>
  <c r="F95" i="24"/>
  <c r="B95" i="24"/>
  <c r="Y94" i="24"/>
  <c r="X94" i="24"/>
  <c r="W94" i="24"/>
  <c r="V94" i="24"/>
  <c r="T94" i="21"/>
  <c r="U94" i="24"/>
  <c r="T94" i="24"/>
  <c r="S94" i="24"/>
  <c r="R94" i="24"/>
  <c r="Q94" i="24"/>
  <c r="P94" i="24"/>
  <c r="O94" i="24"/>
  <c r="N94" i="24"/>
  <c r="M94" i="24"/>
  <c r="L94" i="24"/>
  <c r="K94" i="24"/>
  <c r="J94" i="24"/>
  <c r="I94" i="24"/>
  <c r="F94" i="24"/>
  <c r="B94" i="24"/>
  <c r="A94" i="24"/>
  <c r="Y93" i="24"/>
  <c r="X93" i="24"/>
  <c r="W93" i="24"/>
  <c r="V93" i="24"/>
  <c r="T93" i="21"/>
  <c r="U93" i="24"/>
  <c r="T93" i="24"/>
  <c r="S93" i="24"/>
  <c r="R93" i="24"/>
  <c r="Q93" i="24"/>
  <c r="P93" i="24"/>
  <c r="O93" i="24"/>
  <c r="N93" i="24"/>
  <c r="M93" i="24"/>
  <c r="L93" i="24"/>
  <c r="K93" i="24"/>
  <c r="J93" i="24"/>
  <c r="I93" i="24"/>
  <c r="F93" i="24"/>
  <c r="B93" i="24"/>
  <c r="A93" i="24"/>
  <c r="Y92" i="24"/>
  <c r="X92" i="24"/>
  <c r="W92" i="24"/>
  <c r="V92" i="24"/>
  <c r="T92" i="21"/>
  <c r="U92" i="24"/>
  <c r="T92" i="24"/>
  <c r="S92" i="24"/>
  <c r="R92" i="24"/>
  <c r="Q92" i="24"/>
  <c r="P92" i="24"/>
  <c r="O92" i="24"/>
  <c r="N92" i="24"/>
  <c r="M92" i="24"/>
  <c r="L92" i="24"/>
  <c r="K92" i="24"/>
  <c r="J92" i="24"/>
  <c r="I92" i="24"/>
  <c r="F92" i="24"/>
  <c r="B92" i="24"/>
  <c r="A92" i="24"/>
  <c r="Y91" i="24"/>
  <c r="X91" i="24"/>
  <c r="W91" i="24"/>
  <c r="V91" i="24"/>
  <c r="T91" i="21"/>
  <c r="U91" i="24"/>
  <c r="T91" i="24"/>
  <c r="S91" i="24"/>
  <c r="R91" i="24"/>
  <c r="Q91" i="24"/>
  <c r="P91" i="24"/>
  <c r="O91" i="24"/>
  <c r="N91" i="24"/>
  <c r="M91" i="24"/>
  <c r="L91" i="24"/>
  <c r="K91" i="24"/>
  <c r="J91" i="24"/>
  <c r="I91" i="24"/>
  <c r="F91" i="24"/>
  <c r="B91" i="24"/>
  <c r="A91" i="24"/>
  <c r="Y90" i="24"/>
  <c r="X90" i="24"/>
  <c r="W90" i="24"/>
  <c r="V90" i="24"/>
  <c r="T90" i="21"/>
  <c r="U90" i="24"/>
  <c r="T90" i="24"/>
  <c r="S90" i="24"/>
  <c r="R90" i="24"/>
  <c r="Q90" i="24"/>
  <c r="P90" i="24"/>
  <c r="O90" i="24"/>
  <c r="N90" i="24"/>
  <c r="M90" i="24"/>
  <c r="L90" i="24"/>
  <c r="K90" i="24"/>
  <c r="J90" i="24"/>
  <c r="I90" i="24"/>
  <c r="F90" i="24"/>
  <c r="B90" i="24"/>
  <c r="A90" i="24"/>
  <c r="Y89" i="24"/>
  <c r="X89" i="24"/>
  <c r="W89" i="24"/>
  <c r="V89" i="24"/>
  <c r="T89" i="21"/>
  <c r="U89" i="24"/>
  <c r="T89" i="24"/>
  <c r="S89" i="24"/>
  <c r="R89" i="24"/>
  <c r="Q89" i="24"/>
  <c r="P89" i="24"/>
  <c r="O89" i="24"/>
  <c r="N89" i="24"/>
  <c r="M89" i="24"/>
  <c r="L89" i="24"/>
  <c r="K89" i="24"/>
  <c r="J89" i="24"/>
  <c r="I89" i="24"/>
  <c r="F89" i="24"/>
  <c r="B89" i="24"/>
  <c r="A89" i="24"/>
  <c r="Y88" i="24"/>
  <c r="X88" i="24"/>
  <c r="W88" i="24"/>
  <c r="V88" i="24"/>
  <c r="T88" i="21"/>
  <c r="U88" i="24"/>
  <c r="T88" i="24"/>
  <c r="S88" i="24"/>
  <c r="R88" i="24"/>
  <c r="Q88" i="24"/>
  <c r="P88" i="24"/>
  <c r="O88" i="24"/>
  <c r="N88" i="24"/>
  <c r="M88" i="24"/>
  <c r="L88" i="24"/>
  <c r="K88" i="24"/>
  <c r="J88" i="24"/>
  <c r="I88" i="24"/>
  <c r="F88" i="24"/>
  <c r="B88" i="24"/>
  <c r="A88" i="24"/>
  <c r="Y87" i="24"/>
  <c r="X87" i="24"/>
  <c r="W87" i="24"/>
  <c r="V87" i="24"/>
  <c r="T87" i="21"/>
  <c r="U87" i="24"/>
  <c r="T87" i="24"/>
  <c r="S87" i="24"/>
  <c r="R87" i="24"/>
  <c r="Q87" i="24"/>
  <c r="P87" i="24"/>
  <c r="O87" i="24"/>
  <c r="N87" i="24"/>
  <c r="M87" i="24"/>
  <c r="L87" i="24"/>
  <c r="K87" i="24"/>
  <c r="J87" i="24"/>
  <c r="I87" i="24"/>
  <c r="F87" i="24"/>
  <c r="B87" i="24"/>
  <c r="A87" i="24"/>
  <c r="Y86" i="24"/>
  <c r="X86" i="24"/>
  <c r="W86" i="24"/>
  <c r="V86" i="24"/>
  <c r="T86" i="21"/>
  <c r="U86" i="24"/>
  <c r="T86" i="24"/>
  <c r="S86" i="24"/>
  <c r="R86" i="24"/>
  <c r="Q86" i="24"/>
  <c r="P86" i="24"/>
  <c r="O86" i="24"/>
  <c r="N86" i="24"/>
  <c r="M86" i="24"/>
  <c r="L86" i="24"/>
  <c r="K86" i="24"/>
  <c r="J86" i="24"/>
  <c r="I86" i="24"/>
  <c r="F86" i="24"/>
  <c r="B86" i="24"/>
  <c r="A86" i="24"/>
  <c r="Y84" i="24"/>
  <c r="X84" i="24"/>
  <c r="W84" i="24"/>
  <c r="V84" i="24"/>
  <c r="T84" i="21"/>
  <c r="U84" i="24"/>
  <c r="T84" i="24"/>
  <c r="S84" i="24"/>
  <c r="R84" i="24"/>
  <c r="Q84" i="24"/>
  <c r="P84" i="24"/>
  <c r="O84" i="21"/>
  <c r="O84" i="24"/>
  <c r="N84" i="24"/>
  <c r="M84" i="24"/>
  <c r="L84" i="24"/>
  <c r="K84" i="24"/>
  <c r="J84" i="24"/>
  <c r="I84" i="24"/>
  <c r="F84" i="24"/>
  <c r="B84" i="24"/>
  <c r="A84" i="24"/>
  <c r="Y83" i="24"/>
  <c r="X83" i="24"/>
  <c r="W83" i="24"/>
  <c r="V83" i="24"/>
  <c r="T83" i="21"/>
  <c r="U83" i="24"/>
  <c r="T83" i="24"/>
  <c r="S83" i="24"/>
  <c r="R83" i="24"/>
  <c r="Q83" i="24"/>
  <c r="P83" i="24"/>
  <c r="O83" i="24"/>
  <c r="N83" i="24"/>
  <c r="M83" i="24"/>
  <c r="L83" i="24"/>
  <c r="K83" i="24"/>
  <c r="J83" i="24"/>
  <c r="I83" i="24"/>
  <c r="F83" i="24"/>
  <c r="B83" i="24"/>
  <c r="A83" i="24"/>
  <c r="Y82" i="24"/>
  <c r="X82" i="24"/>
  <c r="W82" i="24"/>
  <c r="V82" i="24"/>
  <c r="T82" i="21"/>
  <c r="U82" i="24"/>
  <c r="T82" i="24"/>
  <c r="S82" i="24"/>
  <c r="R82" i="24"/>
  <c r="Q82" i="24"/>
  <c r="P82" i="24"/>
  <c r="O82" i="21"/>
  <c r="O82" i="24"/>
  <c r="N82" i="24"/>
  <c r="M82" i="24"/>
  <c r="L82" i="24"/>
  <c r="K82" i="24"/>
  <c r="J82" i="24"/>
  <c r="I82" i="24"/>
  <c r="F82" i="24"/>
  <c r="B82" i="24"/>
  <c r="A82" i="24"/>
  <c r="Y81" i="24"/>
  <c r="X81" i="24"/>
  <c r="W81" i="24"/>
  <c r="V81" i="24"/>
  <c r="T81" i="21"/>
  <c r="U81" i="24"/>
  <c r="T81" i="24"/>
  <c r="S81" i="24"/>
  <c r="R81" i="24"/>
  <c r="P81" i="24"/>
  <c r="O81" i="21"/>
  <c r="O81" i="24"/>
  <c r="N81" i="24"/>
  <c r="M81" i="24"/>
  <c r="L81" i="24"/>
  <c r="I81" i="24"/>
  <c r="E81" i="24"/>
  <c r="B81" i="24"/>
  <c r="Y80" i="24"/>
  <c r="X80" i="24"/>
  <c r="W80" i="24"/>
  <c r="V80" i="24"/>
  <c r="T80" i="21"/>
  <c r="U80" i="24"/>
  <c r="T80" i="24"/>
  <c r="S80" i="24"/>
  <c r="R80" i="24"/>
  <c r="P80" i="24"/>
  <c r="O80" i="21"/>
  <c r="O80" i="24"/>
  <c r="N80" i="24"/>
  <c r="M80" i="24"/>
  <c r="L80" i="24"/>
  <c r="I80" i="24"/>
  <c r="E80" i="24"/>
  <c r="B80" i="24"/>
  <c r="Y79" i="24"/>
  <c r="X79" i="24"/>
  <c r="W79" i="24"/>
  <c r="V79" i="24"/>
  <c r="U79" i="24"/>
  <c r="T79" i="24"/>
  <c r="S79" i="24"/>
  <c r="R79" i="24"/>
  <c r="Q79" i="24"/>
  <c r="P79" i="24"/>
  <c r="O79" i="24"/>
  <c r="N79" i="24"/>
  <c r="M79" i="24"/>
  <c r="L79" i="24"/>
  <c r="K79" i="24"/>
  <c r="J79" i="24"/>
  <c r="I79" i="24"/>
  <c r="H79" i="24"/>
  <c r="G79" i="24"/>
  <c r="F79" i="24"/>
  <c r="E79" i="24"/>
  <c r="D79" i="24"/>
  <c r="B79" i="24"/>
  <c r="Y78" i="24"/>
  <c r="X78" i="24"/>
  <c r="W78" i="24"/>
  <c r="V78" i="24"/>
  <c r="U78" i="24"/>
  <c r="T78" i="24"/>
  <c r="S78" i="24"/>
  <c r="R78" i="24"/>
  <c r="Q78" i="24"/>
  <c r="P78" i="24"/>
  <c r="O78" i="24"/>
  <c r="N78" i="24"/>
  <c r="M78" i="24"/>
  <c r="L78" i="24"/>
  <c r="K78" i="24"/>
  <c r="J78" i="24"/>
  <c r="I78" i="24"/>
  <c r="H78" i="24"/>
  <c r="G78" i="24"/>
  <c r="F78" i="24"/>
  <c r="E78" i="24"/>
  <c r="D78" i="24"/>
  <c r="B78" i="24"/>
  <c r="Y77" i="24"/>
  <c r="X77" i="24"/>
  <c r="W77" i="24"/>
  <c r="V77" i="24"/>
  <c r="T77" i="21"/>
  <c r="U77" i="24"/>
  <c r="T77" i="24"/>
  <c r="S77" i="24"/>
  <c r="R77" i="24"/>
  <c r="Q77" i="24"/>
  <c r="P77" i="24"/>
  <c r="O77" i="24"/>
  <c r="N77" i="24"/>
  <c r="M77" i="24"/>
  <c r="L77" i="24"/>
  <c r="K77" i="24"/>
  <c r="J77" i="24"/>
  <c r="I77" i="24"/>
  <c r="E77" i="24"/>
  <c r="B77" i="24"/>
  <c r="A77" i="24"/>
  <c r="Y76" i="24"/>
  <c r="X76" i="24"/>
  <c r="W76" i="24"/>
  <c r="V76" i="24"/>
  <c r="T76" i="21"/>
  <c r="U76" i="24"/>
  <c r="T76" i="24"/>
  <c r="S76" i="24"/>
  <c r="R76" i="24"/>
  <c r="Q76" i="24"/>
  <c r="P76" i="24"/>
  <c r="O76" i="21"/>
  <c r="O76" i="24"/>
  <c r="N76" i="24"/>
  <c r="M76" i="24"/>
  <c r="L76" i="24"/>
  <c r="K76" i="24"/>
  <c r="J76" i="24"/>
  <c r="I76" i="24"/>
  <c r="E76" i="24"/>
  <c r="B76" i="24"/>
  <c r="A76" i="24"/>
  <c r="Y75" i="24"/>
  <c r="X75" i="24"/>
  <c r="W75" i="24"/>
  <c r="V75" i="24"/>
  <c r="T75" i="21"/>
  <c r="U75" i="24"/>
  <c r="T75" i="24"/>
  <c r="S75" i="24"/>
  <c r="R75" i="24"/>
  <c r="P75" i="24"/>
  <c r="O75" i="21"/>
  <c r="O75" i="24"/>
  <c r="N75" i="24"/>
  <c r="M75" i="24"/>
  <c r="L75" i="24"/>
  <c r="I75" i="24"/>
  <c r="D75" i="24"/>
  <c r="B75" i="24"/>
  <c r="Y74" i="24"/>
  <c r="X74" i="24"/>
  <c r="W74" i="24"/>
  <c r="V74" i="24"/>
  <c r="T74" i="21"/>
  <c r="U74" i="24"/>
  <c r="T74" i="24"/>
  <c r="S74" i="24"/>
  <c r="R74" i="24"/>
  <c r="Q74" i="24"/>
  <c r="P74" i="24"/>
  <c r="O74" i="21"/>
  <c r="O74" i="24"/>
  <c r="N74" i="24"/>
  <c r="M74" i="24"/>
  <c r="L74" i="24"/>
  <c r="K74" i="24"/>
  <c r="J74" i="24"/>
  <c r="I74" i="24"/>
  <c r="E74" i="24"/>
  <c r="B74" i="24"/>
  <c r="A74" i="24"/>
  <c r="Y73" i="24"/>
  <c r="X73" i="24"/>
  <c r="W73" i="24"/>
  <c r="V73" i="24"/>
  <c r="T73" i="21"/>
  <c r="U73" i="24"/>
  <c r="T73" i="24"/>
  <c r="S73" i="24"/>
  <c r="R73" i="24"/>
  <c r="Q73" i="24"/>
  <c r="P73" i="24"/>
  <c r="O73" i="21"/>
  <c r="O73" i="24"/>
  <c r="N73" i="24"/>
  <c r="M73" i="24"/>
  <c r="L73" i="24"/>
  <c r="K73" i="24"/>
  <c r="J73" i="24"/>
  <c r="I73" i="24"/>
  <c r="E73" i="24"/>
  <c r="B73" i="24"/>
  <c r="A73" i="24"/>
  <c r="Y72" i="24"/>
  <c r="X72" i="24"/>
  <c r="W72" i="24"/>
  <c r="V72" i="24"/>
  <c r="T72" i="21"/>
  <c r="U72" i="24"/>
  <c r="T72" i="24"/>
  <c r="S72" i="24"/>
  <c r="R72" i="24"/>
  <c r="Q72" i="24"/>
  <c r="P72" i="24"/>
  <c r="O72" i="21"/>
  <c r="O72" i="24"/>
  <c r="N72" i="24"/>
  <c r="M72" i="24"/>
  <c r="L72" i="24"/>
  <c r="K72" i="24"/>
  <c r="J72" i="24"/>
  <c r="I72" i="24"/>
  <c r="E72" i="24"/>
  <c r="B72" i="24"/>
  <c r="A72" i="24"/>
  <c r="Y71" i="24"/>
  <c r="X71" i="24"/>
  <c r="W71" i="24"/>
  <c r="V71" i="24"/>
  <c r="T71" i="21"/>
  <c r="U71" i="24"/>
  <c r="T71" i="24"/>
  <c r="S71" i="24"/>
  <c r="R71" i="24"/>
  <c r="Q71" i="24"/>
  <c r="P71" i="24"/>
  <c r="O71" i="21"/>
  <c r="O71" i="24"/>
  <c r="N71" i="24"/>
  <c r="M71" i="24"/>
  <c r="L71" i="24"/>
  <c r="K71" i="24"/>
  <c r="J71" i="24"/>
  <c r="I71" i="24"/>
  <c r="E71" i="24"/>
  <c r="B71" i="24"/>
  <c r="A71" i="24"/>
  <c r="Y70" i="24"/>
  <c r="X70" i="24"/>
  <c r="W70" i="24"/>
  <c r="V70" i="24"/>
  <c r="T70" i="21"/>
  <c r="U70" i="24"/>
  <c r="T70" i="24"/>
  <c r="S70" i="24"/>
  <c r="R70" i="24"/>
  <c r="Q70" i="24"/>
  <c r="P70" i="24"/>
  <c r="O70" i="21"/>
  <c r="O70" i="24"/>
  <c r="N70" i="24"/>
  <c r="M70" i="24"/>
  <c r="L70" i="24"/>
  <c r="K70" i="24"/>
  <c r="J70" i="24"/>
  <c r="I70" i="24"/>
  <c r="E70" i="24"/>
  <c r="B70" i="24"/>
  <c r="A70" i="24"/>
  <c r="Y69" i="24"/>
  <c r="X69" i="24"/>
  <c r="W69" i="24"/>
  <c r="V69" i="24"/>
  <c r="T69" i="21"/>
  <c r="U69" i="24"/>
  <c r="T69" i="24"/>
  <c r="S69" i="24"/>
  <c r="R69" i="24"/>
  <c r="Q69" i="24"/>
  <c r="P69" i="24"/>
  <c r="O69" i="24"/>
  <c r="N69" i="24"/>
  <c r="M69" i="24"/>
  <c r="L69" i="24"/>
  <c r="K69" i="24"/>
  <c r="J69" i="24"/>
  <c r="I69" i="24"/>
  <c r="E69" i="24"/>
  <c r="B69" i="24"/>
  <c r="A69" i="24"/>
  <c r="Y68" i="24"/>
  <c r="X68" i="24"/>
  <c r="W68" i="24"/>
  <c r="V68" i="24"/>
  <c r="T68" i="21"/>
  <c r="U68" i="24"/>
  <c r="T68" i="24"/>
  <c r="S68" i="24"/>
  <c r="R68" i="24"/>
  <c r="P68" i="24"/>
  <c r="O68" i="21"/>
  <c r="O68" i="24"/>
  <c r="N68" i="24"/>
  <c r="M68" i="24"/>
  <c r="L68" i="24"/>
  <c r="I68" i="24"/>
  <c r="D68" i="24"/>
  <c r="B68" i="24"/>
  <c r="Y67" i="24"/>
  <c r="X67" i="24"/>
  <c r="W67" i="24"/>
  <c r="V67" i="24"/>
  <c r="T67" i="21"/>
  <c r="U67" i="24"/>
  <c r="T67" i="24"/>
  <c r="S67" i="24"/>
  <c r="R67" i="24"/>
  <c r="P67" i="24"/>
  <c r="O67" i="21"/>
  <c r="O67" i="24"/>
  <c r="N67" i="24"/>
  <c r="M67" i="24"/>
  <c r="L67" i="24"/>
  <c r="I67" i="24"/>
  <c r="D67" i="24"/>
  <c r="B67" i="24"/>
  <c r="Y66" i="24"/>
  <c r="X66" i="24"/>
  <c r="W66" i="24"/>
  <c r="V66" i="24"/>
  <c r="T66" i="21"/>
  <c r="U66" i="24"/>
  <c r="T66" i="24"/>
  <c r="S66" i="24"/>
  <c r="R66" i="24"/>
  <c r="Q66" i="24"/>
  <c r="P66" i="24"/>
  <c r="O66" i="24"/>
  <c r="N66" i="24"/>
  <c r="M66" i="24"/>
  <c r="L66" i="24"/>
  <c r="K66" i="24"/>
  <c r="J66" i="24"/>
  <c r="I66" i="24"/>
  <c r="D66" i="24"/>
  <c r="B66" i="24"/>
  <c r="A66" i="24"/>
  <c r="Y65" i="24"/>
  <c r="X65" i="24"/>
  <c r="W65" i="24"/>
  <c r="V65" i="24"/>
  <c r="T65" i="21"/>
  <c r="U65" i="24"/>
  <c r="T65" i="24"/>
  <c r="S65" i="24"/>
  <c r="R65" i="24"/>
  <c r="Q65" i="24"/>
  <c r="P65" i="24"/>
  <c r="O65" i="24"/>
  <c r="N65" i="24"/>
  <c r="M65" i="24"/>
  <c r="L65" i="24"/>
  <c r="K65" i="24"/>
  <c r="J65" i="24"/>
  <c r="I65" i="24"/>
  <c r="D65" i="24"/>
  <c r="B65" i="24"/>
  <c r="A65" i="24"/>
  <c r="Y64" i="24"/>
  <c r="X64" i="24"/>
  <c r="W64" i="24"/>
  <c r="V64" i="24"/>
  <c r="T64" i="21"/>
  <c r="U64" i="24"/>
  <c r="T64" i="24"/>
  <c r="S64" i="24"/>
  <c r="R64" i="24"/>
  <c r="Q64" i="24"/>
  <c r="P64" i="24"/>
  <c r="O64" i="24"/>
  <c r="N64" i="24"/>
  <c r="M64" i="24"/>
  <c r="L64" i="24"/>
  <c r="K64" i="24"/>
  <c r="J64" i="24"/>
  <c r="I64" i="24"/>
  <c r="D64" i="24"/>
  <c r="B64" i="24"/>
  <c r="A64" i="24"/>
  <c r="Y63" i="24"/>
  <c r="X63" i="24"/>
  <c r="W63" i="24"/>
  <c r="V63" i="24"/>
  <c r="T63" i="21"/>
  <c r="U63" i="24"/>
  <c r="T63" i="24"/>
  <c r="S63" i="24"/>
  <c r="R63" i="24"/>
  <c r="Q63" i="24"/>
  <c r="P63" i="24"/>
  <c r="O63" i="21"/>
  <c r="O63" i="24"/>
  <c r="N63" i="24"/>
  <c r="M63" i="24"/>
  <c r="L63" i="24"/>
  <c r="K63" i="24"/>
  <c r="J63" i="24"/>
  <c r="I63" i="24"/>
  <c r="D63" i="24"/>
  <c r="B63" i="24"/>
  <c r="A63" i="24"/>
  <c r="Y62" i="24"/>
  <c r="X62" i="24"/>
  <c r="W62" i="24"/>
  <c r="V62" i="24"/>
  <c r="T62" i="21"/>
  <c r="U62" i="24"/>
  <c r="T62" i="24"/>
  <c r="S62" i="24"/>
  <c r="R62" i="24"/>
  <c r="Q62" i="24"/>
  <c r="P62" i="24"/>
  <c r="O62" i="21"/>
  <c r="O62" i="24"/>
  <c r="N62" i="24"/>
  <c r="M62" i="24"/>
  <c r="L62" i="24"/>
  <c r="K62" i="24"/>
  <c r="J62" i="24"/>
  <c r="I62" i="24"/>
  <c r="D62" i="24"/>
  <c r="B62" i="24"/>
  <c r="A62" i="24"/>
  <c r="Y61" i="24"/>
  <c r="X61" i="24"/>
  <c r="W61" i="24"/>
  <c r="V61" i="24"/>
  <c r="T61" i="21"/>
  <c r="U61" i="24"/>
  <c r="T61" i="24"/>
  <c r="S61" i="24"/>
  <c r="R61" i="24"/>
  <c r="Q61" i="24"/>
  <c r="P61" i="24"/>
  <c r="O61" i="21"/>
  <c r="O61" i="24"/>
  <c r="N61" i="24"/>
  <c r="M61" i="24"/>
  <c r="L61" i="24"/>
  <c r="K61" i="24"/>
  <c r="J61" i="24"/>
  <c r="I61" i="24"/>
  <c r="D61" i="24"/>
  <c r="B61" i="24"/>
  <c r="A61" i="24"/>
  <c r="Y60" i="24"/>
  <c r="X60" i="24"/>
  <c r="W60" i="24"/>
  <c r="V60" i="24"/>
  <c r="T60" i="21"/>
  <c r="U60" i="24"/>
  <c r="T60" i="24"/>
  <c r="S60" i="24"/>
  <c r="R60" i="24"/>
  <c r="Q60" i="24"/>
  <c r="P60" i="24"/>
  <c r="O60" i="21"/>
  <c r="O60" i="24"/>
  <c r="N60" i="24"/>
  <c r="M60" i="24"/>
  <c r="L60" i="24"/>
  <c r="K60" i="24"/>
  <c r="J60" i="24"/>
  <c r="I60" i="24"/>
  <c r="D60" i="24"/>
  <c r="B60" i="24"/>
  <c r="A60" i="24"/>
  <c r="Y59" i="24"/>
  <c r="X59" i="24"/>
  <c r="W59" i="24"/>
  <c r="V59" i="24"/>
  <c r="T59" i="21"/>
  <c r="U59" i="24"/>
  <c r="T59" i="24"/>
  <c r="S59" i="24"/>
  <c r="R59" i="24"/>
  <c r="P59" i="24"/>
  <c r="O59" i="21"/>
  <c r="O59" i="24"/>
  <c r="N59" i="24"/>
  <c r="M59" i="24"/>
  <c r="L59" i="24"/>
  <c r="K59" i="24"/>
  <c r="I59" i="24"/>
  <c r="C59" i="24"/>
  <c r="B59" i="24"/>
  <c r="Y58" i="24"/>
  <c r="X58" i="24"/>
  <c r="W58" i="24"/>
  <c r="V58" i="24"/>
  <c r="T58" i="21"/>
  <c r="U58" i="24"/>
  <c r="T58" i="24"/>
  <c r="S58" i="24"/>
  <c r="R58" i="24"/>
  <c r="Q58" i="24"/>
  <c r="P58" i="24"/>
  <c r="O58" i="21"/>
  <c r="O58" i="24"/>
  <c r="N58" i="24"/>
  <c r="M58" i="24"/>
  <c r="L58" i="24"/>
  <c r="K58" i="24"/>
  <c r="J58" i="24"/>
  <c r="I58" i="24"/>
  <c r="D58" i="24"/>
  <c r="B58" i="24"/>
  <c r="A58" i="24"/>
  <c r="Y57" i="24"/>
  <c r="X57" i="24"/>
  <c r="W57" i="24"/>
  <c r="V57" i="24"/>
  <c r="T57" i="21"/>
  <c r="U57" i="24"/>
  <c r="T57" i="24"/>
  <c r="S57" i="24"/>
  <c r="R57" i="24"/>
  <c r="P57" i="24"/>
  <c r="O57" i="21"/>
  <c r="O57" i="24"/>
  <c r="N57" i="24"/>
  <c r="M57" i="24"/>
  <c r="L57" i="24"/>
  <c r="I57" i="24"/>
  <c r="C57" i="24"/>
  <c r="B57" i="24"/>
  <c r="Y54" i="24"/>
  <c r="X54" i="24"/>
  <c r="W54" i="24"/>
  <c r="V54" i="24"/>
  <c r="T54" i="21"/>
  <c r="U54" i="24"/>
  <c r="T54" i="24"/>
  <c r="S54" i="24"/>
  <c r="R54" i="24"/>
  <c r="Q54" i="24"/>
  <c r="P54" i="24"/>
  <c r="O54" i="24"/>
  <c r="N54" i="24"/>
  <c r="M54" i="24"/>
  <c r="L54" i="24"/>
  <c r="K54" i="24"/>
  <c r="J54" i="24"/>
  <c r="I54" i="24"/>
  <c r="D54" i="24"/>
  <c r="B54" i="24"/>
  <c r="A54" i="24"/>
  <c r="Y53" i="24"/>
  <c r="X53" i="24"/>
  <c r="W53" i="24"/>
  <c r="V53" i="24"/>
  <c r="T53" i="21"/>
  <c r="U53" i="24"/>
  <c r="T53" i="24"/>
  <c r="S53" i="24"/>
  <c r="R53" i="24"/>
  <c r="Q53" i="24"/>
  <c r="P53" i="24"/>
  <c r="O53" i="24"/>
  <c r="N53" i="24"/>
  <c r="M53" i="24"/>
  <c r="L53" i="24"/>
  <c r="K53" i="24"/>
  <c r="J53" i="24"/>
  <c r="I53" i="24"/>
  <c r="D53" i="24"/>
  <c r="B53" i="24"/>
  <c r="A53" i="24"/>
  <c r="Y52" i="24"/>
  <c r="X52" i="24"/>
  <c r="W52" i="24"/>
  <c r="V52" i="24"/>
  <c r="U52" i="24"/>
  <c r="T52" i="24"/>
  <c r="S52" i="24"/>
  <c r="R52" i="24"/>
  <c r="Q52" i="24"/>
  <c r="P52" i="24"/>
  <c r="O52" i="24"/>
  <c r="N52" i="24"/>
  <c r="M52" i="24"/>
  <c r="L52" i="24"/>
  <c r="I52" i="24"/>
  <c r="C52" i="24"/>
  <c r="B52" i="24"/>
  <c r="Y50" i="24"/>
  <c r="X50" i="24"/>
  <c r="W50" i="24"/>
  <c r="V50" i="24"/>
  <c r="T50" i="21"/>
  <c r="U50" i="24"/>
  <c r="T50" i="24"/>
  <c r="S50" i="24"/>
  <c r="R50" i="24"/>
  <c r="Q50" i="24"/>
  <c r="P50" i="24"/>
  <c r="O50" i="21"/>
  <c r="O50" i="24"/>
  <c r="N50" i="24"/>
  <c r="M50" i="24"/>
  <c r="L50" i="24"/>
  <c r="K50" i="24"/>
  <c r="J50" i="24"/>
  <c r="I50" i="24"/>
  <c r="E50" i="24"/>
  <c r="B50" i="24"/>
  <c r="A50" i="24"/>
  <c r="Y49" i="24"/>
  <c r="X49" i="24"/>
  <c r="W49" i="24"/>
  <c r="V49" i="24"/>
  <c r="T49" i="21"/>
  <c r="U49" i="24"/>
  <c r="T49" i="24"/>
  <c r="S49" i="24"/>
  <c r="R49" i="24"/>
  <c r="Q49" i="24"/>
  <c r="P49" i="24"/>
  <c r="O49" i="21"/>
  <c r="O49" i="24"/>
  <c r="N49" i="24"/>
  <c r="M49" i="24"/>
  <c r="L49" i="24"/>
  <c r="K49" i="24"/>
  <c r="J49" i="24"/>
  <c r="I49" i="24"/>
  <c r="E49" i="24"/>
  <c r="B49" i="24"/>
  <c r="A49" i="24"/>
  <c r="Y48" i="24"/>
  <c r="X48" i="24"/>
  <c r="W48" i="24"/>
  <c r="V48" i="24"/>
  <c r="T48" i="21"/>
  <c r="U48" i="24"/>
  <c r="T48" i="24"/>
  <c r="S48" i="24"/>
  <c r="R48" i="24"/>
  <c r="Q48" i="24"/>
  <c r="P48" i="24"/>
  <c r="O48" i="21"/>
  <c r="O48" i="24"/>
  <c r="N48" i="24"/>
  <c r="M48" i="24"/>
  <c r="L48" i="24"/>
  <c r="K48" i="24"/>
  <c r="J48" i="24"/>
  <c r="I48" i="24"/>
  <c r="E48" i="24"/>
  <c r="B48" i="24"/>
  <c r="A48" i="24"/>
  <c r="Y47" i="24"/>
  <c r="X47" i="24"/>
  <c r="W47" i="24"/>
  <c r="V47" i="24"/>
  <c r="T47" i="21"/>
  <c r="U47" i="24"/>
  <c r="T47" i="24"/>
  <c r="S47" i="24"/>
  <c r="R47" i="24"/>
  <c r="Q47" i="24"/>
  <c r="P47" i="24"/>
  <c r="O47" i="21"/>
  <c r="O47" i="24"/>
  <c r="N47" i="24"/>
  <c r="M47" i="24"/>
  <c r="L47" i="24"/>
  <c r="K47" i="24"/>
  <c r="J47" i="24"/>
  <c r="I47" i="24"/>
  <c r="E47" i="24"/>
  <c r="B47" i="24"/>
  <c r="A47" i="24"/>
  <c r="Y46" i="24"/>
  <c r="X46" i="24"/>
  <c r="W46" i="24"/>
  <c r="V46" i="24"/>
  <c r="T46" i="21"/>
  <c r="U46" i="24"/>
  <c r="T46" i="24"/>
  <c r="S46" i="24"/>
  <c r="R46" i="24"/>
  <c r="P46" i="24"/>
  <c r="O46" i="21"/>
  <c r="O46" i="24"/>
  <c r="N46" i="24"/>
  <c r="M46" i="24"/>
  <c r="L46" i="24"/>
  <c r="I46" i="24"/>
  <c r="D46" i="24"/>
  <c r="B46" i="24"/>
  <c r="Y45" i="24"/>
  <c r="X45" i="24"/>
  <c r="W45" i="24"/>
  <c r="V45" i="24"/>
  <c r="T45" i="21"/>
  <c r="U45" i="24"/>
  <c r="T45" i="24"/>
  <c r="S45" i="24"/>
  <c r="R45" i="24"/>
  <c r="Q45" i="24"/>
  <c r="P45" i="24"/>
  <c r="O45" i="21"/>
  <c r="O45" i="24"/>
  <c r="N45" i="24"/>
  <c r="M45" i="24"/>
  <c r="L45" i="24"/>
  <c r="K45" i="24"/>
  <c r="J45" i="24"/>
  <c r="I45" i="24"/>
  <c r="E45" i="24"/>
  <c r="B45" i="24"/>
  <c r="A45" i="24"/>
  <c r="Y44" i="24"/>
  <c r="X44" i="24"/>
  <c r="W44" i="24"/>
  <c r="V44" i="24"/>
  <c r="T44" i="21"/>
  <c r="U44" i="24"/>
  <c r="T44" i="24"/>
  <c r="S44" i="24"/>
  <c r="R44" i="24"/>
  <c r="Q44" i="24"/>
  <c r="P44" i="24"/>
  <c r="O44" i="21"/>
  <c r="O44" i="24"/>
  <c r="N44" i="24"/>
  <c r="M44" i="24"/>
  <c r="L44" i="24"/>
  <c r="K44" i="24"/>
  <c r="J44" i="24"/>
  <c r="I44" i="24"/>
  <c r="E44" i="24"/>
  <c r="B44" i="24"/>
  <c r="A44" i="24"/>
  <c r="Y43" i="24"/>
  <c r="X43" i="24"/>
  <c r="W43" i="24"/>
  <c r="V43" i="24"/>
  <c r="T43" i="21"/>
  <c r="U43" i="24"/>
  <c r="T43" i="24"/>
  <c r="S43" i="24"/>
  <c r="R43" i="24"/>
  <c r="Q43" i="24"/>
  <c r="P43" i="24"/>
  <c r="O43" i="21"/>
  <c r="O43" i="24"/>
  <c r="N43" i="24"/>
  <c r="M43" i="24"/>
  <c r="L43" i="24"/>
  <c r="K43" i="24"/>
  <c r="J43" i="24"/>
  <c r="I43" i="24"/>
  <c r="E43" i="24"/>
  <c r="B43" i="24"/>
  <c r="A43" i="24"/>
  <c r="Y42" i="24"/>
  <c r="X42" i="24"/>
  <c r="W42" i="24"/>
  <c r="V42" i="24"/>
  <c r="T42" i="21"/>
  <c r="U42" i="24"/>
  <c r="T42" i="24"/>
  <c r="S42" i="24"/>
  <c r="R42" i="24"/>
  <c r="Q42" i="24"/>
  <c r="P42" i="24"/>
  <c r="O42" i="21"/>
  <c r="O42" i="24"/>
  <c r="N42" i="24"/>
  <c r="M42" i="24"/>
  <c r="L42" i="24"/>
  <c r="K42" i="24"/>
  <c r="J42" i="24"/>
  <c r="I42" i="24"/>
  <c r="E42" i="24"/>
  <c r="B42" i="24"/>
  <c r="A42" i="24"/>
  <c r="Y41" i="24"/>
  <c r="X41" i="24"/>
  <c r="W41" i="24"/>
  <c r="V41" i="24"/>
  <c r="T41" i="21"/>
  <c r="U41" i="24"/>
  <c r="T41" i="24"/>
  <c r="S41" i="24"/>
  <c r="R41" i="24"/>
  <c r="P41" i="24"/>
  <c r="O41" i="21"/>
  <c r="O41" i="24"/>
  <c r="N41" i="24"/>
  <c r="M41" i="24"/>
  <c r="L41" i="24"/>
  <c r="I41" i="24"/>
  <c r="D41" i="24"/>
  <c r="B41" i="24"/>
  <c r="Y40" i="24"/>
  <c r="X40" i="24"/>
  <c r="W40" i="24"/>
  <c r="V40" i="24"/>
  <c r="T40" i="21"/>
  <c r="U40" i="24"/>
  <c r="T40" i="24"/>
  <c r="S40" i="24"/>
  <c r="R40" i="24"/>
  <c r="Q40" i="24"/>
  <c r="P40" i="24"/>
  <c r="O40" i="24"/>
  <c r="N40" i="24"/>
  <c r="M40" i="24"/>
  <c r="L40" i="24"/>
  <c r="K40" i="24"/>
  <c r="J40" i="24"/>
  <c r="I40" i="24"/>
  <c r="E40" i="24"/>
  <c r="B40" i="24"/>
  <c r="Y39" i="24"/>
  <c r="X39" i="24"/>
  <c r="W39" i="24"/>
  <c r="V39" i="24"/>
  <c r="T39" i="21"/>
  <c r="U39" i="24"/>
  <c r="T39" i="24"/>
  <c r="S39" i="24"/>
  <c r="R39" i="24"/>
  <c r="Q39" i="24"/>
  <c r="P39" i="24"/>
  <c r="O39" i="21"/>
  <c r="O39" i="24"/>
  <c r="N39" i="24"/>
  <c r="M39" i="24"/>
  <c r="L39" i="24"/>
  <c r="K39" i="24"/>
  <c r="J39" i="24"/>
  <c r="I39" i="24"/>
  <c r="E39" i="24"/>
  <c r="B39" i="24"/>
  <c r="A39" i="24"/>
  <c r="Y38" i="24"/>
  <c r="X38" i="24"/>
  <c r="W38" i="24"/>
  <c r="V38" i="24"/>
  <c r="U38" i="24"/>
  <c r="T38" i="24"/>
  <c r="S38" i="24"/>
  <c r="R38" i="24"/>
  <c r="Q38" i="24"/>
  <c r="P38" i="24"/>
  <c r="O38" i="21"/>
  <c r="O38" i="24"/>
  <c r="N38" i="24"/>
  <c r="M38" i="24"/>
  <c r="L38" i="24"/>
  <c r="K38" i="24"/>
  <c r="J38" i="24"/>
  <c r="I38" i="24"/>
  <c r="E38" i="24"/>
  <c r="B38" i="24"/>
  <c r="A38" i="24"/>
  <c r="Y37" i="24"/>
  <c r="X37" i="24"/>
  <c r="W37" i="24"/>
  <c r="V37" i="24"/>
  <c r="T37" i="21"/>
  <c r="U37" i="24"/>
  <c r="T37" i="24"/>
  <c r="S37" i="24"/>
  <c r="R37" i="24"/>
  <c r="Q37" i="24"/>
  <c r="P37" i="24"/>
  <c r="O37" i="21"/>
  <c r="O37" i="24"/>
  <c r="N37" i="24"/>
  <c r="M37" i="24"/>
  <c r="L37" i="24"/>
  <c r="K37" i="24"/>
  <c r="J37" i="24"/>
  <c r="I37" i="24"/>
  <c r="E37" i="24"/>
  <c r="B37" i="24"/>
  <c r="A37" i="24"/>
  <c r="Y36" i="24"/>
  <c r="X36" i="24"/>
  <c r="W36" i="24"/>
  <c r="V36" i="24"/>
  <c r="T36" i="21"/>
  <c r="U36" i="24"/>
  <c r="T36" i="24"/>
  <c r="S36" i="24"/>
  <c r="R36" i="24"/>
  <c r="Q36" i="24"/>
  <c r="P36" i="24"/>
  <c r="O36" i="21"/>
  <c r="O36" i="24"/>
  <c r="N36" i="24"/>
  <c r="M36" i="24"/>
  <c r="L36" i="24"/>
  <c r="K36" i="24"/>
  <c r="J36" i="24"/>
  <c r="I36" i="24"/>
  <c r="E36" i="24"/>
  <c r="B36" i="24"/>
  <c r="A36" i="24"/>
  <c r="Y35" i="24"/>
  <c r="X35" i="24"/>
  <c r="W35" i="24"/>
  <c r="V35" i="24"/>
  <c r="T35" i="21"/>
  <c r="U35" i="24"/>
  <c r="T35" i="24"/>
  <c r="S35" i="24"/>
  <c r="R35" i="24"/>
  <c r="Q35" i="24"/>
  <c r="P35" i="24"/>
  <c r="O35" i="21"/>
  <c r="O35" i="24"/>
  <c r="N35" i="24"/>
  <c r="M35" i="24"/>
  <c r="L35" i="24"/>
  <c r="K35" i="24"/>
  <c r="J35" i="24"/>
  <c r="I35" i="24"/>
  <c r="E35" i="24"/>
  <c r="B35" i="24"/>
  <c r="A35" i="24"/>
  <c r="Y34" i="24"/>
  <c r="X34" i="24"/>
  <c r="W34" i="24"/>
  <c r="V34" i="24"/>
  <c r="T34" i="21"/>
  <c r="U34" i="24"/>
  <c r="T34" i="24"/>
  <c r="S34" i="24"/>
  <c r="R34" i="24"/>
  <c r="Q34" i="24"/>
  <c r="P34" i="24"/>
  <c r="O34" i="21"/>
  <c r="O34" i="24"/>
  <c r="N34" i="24"/>
  <c r="M34" i="24"/>
  <c r="L34" i="24"/>
  <c r="K34" i="24"/>
  <c r="J34" i="24"/>
  <c r="I34" i="24"/>
  <c r="E34" i="24"/>
  <c r="B34" i="24"/>
  <c r="A34" i="24"/>
  <c r="Y33" i="24"/>
  <c r="X33" i="24"/>
  <c r="W33" i="24"/>
  <c r="V33" i="24"/>
  <c r="T33" i="21"/>
  <c r="U33" i="24"/>
  <c r="T33" i="24"/>
  <c r="S33" i="24"/>
  <c r="R33" i="24"/>
  <c r="P33" i="24"/>
  <c r="O33" i="21"/>
  <c r="O33" i="24"/>
  <c r="N33" i="24"/>
  <c r="M33" i="24"/>
  <c r="L33" i="24"/>
  <c r="I33" i="24"/>
  <c r="D33" i="24"/>
  <c r="B33" i="24"/>
  <c r="Y32" i="24"/>
  <c r="X32" i="24"/>
  <c r="W32" i="24"/>
  <c r="V32" i="24"/>
  <c r="T32" i="21"/>
  <c r="U32" i="24"/>
  <c r="T32" i="24"/>
  <c r="S32" i="24"/>
  <c r="R32" i="24"/>
  <c r="Q32" i="24"/>
  <c r="P32" i="24"/>
  <c r="O32" i="21"/>
  <c r="O32" i="24"/>
  <c r="N32" i="24"/>
  <c r="M32" i="24"/>
  <c r="L32" i="24"/>
  <c r="K32" i="24"/>
  <c r="J32" i="24"/>
  <c r="I32" i="24"/>
  <c r="D32" i="24"/>
  <c r="B32" i="24"/>
  <c r="A32" i="24"/>
  <c r="Y31" i="24"/>
  <c r="X31" i="24"/>
  <c r="W31" i="24"/>
  <c r="V31" i="24"/>
  <c r="U31" i="24"/>
  <c r="T31" i="24"/>
  <c r="S31" i="24"/>
  <c r="R31" i="24"/>
  <c r="Q31" i="24"/>
  <c r="P31" i="24"/>
  <c r="O31" i="24"/>
  <c r="N31" i="24"/>
  <c r="M31" i="24"/>
  <c r="L31" i="24"/>
  <c r="K31" i="24"/>
  <c r="J31" i="24"/>
  <c r="I31" i="24"/>
  <c r="D31" i="24"/>
  <c r="B31" i="24"/>
  <c r="A31" i="24"/>
  <c r="Y30" i="24"/>
  <c r="X30" i="24"/>
  <c r="W30" i="24"/>
  <c r="V30" i="24"/>
  <c r="T30" i="21"/>
  <c r="U30" i="24"/>
  <c r="T30" i="24"/>
  <c r="S30" i="24"/>
  <c r="R30" i="24"/>
  <c r="Q30" i="24"/>
  <c r="P30" i="24"/>
  <c r="O30" i="21"/>
  <c r="O30" i="24"/>
  <c r="N30" i="24"/>
  <c r="M30" i="24"/>
  <c r="L30" i="24"/>
  <c r="K30" i="24"/>
  <c r="J30" i="24"/>
  <c r="I30" i="24"/>
  <c r="D30" i="24"/>
  <c r="B30" i="24"/>
  <c r="A30" i="24"/>
  <c r="Y29" i="24"/>
  <c r="X29" i="24"/>
  <c r="W29" i="24"/>
  <c r="V29" i="24"/>
  <c r="T29" i="21"/>
  <c r="U29" i="24"/>
  <c r="T29" i="24"/>
  <c r="S29" i="24"/>
  <c r="R29" i="24"/>
  <c r="Q29" i="24"/>
  <c r="P29" i="24"/>
  <c r="O29" i="21"/>
  <c r="O29" i="24"/>
  <c r="N29" i="24"/>
  <c r="M29" i="24"/>
  <c r="L29" i="24"/>
  <c r="K29" i="24"/>
  <c r="J29" i="24"/>
  <c r="I29" i="24"/>
  <c r="D29" i="24"/>
  <c r="B29" i="24"/>
  <c r="A29" i="24"/>
  <c r="Y28" i="24"/>
  <c r="X28" i="24"/>
  <c r="W28" i="24"/>
  <c r="V28" i="24"/>
  <c r="T28" i="21"/>
  <c r="U28" i="24"/>
  <c r="T28" i="24"/>
  <c r="S28" i="24"/>
  <c r="R28" i="24"/>
  <c r="Q28" i="24"/>
  <c r="P28" i="24"/>
  <c r="O28" i="21"/>
  <c r="O28" i="24"/>
  <c r="N28" i="24"/>
  <c r="M28" i="24"/>
  <c r="L28" i="24"/>
  <c r="K28" i="24"/>
  <c r="J28" i="24"/>
  <c r="I28" i="24"/>
  <c r="D28" i="24"/>
  <c r="B28" i="24"/>
  <c r="A28" i="24"/>
  <c r="Y26" i="24"/>
  <c r="X26" i="24"/>
  <c r="W26" i="24"/>
  <c r="V26" i="24"/>
  <c r="T26" i="21"/>
  <c r="U26" i="24"/>
  <c r="T26" i="24"/>
  <c r="S26" i="24"/>
  <c r="R26" i="24"/>
  <c r="P26" i="24"/>
  <c r="O26" i="21"/>
  <c r="O26" i="24"/>
  <c r="N26" i="24"/>
  <c r="M26" i="24"/>
  <c r="L26" i="24"/>
  <c r="I26" i="24"/>
  <c r="C26" i="24"/>
  <c r="B26" i="24"/>
  <c r="AA25" i="24"/>
  <c r="Y25" i="24"/>
  <c r="X25" i="24"/>
  <c r="W25" i="24"/>
  <c r="V25" i="24"/>
  <c r="T25" i="21"/>
  <c r="U25" i="24"/>
  <c r="T25" i="24"/>
  <c r="S25" i="24"/>
  <c r="R25" i="24"/>
  <c r="Q25" i="24"/>
  <c r="P25" i="24"/>
  <c r="O25" i="21"/>
  <c r="O25" i="24"/>
  <c r="N25" i="24"/>
  <c r="M25" i="24"/>
  <c r="L25" i="24"/>
  <c r="K25" i="24"/>
  <c r="J25" i="24"/>
  <c r="I25" i="24"/>
  <c r="D25" i="24"/>
  <c r="B25" i="24"/>
  <c r="A25" i="24"/>
  <c r="AA24" i="24"/>
  <c r="Y24" i="24"/>
  <c r="X24" i="24"/>
  <c r="W24" i="24"/>
  <c r="V24" i="24"/>
  <c r="T24" i="21"/>
  <c r="U24" i="24"/>
  <c r="T24" i="24"/>
  <c r="S24" i="24"/>
  <c r="R24" i="24"/>
  <c r="Q24" i="24"/>
  <c r="P24" i="24"/>
  <c r="O24" i="21"/>
  <c r="O24" i="24"/>
  <c r="N24" i="24"/>
  <c r="M24" i="24"/>
  <c r="L24" i="24"/>
  <c r="K24" i="24"/>
  <c r="J24" i="24"/>
  <c r="I24" i="24"/>
  <c r="D24" i="24"/>
  <c r="B24" i="24"/>
  <c r="A24" i="24"/>
  <c r="AB23" i="24"/>
  <c r="AA23" i="24"/>
  <c r="Z23" i="24"/>
  <c r="Y23" i="24"/>
  <c r="X23" i="24"/>
  <c r="W23" i="24"/>
  <c r="V23" i="24"/>
  <c r="T23" i="21"/>
  <c r="U23" i="24"/>
  <c r="T23" i="24"/>
  <c r="S23" i="24"/>
  <c r="R23" i="24"/>
  <c r="Q23" i="24"/>
  <c r="P23" i="24"/>
  <c r="O23" i="21"/>
  <c r="O23" i="24"/>
  <c r="N23" i="24"/>
  <c r="M23" i="24"/>
  <c r="L23" i="24"/>
  <c r="K23" i="24"/>
  <c r="J23" i="24"/>
  <c r="I23" i="24"/>
  <c r="D23" i="24"/>
  <c r="B23" i="24"/>
  <c r="A23" i="24"/>
  <c r="AB22" i="24"/>
  <c r="AA22" i="24"/>
  <c r="Z22" i="24"/>
  <c r="Y22" i="24"/>
  <c r="X22" i="24"/>
  <c r="W22" i="24"/>
  <c r="V22" i="24"/>
  <c r="T22" i="21"/>
  <c r="U22" i="24"/>
  <c r="T22" i="24"/>
  <c r="S22" i="24"/>
  <c r="R22" i="24"/>
  <c r="Q22" i="24"/>
  <c r="P22" i="24"/>
  <c r="O22" i="21"/>
  <c r="O22" i="24"/>
  <c r="N22" i="24"/>
  <c r="M22" i="24"/>
  <c r="L22" i="24"/>
  <c r="K22" i="24"/>
  <c r="J22" i="24"/>
  <c r="I22" i="24"/>
  <c r="D22" i="24"/>
  <c r="B22" i="24"/>
  <c r="A22" i="24"/>
  <c r="AB21" i="24"/>
  <c r="AA21" i="24"/>
  <c r="Z21" i="24"/>
  <c r="Y21" i="24"/>
  <c r="X21" i="24"/>
  <c r="W21" i="24"/>
  <c r="V21" i="24"/>
  <c r="T21" i="21"/>
  <c r="U21" i="24"/>
  <c r="T21" i="24"/>
  <c r="S21" i="24"/>
  <c r="R21" i="24"/>
  <c r="Q21" i="24"/>
  <c r="P21" i="24"/>
  <c r="O21" i="21"/>
  <c r="O21" i="24"/>
  <c r="N21" i="24"/>
  <c r="M21" i="24"/>
  <c r="L21" i="24"/>
  <c r="K21" i="24"/>
  <c r="J21" i="24"/>
  <c r="I21" i="24"/>
  <c r="D21" i="24"/>
  <c r="B21" i="24"/>
  <c r="A21" i="24"/>
  <c r="AB20" i="24"/>
  <c r="AA20" i="24"/>
  <c r="Z20" i="24"/>
  <c r="Y20" i="24"/>
  <c r="X20" i="24"/>
  <c r="W20" i="24"/>
  <c r="V20" i="24"/>
  <c r="T20" i="21"/>
  <c r="U20" i="24"/>
  <c r="T20" i="24"/>
  <c r="S20" i="24"/>
  <c r="R20" i="24"/>
  <c r="Q20" i="24"/>
  <c r="P20" i="24"/>
  <c r="O20" i="21"/>
  <c r="O20" i="24"/>
  <c r="N20" i="24"/>
  <c r="M20" i="24"/>
  <c r="L20" i="24"/>
  <c r="K20" i="24"/>
  <c r="J20" i="24"/>
  <c r="I20" i="24"/>
  <c r="D20" i="24"/>
  <c r="B20" i="24"/>
  <c r="A20" i="24"/>
  <c r="AA19" i="24"/>
  <c r="Z19" i="24"/>
  <c r="Y19" i="24"/>
  <c r="X19" i="24"/>
  <c r="W19" i="24"/>
  <c r="V19" i="24"/>
  <c r="T19" i="21"/>
  <c r="U19" i="24"/>
  <c r="T19" i="24"/>
  <c r="S19" i="24"/>
  <c r="R19" i="24"/>
  <c r="P19" i="24"/>
  <c r="O19" i="21"/>
  <c r="O19" i="24"/>
  <c r="N19" i="24"/>
  <c r="M19" i="24"/>
  <c r="L19" i="24"/>
  <c r="I19" i="24"/>
  <c r="C19" i="24"/>
  <c r="B19" i="24"/>
  <c r="AB18" i="24"/>
  <c r="AA18" i="24"/>
  <c r="Z18" i="24"/>
  <c r="Y18" i="24"/>
  <c r="X18" i="24"/>
  <c r="W18" i="24"/>
  <c r="V18" i="24"/>
  <c r="T18" i="21"/>
  <c r="U18" i="24"/>
  <c r="T18" i="24"/>
  <c r="S18" i="24"/>
  <c r="R18" i="24"/>
  <c r="Q18" i="24"/>
  <c r="P18" i="24"/>
  <c r="O18" i="21"/>
  <c r="O18" i="24"/>
  <c r="N18" i="24"/>
  <c r="M18" i="24"/>
  <c r="L18" i="24"/>
  <c r="K18" i="24"/>
  <c r="J18" i="24"/>
  <c r="I18" i="24"/>
  <c r="D18" i="24"/>
  <c r="B18" i="24"/>
  <c r="A18" i="24"/>
  <c r="AB16" i="24"/>
  <c r="AA16" i="24"/>
  <c r="Z16" i="24"/>
  <c r="Y16" i="24"/>
  <c r="X16" i="24"/>
  <c r="W16" i="24"/>
  <c r="V16" i="24"/>
  <c r="T16" i="21"/>
  <c r="U16" i="24"/>
  <c r="T16" i="24"/>
  <c r="S16" i="24"/>
  <c r="R16" i="24"/>
  <c r="Q16" i="24"/>
  <c r="P16" i="24"/>
  <c r="O16" i="21"/>
  <c r="O16" i="24"/>
  <c r="N16" i="24"/>
  <c r="M16" i="24"/>
  <c r="L16" i="24"/>
  <c r="K16" i="24"/>
  <c r="J16" i="24"/>
  <c r="I16" i="24"/>
  <c r="D16" i="24"/>
  <c r="B16" i="24"/>
  <c r="A16" i="24"/>
  <c r="AB15" i="24"/>
  <c r="AA15" i="24"/>
  <c r="Z15" i="24"/>
  <c r="Y15" i="24"/>
  <c r="X15" i="24"/>
  <c r="W15" i="24"/>
  <c r="V15" i="24"/>
  <c r="T15" i="21"/>
  <c r="U15" i="24"/>
  <c r="T15" i="24"/>
  <c r="S15" i="24"/>
  <c r="R15" i="24"/>
  <c r="Q15" i="24"/>
  <c r="P15" i="24"/>
  <c r="O15" i="21"/>
  <c r="O15" i="24"/>
  <c r="N15" i="24"/>
  <c r="M15" i="24"/>
  <c r="L15" i="24"/>
  <c r="K15" i="24"/>
  <c r="J15" i="24"/>
  <c r="I15" i="24"/>
  <c r="D15" i="24"/>
  <c r="B15" i="24"/>
  <c r="A15" i="24"/>
  <c r="I14" i="24"/>
  <c r="C14" i="24"/>
  <c r="B14" i="24"/>
  <c r="AB13" i="24"/>
  <c r="AA13" i="24"/>
  <c r="Z13" i="24"/>
  <c r="Y13" i="24"/>
  <c r="X13" i="24"/>
  <c r="W13" i="24"/>
  <c r="V13" i="24"/>
  <c r="T13" i="21"/>
  <c r="U13" i="24"/>
  <c r="T13" i="24"/>
  <c r="S13" i="24"/>
  <c r="R13" i="24"/>
  <c r="Q13" i="24"/>
  <c r="P13" i="24"/>
  <c r="O13" i="21"/>
  <c r="O13" i="24"/>
  <c r="N13" i="24"/>
  <c r="M13" i="24"/>
  <c r="L13" i="24"/>
  <c r="K13" i="24"/>
  <c r="J13" i="24"/>
  <c r="I13" i="24"/>
  <c r="C13" i="24"/>
  <c r="B13" i="24"/>
  <c r="A13" i="24"/>
  <c r="Y12" i="24"/>
  <c r="X12" i="24"/>
  <c r="W12" i="24"/>
  <c r="V12" i="24"/>
  <c r="T12" i="21"/>
  <c r="U12" i="24"/>
  <c r="T12" i="24"/>
  <c r="S12" i="24"/>
  <c r="R12" i="24"/>
  <c r="Q12" i="24"/>
  <c r="P12" i="24"/>
  <c r="O12" i="24"/>
  <c r="N12" i="24"/>
  <c r="M12" i="24"/>
  <c r="L12" i="24"/>
  <c r="K12" i="24"/>
  <c r="J12" i="24"/>
  <c r="I12" i="24"/>
  <c r="C12" i="24"/>
  <c r="B12" i="24"/>
  <c r="A12" i="24"/>
  <c r="Y11" i="24"/>
  <c r="X11" i="24"/>
  <c r="W11" i="24"/>
  <c r="V11" i="24"/>
  <c r="T11" i="21"/>
  <c r="U11" i="24"/>
  <c r="T11" i="24"/>
  <c r="S11" i="24"/>
  <c r="R11" i="24"/>
  <c r="Q11" i="24"/>
  <c r="P11" i="24"/>
  <c r="O11" i="24"/>
  <c r="N11" i="24"/>
  <c r="M11" i="24"/>
  <c r="L11" i="24"/>
  <c r="K11" i="24"/>
  <c r="J11" i="24"/>
  <c r="I11" i="24"/>
  <c r="C11" i="24"/>
  <c r="B11" i="24"/>
  <c r="A11" i="24"/>
  <c r="Y10" i="24"/>
  <c r="X10" i="24"/>
  <c r="W10" i="24"/>
  <c r="V10" i="24"/>
  <c r="T10" i="21"/>
  <c r="U10" i="24"/>
  <c r="T10" i="24"/>
  <c r="S10" i="24"/>
  <c r="R10" i="24"/>
  <c r="Q10" i="24"/>
  <c r="P10" i="24"/>
  <c r="O10" i="21"/>
  <c r="O10" i="24"/>
  <c r="N10" i="24"/>
  <c r="M10" i="24"/>
  <c r="L10" i="24"/>
  <c r="K10" i="24"/>
  <c r="J10" i="24"/>
  <c r="I10" i="24"/>
  <c r="C10" i="24"/>
  <c r="B10" i="24"/>
  <c r="A10" i="24"/>
  <c r="Y7" i="24"/>
  <c r="X7" i="24"/>
  <c r="W7" i="24"/>
  <c r="V7" i="24"/>
  <c r="T7" i="21"/>
  <c r="U7" i="24"/>
  <c r="T7" i="24"/>
  <c r="S7" i="24"/>
  <c r="R7" i="24"/>
  <c r="Q7" i="24"/>
  <c r="P7" i="24"/>
  <c r="O7" i="21"/>
  <c r="O7" i="24"/>
  <c r="N7" i="24"/>
  <c r="M7" i="24"/>
  <c r="L7" i="24"/>
  <c r="K7" i="24"/>
  <c r="J7" i="24"/>
  <c r="I7" i="24"/>
  <c r="C7" i="24"/>
  <c r="B7" i="24"/>
  <c r="A7" i="24"/>
  <c r="AB6" i="24"/>
  <c r="AA6" i="24"/>
  <c r="Z6" i="24"/>
  <c r="Y6" i="24"/>
  <c r="X6" i="24"/>
  <c r="W6" i="24"/>
  <c r="V6" i="24"/>
  <c r="T6" i="21"/>
  <c r="U6" i="24"/>
  <c r="T6" i="24"/>
  <c r="S6" i="24"/>
  <c r="R6" i="24"/>
  <c r="Q6" i="24"/>
  <c r="P6" i="24"/>
  <c r="O6" i="21"/>
  <c r="O6" i="24"/>
  <c r="N6" i="24"/>
  <c r="M6" i="24"/>
  <c r="L6" i="24"/>
  <c r="K6" i="24"/>
  <c r="J6" i="24"/>
  <c r="I6" i="24"/>
  <c r="C6" i="24"/>
  <c r="B6" i="24"/>
  <c r="A6" i="24"/>
  <c r="AB5" i="24"/>
  <c r="AA5" i="24"/>
  <c r="Z5" i="24"/>
  <c r="Y5" i="24"/>
  <c r="X5" i="24"/>
  <c r="W5" i="24"/>
  <c r="V5" i="24"/>
  <c r="T5" i="21"/>
  <c r="U5" i="24"/>
  <c r="T5" i="24"/>
  <c r="S5" i="24"/>
  <c r="R5" i="24"/>
  <c r="Q5" i="24"/>
  <c r="P5" i="24"/>
  <c r="O5" i="21"/>
  <c r="O5" i="24"/>
  <c r="N5" i="24"/>
  <c r="M5" i="24"/>
  <c r="L5" i="24"/>
  <c r="K5" i="24"/>
  <c r="J5" i="24"/>
  <c r="I5" i="24"/>
  <c r="C5" i="24"/>
  <c r="B5" i="24"/>
  <c r="A5" i="24"/>
  <c r="AB4" i="24"/>
  <c r="AA4" i="24"/>
  <c r="Z4" i="24"/>
  <c r="Y4" i="24"/>
  <c r="X4" i="24"/>
  <c r="W4" i="24"/>
  <c r="V4" i="24"/>
  <c r="T4" i="21"/>
  <c r="U4" i="24"/>
  <c r="T4" i="24"/>
  <c r="S4" i="24"/>
  <c r="R4" i="24"/>
  <c r="Q4" i="24"/>
  <c r="P4" i="24"/>
  <c r="O4" i="21"/>
  <c r="O4" i="24"/>
  <c r="N4" i="24"/>
  <c r="M4" i="24"/>
  <c r="L4" i="24"/>
  <c r="K4" i="24"/>
  <c r="J4" i="24"/>
  <c r="I4" i="24"/>
  <c r="C4" i="24"/>
  <c r="B4" i="24"/>
  <c r="A4" i="24"/>
  <c r="V3" i="24"/>
  <c r="AG84" i="24"/>
  <c r="AF84" i="24"/>
  <c r="AG82" i="24"/>
  <c r="AF82" i="24"/>
  <c r="AG76" i="24"/>
  <c r="AF76" i="24"/>
  <c r="AG74" i="24"/>
  <c r="AF74" i="24"/>
  <c r="AG73" i="24"/>
  <c r="AF73" i="24"/>
  <c r="AG72" i="24"/>
  <c r="AF72" i="24"/>
  <c r="AG71" i="24"/>
  <c r="AF71" i="24"/>
  <c r="AG70" i="24"/>
  <c r="AF70" i="24"/>
  <c r="AG63" i="24"/>
  <c r="AF63" i="24"/>
  <c r="AG62" i="24"/>
  <c r="AF62" i="24"/>
  <c r="AG61" i="24"/>
  <c r="AF61" i="24"/>
  <c r="AG60" i="24"/>
  <c r="AF60" i="24"/>
  <c r="AG58" i="24"/>
  <c r="AF58" i="24"/>
  <c r="AG50" i="24"/>
  <c r="AF50" i="24"/>
  <c r="AG49" i="24"/>
  <c r="AF49" i="24"/>
  <c r="AG48" i="24"/>
  <c r="AF48" i="24"/>
  <c r="AG47" i="24"/>
  <c r="AF47" i="24"/>
  <c r="AG45" i="24"/>
  <c r="AF45" i="24"/>
  <c r="AG44" i="24"/>
  <c r="AF44" i="24"/>
  <c r="AG43" i="24"/>
  <c r="AF43" i="24"/>
  <c r="AG42" i="24"/>
  <c r="AF42" i="24"/>
  <c r="AG39" i="24"/>
  <c r="AF39" i="24"/>
  <c r="AG37" i="24"/>
  <c r="AF37" i="24"/>
  <c r="AG36" i="24"/>
  <c r="AF36" i="24"/>
  <c r="AG35" i="24"/>
  <c r="AF35" i="24"/>
  <c r="AG34" i="24"/>
  <c r="AF34" i="24"/>
  <c r="AG32" i="24"/>
  <c r="AF32" i="24"/>
  <c r="AG30" i="24"/>
  <c r="AF30" i="24"/>
  <c r="AG29" i="24"/>
  <c r="AF29" i="24"/>
  <c r="AG28" i="24"/>
  <c r="AF28" i="24"/>
  <c r="AG25" i="24"/>
  <c r="AF25" i="24"/>
  <c r="AG24" i="24"/>
  <c r="AF24" i="24"/>
  <c r="AG23" i="24"/>
  <c r="AF23" i="24"/>
  <c r="AG22" i="24"/>
  <c r="AF22" i="24"/>
  <c r="AG21" i="24"/>
  <c r="AF21" i="24"/>
  <c r="AG20" i="24"/>
  <c r="AF20" i="24"/>
  <c r="AG18" i="24"/>
  <c r="AF18" i="24"/>
  <c r="AG16" i="24"/>
  <c r="AF16" i="24"/>
  <c r="AG15" i="24"/>
  <c r="AF15" i="24"/>
  <c r="AG13" i="24"/>
  <c r="AF13" i="24"/>
  <c r="AG10" i="24"/>
  <c r="AF10" i="24"/>
  <c r="AG7" i="24"/>
  <c r="AF7" i="24"/>
  <c r="AG6" i="24"/>
  <c r="AF6" i="24"/>
  <c r="AG5" i="24"/>
  <c r="AF5" i="24"/>
  <c r="AG4" i="24"/>
  <c r="AF4" i="24"/>
  <c r="U3" i="24"/>
  <c r="V927" i="20"/>
  <c r="S927" i="20"/>
  <c r="M927" i="20"/>
  <c r="G927" i="20"/>
  <c r="V926" i="20"/>
  <c r="S926" i="20"/>
  <c r="M926" i="20"/>
  <c r="G926" i="20"/>
  <c r="V925" i="20"/>
  <c r="S925" i="20"/>
  <c r="M925" i="20"/>
  <c r="G925" i="20"/>
  <c r="V924" i="20"/>
  <c r="S924" i="20"/>
  <c r="M924" i="20"/>
  <c r="G924" i="20"/>
  <c r="V923" i="20"/>
  <c r="S923" i="20"/>
  <c r="M923" i="20"/>
  <c r="G923" i="20"/>
  <c r="V922" i="20"/>
  <c r="S922" i="20"/>
  <c r="M922" i="20"/>
  <c r="G922" i="20"/>
  <c r="V921" i="20"/>
  <c r="S921" i="20"/>
  <c r="M921" i="20"/>
  <c r="G921" i="20"/>
  <c r="V920" i="20"/>
  <c r="S920" i="20"/>
  <c r="M920" i="20"/>
  <c r="G920" i="20"/>
  <c r="V919" i="20"/>
  <c r="S919" i="20"/>
  <c r="M919" i="20"/>
  <c r="G919" i="20"/>
  <c r="V918" i="20"/>
  <c r="S918" i="20"/>
  <c r="M918" i="20"/>
  <c r="G918" i="20"/>
  <c r="V917" i="20"/>
  <c r="S917" i="20"/>
  <c r="M917" i="20"/>
  <c r="G917" i="20"/>
  <c r="M916" i="20"/>
  <c r="G916" i="20"/>
  <c r="V731" i="20"/>
  <c r="S731" i="20"/>
  <c r="M731" i="20"/>
  <c r="G731" i="20"/>
  <c r="V15" i="20"/>
  <c r="S15" i="20"/>
  <c r="M15" i="20"/>
  <c r="G15" i="20"/>
  <c r="T203" i="9"/>
  <c r="T204" i="9"/>
  <c r="T171" i="9"/>
  <c r="V935" i="8"/>
  <c r="S935" i="8"/>
  <c r="M935" i="8"/>
  <c r="G935" i="8"/>
  <c r="T102" i="9"/>
  <c r="T103" i="9"/>
  <c r="T71" i="9"/>
  <c r="T72" i="9"/>
  <c r="T199" i="9"/>
  <c r="T198" i="9"/>
  <c r="T197" i="9"/>
  <c r="T196" i="9"/>
  <c r="T194" i="9"/>
  <c r="V17" i="8"/>
  <c r="S17" i="8"/>
  <c r="M17" i="8"/>
  <c r="G17" i="8"/>
  <c r="V772" i="8"/>
  <c r="S772" i="8"/>
  <c r="M772" i="8"/>
  <c r="G772" i="8"/>
  <c r="T81" i="9"/>
  <c r="T112" i="9"/>
  <c r="G286" i="8"/>
  <c r="M286" i="8"/>
  <c r="T288" i="8"/>
  <c r="M288" i="8"/>
  <c r="M289" i="8"/>
  <c r="G289" i="8"/>
</calcChain>
</file>

<file path=xl/sharedStrings.xml><?xml version="1.0" encoding="utf-8"?>
<sst xmlns="http://schemas.openxmlformats.org/spreadsheetml/2006/main" count="32707" uniqueCount="4989">
  <si>
    <t>TABS</t>
  </si>
  <si>
    <t>DESCRIPTION</t>
  </si>
  <si>
    <t>Change Log</t>
  </si>
  <si>
    <t>Contains a summary of changes from previous to new version</t>
  </si>
  <si>
    <t>Vocabulary</t>
  </si>
  <si>
    <t>Contains an integrated domain vocabulary of both syntaxes (ESPDRequest &amp; ESPDResponse</t>
  </si>
  <si>
    <t>Implementation</t>
  </si>
  <si>
    <t xml:space="preserve"> Compares the use of vocabulary concepts in all transactions. Vocabulary concepts which are not needed are hidden. Contains Rules and Comments for each element.</t>
  </si>
  <si>
    <r>
      <t xml:space="preserve">COLOUR CODING
</t>
    </r>
    <r>
      <rPr>
        <b/>
        <sz val="9"/>
        <color indexed="9"/>
        <rFont val="Arial"/>
        <family val="2"/>
      </rPr>
      <t>The sheet uses various colour codes. The most important ones are explained below</t>
    </r>
  </si>
  <si>
    <r>
      <t xml:space="preserve">A blue row indicates that a concept class is defined which has several sub-elements. The upper class is additionally marked with </t>
    </r>
    <r>
      <rPr>
        <b/>
        <sz val="10"/>
        <color indexed="59"/>
        <rFont val="Arial"/>
        <family val="2"/>
      </rPr>
      <t>dark grey</t>
    </r>
  </si>
  <si>
    <t xml:space="preserve">White row color indicates a leef in this "concept-class-tree", i.e. an atomic element. </t>
  </si>
  <si>
    <t>A pink row indicates that a concept class is defined which has several sub-elements.</t>
  </si>
  <si>
    <t>Light Grey components show the hierarchy of elements according to the data model</t>
  </si>
  <si>
    <r>
      <t xml:space="preserve">This Change Log describes the changes which are implemented when updating the ESPD domain vocabulary from version 05  to version 06. 
</t>
    </r>
    <r>
      <rPr>
        <b/>
        <sz val="11"/>
        <rFont val="Calibri"/>
        <family val="2"/>
      </rPr>
      <t xml:space="preserve">Previous document: </t>
    </r>
    <r>
      <rPr>
        <sz val="11"/>
        <rFont val="Calibri"/>
        <family val="2"/>
      </rPr>
      <t xml:space="preserve">"ESPD domain vocabulary v05" relating to "ESPD exchange data model v1.0.2" and corresponding "ESPD Response XML Instantiation Guide"
</t>
    </r>
    <r>
      <rPr>
        <b/>
        <sz val="11"/>
        <rFont val="Calibri"/>
        <family val="2"/>
      </rPr>
      <t xml:space="preserve">This document: </t>
    </r>
    <r>
      <rPr>
        <sz val="11"/>
        <rFont val="Calibri"/>
        <family val="2"/>
      </rPr>
      <t xml:space="preserve">"ESPD domain vocabulary v06" relating to amendments that were done after conformance testing that was done via ESPD Validator platform and according to Schematron Rules provided by DG GROWThis Change Log describes the changes which are implemented when updating the ESPD domain vocabulary from version 05  to version 06. 
</t>
    </r>
    <r>
      <rPr>
        <b/>
        <sz val="11"/>
        <rFont val="Calibri"/>
        <family val="2"/>
      </rPr>
      <t xml:space="preserve">Previous document: </t>
    </r>
    <r>
      <rPr>
        <sz val="11"/>
        <rFont val="Calibri"/>
        <family val="2"/>
      </rPr>
      <t xml:space="preserve">"ESPD domain vocabulary v05" relating to "ESPD exchange data model v1.0.2" and corresponding "ESPD Response XML Instantiation Guide"
</t>
    </r>
    <r>
      <rPr>
        <b/>
        <sz val="11"/>
        <rFont val="Calibri"/>
        <family val="2"/>
      </rPr>
      <t xml:space="preserve">This document: </t>
    </r>
    <r>
      <rPr>
        <sz val="11"/>
        <rFont val="Calibri"/>
        <family val="2"/>
      </rPr>
      <t xml:space="preserve">"ESPD domain vocabulary v06" relating to amendments that were done after conformance testing that was done via ESPD Validator platform and according to Schematron Rules provided by DG GROWThis Change Log describes the changes which are implemented when updating the ESPD domain vocabulary from version 05  to version 06. 
</t>
    </r>
    <r>
      <rPr>
        <b/>
        <sz val="11"/>
        <rFont val="Calibri"/>
        <family val="2"/>
      </rPr>
      <t xml:space="preserve">Previous document: </t>
    </r>
    <r>
      <rPr>
        <sz val="11"/>
        <rFont val="Calibri"/>
        <family val="2"/>
      </rPr>
      <t xml:space="preserve">"ESPD domain vocabulary v05" relating to "ESPD exchange data model v1.0.2" and corresponding "ESPD Response XML Instantiation Guide"
</t>
    </r>
    <r>
      <rPr>
        <b/>
        <sz val="11"/>
        <rFont val="Calibri"/>
        <family val="2"/>
      </rPr>
      <t xml:space="preserve">This document: </t>
    </r>
    <r>
      <rPr>
        <sz val="11"/>
        <rFont val="Calibri"/>
        <family val="2"/>
      </rPr>
      <t xml:space="preserve">"ESPD domain vocabulary v06" relating to amendments that were done after conformance testing that was done via ESPD Validator platform and according to Schematron Rules provided by DG GROWThis Change Log describes the changes which are implemented when updating the ESPD domain vocabulary from version 05  to version 06. 
</t>
    </r>
    <r>
      <rPr>
        <b/>
        <sz val="11"/>
        <rFont val="Calibri"/>
        <family val="2"/>
      </rPr>
      <t xml:space="preserve">Previous document: </t>
    </r>
    <r>
      <rPr>
        <sz val="11"/>
        <rFont val="Calibri"/>
        <family val="2"/>
      </rPr>
      <t xml:space="preserve">"ESPD domain vocabulary v05" relating to "ESPD exchange data model v1.0.2" and corresponding "ESPD Response XML Instantiation Guide"
</t>
    </r>
    <r>
      <rPr>
        <b/>
        <sz val="11"/>
        <rFont val="Calibri"/>
        <family val="2"/>
      </rPr>
      <t xml:space="preserve">This document: </t>
    </r>
    <r>
      <rPr>
        <sz val="11"/>
        <rFont val="Calibri"/>
        <family val="2"/>
      </rPr>
      <t xml:space="preserve">"ESPD domain vocabulary v06" relating to amendments that were done after conformance testing that was done via ESPD Validator platform and according to Schematron Rules provided by DG GROWThis Change Log describes the changes which are implemented when updating the ESPD domain vocabulary from version 05  to version 06. 
</t>
    </r>
    <r>
      <rPr>
        <b/>
        <sz val="11"/>
        <rFont val="Calibri"/>
        <family val="2"/>
      </rPr>
      <t xml:space="preserve">Previous document: </t>
    </r>
    <r>
      <rPr>
        <sz val="11"/>
        <rFont val="Calibri"/>
        <family val="2"/>
      </rPr>
      <t xml:space="preserve">"ESPD domain vocabulary v05" relating to "ESPD exchange data model v1.0.2" and corresponding "ESPD Response XML Instantiation Guide"
</t>
    </r>
    <r>
      <rPr>
        <b/>
        <sz val="11"/>
        <rFont val="Calibri"/>
        <family val="2"/>
      </rPr>
      <t xml:space="preserve">This document: </t>
    </r>
    <r>
      <rPr>
        <sz val="11"/>
        <rFont val="Calibri"/>
        <family val="2"/>
      </rPr>
      <t>"ESPD domain vocabulary v06" relating to amendments that were done after conformance testing that was done via ESPD Validator platform and according to Schematron Rules provided by DG GROW</t>
    </r>
  </si>
  <si>
    <t>#</t>
  </si>
  <si>
    <t>Tab</t>
  </si>
  <si>
    <t>Columns</t>
  </si>
  <si>
    <t>Change Description</t>
  </si>
  <si>
    <t>Cells</t>
  </si>
  <si>
    <t>Dictionary Entry Name</t>
  </si>
  <si>
    <t>2.1</t>
  </si>
  <si>
    <t>2.2</t>
  </si>
  <si>
    <t>UBL Path - ESPDRequest</t>
  </si>
  <si>
    <t>Object Class</t>
  </si>
  <si>
    <t>Property Term Qualifier</t>
  </si>
  <si>
    <t>Property Term Possessive Noun</t>
  </si>
  <si>
    <t>Property Term Primary Noun</t>
  </si>
  <si>
    <t>Property Term</t>
  </si>
  <si>
    <t>Representation Term</t>
  </si>
  <si>
    <t>Data Type Qualifier</t>
  </si>
  <si>
    <t>Data Type</t>
  </si>
  <si>
    <t>Associated Object Class Qualifier</t>
  </si>
  <si>
    <t>Associated Object Class</t>
  </si>
  <si>
    <t>Alternative Business Terms</t>
  </si>
  <si>
    <t>Cardinality</t>
  </si>
  <si>
    <t>Component Type</t>
  </si>
  <si>
    <t>Definition</t>
  </si>
  <si>
    <t>Examples</t>
  </si>
  <si>
    <t>UN/TDED Code</t>
  </si>
  <si>
    <t>Current Version</t>
  </si>
  <si>
    <t>ESPD</t>
  </si>
  <si>
    <t>UBLVersionID</t>
  </si>
  <si>
    <t>ESPD. UBL Version Identifier. Identifier</t>
  </si>
  <si>
    <t>UBL Version</t>
  </si>
  <si>
    <t>Identifier</t>
  </si>
  <si>
    <t>UBL Version Identifier</t>
  </si>
  <si>
    <t>Identifier. Type</t>
  </si>
  <si>
    <t>0..1</t>
  </si>
  <si>
    <t>BBIE</t>
  </si>
  <si>
    <t>Identifies the earliest version of the UBL 2 schema for this document type that defines all of the elements that might be encountered in the current instance.</t>
  </si>
  <si>
    <t>CustomizationID</t>
  </si>
  <si>
    <t>ESPD. Customization Identifier. Identifier</t>
  </si>
  <si>
    <t>Customization</t>
  </si>
  <si>
    <t>Customization Identifier</t>
  </si>
  <si>
    <t>Identifies a user-defined customization of UBL for a specific use.</t>
  </si>
  <si>
    <t>ProfileID</t>
  </si>
  <si>
    <t>ESPD. Profile Identifier. Identifier</t>
  </si>
  <si>
    <t>Profile</t>
  </si>
  <si>
    <t>Profile Identifier</t>
  </si>
  <si>
    <t>Identifies a user-defined profile of the customization of UBL being used.</t>
  </si>
  <si>
    <t>ProfileExecutionID</t>
  </si>
  <si>
    <t>Profile Execution</t>
  </si>
  <si>
    <t>Profile Execution Identifier</t>
  </si>
  <si>
    <t>Identifies an instance of executing a profile, to associate all transactions in a collaboration.</t>
  </si>
  <si>
    <t>ID</t>
  </si>
  <si>
    <t>ESPD. Identifier</t>
  </si>
  <si>
    <t>1</t>
  </si>
  <si>
    <t>CopyIndicator</t>
  </si>
  <si>
    <t>ESPD. Copy_ Indicator. Indicator</t>
  </si>
  <si>
    <t>Copy</t>
  </si>
  <si>
    <t>Indicator</t>
  </si>
  <si>
    <t>Indicator. Type</t>
  </si>
  <si>
    <t>Indicates whether this document is a copy (true) or not (false).</t>
  </si>
  <si>
    <t>UUID</t>
  </si>
  <si>
    <t>A universally unique identifier for an instance of this document.</t>
  </si>
  <si>
    <t>VersionID</t>
  </si>
  <si>
    <t>ESPD. Version Identifier. Identifier</t>
  </si>
  <si>
    <t>Version</t>
  </si>
  <si>
    <t>PreviousVersionID</t>
  </si>
  <si>
    <t>IssueDate</t>
  </si>
  <si>
    <t>ESPD. Issue Date. Date</t>
  </si>
  <si>
    <t>Issue</t>
  </si>
  <si>
    <t>Date</t>
  </si>
  <si>
    <t>Issue Date</t>
  </si>
  <si>
    <t>Date. Type</t>
  </si>
  <si>
    <t>Date when the referred document was issued.</t>
  </si>
  <si>
    <t>IssueTime</t>
  </si>
  <si>
    <t>ESPD. Issue Time. Time</t>
  </si>
  <si>
    <t>Time</t>
  </si>
  <si>
    <t>Issue Time</t>
  </si>
  <si>
    <t>Time. Type</t>
  </si>
  <si>
    <t>Time when the document was issued.</t>
  </si>
  <si>
    <t>EconomicOperatorGroupName</t>
  </si>
  <si>
    <t>ESPD. Economic Operator Group. Name</t>
  </si>
  <si>
    <t>ESPDResponse</t>
  </si>
  <si>
    <t>Economic Operator Group</t>
  </si>
  <si>
    <t>Name</t>
  </si>
  <si>
    <t>Economic Operator Group Name</t>
  </si>
  <si>
    <t>Name. Type</t>
  </si>
  <si>
    <t>A name of the consortium of economic operators that are bidding together in a tendering process.</t>
  </si>
  <si>
    <t>ContractFolderID</t>
  </si>
  <si>
    <t>ESPD. Contract Folder. Identifier</t>
  </si>
  <si>
    <t>Contract Folder</t>
  </si>
  <si>
    <t>Contract Folder Identifier</t>
  </si>
  <si>
    <t>ContractingParty</t>
  </si>
  <si>
    <t>Party</t>
  </si>
  <si>
    <t>ASBIE</t>
  </si>
  <si>
    <t>EconomicOperatorParty</t>
  </si>
  <si>
    <t>Economic Operator Party</t>
  </si>
  <si>
    <t>ProcurementProjectLot</t>
  </si>
  <si>
    <t>Procurement Project Lot</t>
  </si>
  <si>
    <t>1..n</t>
  </si>
  <si>
    <t>Criterion</t>
  </si>
  <si>
    <t>ServiceProviderParty</t>
  </si>
  <si>
    <t>ESPD Request</t>
  </si>
  <si>
    <t>ESPDRequest</t>
  </si>
  <si>
    <t>Signature</t>
  </si>
  <si>
    <t>A signature applied to this document.</t>
  </si>
  <si>
    <t>AdditionalDocumentReference</t>
  </si>
  <si>
    <t>Additional</t>
  </si>
  <si>
    <t>Document Reference</t>
  </si>
  <si>
    <t>2.0</t>
  </si>
  <si>
    <t>Economic Operator Party. Details</t>
  </si>
  <si>
    <t>ABIE</t>
  </si>
  <si>
    <t>EconomicOperatorRoleCode</t>
  </si>
  <si>
    <t>Economic Operator Party. Economic Operator_ Role Code. Code</t>
  </si>
  <si>
    <t>Role</t>
  </si>
  <si>
    <t>Code</t>
  </si>
  <si>
    <t>Role Code</t>
  </si>
  <si>
    <t>Code. Type</t>
  </si>
  <si>
    <t>The role of the economic operator when bidding from a consortium. (main contractor, subcontractor , additional)</t>
  </si>
  <si>
    <t>URI</t>
  </si>
  <si>
    <t>Unrestricted and full direct access to tools and devices used for electronic communication is possible at this URL.</t>
  </si>
  <si>
    <t>Text</t>
  </si>
  <si>
    <t>Text. Type</t>
  </si>
  <si>
    <t>SMEIndicatorIndicator</t>
  </si>
  <si>
    <t>Economic Operator Party. SME_ Indicator. Indicator</t>
  </si>
  <si>
    <t>Economic Operator Party. Party</t>
  </si>
  <si>
    <t>0..n</t>
  </si>
  <si>
    <t>NaturalPerson</t>
  </si>
  <si>
    <t>Role of the natural person.</t>
  </si>
  <si>
    <t>NaturalPersonRoleDescription</t>
  </si>
  <si>
    <t>Natural Person. Natural Person_ Role Description. Text</t>
  </si>
  <si>
    <t>Registration</t>
  </si>
  <si>
    <t>Country</t>
  </si>
  <si>
    <t>Person</t>
  </si>
  <si>
    <t>PowerOfAttorney</t>
  </si>
  <si>
    <t>Power Of Attorney</t>
  </si>
  <si>
    <t>Criterion. Identifier</t>
  </si>
  <si>
    <t>TypeCode</t>
  </si>
  <si>
    <t>Criterion. Type Code. Code</t>
  </si>
  <si>
    <t>Type</t>
  </si>
  <si>
    <t>Type Code</t>
  </si>
  <si>
    <t>Criterion. Name</t>
  </si>
  <si>
    <t>Description</t>
  </si>
  <si>
    <t>Criterion. Description. Text</t>
  </si>
  <si>
    <t>An extended description of the criterion.</t>
  </si>
  <si>
    <t>Indicates whether the economic operator states that he fulfills the specific criterion (true) or not (false).</t>
  </si>
  <si>
    <t>Legislation</t>
  </si>
  <si>
    <t>Sub</t>
  </si>
  <si>
    <t>Legislation. Details</t>
  </si>
  <si>
    <t>LegislationTitle</t>
  </si>
  <si>
    <t>Legislation. Legislation Title. Text</t>
  </si>
  <si>
    <t>Title</t>
  </si>
  <si>
    <t>LegislationDescription</t>
  </si>
  <si>
    <t>Legislation. Legislation Description. Text</t>
  </si>
  <si>
    <t>JurisdictionLevelCode</t>
  </si>
  <si>
    <t>Legislation. Jurisdiction Level Code. Code</t>
  </si>
  <si>
    <t>Jurisdiction Level</t>
  </si>
  <si>
    <t>LegislationArticle</t>
  </si>
  <si>
    <t>Legislation. Legislation Article. Text</t>
  </si>
  <si>
    <t>Article</t>
  </si>
  <si>
    <t>LegislationURIID</t>
  </si>
  <si>
    <t>Legislation. Legislation URI. Identifier</t>
  </si>
  <si>
    <t>Legislation URI</t>
  </si>
  <si>
    <t>Requirement Group</t>
  </si>
  <si>
    <t>Requirement Group. Identifier</t>
  </si>
  <si>
    <t>Code specifying the type of the group.</t>
  </si>
  <si>
    <t>A short and descriptive name for a group of requirements.</t>
  </si>
  <si>
    <t>An extended description of the group of requirements.</t>
  </si>
  <si>
    <t>Requirement</t>
  </si>
  <si>
    <t>Requirement. Requirement Identifier. Identifier</t>
  </si>
  <si>
    <t>Identifier of the requirement that fulfills an specific criterion.</t>
  </si>
  <si>
    <t>Requirement. Requirement Description. Text</t>
  </si>
  <si>
    <t>Description of the requirement that fulfills an specific criterion.</t>
  </si>
  <si>
    <t>Response</t>
  </si>
  <si>
    <t>Response. Identifier. Identifier</t>
  </si>
  <si>
    <t>Response. Description. Text</t>
  </si>
  <si>
    <t>Response. Indicator. Indicator</t>
  </si>
  <si>
    <t>Response. Date. Date</t>
  </si>
  <si>
    <t>Amount</t>
  </si>
  <si>
    <t>Response. Amount. Amount</t>
  </si>
  <si>
    <t>Amount. Type</t>
  </si>
  <si>
    <t>Response. Type Code. Code</t>
  </si>
  <si>
    <t>Event declared to fulfil this criterion, expressed as a code.</t>
  </si>
  <si>
    <t>Quantity</t>
  </si>
  <si>
    <t>Response. Quantity. Quantity</t>
  </si>
  <si>
    <t>Quantity. Type</t>
  </si>
  <si>
    <t>Percent</t>
  </si>
  <si>
    <t>Response. Percent. Percent</t>
  </si>
  <si>
    <t>Percent. Type</t>
  </si>
  <si>
    <t>Evidence</t>
  </si>
  <si>
    <t>Period</t>
  </si>
  <si>
    <t>Evidence. Details</t>
  </si>
  <si>
    <t>Identifier for an evidence.</t>
  </si>
  <si>
    <t>Type code for an evidence.</t>
  </si>
  <si>
    <t>The name of an evidence.</t>
  </si>
  <si>
    <t>Embedded</t>
  </si>
  <si>
    <t>Evidence. Description. Text</t>
  </si>
  <si>
    <t>A textual description of the evidence.</t>
  </si>
  <si>
    <t>CandidateStatement</t>
  </si>
  <si>
    <t>Evidence. Candidate_ Statement. Text</t>
  </si>
  <si>
    <t>Candidate</t>
  </si>
  <si>
    <t>Statement</t>
  </si>
  <si>
    <t>Information about a candidate statement that the contracting authority accepts as a sufficient response.</t>
  </si>
  <si>
    <t>Procurement</t>
  </si>
  <si>
    <t>Language</t>
  </si>
  <si>
    <t>Evidence. Language</t>
  </si>
  <si>
    <t>Information about a required translation to be part of the response, i.e. the language.</t>
  </si>
  <si>
    <t>IssuerParty</t>
  </si>
  <si>
    <t>Issuer</t>
  </si>
  <si>
    <t>DocumentReference</t>
  </si>
  <si>
    <t>Evidence. Document Reference</t>
  </si>
  <si>
    <t>Party. Details</t>
  </si>
  <si>
    <t>A class to describe an organization, sub-organization, or individual fulfilling a role in a business process.</t>
  </si>
  <si>
    <t>MarkCareIndicator</t>
  </si>
  <si>
    <t>Party. Mark Care_ Indicator. Indicator</t>
  </si>
  <si>
    <t>Mark Care</t>
  </si>
  <si>
    <t>An indicator that this party is "care of" (c/o) (true) or not (false).</t>
  </si>
  <si>
    <t>MarkAttentionIndicator</t>
  </si>
  <si>
    <t>Party. Mark Attention_ Indicator. Indicator</t>
  </si>
  <si>
    <t>Mark Attention</t>
  </si>
  <si>
    <t>An indicator that this party is "for the attention of" (FAO) (true) or not (false).</t>
  </si>
  <si>
    <t>WebsiteURIID</t>
  </si>
  <si>
    <t>Party. Website_ URI. Identifier</t>
  </si>
  <si>
    <t>Website</t>
  </si>
  <si>
    <t>The Uniform Resource Identifier (URI) that identifies this party's web site; i.e., the web site's Uniform Resource Locator (URL).</t>
  </si>
  <si>
    <t>LogoReferenceID</t>
  </si>
  <si>
    <t>Party. Logo Reference. Identifier</t>
  </si>
  <si>
    <t>Logo</t>
  </si>
  <si>
    <t>Reference</t>
  </si>
  <si>
    <t>Logo Reference</t>
  </si>
  <si>
    <t>An identifier for this party's logo.</t>
  </si>
  <si>
    <t>http://www2.coca-cola.com/images/logo.gif</t>
  </si>
  <si>
    <t>EndpointID</t>
  </si>
  <si>
    <t>Party. Endpoint Identifier. Identifier</t>
  </si>
  <si>
    <t>Endpoint</t>
  </si>
  <si>
    <t>Endpoint Identifier</t>
  </si>
  <si>
    <t>An identifier for the end point of the routing service (e.g., EAN Location Number, GLN).</t>
  </si>
  <si>
    <t>5790002221134</t>
  </si>
  <si>
    <t>IndustryClassificationCode</t>
  </si>
  <si>
    <t>Party. Industry Classification Code. Code</t>
  </si>
  <si>
    <t>Industry Classification</t>
  </si>
  <si>
    <t>Industry Classification Code</t>
  </si>
  <si>
    <t>This party's Industry Classification Code.</t>
  </si>
  <si>
    <t>Public authority , NAIC codes</t>
  </si>
  <si>
    <t>PartyIdentification</t>
  </si>
  <si>
    <t>Party. Party Identification</t>
  </si>
  <si>
    <t>Party Identification</t>
  </si>
  <si>
    <t>An identifier for this party.</t>
  </si>
  <si>
    <t>PartyName</t>
  </si>
  <si>
    <t>Party. Party Name</t>
  </si>
  <si>
    <t>Party Name</t>
  </si>
  <si>
    <t>A name for this party.</t>
  </si>
  <si>
    <t xml:space="preserve">Change from UBL 1.0: changed cardinality </t>
  </si>
  <si>
    <t>Party. Language</t>
  </si>
  <si>
    <t>The language associated with this party.</t>
  </si>
  <si>
    <t>PostalAddress</t>
  </si>
  <si>
    <t>Party. Postal_ Address. Address</t>
  </si>
  <si>
    <t>Postal</t>
  </si>
  <si>
    <t>Address</t>
  </si>
  <si>
    <t>The party's postal address.</t>
  </si>
  <si>
    <t>PhysicalLocation</t>
  </si>
  <si>
    <t>Party. Physical_ Location. Location</t>
  </si>
  <si>
    <t>Physical</t>
  </si>
  <si>
    <t>Location</t>
  </si>
  <si>
    <t>The physical location of this party.</t>
  </si>
  <si>
    <t>PartyTaxScheme</t>
  </si>
  <si>
    <t>Party. Party Tax Scheme</t>
  </si>
  <si>
    <t>Party Tax Scheme</t>
  </si>
  <si>
    <t>A tax scheme applying to this party.</t>
  </si>
  <si>
    <t>PartyLegalEntity</t>
  </si>
  <si>
    <t>Party. Party Legal Entity</t>
  </si>
  <si>
    <t>Party Legal Entity</t>
  </si>
  <si>
    <t>A description of this party as a legal entity.</t>
  </si>
  <si>
    <t>Contact</t>
  </si>
  <si>
    <t>Party. Contact</t>
  </si>
  <si>
    <t>The primary contact for this party.</t>
  </si>
  <si>
    <t>Party. Person</t>
  </si>
  <si>
    <t>A person associated with this party.</t>
  </si>
  <si>
    <t>AgentParty</t>
  </si>
  <si>
    <t>Party. Agent_ Party. Party</t>
  </si>
  <si>
    <t>Agent</t>
  </si>
  <si>
    <t>A party who acts as an agent for this party.</t>
  </si>
  <si>
    <t>Customs Broker</t>
  </si>
  <si>
    <t>Party. Service Provider Party</t>
  </si>
  <si>
    <t>Service Provider Party</t>
  </si>
  <si>
    <t>A party providing a service to this party.</t>
  </si>
  <si>
    <t>Party. Power Of Attorney</t>
  </si>
  <si>
    <t>A power of attorney associated with this party.</t>
  </si>
  <si>
    <t>FinancialAccount</t>
  </si>
  <si>
    <t>Party. Financial Account</t>
  </si>
  <si>
    <t>Financial Account</t>
  </si>
  <si>
    <t>The financial account associated with this party.</t>
  </si>
  <si>
    <t>Party Identification. Details</t>
  </si>
  <si>
    <t>A class to define an identifier for a party.</t>
  </si>
  <si>
    <t>Party Identification. Identifier</t>
  </si>
  <si>
    <t>An identifier for the party.</t>
  </si>
  <si>
    <t>Party Name. Details</t>
  </si>
  <si>
    <t>A class for defining the name of a party.</t>
  </si>
  <si>
    <t>Party Name. Name</t>
  </si>
  <si>
    <t>The name of the party.</t>
  </si>
  <si>
    <t xml:space="preserve">Microsoft </t>
  </si>
  <si>
    <t>Party Tax Scheme. Details</t>
  </si>
  <si>
    <t>A class to describe a taxation scheme applying to a party.</t>
  </si>
  <si>
    <t xml:space="preserve">Change from UBL 1.0: Y </t>
  </si>
  <si>
    <t>RegistrationName</t>
  </si>
  <si>
    <t>Party Tax Scheme. Registration_ Name. Name</t>
  </si>
  <si>
    <t>The name of the party as registered with the relevant fiscal authority.</t>
  </si>
  <si>
    <t xml:space="preserve">Microsoft Corporation </t>
  </si>
  <si>
    <t>CompanyID</t>
  </si>
  <si>
    <t>Party Tax Scheme. Company Identifier. Identifier</t>
  </si>
  <si>
    <t>Company</t>
  </si>
  <si>
    <t>Company Identifier</t>
  </si>
  <si>
    <t>VAT Number</t>
  </si>
  <si>
    <t>An identifier for the party assigned for tax purposes by the taxation authority.</t>
  </si>
  <si>
    <t xml:space="preserve">3556625 </t>
  </si>
  <si>
    <t>TaxLevelCode</t>
  </si>
  <si>
    <t>Party Tax Scheme. Tax Level Code. Code</t>
  </si>
  <si>
    <t>Tax Level</t>
  </si>
  <si>
    <t>Tax Level Code</t>
  </si>
  <si>
    <t>A code signifying the tax level applicable to the party within this taxation scheme.</t>
  </si>
  <si>
    <t>ExemptionReasonCode</t>
  </si>
  <si>
    <t>Party Tax Scheme. Exemption Reason Code. Code</t>
  </si>
  <si>
    <t>Exemption Reason</t>
  </si>
  <si>
    <t>Exemption Reason Code</t>
  </si>
  <si>
    <t>A reason for the party's exemption from tax, expressed as a code.</t>
  </si>
  <si>
    <t>ExemptionReason</t>
  </si>
  <si>
    <t>Party Tax Scheme. Exemption_ Reason. Text</t>
  </si>
  <si>
    <t>Exemption</t>
  </si>
  <si>
    <t>Reason</t>
  </si>
  <si>
    <t>A reason for the party's exemption from tax, expressed as text.</t>
  </si>
  <si>
    <t>RegistrationAddress</t>
  </si>
  <si>
    <t>Party Tax Scheme. Registration_ Address. Address</t>
  </si>
  <si>
    <t>The address of the party as registered for tax purposes.</t>
  </si>
  <si>
    <t>TaxScheme</t>
  </si>
  <si>
    <t>Party Tax Scheme. Tax Scheme</t>
  </si>
  <si>
    <t>Tax Scheme</t>
  </si>
  <si>
    <t>The taxation scheme applicable to the party.</t>
  </si>
  <si>
    <t>Party Legal Entity. Details</t>
  </si>
  <si>
    <t>A class to describe a party as a legal entity.</t>
  </si>
  <si>
    <t>Party Legal Entity. Registration_ Name. Name</t>
  </si>
  <si>
    <t>The name of the party as registered with the relevant legal authority.</t>
  </si>
  <si>
    <t>Party Legal Entity. Company Identifier. Identifier</t>
  </si>
  <si>
    <t>Business Registration Number, Company Number</t>
  </si>
  <si>
    <t>An identifier for the party as registered within a company registration scheme.</t>
  </si>
  <si>
    <t>RegistrationDate</t>
  </si>
  <si>
    <t>Party Legal Entity. Registration_ Date. Date</t>
  </si>
  <si>
    <t>The registration date of the CompanyID.</t>
  </si>
  <si>
    <t>RegistrationExpirationDate</t>
  </si>
  <si>
    <t>Party Legal Entity. Registration Expiration_ Date. Date</t>
  </si>
  <si>
    <t>Registration Expiration</t>
  </si>
  <si>
    <t>The date upon which a registration expires (e.g., registration for an import/export license).</t>
  </si>
  <si>
    <t>CompanyLegalFormCode</t>
  </si>
  <si>
    <t>Party Legal Entity. Company Legal Form Code. Code</t>
  </si>
  <si>
    <t>Company Legal Form</t>
  </si>
  <si>
    <t>Company Legal Form Code</t>
  </si>
  <si>
    <t>Legal Status</t>
  </si>
  <si>
    <t>A code signifying the party's legal status.</t>
  </si>
  <si>
    <t>CompanyLegalForm</t>
  </si>
  <si>
    <t>Party Legal Entity. Company Legal Form. Text</t>
  </si>
  <si>
    <t>Company Legal</t>
  </si>
  <si>
    <t>Form</t>
  </si>
  <si>
    <t>The company legal status, expressed as a text.</t>
  </si>
  <si>
    <t>SoleProprietorshipIndicator</t>
  </si>
  <si>
    <t>Party Legal Entity. Sole Proprietorship Indicator. Indicator</t>
  </si>
  <si>
    <t>Sole Proprietorship</t>
  </si>
  <si>
    <t>Sole Proprietorship Indicator</t>
  </si>
  <si>
    <t>An indicator that the company is owned and controlled by one person (true) or not (false).</t>
  </si>
  <si>
    <t>CompanyLiquidationStatusCode</t>
  </si>
  <si>
    <t>Party Legal Entity. Company Liquidation Status Code. Code</t>
  </si>
  <si>
    <t>Company Liquidation Status</t>
  </si>
  <si>
    <t>Company Liquidation Status Code</t>
  </si>
  <si>
    <t>A code signifying the party's liquidation status.</t>
  </si>
  <si>
    <t>CorporateStockAmount</t>
  </si>
  <si>
    <t>Party Legal Entity. Corporate Stock_ Amount. Amount</t>
  </si>
  <si>
    <t>Corporate Stock</t>
  </si>
  <si>
    <t>The number of shares in the capital stock of a corporation.</t>
  </si>
  <si>
    <t>FullyPaidSharesIndicator</t>
  </si>
  <si>
    <t>Party Legal Entity. Fully Paid Shares Indicator. Indicator</t>
  </si>
  <si>
    <t>Fully Paid Shares</t>
  </si>
  <si>
    <t>Fully Paid Shares Indicator</t>
  </si>
  <si>
    <t>An indicator that all shares of corporate stock have been paid by shareholders (true) or not (false).</t>
  </si>
  <si>
    <t>Party Legal Entity. Registration_ Address. Address</t>
  </si>
  <si>
    <t>The registered address of the party within a corporate registration scheme.</t>
  </si>
  <si>
    <t>CorporateRegistrationScheme</t>
  </si>
  <si>
    <t>Party Legal Entity. Corporate Registration Scheme</t>
  </si>
  <si>
    <t>Corporate Registration Scheme</t>
  </si>
  <si>
    <t>The corporate registration scheme used to register the party.</t>
  </si>
  <si>
    <t>HeadOfficeParty</t>
  </si>
  <si>
    <t>Party Legal Entity. Head Office_ Party. Party</t>
  </si>
  <si>
    <t>Head Office</t>
  </si>
  <si>
    <t>The head office of the legal entity</t>
  </si>
  <si>
    <t>ShareholderParty</t>
  </si>
  <si>
    <t>Party Legal Entity. Shareholder Party</t>
  </si>
  <si>
    <t>Shareholder Party</t>
  </si>
  <si>
    <t>A party owning shares in this legal entity.</t>
  </si>
  <si>
    <t>Language. Details</t>
  </si>
  <si>
    <t>A class to describe a language.</t>
  </si>
  <si>
    <t>Language. Identifier</t>
  </si>
  <si>
    <t>An identifier for this language.</t>
  </si>
  <si>
    <t>Language. Name</t>
  </si>
  <si>
    <t>The name of this language.</t>
  </si>
  <si>
    <t>LocaleCode</t>
  </si>
  <si>
    <t>Language. Locale Code. Code</t>
  </si>
  <si>
    <t>Locale</t>
  </si>
  <si>
    <t>Locale Code</t>
  </si>
  <si>
    <t>A code signifying the locale in which this language is used.</t>
  </si>
  <si>
    <t>Power Of Attorney. Details</t>
  </si>
  <si>
    <t>A class to describe a power of attorney.</t>
  </si>
  <si>
    <t>Power Of Attorney. Identifier</t>
  </si>
  <si>
    <t>An identifier for this power of attorney.</t>
  </si>
  <si>
    <t>Power Of Attorney. Issue Date. Date</t>
  </si>
  <si>
    <t>The date on which this power of attorney was issued.</t>
  </si>
  <si>
    <t>Power Of Attorney. Issue Time. Time</t>
  </si>
  <si>
    <t>The time at which this power of attorney was issued.</t>
  </si>
  <si>
    <t>Power Of Attorney. Description. Text</t>
  </si>
  <si>
    <t>Text describing this power of attorney.</t>
  </si>
  <si>
    <t>NotaryParty</t>
  </si>
  <si>
    <t>Power Of Attorney. Notary_ Party. Party</t>
  </si>
  <si>
    <t>Notary</t>
  </si>
  <si>
    <t>The party notarizing this power of attorney.</t>
  </si>
  <si>
    <t>Power Of Attorney. Agent_ Party. Party</t>
  </si>
  <si>
    <t>The party who acts as an agent or fiduciary for the principal and who holds this power of attorney on behalf of the principal.</t>
  </si>
  <si>
    <t>WitnessParty</t>
  </si>
  <si>
    <t>Power Of Attorney. Witness_ Party. Party</t>
  </si>
  <si>
    <t>Witness</t>
  </si>
  <si>
    <t>An association to a WitnessParty.</t>
  </si>
  <si>
    <t>MandateDocumentReference</t>
  </si>
  <si>
    <t>Power Of Attorney. Mandate_ Document Reference. Document Reference</t>
  </si>
  <si>
    <t>Mandate</t>
  </si>
  <si>
    <t>A reference to a mandate associated with this power of attorney.</t>
  </si>
  <si>
    <t>Address. Details</t>
  </si>
  <si>
    <t>A class to define common information related to an address.</t>
  </si>
  <si>
    <t>Address. Identifier</t>
  </si>
  <si>
    <t>DetailsKey</t>
  </si>
  <si>
    <t>An identifier for this address within an agreed scheme of address identifiers.</t>
  </si>
  <si>
    <t>AddressTypeCode</t>
  </si>
  <si>
    <t>Address. Address Type Code. Code</t>
  </si>
  <si>
    <t>Address Type</t>
  </si>
  <si>
    <t>Address Type Code</t>
  </si>
  <si>
    <t>A mutually agreed code signifying the type of this address.</t>
  </si>
  <si>
    <t>AddressFormatCode</t>
  </si>
  <si>
    <t>Address. Address Format Code. Code</t>
  </si>
  <si>
    <t>Address Format</t>
  </si>
  <si>
    <t>Address Format Code</t>
  </si>
  <si>
    <t>A mutually agreed code signifying the format of this address.</t>
  </si>
  <si>
    <t>Postbox</t>
  </si>
  <si>
    <t>Address. Postbox. Text</t>
  </si>
  <si>
    <t>PostBox, PO Box</t>
  </si>
  <si>
    <t>A post office box number registered for postal delivery by a postal service provider.</t>
  </si>
  <si>
    <t xml:space="preserve">123 </t>
  </si>
  <si>
    <t>Floor</t>
  </si>
  <si>
    <t>Address. Floor. Text</t>
  </si>
  <si>
    <t>SubPremiseNumber</t>
  </si>
  <si>
    <t>An identifiable floor of a building.</t>
  </si>
  <si>
    <t xml:space="preserve">30 </t>
  </si>
  <si>
    <t>Room</t>
  </si>
  <si>
    <t>Address. Room. Text</t>
  </si>
  <si>
    <t>An identifiable room, suite, or apartment of a building.</t>
  </si>
  <si>
    <t xml:space="preserve">Reception </t>
  </si>
  <si>
    <t>StreetName</t>
  </si>
  <si>
    <t>Address. Street Name. Name</t>
  </si>
  <si>
    <t>Street</t>
  </si>
  <si>
    <t>Street Name</t>
  </si>
  <si>
    <t>Thoroughfare</t>
  </si>
  <si>
    <t>The name of the street, road, avenue, way, etc. to which the number of the building is attached.</t>
  </si>
  <si>
    <t xml:space="preserve">Kwun Tong Road </t>
  </si>
  <si>
    <t>AdditionalStreetName</t>
  </si>
  <si>
    <t>Address. Additional_ Street Name. Name</t>
  </si>
  <si>
    <t>An additional street name used to further clarify the address.</t>
  </si>
  <si>
    <t xml:space="preserve">Cnr Aberdeen Road </t>
  </si>
  <si>
    <t>BlockName</t>
  </si>
  <si>
    <t>Address. Block Name. Name</t>
  </si>
  <si>
    <t>Block</t>
  </si>
  <si>
    <t>Block Name</t>
  </si>
  <si>
    <t>The name of the block (an area surrounded by streets and usually containing several buildings) in which this address is located.</t>
  </si>
  <si>
    <t>Seabird</t>
  </si>
  <si>
    <t>BuildingName</t>
  </si>
  <si>
    <t>Address. Building Name. Name</t>
  </si>
  <si>
    <t>Building</t>
  </si>
  <si>
    <t>Building Name</t>
  </si>
  <si>
    <t>The name of a building.</t>
  </si>
  <si>
    <t xml:space="preserve">Plot 421 </t>
  </si>
  <si>
    <t>BuildingNumber</t>
  </si>
  <si>
    <t>Address. Building Number. Text</t>
  </si>
  <si>
    <t>Number</t>
  </si>
  <si>
    <t>Building Number</t>
  </si>
  <si>
    <t>PremiseNumber</t>
  </si>
  <si>
    <t>The number of a building within the street.</t>
  </si>
  <si>
    <t xml:space="preserve">388 </t>
  </si>
  <si>
    <t>InhouseMail</t>
  </si>
  <si>
    <t>Address. Inhouse_ Mail. Text</t>
  </si>
  <si>
    <t>Inhouse</t>
  </si>
  <si>
    <t>Mail</t>
  </si>
  <si>
    <t>MailStop</t>
  </si>
  <si>
    <t>The specific identifable location within a building where mail is delivered.</t>
  </si>
  <si>
    <t>Department</t>
  </si>
  <si>
    <t>Address. Department. Text</t>
  </si>
  <si>
    <t>The department of the addressee.</t>
  </si>
  <si>
    <t xml:space="preserve">Accounts Payable </t>
  </si>
  <si>
    <t>MarkAttention</t>
  </si>
  <si>
    <t>Address. Mark Attention. Text</t>
  </si>
  <si>
    <t>Mark</t>
  </si>
  <si>
    <t>Attention</t>
  </si>
  <si>
    <t>The name, expressed as text, of a person or department in an organization to whose attention incoming mail is directed; corresponds to the printed forms "for the attention of", "FAO", and ATTN:".</t>
  </si>
  <si>
    <t>MarkCare</t>
  </si>
  <si>
    <t>Address. Mark Care. Text</t>
  </si>
  <si>
    <t>Care</t>
  </si>
  <si>
    <t>The name, expressed as text, of a person or organization at this address into whose care incoming mail is entrusted; corresponds to the printed forms "care of" and "c/o".</t>
  </si>
  <si>
    <t>PlotIdentification</t>
  </si>
  <si>
    <t>Address. Plot Identification. Text</t>
  </si>
  <si>
    <t>Plot</t>
  </si>
  <si>
    <t>Identification</t>
  </si>
  <si>
    <t>Plot Identification</t>
  </si>
  <si>
    <t>An identifier (e.g., a parcel number) for the piece of land associated with this address.</t>
  </si>
  <si>
    <t>CitySubdivisionName</t>
  </si>
  <si>
    <t>Address. City Subdivision Name. Name</t>
  </si>
  <si>
    <t>City Subdivision</t>
  </si>
  <si>
    <t>City Subdivision Name</t>
  </si>
  <si>
    <t>The name of the subdivision of a city, town, or village in which this address is located, such as the name of its district or borough.</t>
  </si>
  <si>
    <t>CityName</t>
  </si>
  <si>
    <t>Address. City Name. Name</t>
  </si>
  <si>
    <t>City</t>
  </si>
  <si>
    <t>City Name</t>
  </si>
  <si>
    <t>LocalityName</t>
  </si>
  <si>
    <t>The name of a city, town, or village.</t>
  </si>
  <si>
    <t xml:space="preserve">Hong Kong </t>
  </si>
  <si>
    <t>PostalZone</t>
  </si>
  <si>
    <t>Address. Postal_ Zone. Text</t>
  </si>
  <si>
    <t>Zone</t>
  </si>
  <si>
    <t>PostalCodeNumber</t>
  </si>
  <si>
    <t>The postal identifier for this address according to the relevant national postal service, such as a ZIP code or Post Code.</t>
  </si>
  <si>
    <t xml:space="preserve">SW11 4EW 2500 GG </t>
  </si>
  <si>
    <t>CountrySubentity</t>
  </si>
  <si>
    <t>Address. Country Subentity. Text</t>
  </si>
  <si>
    <t>Subentity</t>
  </si>
  <si>
    <t>Country Subentity</t>
  </si>
  <si>
    <t>AdministrativeArea, State, Country, Shire, Canton</t>
  </si>
  <si>
    <t>The political or administrative division of a country in which this address is located, such as the name of its county, province, or state, expressed as text.</t>
  </si>
  <si>
    <t xml:space="preserve">Florida , Tamilnadu </t>
  </si>
  <si>
    <t>CountrySubentityCode</t>
  </si>
  <si>
    <t>Address. Country Subentity Code. Code</t>
  </si>
  <si>
    <t>Country Subentity Code</t>
  </si>
  <si>
    <t>AdministrativeAreaCode, State Code</t>
  </si>
  <si>
    <t>The political or administrative division of a country in which this address is located, such as a county, province, or state, expressed as a code (typically nationally agreed).</t>
  </si>
  <si>
    <t xml:space="preserve">Change from UBL 1.0: changed property terms </t>
  </si>
  <si>
    <t>Region</t>
  </si>
  <si>
    <t>Address. Region. Text</t>
  </si>
  <si>
    <t>LocalityName, Economic Zone</t>
  </si>
  <si>
    <t>The recognized geographic or economic region or group of countries in which this address is located.</t>
  </si>
  <si>
    <t xml:space="preserve">European Union </t>
  </si>
  <si>
    <t>District</t>
  </si>
  <si>
    <t>Address. District. Text</t>
  </si>
  <si>
    <t>LocalityName, Area</t>
  </si>
  <si>
    <t>The district or geographical division of a country or region in which this address is located.</t>
  </si>
  <si>
    <t xml:space="preserve">East Coast </t>
  </si>
  <si>
    <t>TimezoneOffset</t>
  </si>
  <si>
    <t>Address. Timezone Offset. Text</t>
  </si>
  <si>
    <t>Timezone</t>
  </si>
  <si>
    <t>Offset</t>
  </si>
  <si>
    <t>Timezone Offset</t>
  </si>
  <si>
    <t>The time zone in which this address is located (as an offset from Universal Coordinated Time (UTC)) at the time of exchange.</t>
  </si>
  <si>
    <t xml:space="preserve">+8:00 -3:00 </t>
  </si>
  <si>
    <t>AddressLine</t>
  </si>
  <si>
    <t>Address. Address Line</t>
  </si>
  <si>
    <t>Address Line</t>
  </si>
  <si>
    <t>An unstructured address line.</t>
  </si>
  <si>
    <t xml:space="preserve">Change from UBL 1.0: extended cardinality </t>
  </si>
  <si>
    <t>Address. Country</t>
  </si>
  <si>
    <t>The country in which this address is situated.</t>
  </si>
  <si>
    <t>LocationCoordinate</t>
  </si>
  <si>
    <t>Address. Location Coordinate</t>
  </si>
  <si>
    <t>Location Coordinate</t>
  </si>
  <si>
    <t>The geographical coordinates of this address.</t>
  </si>
  <si>
    <t>Contact. Details</t>
  </si>
  <si>
    <t>A class to describe a contactable person or department in an organization.</t>
  </si>
  <si>
    <t>Contact. Identifier</t>
  </si>
  <si>
    <t>An identifier for this contact.</t>
  </si>
  <si>
    <t xml:space="preserve">Receivals Clerk </t>
  </si>
  <si>
    <t>Contact. Name</t>
  </si>
  <si>
    <t>The name of this contact. It is recommended that this be used for a functional name and not a personal name.</t>
  </si>
  <si>
    <t xml:space="preserve">Delivery Dock </t>
  </si>
  <si>
    <t>Telephone</t>
  </si>
  <si>
    <t>Contact. Telephone. Text</t>
  </si>
  <si>
    <t>The primary telephone number of this contact.</t>
  </si>
  <si>
    <t>Telefax</t>
  </si>
  <si>
    <t>Contact. Telefax. Text</t>
  </si>
  <si>
    <t>The primary fax number of this contact.</t>
  </si>
  <si>
    <t>ElectronicMail</t>
  </si>
  <si>
    <t>Contact. Electronic_ Mail. Text</t>
  </si>
  <si>
    <t>Electronic</t>
  </si>
  <si>
    <t>The primary email address of this contact.</t>
  </si>
  <si>
    <t>Note</t>
  </si>
  <si>
    <t>Contact. Note. Text</t>
  </si>
  <si>
    <t>Free-form text conveying information that is not contained explicitly in other structures; in particular, a textual description of the circumstances under which this contact can be used (e.g., "emergency" or "after hours").</t>
  </si>
  <si>
    <t>OtherCommunication</t>
  </si>
  <si>
    <t>Contact. Other_ Communication. Communication</t>
  </si>
  <si>
    <t>Other</t>
  </si>
  <si>
    <t>Communication</t>
  </si>
  <si>
    <t>Another means of communication with this contact.</t>
  </si>
  <si>
    <t>Person. Details</t>
  </si>
  <si>
    <t>A class to describe a person.</t>
  </si>
  <si>
    <t>Person. Identifier</t>
  </si>
  <si>
    <t>An identifier for this person.</t>
  </si>
  <si>
    <t>FirstName</t>
  </si>
  <si>
    <t>Person. First_ Name. Name</t>
  </si>
  <si>
    <t>First</t>
  </si>
  <si>
    <t>This person's given name.</t>
  </si>
  <si>
    <t>FamilyName</t>
  </si>
  <si>
    <t>Person. Family_ Name. Name</t>
  </si>
  <si>
    <t>Family</t>
  </si>
  <si>
    <t>This person's family name.</t>
  </si>
  <si>
    <t>Person. Title. Text</t>
  </si>
  <si>
    <t>This person's title of address (e.g., Mr, Ms, Dr, Sir).</t>
  </si>
  <si>
    <t>MiddleName</t>
  </si>
  <si>
    <t>Person. Middle_ Name. Name</t>
  </si>
  <si>
    <t>Middle</t>
  </si>
  <si>
    <t>This person's middle name(s) or initials.</t>
  </si>
  <si>
    <t>OtherName</t>
  </si>
  <si>
    <t>Person. Other_ Name. Name</t>
  </si>
  <si>
    <t>This person's second family name.</t>
  </si>
  <si>
    <t>NameSuffix</t>
  </si>
  <si>
    <t>Person. Name Suffix. Text</t>
  </si>
  <si>
    <t>Suffix</t>
  </si>
  <si>
    <t>Name Suffix</t>
  </si>
  <si>
    <t>A suffix to this person's name (e.g., PhD, OBE, Jr).</t>
  </si>
  <si>
    <t>JobTitle</t>
  </si>
  <si>
    <t>Person. Job Title. Text</t>
  </si>
  <si>
    <t>Job</t>
  </si>
  <si>
    <t>Job Title</t>
  </si>
  <si>
    <t>This person's job title (for a particular role) within an organization.</t>
  </si>
  <si>
    <t>NationalityID</t>
  </si>
  <si>
    <t>Person. Nationality. Identifier</t>
  </si>
  <si>
    <t>Nationality</t>
  </si>
  <si>
    <t>An identifier for this person's nationality.</t>
  </si>
  <si>
    <t>GenderCode</t>
  </si>
  <si>
    <t>Person. Gender Code. Code</t>
  </si>
  <si>
    <t>Gender</t>
  </si>
  <si>
    <t>Gender Code</t>
  </si>
  <si>
    <t>A code (e.g., ISO 5218) signifying the gender of this person.</t>
  </si>
  <si>
    <t>BirthDate</t>
  </si>
  <si>
    <t>Person. Birth Date. Date</t>
  </si>
  <si>
    <t>Birth</t>
  </si>
  <si>
    <t>Birth Date</t>
  </si>
  <si>
    <t>This person's date of birth.</t>
  </si>
  <si>
    <t>BirthplaceName</t>
  </si>
  <si>
    <t>Person. Birthplace Name. Text</t>
  </si>
  <si>
    <t>Birthplace</t>
  </si>
  <si>
    <t>Birthplace Name</t>
  </si>
  <si>
    <t>The name of the place where this person was born, expressed as text.</t>
  </si>
  <si>
    <t>OrganizationDepartment</t>
  </si>
  <si>
    <t>Person. Organization_ Department. Text</t>
  </si>
  <si>
    <t>Organization</t>
  </si>
  <si>
    <t>The department or subdivision of an organization that this person belongs to (in a particular role).</t>
  </si>
  <si>
    <t>Person. Contact</t>
  </si>
  <si>
    <t>Contact information for this person.</t>
  </si>
  <si>
    <t>Person. Financial Account</t>
  </si>
  <si>
    <t>The financial account associated with this person.</t>
  </si>
  <si>
    <t>IdentityDocumentReference</t>
  </si>
  <si>
    <t>Person. Identity_ Document Reference. Document Reference</t>
  </si>
  <si>
    <t>Identity</t>
  </si>
  <si>
    <t>A reference to a document that can precisely identify this person (e.g., a driver's license).</t>
  </si>
  <si>
    <t>ResidenceAddress</t>
  </si>
  <si>
    <t>Person. Residence_ Address. Address</t>
  </si>
  <si>
    <t>Residence</t>
  </si>
  <si>
    <t>This person's address of residence.</t>
  </si>
  <si>
    <t>Financial Account. Details</t>
  </si>
  <si>
    <t>A class to describe a financial account.</t>
  </si>
  <si>
    <t>Financial Account. Identifier</t>
  </si>
  <si>
    <t>The identifier for this financial account; the bank account number.</t>
  </si>
  <si>
    <t>SWIFT(BIC) and IBAN are defined in ISO 9362 and ISO 13616.</t>
  </si>
  <si>
    <t>Financial Account. Name</t>
  </si>
  <si>
    <t>The name of this financial account.</t>
  </si>
  <si>
    <t>AliasName</t>
  </si>
  <si>
    <t>Financial Account. Alias_ Name. Name</t>
  </si>
  <si>
    <t>Alias</t>
  </si>
  <si>
    <t>An alias for the name of this financial account, to be used in place of the actual account name for security reasons.</t>
  </si>
  <si>
    <t>AccountTypeCode</t>
  </si>
  <si>
    <t>Financial Account. Account Type Code. Code</t>
  </si>
  <si>
    <t>Account Type</t>
  </si>
  <si>
    <t>Account Type Code</t>
  </si>
  <si>
    <t>A code signifying the type of this financial account.</t>
  </si>
  <si>
    <t>AccountFormatCode</t>
  </si>
  <si>
    <t>Financial Account. Account Format Code. Code</t>
  </si>
  <si>
    <t>Account Format</t>
  </si>
  <si>
    <t>Account Format Code</t>
  </si>
  <si>
    <t>A code signifying the format of this financial account.</t>
  </si>
  <si>
    <t>ISO20022 Clearing System Identification Code</t>
  </si>
  <si>
    <t>CurrencyCode</t>
  </si>
  <si>
    <t>Financial Account. Currency Code. Code</t>
  </si>
  <si>
    <t>Currency</t>
  </si>
  <si>
    <t>Currency Code</t>
  </si>
  <si>
    <t>Currency_ Code. Type</t>
  </si>
  <si>
    <t>A code signifying the currency in which this financial account is held.</t>
  </si>
  <si>
    <t>PaymentNote</t>
  </si>
  <si>
    <t>Financial Account. Payment_ Note. Text</t>
  </si>
  <si>
    <t>Payment</t>
  </si>
  <si>
    <t>Free-form text applying to the Payment for the owner of this account.</t>
  </si>
  <si>
    <t>FinancialInstitutionBranch</t>
  </si>
  <si>
    <t>Financial Account. Financial Institution_ Branch. Branch</t>
  </si>
  <si>
    <t>Financial Institution</t>
  </si>
  <si>
    <t>Branch</t>
  </si>
  <si>
    <t>The branch of the financial institution associated with this financial account.</t>
  </si>
  <si>
    <t>Financial Account. Country</t>
  </si>
  <si>
    <t>The country in which the holder of the financial account is domiciled.</t>
  </si>
  <si>
    <t>JurisdictionRegionAddress</t>
  </si>
  <si>
    <t>Jurisdiction Region</t>
  </si>
  <si>
    <t>Address Line. Details</t>
  </si>
  <si>
    <t>A class to define an unstructured address line.</t>
  </si>
  <si>
    <t>Line</t>
  </si>
  <si>
    <t>Address Line. Line. Text</t>
  </si>
  <si>
    <t>An address line expressed as unstructured text.</t>
  </si>
  <si>
    <t xml:space="preserve">123 Standard Chartered Tower </t>
  </si>
  <si>
    <t>Country. Details</t>
  </si>
  <si>
    <t>A class to describe a country.</t>
  </si>
  <si>
    <t>IdentificationCode</t>
  </si>
  <si>
    <t>Country. Identification Code. Code</t>
  </si>
  <si>
    <t>Identification Code</t>
  </si>
  <si>
    <t>Country Identification</t>
  </si>
  <si>
    <t>Country Identification_ Code. Type</t>
  </si>
  <si>
    <t>A code signifying this country.</t>
  </si>
  <si>
    <t>Country. Name</t>
  </si>
  <si>
    <t>The name of this country.</t>
  </si>
  <si>
    <t>SOUTH AFRICA</t>
  </si>
  <si>
    <t>Location Coordinate. Details</t>
  </si>
  <si>
    <t>A class for defining a set of geographical coordinates (apparently misnamed).</t>
  </si>
  <si>
    <t>CoordinateSystemCode</t>
  </si>
  <si>
    <t>Location Coordinate. Coordinate System Code. Code</t>
  </si>
  <si>
    <t>Coordinate System</t>
  </si>
  <si>
    <t>Coordinate System Code</t>
  </si>
  <si>
    <t>A code signifying the location system used.</t>
  </si>
  <si>
    <t>LatitudeDegreesMeasure</t>
  </si>
  <si>
    <t>Location Coordinate. Latitude_ Degrees. Measure</t>
  </si>
  <si>
    <t>Latitude</t>
  </si>
  <si>
    <t>Degrees</t>
  </si>
  <si>
    <t>Measure</t>
  </si>
  <si>
    <t>Measure. Type</t>
  </si>
  <si>
    <t>The degree component of a latitude measured in degrees and minutes.</t>
  </si>
  <si>
    <t>LatitudeMinutesMeasure</t>
  </si>
  <si>
    <t>Location Coordinate. Latitude_ Minutes. Measure</t>
  </si>
  <si>
    <t>Minutes</t>
  </si>
  <si>
    <t>The minutes component of a latitude measured in degrees and minutes (modulo 60).</t>
  </si>
  <si>
    <t>LatitudeDirectionCode</t>
  </si>
  <si>
    <t>Location Coordinate. Latitude Direction Code. Code</t>
  </si>
  <si>
    <t>Latitude Direction</t>
  </si>
  <si>
    <t>Latitude Direction Code</t>
  </si>
  <si>
    <t>Latitude Direction_ Code. Type</t>
  </si>
  <si>
    <t>A code signifying the direction of latitude measurement from the equator (north or south).</t>
  </si>
  <si>
    <t>LongitudeDegreesMeasure</t>
  </si>
  <si>
    <t>Location Coordinate. Longitude_ Degrees. Measure</t>
  </si>
  <si>
    <t>Longitude</t>
  </si>
  <si>
    <t>The degree component of a longitude measured in degrees and minutes.</t>
  </si>
  <si>
    <t>LongitudeMinutesMeasure</t>
  </si>
  <si>
    <t>Location Coordinate. Longitude_ Minutes. Measure</t>
  </si>
  <si>
    <t>The minutes component of a longitude measured in degrees and minutes (modulo 60).</t>
  </si>
  <si>
    <t>LongitudeDirectionCode</t>
  </si>
  <si>
    <t>Location Coordinate. Longitude Direction Code. Code</t>
  </si>
  <si>
    <t>Longitude Direction</t>
  </si>
  <si>
    <t>Longitude Direction Code</t>
  </si>
  <si>
    <t>Longitude Direction_ Code. Type</t>
  </si>
  <si>
    <t>A code signifying the direction of longitude measurement from the prime meridian (east or west).</t>
  </si>
  <si>
    <t>AltitudeMeasure</t>
  </si>
  <si>
    <t>Location Coordinate. Altitude. Measure</t>
  </si>
  <si>
    <t>Altitude</t>
  </si>
  <si>
    <t>The altitude of the location.</t>
  </si>
  <si>
    <t>Value</t>
  </si>
  <si>
    <t>Service Provider Party. Details</t>
  </si>
  <si>
    <t>Service Provider Party. Identifier</t>
  </si>
  <si>
    <t>An identifier for this service provider.</t>
  </si>
  <si>
    <t>ServiceTypeCode</t>
  </si>
  <si>
    <t>Service Provider Party. Service Type Code. Code</t>
  </si>
  <si>
    <t>Service Type</t>
  </si>
  <si>
    <t>Service Type Code</t>
  </si>
  <si>
    <t>The type of service provided, expressed as a code.</t>
  </si>
  <si>
    <t>ServiceType</t>
  </si>
  <si>
    <t>Service Provider Party. Service Type. Text</t>
  </si>
  <si>
    <t>Service</t>
  </si>
  <si>
    <t>The type of service provided, expressed as text.</t>
  </si>
  <si>
    <t>Service Provider Party. Party</t>
  </si>
  <si>
    <t>The party providing the service.</t>
  </si>
  <si>
    <t>SellerContact</t>
  </si>
  <si>
    <t>Service Provider Party. Seller_ Contact. Contact</t>
  </si>
  <si>
    <t>Seller</t>
  </si>
  <si>
    <t>The contact for the service provider.</t>
  </si>
  <si>
    <t xml:space="preserve">Change for UBL 2.0 Update Package: Definition (cell Q951) changed from An association to Seller. to An association to Seller Contact.  </t>
  </si>
  <si>
    <t>Tax Scheme. Details</t>
  </si>
  <si>
    <t>A class to describe a taxation scheme (e.g., VAT, State tax, County tax).</t>
  </si>
  <si>
    <t>Tax Scheme. Identifier</t>
  </si>
  <si>
    <t>An identifier for this taxation scheme.</t>
  </si>
  <si>
    <t>http://www.unece.org/uncefact/codelist/standard/EDIFICASEU_TaxExemptionReason_D09B.xsd</t>
  </si>
  <si>
    <t>Tax Scheme. Name</t>
  </si>
  <si>
    <t>The name of this taxation scheme.</t>
  </si>
  <si>
    <t xml:space="preserve">Value Added Tax , Wholesale Tax , Sales Tax , State Tax </t>
  </si>
  <si>
    <t>TaxTypeCode</t>
  </si>
  <si>
    <t>Tax Scheme. Tax Type Code. Code</t>
  </si>
  <si>
    <t>Tax Type</t>
  </si>
  <si>
    <t>Tax Type Code</t>
  </si>
  <si>
    <t>A code signifying the type of tax.</t>
  </si>
  <si>
    <t xml:space="preserve">Consumption , Sales </t>
  </si>
  <si>
    <t>Tax Scheme. Currency Code. Code</t>
  </si>
  <si>
    <t>A code signifying the currency in which the tax is collected and reported.</t>
  </si>
  <si>
    <t>Tax Scheme. Jurisdiction Region_ Address. Address</t>
  </si>
  <si>
    <t>A geographic area in which this taxation scheme applies.</t>
  </si>
  <si>
    <t xml:space="preserve">Change from UBL 1.0: extended qualifier and cardinality </t>
  </si>
  <si>
    <t>Location. Details</t>
  </si>
  <si>
    <t>A class to describe a location.</t>
  </si>
  <si>
    <t>Location. Identifier</t>
  </si>
  <si>
    <t>An identifier for this location, e.g., the EAN Location Number, GLN.</t>
  </si>
  <si>
    <t>Location. Description. Text</t>
  </si>
  <si>
    <t>Text describing this location.</t>
  </si>
  <si>
    <t>Conditions</t>
  </si>
  <si>
    <t>Location. Conditions. Text</t>
  </si>
  <si>
    <t>Free-form text describing the physical conditions of the location.</t>
  </si>
  <si>
    <t>Location. Country Subentity. Text</t>
  </si>
  <si>
    <t>A territorial division of a country, such as a county or state, expressed as text.</t>
  </si>
  <si>
    <t>Location. Country Subentity Code. Code</t>
  </si>
  <si>
    <t>A territorial division of a country, such as a county or state, expressed as a code.</t>
  </si>
  <si>
    <t>LocationTypeCode</t>
  </si>
  <si>
    <t>Location. Location Type Code. Code</t>
  </si>
  <si>
    <t>Location Type</t>
  </si>
  <si>
    <t>Location Type Code</t>
  </si>
  <si>
    <t>A code signifying the type of location.</t>
  </si>
  <si>
    <t>Location. Information_ URI. Identifier</t>
  </si>
  <si>
    <t>Information</t>
  </si>
  <si>
    <t>The Uniform Resource Identifier (URI) of a document providing information about this location.</t>
  </si>
  <si>
    <t>Location. Name</t>
  </si>
  <si>
    <t>The name of this location.</t>
  </si>
  <si>
    <t xml:space="preserve">winter 2005 collection </t>
  </si>
  <si>
    <t>ValidityPeriod</t>
  </si>
  <si>
    <t>Location. Validity_ Period. Period</t>
  </si>
  <si>
    <t>Validity</t>
  </si>
  <si>
    <t>A period during which this location can be used (e.g., for delivery).</t>
  </si>
  <si>
    <t>Location. Address</t>
  </si>
  <si>
    <t>The address of this location.</t>
  </si>
  <si>
    <t>SubsidiaryLocation</t>
  </si>
  <si>
    <t>Location. Subsidiary_ Location. Location</t>
  </si>
  <si>
    <t>Subsidiary</t>
  </si>
  <si>
    <t>A location subsidiary to this location.</t>
  </si>
  <si>
    <t>Location. Location Coordinate</t>
  </si>
  <si>
    <t>The geographical coordinates of this location.</t>
  </si>
  <si>
    <t>Period. Details</t>
  </si>
  <si>
    <t>A class to describe a period of time.</t>
  </si>
  <si>
    <t>StartDate</t>
  </si>
  <si>
    <t>Period. Start Date. Date</t>
  </si>
  <si>
    <t>Start</t>
  </si>
  <si>
    <t>Start Date</t>
  </si>
  <si>
    <t>The date on which this period begins.</t>
  </si>
  <si>
    <t>StartTime</t>
  </si>
  <si>
    <t>Period. Start Time. Time</t>
  </si>
  <si>
    <t>Start Time</t>
  </si>
  <si>
    <t>The time at which this period begins.</t>
  </si>
  <si>
    <t>EndDate</t>
  </si>
  <si>
    <t>Period. End Date. Date</t>
  </si>
  <si>
    <t>End</t>
  </si>
  <si>
    <t>End Date</t>
  </si>
  <si>
    <t>The date on which this period ends.</t>
  </si>
  <si>
    <t>EndTime</t>
  </si>
  <si>
    <t>Period. End Time. Time</t>
  </si>
  <si>
    <t>End Time</t>
  </si>
  <si>
    <t>The time at which this period ends.</t>
  </si>
  <si>
    <t>DurationMeasure</t>
  </si>
  <si>
    <t>Period. Duration. Measure</t>
  </si>
  <si>
    <t>Duration</t>
  </si>
  <si>
    <t>The duration of this period, expressed as an ISO 8601 code.</t>
  </si>
  <si>
    <t>DescriptionCode</t>
  </si>
  <si>
    <t>Period. Description Code. Code</t>
  </si>
  <si>
    <t>Description Code</t>
  </si>
  <si>
    <t>A description of this period, expressed as a code.</t>
  </si>
  <si>
    <t>Period. Description. Text</t>
  </si>
  <si>
    <t>A description of this period, expressed as text.</t>
  </si>
  <si>
    <t>Procurement Project Lot. Details</t>
  </si>
  <si>
    <t>A class to describe one of the parts of a procurement project that is being subdivided to allow the contracting party to award different lots to different economic operators under different contracts.</t>
  </si>
  <si>
    <t>Procurement Project Lot. Identifier</t>
  </si>
  <si>
    <t>An identifier for this procurement project lot.</t>
  </si>
  <si>
    <t>TenderingTerms</t>
  </si>
  <si>
    <t>Procurement Project Lot. Tendering Terms</t>
  </si>
  <si>
    <t>Tendering Terms</t>
  </si>
  <si>
    <t>Tendering terms for this procurement project lot.</t>
  </si>
  <si>
    <t>ProcurementProject</t>
  </si>
  <si>
    <t>Procurement Project Lot. Procurement Project</t>
  </si>
  <si>
    <t>Procurement Project</t>
  </si>
  <si>
    <t>A description of the procurement project to be divided.</t>
  </si>
  <si>
    <t>Procurement Project. Details</t>
  </si>
  <si>
    <t>A class to describe a project to procure goods, works, or services.</t>
  </si>
  <si>
    <t>Procurement Project. Identifier</t>
  </si>
  <si>
    <t>An identifier for this procurement project.</t>
  </si>
  <si>
    <t>Procurement Project. Name</t>
  </si>
  <si>
    <t>A name of this procurement project.</t>
  </si>
  <si>
    <t>Procurement Project. Description. Text</t>
  </si>
  <si>
    <t>Text describing this procurement project.</t>
  </si>
  <si>
    <t>ProcurementTypeCode</t>
  </si>
  <si>
    <t>Procurement Project. Procurement_ Type Code. Code</t>
  </si>
  <si>
    <t>A code signifying the type of procurement project (e.g., goods, works, services).</t>
  </si>
  <si>
    <t>ProcurementSubTypeCode</t>
  </si>
  <si>
    <t>Procurement Project. Procurement Sub_ Type Code. Code</t>
  </si>
  <si>
    <t>Procurement Sub</t>
  </si>
  <si>
    <t>A code signifying the subcategory of the type of work for this project (e.g., land surveying, IT consulting).</t>
  </si>
  <si>
    <t>QualityControlCode</t>
  </si>
  <si>
    <t>Procurement Project. Quality Control Code. Code</t>
  </si>
  <si>
    <t>Quality Control</t>
  </si>
  <si>
    <t>Quality Control Code</t>
  </si>
  <si>
    <t>The indication of whether or not the control quality is included in the works project.</t>
  </si>
  <si>
    <t>RequiredFeeAmount</t>
  </si>
  <si>
    <t>Procurement Project. Required_ Fee. Amount</t>
  </si>
  <si>
    <t>Required</t>
  </si>
  <si>
    <t>Fee</t>
  </si>
  <si>
    <t>The amount of the reimbursement fee for concession procurement projects.</t>
  </si>
  <si>
    <t>FeeDescription</t>
  </si>
  <si>
    <t>Procurement Project. Fee_ Description. Text</t>
  </si>
  <si>
    <t>Text describing the reimbursement fee for concession procurement projects.</t>
  </si>
  <si>
    <t>RequestedDeliveryDate</t>
  </si>
  <si>
    <t>Procurement Project. Requested_ Delivery Date. Date</t>
  </si>
  <si>
    <t>Requested</t>
  </si>
  <si>
    <t>Delivery</t>
  </si>
  <si>
    <t>Delivery Date</t>
  </si>
  <si>
    <t>The requested delivery date for this procurement project.</t>
  </si>
  <si>
    <t>EstimatedOverallContractQuantity</t>
  </si>
  <si>
    <t>Procurement Project. Estimated_ Overall Contract. Quantity</t>
  </si>
  <si>
    <t>Estimated</t>
  </si>
  <si>
    <t>Overall</t>
  </si>
  <si>
    <t>Contract</t>
  </si>
  <si>
    <t>Overall Contract</t>
  </si>
  <si>
    <t>The estimated overall quantity for this procurement project.</t>
  </si>
  <si>
    <t>Procurement Project. Note. Text</t>
  </si>
  <si>
    <t>Free-form text applying to the Procurement Project. This element may contain additional information about the lot/contract that is not contained explicitly in another structure.</t>
  </si>
  <si>
    <t>RequestedTenderTotal</t>
  </si>
  <si>
    <t>Procurement Project. Requested Tender Total</t>
  </si>
  <si>
    <t>Requested Tender Total</t>
  </si>
  <si>
    <t>Budget monetary amounts for the project as whole.</t>
  </si>
  <si>
    <t>MainCommodityClassification</t>
  </si>
  <si>
    <t>Procurement Project. Main_ Commodity Classification. Commodity Classification</t>
  </si>
  <si>
    <t>Main</t>
  </si>
  <si>
    <t>Commodity Classification</t>
  </si>
  <si>
    <t>An association to the main classification category for the deliverable requested.</t>
  </si>
  <si>
    <t>AdditionalCommodityClassification</t>
  </si>
  <si>
    <t>Procurement Project. Additional_ Commodity Classification. Commodity Classification</t>
  </si>
  <si>
    <t>An association to additional classification categories for the deliverable requested.</t>
  </si>
  <si>
    <t>RealizedLocation</t>
  </si>
  <si>
    <t>Procurement Project. Realized_ Location. Location</t>
  </si>
  <si>
    <t>Realized</t>
  </si>
  <si>
    <t>A place where this procurement project will be physically realized.</t>
  </si>
  <si>
    <t>PlannedPeriod</t>
  </si>
  <si>
    <t>Procurement Project. Planned_ Period. Period</t>
  </si>
  <si>
    <t>Planned</t>
  </si>
  <si>
    <t>The period during which this procurement project is planned to take place.</t>
  </si>
  <si>
    <t>ContractExtension</t>
  </si>
  <si>
    <t>Procurement Project. Contract Extension</t>
  </si>
  <si>
    <t>Contract Extension</t>
  </si>
  <si>
    <t>The contract extension for this tendering process.</t>
  </si>
  <si>
    <t>RequestForTenderLine</t>
  </si>
  <si>
    <t>Procurement Project. Request For Tender Line</t>
  </si>
  <si>
    <t>Request For Tender Line</t>
  </si>
  <si>
    <t>A good or service this project is intended to procure.</t>
  </si>
  <si>
    <t>Tendering Terms. Details</t>
  </si>
  <si>
    <t>A class to describe tendering terms for a tendering process.</t>
  </si>
  <si>
    <t>AwardingMethodTypeCode</t>
  </si>
  <si>
    <t>Tendering Terms. Awarding Method Type Code. Code</t>
  </si>
  <si>
    <t>Awarding Method Type</t>
  </si>
  <si>
    <t>Awarding Method Type Code</t>
  </si>
  <si>
    <t>A code signifying the awarding method in a tendering process (e.g., a method favoring the tender with the lowest price or the tender that is most economically advantageous).</t>
  </si>
  <si>
    <t>Price, Multiple criteria</t>
  </si>
  <si>
    <t>PriceEvaluationCode</t>
  </si>
  <si>
    <t>Tendering Terms. Price Evaluation Code. Code</t>
  </si>
  <si>
    <t>Price Evaluation</t>
  </si>
  <si>
    <t>Price Evaluation Code</t>
  </si>
  <si>
    <t>Textual description of the legal form required for potential tenderers.</t>
  </si>
  <si>
    <t>Unit prices, global price</t>
  </si>
  <si>
    <t>MaximumVariantQuantity</t>
  </si>
  <si>
    <t>Tendering Terms. Maximum Variant_ Quantity. Quantity</t>
  </si>
  <si>
    <t>Maximum Variant</t>
  </si>
  <si>
    <t>Maximum number of variants the tenderer is allowed to present for this tendering project.</t>
  </si>
  <si>
    <t>VariantConstraintIndicator</t>
  </si>
  <si>
    <t>Tendering Terms. Variant_ Constraint. Indicator</t>
  </si>
  <si>
    <t>Variant</t>
  </si>
  <si>
    <t>Constraint</t>
  </si>
  <si>
    <t>An indicator that variants are allowed and unconstrained in number (true) or not allowed (false).</t>
  </si>
  <si>
    <t>AcceptedVariantsDescription</t>
  </si>
  <si>
    <t>Tendering Terms. Accepted Variants_ Description. Text</t>
  </si>
  <si>
    <t>Accepted Variants</t>
  </si>
  <si>
    <t>Text specifying the things for which variants are accepted.</t>
  </si>
  <si>
    <t>PriceRevisionFormulaDescription</t>
  </si>
  <si>
    <t>Tendering Terms. Price Revision_ Formula Description. Text</t>
  </si>
  <si>
    <t>Price Revision</t>
  </si>
  <si>
    <t>Formula</t>
  </si>
  <si>
    <t>Formula Description</t>
  </si>
  <si>
    <t>Text describing the formula for price revision.</t>
  </si>
  <si>
    <t>FundingProgramCode</t>
  </si>
  <si>
    <t>Tendering Terms. Funding_ Program Code. Code</t>
  </si>
  <si>
    <t>Funding</t>
  </si>
  <si>
    <t>Program</t>
  </si>
  <si>
    <t>Program Code</t>
  </si>
  <si>
    <t>The program that funds the tendering process (e.g., "National", "European"), expressed as a code.</t>
  </si>
  <si>
    <t>FundingProgram</t>
  </si>
  <si>
    <t>Tendering Terms. Funding_ Program. Text</t>
  </si>
  <si>
    <t>The program that funds the tendering process (e.g., EU 6th Framework Program) expressed as text.</t>
  </si>
  <si>
    <t>MaximumAdvertisementAmount</t>
  </si>
  <si>
    <t>Tendering Terms. Maximum_ Advertisement. Amount</t>
  </si>
  <si>
    <t>Maximum</t>
  </si>
  <si>
    <t>Advertisement</t>
  </si>
  <si>
    <t>The maximum advertised monetary value of the tendering process.</t>
  </si>
  <si>
    <t>Tendering Terms. Note. Text</t>
  </si>
  <si>
    <t>Free-form text conveying information that is not contained explicitly in other structures.</t>
  </si>
  <si>
    <t>PaymentFrequencyCode</t>
  </si>
  <si>
    <t>Tendering Terms. Payment Frequency Code. Code</t>
  </si>
  <si>
    <t>Payment Frequency</t>
  </si>
  <si>
    <t>Payment Frequency Code</t>
  </si>
  <si>
    <t>A code signifying the frequency of payment in the contract associated with the tendering process.</t>
  </si>
  <si>
    <t>Tendering Terms. Economic Operator Registry_ URI. Identifier</t>
  </si>
  <si>
    <t>Economic Operator Registry</t>
  </si>
  <si>
    <t>Web site</t>
  </si>
  <si>
    <t>The Uniform Resource Identifier (URI) of an electronic registry of economic operators.</t>
  </si>
  <si>
    <t>RequiredCurriculaIndicator</t>
  </si>
  <si>
    <t>Tendering Terms. Required Curricula. Indicator</t>
  </si>
  <si>
    <t>Curricula</t>
  </si>
  <si>
    <t>Required Curricula</t>
  </si>
  <si>
    <t>An indicator that tenderers are required to provide a curriculum vitae for each participant in the project (true) or are not so required (false).</t>
  </si>
  <si>
    <t>OtherConditionsIndicator</t>
  </si>
  <si>
    <t>Tendering Terms. Other_ Conditions. Indicator</t>
  </si>
  <si>
    <t>Indicates whether other conditions exist (true) or not (false). If the indicator is true, the description may be provided.</t>
  </si>
  <si>
    <t>AdditionalConditions</t>
  </si>
  <si>
    <t>Tendering Terms. Additional_ Conditions. Text</t>
  </si>
  <si>
    <t>Other existing conditions.</t>
  </si>
  <si>
    <t>LatestSecurityClearanceDate</t>
  </si>
  <si>
    <t>Tendering Terms. Latest_ Security Clearance Date. Date</t>
  </si>
  <si>
    <t>Latest</t>
  </si>
  <si>
    <t>Security Clearance</t>
  </si>
  <si>
    <t>Security Clearance Date</t>
  </si>
  <si>
    <t>The end date until which the candidates can obtain the necessary level of security clearance.</t>
  </si>
  <si>
    <t>DocumentationFeeAmount</t>
  </si>
  <si>
    <t>Tendering Terms. Documentation Fee Amount. Amount</t>
  </si>
  <si>
    <t>Documentation Fee</t>
  </si>
  <si>
    <t>Documentation Fee Amount</t>
  </si>
  <si>
    <t>The amount to be paid to obtain the contract documents and additional documentation.</t>
  </si>
  <si>
    <t>PenaltyClause</t>
  </si>
  <si>
    <t>Tendering Terms. Penalty_ Clause. Clause</t>
  </si>
  <si>
    <t>Penalty</t>
  </si>
  <si>
    <t>Clause</t>
  </si>
  <si>
    <t>The penalty clauses</t>
  </si>
  <si>
    <t>RequiredFinancialGuarantee</t>
  </si>
  <si>
    <t>Tendering Terms. Required_ Financial Guarantee. Financial Guarantee</t>
  </si>
  <si>
    <t>Financial Guarantee</t>
  </si>
  <si>
    <t>A financial guarantee of a tenderer or bid submitter's actual entry into a contract in the event that it is the successful bidder.</t>
  </si>
  <si>
    <t>ProcurementLegislationDocumentReference</t>
  </si>
  <si>
    <t>Tendering Terms. Procurement Legislation_ Document Reference. Document Reference</t>
  </si>
  <si>
    <t>Procurement Legislation</t>
  </si>
  <si>
    <t>A reference to a document providing references to procurement legislation applicable to the tendering process.</t>
  </si>
  <si>
    <t>FiscalLegislationDocumentReference</t>
  </si>
  <si>
    <t>Tendering Terms. Fiscal Legislation_ Document Reference. Document Reference</t>
  </si>
  <si>
    <t>Fiscal Legislation</t>
  </si>
  <si>
    <t>A reference to a document providing references to fiscal legislation applicable to the tendering process.</t>
  </si>
  <si>
    <t>EnvironmentalLegislationDocumentReference</t>
  </si>
  <si>
    <t>Tendering Terms. Environmental Legislation_ Document Reference. Document Reference</t>
  </si>
  <si>
    <t>Environmental Legislation</t>
  </si>
  <si>
    <t>A reference to a document providing references to environmental legislation applicable to the tendering process.</t>
  </si>
  <si>
    <t>EmploymentLegislationDocumentReference</t>
  </si>
  <si>
    <t>Tendering Terms. Employment Legislation_ Document Reference. Document Reference</t>
  </si>
  <si>
    <t>Employment Legislation</t>
  </si>
  <si>
    <t>A reference to a document providing references to employment legislation applicable to the tendering process.</t>
  </si>
  <si>
    <t>ContractualDocumentReference</t>
  </si>
  <si>
    <t>Tendering Terms. Contractual_ Document Reference. Document Reference</t>
  </si>
  <si>
    <t>Contractual</t>
  </si>
  <si>
    <t>A reference to a document that will become part of the awarded contract.</t>
  </si>
  <si>
    <t>CallForTendersDocumentReference</t>
  </si>
  <si>
    <t>Tendering Terms. Call For Tenders_ Document Reference. Document Reference</t>
  </si>
  <si>
    <t>Call For Tenders</t>
  </si>
  <si>
    <t>A reference to the Call for Tender associated with these tendering terms.</t>
  </si>
  <si>
    <t>WarrantyValidityPeriod</t>
  </si>
  <si>
    <t>Tendering Terms. Warranty Validity_ Period. Period</t>
  </si>
  <si>
    <t>Warranty Validity</t>
  </si>
  <si>
    <t>The period during which a warranty for work, service, or goods associated with these tendering terms is valid.</t>
  </si>
  <si>
    <t>PaymentTerms</t>
  </si>
  <si>
    <t>Tendering Terms. Payment Terms</t>
  </si>
  <si>
    <t>Payment Terms</t>
  </si>
  <si>
    <t>A specification of payment terms associated with the tendering process.</t>
  </si>
  <si>
    <t>TendererQualificationRequest</t>
  </si>
  <si>
    <t>Tendering Terms. Tenderer Qualification Request</t>
  </si>
  <si>
    <t>Tenderer Qualification Request</t>
  </si>
  <si>
    <t>Required set of qualifications for a tenderer in this tendering process.</t>
  </si>
  <si>
    <t>AllowedSubcontractTerms</t>
  </si>
  <si>
    <t>Tendering Terms. Allowed_ Subcontract Terms. Subcontract Terms</t>
  </si>
  <si>
    <t>Allowed</t>
  </si>
  <si>
    <t>Subcontract Terms</t>
  </si>
  <si>
    <t>Subcontract terms for the tendering process.</t>
  </si>
  <si>
    <t>TenderPreparation</t>
  </si>
  <si>
    <t>Tendering Terms. Tender Preparation</t>
  </si>
  <si>
    <t>Tender Preparation</t>
  </si>
  <si>
    <t>Directions for preparing a tender for the+D2057 tendering process.</t>
  </si>
  <si>
    <t>Curricula required, Experience required, ....</t>
  </si>
  <si>
    <t>ContractExecutionRequirement</t>
  </si>
  <si>
    <t>Tendering Terms. Contract Execution Requirement</t>
  </si>
  <si>
    <t>Contract Execution Requirement</t>
  </si>
  <si>
    <t>A requirement relating to execution of the contract that will be awarded as a result of the tendering process.</t>
  </si>
  <si>
    <t>AwardingTerms</t>
  </si>
  <si>
    <t>Tendering Terms. Awarding Terms</t>
  </si>
  <si>
    <t>Awarding Terms</t>
  </si>
  <si>
    <t>The terms in the tendering process for awarding the contract for a project.</t>
  </si>
  <si>
    <t>AdditionalInformationParty</t>
  </si>
  <si>
    <t>Tendering Terms. Additional Information_ Party. Party</t>
  </si>
  <si>
    <t>Additional Information</t>
  </si>
  <si>
    <t>A party that has additional information about the tendering process.</t>
  </si>
  <si>
    <t>DocumentProviderParty</t>
  </si>
  <si>
    <t>Tendering Terms. Document Provider_ Party. Party</t>
  </si>
  <si>
    <t>Document Provider</t>
  </si>
  <si>
    <t>The party that has the contract documents for the tendering process.</t>
  </si>
  <si>
    <t>TenderRecipientParty</t>
  </si>
  <si>
    <t>Tendering Terms. Tender Recipient_ Party. Party</t>
  </si>
  <si>
    <t>Tender Recipient</t>
  </si>
  <si>
    <t>The party to which tenders should be presented.</t>
  </si>
  <si>
    <t>ContractResponsibleParty</t>
  </si>
  <si>
    <t>Tendering Terms. Contract Responsible_ Party. Party</t>
  </si>
  <si>
    <t>Contract Responsible</t>
  </si>
  <si>
    <t>The party responsible for the execution of the contract.</t>
  </si>
  <si>
    <t>TenderEvaluationParty</t>
  </si>
  <si>
    <t>Tendering Terms. Tender Evaluation_ Party. Party</t>
  </si>
  <si>
    <t>Tender Evaluation</t>
  </si>
  <si>
    <t>A party in the contracting authority responsible for evaluating tenders received.</t>
  </si>
  <si>
    <t>TenderValidityPeriod</t>
  </si>
  <si>
    <t>Tendering Terms. Tender Validity_ Period. Period</t>
  </si>
  <si>
    <t>Tender Validity</t>
  </si>
  <si>
    <t>The period during which tenders submitted for this tendering process must remain valid.</t>
  </si>
  <si>
    <t>ContractAcceptancePeriod</t>
  </si>
  <si>
    <t>Tendering Terms. Contract Acceptance_ Period. Period</t>
  </si>
  <si>
    <t>Contract Acceptance</t>
  </si>
  <si>
    <t>The period of time during which the contracting authority may accept a contract.</t>
  </si>
  <si>
    <t>AppealTerms</t>
  </si>
  <si>
    <t>Tendering Terms. Appeal Terms</t>
  </si>
  <si>
    <t>Appeal Terms</t>
  </si>
  <si>
    <t>Information about the terms to present for an appeal against a tender award.</t>
  </si>
  <si>
    <t>Tendering Terms. Language</t>
  </si>
  <si>
    <t>One of the default languages specified for the tendering process.</t>
  </si>
  <si>
    <t>BudgetAccountLine</t>
  </si>
  <si>
    <t>Tendering Terms. Budget Account Line</t>
  </si>
  <si>
    <t>Budget Account Line</t>
  </si>
  <si>
    <t>A budget account line associated with the tendering process.</t>
  </si>
  <si>
    <t>ReplacedNoticeDocumentReference</t>
  </si>
  <si>
    <t>Tendering Terms. Replaced Notice_ Document Reference. Document Reference</t>
  </si>
  <si>
    <t>Replaced Notice</t>
  </si>
  <si>
    <t>A class defining a reference to the notice that is being replaced.</t>
  </si>
  <si>
    <t>TotalAmount</t>
  </si>
  <si>
    <t>Total</t>
  </si>
  <si>
    <t>Numeric</t>
  </si>
  <si>
    <t>Numeric. Type</t>
  </si>
  <si>
    <t>Classification Scheme</t>
  </si>
  <si>
    <t>A class to define a classification scheme, such as a taxonomy for classifying goods or services.</t>
  </si>
  <si>
    <t xml:space="preserve">Change from UBL 1.0: Changed from GUID to UUID </t>
  </si>
  <si>
    <t>Classification Scheme. Description. Text</t>
  </si>
  <si>
    <t>Text describing this classification scheme.</t>
  </si>
  <si>
    <t xml:space="preserve">an open, global multi-sector standard for classification of products and services </t>
  </si>
  <si>
    <t>URIID</t>
  </si>
  <si>
    <t>LanguageID</t>
  </si>
  <si>
    <t>WeightNumeric</t>
  </si>
  <si>
    <t>Weight</t>
  </si>
  <si>
    <t>Weight Numeric</t>
  </si>
  <si>
    <t>MinimumQuantity</t>
  </si>
  <si>
    <t>Minimum</t>
  </si>
  <si>
    <t>MaximumQuantity</t>
  </si>
  <si>
    <t>MinimumAmount</t>
  </si>
  <si>
    <t>MaximumAmount</t>
  </si>
  <si>
    <t>Document</t>
  </si>
  <si>
    <t>Template</t>
  </si>
  <si>
    <t>Rate</t>
  </si>
  <si>
    <t>EmployeeQuantity</t>
  </si>
  <si>
    <t>Employee</t>
  </si>
  <si>
    <t>Financial</t>
  </si>
  <si>
    <t>EconomicOperatorRole</t>
  </si>
  <si>
    <t>Economic Operator Role</t>
  </si>
  <si>
    <t>A class to describe the tenderer contracting role.</t>
  </si>
  <si>
    <t>Requested Tender Total. Details</t>
  </si>
  <si>
    <t>A class defining budgeted monetary amounts.</t>
  </si>
  <si>
    <t>EstimatedOverallContractAmount</t>
  </si>
  <si>
    <t>Requested Tender Total. Estimated_ Overall Contract. Amount</t>
  </si>
  <si>
    <t>The estimated overall monetary amount of a contract.</t>
  </si>
  <si>
    <t>Requested Tender Total. Total_ Amount. Amount</t>
  </si>
  <si>
    <t xml:space="preserve">The monetary amount of the total budget including net amount, taxes, and material and instalment costs. </t>
  </si>
  <si>
    <t>TaxIncludedIndicator</t>
  </si>
  <si>
    <t>Requested Tender Total. Tax Included_ Indicator. Indicator</t>
  </si>
  <si>
    <t>Tax Included</t>
  </si>
  <si>
    <t>Indicates whether the amounts are taxes included (true) or not (false).</t>
  </si>
  <si>
    <t>Requested Tender Total. Minimum_ Amount. Amount</t>
  </si>
  <si>
    <t>The minimum monetary amount of the budget.</t>
  </si>
  <si>
    <t>Requested Tender Total. Maximum_ Amount. Amount</t>
  </si>
  <si>
    <t>The maximum monetary amount of the budget.</t>
  </si>
  <si>
    <t>MonetaryScope</t>
  </si>
  <si>
    <t>Requested Tender Total. Monetary Scope. Text</t>
  </si>
  <si>
    <t>Monetary</t>
  </si>
  <si>
    <t>Scope</t>
  </si>
  <si>
    <t>Monetary Scope</t>
  </si>
  <si>
    <t>A description of the monetary scope of the budget.</t>
  </si>
  <si>
    <t>AverageSubsequentContractAmount</t>
  </si>
  <si>
    <t>Requested Tender Total. Average_ Subsequent Contract. Amount</t>
  </si>
  <si>
    <t>Average</t>
  </si>
  <si>
    <t>Subsequent</t>
  </si>
  <si>
    <t>Subsequent Contract</t>
  </si>
  <si>
    <t>The average monetary amount for the subsequent contracts following this budget amount.</t>
  </si>
  <si>
    <t>ApplicableTaxCategory</t>
  </si>
  <si>
    <t>Requested Tender Total. Applicable_ Tax Category. Tax Category</t>
  </si>
  <si>
    <t>Applicable</t>
  </si>
  <si>
    <t>Tax Category</t>
  </si>
  <si>
    <t>Describes the categories of taxes that apply to the budget amount.</t>
  </si>
  <si>
    <t>Tax Category. Details</t>
  </si>
  <si>
    <t>A class to describe one of the tax categories within a taxation scheme (e.g., High Rate VAT, Low Rate VAT).</t>
  </si>
  <si>
    <t>Tax Category. Identifier</t>
  </si>
  <si>
    <t>An identifier for this tax category.</t>
  </si>
  <si>
    <t>http://www.unece.org/uncefact/codelist/standard/UNECE_DutyorTaxorFeeCategoryCode_D09B.xsd</t>
  </si>
  <si>
    <t>Tax Category. Name</t>
  </si>
  <si>
    <t>The name of this tax category.</t>
  </si>
  <si>
    <t xml:space="preserve">Luxury Goods , Wine Equalization , Exempt </t>
  </si>
  <si>
    <t>Tax Category. Percent</t>
  </si>
  <si>
    <t>The tax rate for this category, expressed as a percentage.</t>
  </si>
  <si>
    <t>BaseUnitMeasure</t>
  </si>
  <si>
    <t>Tax Category. Base Unit Measure. Measure</t>
  </si>
  <si>
    <t>Base Unit</t>
  </si>
  <si>
    <t>Base Unit Measure</t>
  </si>
  <si>
    <t>A Unit of Measures used as the basic for the tax calculation applied at a certain rate per unit.</t>
  </si>
  <si>
    <t>PerUnitAmount</t>
  </si>
  <si>
    <t>Tax Category. Per Unit_ Amount. Amount</t>
  </si>
  <si>
    <t>Per Unit</t>
  </si>
  <si>
    <t>Where a tax is applied at a certain rate per unit, the rate per unit applied.</t>
  </si>
  <si>
    <t>TaxExemptionReasonCode</t>
  </si>
  <si>
    <t>Tax Category. Tax Exemption Reason Code. Code</t>
  </si>
  <si>
    <t>Tax Exemption Reason</t>
  </si>
  <si>
    <t>Tax Exemption Reason Code</t>
  </si>
  <si>
    <t>The reason for tax being exempted, expressed as a code.</t>
  </si>
  <si>
    <t>http://www.unece.org/uncefact/codelist/standard/UNECE_DutyTaxFeeTypeCode_D09B.xsd</t>
  </si>
  <si>
    <t>TaxExemptionReason</t>
  </si>
  <si>
    <t>Tax Category. Tax Exemption Reason. Text</t>
  </si>
  <si>
    <t>Tax Exemption</t>
  </si>
  <si>
    <t>The reason for tax being exempted, expressed as text.</t>
  </si>
  <si>
    <t>TierRange</t>
  </si>
  <si>
    <t>Tax Category. Tier Range. Text</t>
  </si>
  <si>
    <t>Tier</t>
  </si>
  <si>
    <t>Range</t>
  </si>
  <si>
    <t>Tier Range</t>
  </si>
  <si>
    <t>Where a tax is tiered, the range of taxable amounts that determines the rate of tax applicable to this tax category.</t>
  </si>
  <si>
    <t>TierRatePercent</t>
  </si>
  <si>
    <t>Tax Category. Tier Rate. Percent</t>
  </si>
  <si>
    <t>Tier Rate</t>
  </si>
  <si>
    <t>Where a tax is tiered, the tax rate that applies within the specified range of taxable amounts for this tax category.</t>
  </si>
  <si>
    <t>Tax Category. Tax Scheme</t>
  </si>
  <si>
    <t>The taxation scheme within which this tax category is defined.</t>
  </si>
  <si>
    <t>Commodity Classification. Details</t>
  </si>
  <si>
    <t>A class to describe the classification of a commodity.</t>
  </si>
  <si>
    <t>NatureCode</t>
  </si>
  <si>
    <t>Commodity Classification. Nature Code. Code</t>
  </si>
  <si>
    <t>Nature</t>
  </si>
  <si>
    <t>Nature Code</t>
  </si>
  <si>
    <t>A code defined by a specific maintenance agency signifying the high-level nature of the commodity.</t>
  </si>
  <si>
    <t xml:space="preserve">wooden products </t>
  </si>
  <si>
    <t>CargoTypeCode</t>
  </si>
  <si>
    <t>Commodity Classification. Cargo Type Code. Code</t>
  </si>
  <si>
    <t>Cargo Type</t>
  </si>
  <si>
    <t>Cargo Type Code</t>
  </si>
  <si>
    <t>A mutually agreed code signifying the type of cargo for purposes of commodity classification.</t>
  </si>
  <si>
    <t xml:space="preserve">Refrigerated </t>
  </si>
  <si>
    <t>CommodityCode</t>
  </si>
  <si>
    <t>Commodity Classification. Commodity Code. Code</t>
  </si>
  <si>
    <t>Commodity</t>
  </si>
  <si>
    <t>Commodity Code</t>
  </si>
  <si>
    <t>Harmonized Code</t>
  </si>
  <si>
    <t>The harmonized international commodity code for cross border and regulatory (customs and trade statistics) purposes.</t>
  </si>
  <si>
    <t xml:space="preserve">1102222883 </t>
  </si>
  <si>
    <t>ItemClassificationCode</t>
  </si>
  <si>
    <t>Commodity Classification. Item Classification Code. Code</t>
  </si>
  <si>
    <t>Item Classification</t>
  </si>
  <si>
    <t>Item Classification Code</t>
  </si>
  <si>
    <t>UN/SPSC Code</t>
  </si>
  <si>
    <t>A code signifying the trade classification of the commodity.</t>
  </si>
  <si>
    <t xml:space="preserve">3440234 </t>
  </si>
  <si>
    <t>Contract Extension. Details</t>
  </si>
  <si>
    <t>A class to describe possible extensions to a contract.</t>
  </si>
  <si>
    <t>OptionsDescription</t>
  </si>
  <si>
    <t>Contract Extension. Options Description. Text</t>
  </si>
  <si>
    <t>Options</t>
  </si>
  <si>
    <t>Options Description</t>
  </si>
  <si>
    <t>A description for the possible options that can be carried out during the execution of the contract.</t>
  </si>
  <si>
    <t>MinimumNumberNumeric</t>
  </si>
  <si>
    <t>Contract Extension. Minimum_ Number. Numeric</t>
  </si>
  <si>
    <t>The fixed minimum number of contract extensions or renewals.</t>
  </si>
  <si>
    <t>MaximumNumberNumeric</t>
  </si>
  <si>
    <t>Contract Extension. Maximum_ Number. Numeric</t>
  </si>
  <si>
    <t>The maximum allowed number of contract extensions.</t>
  </si>
  <si>
    <t>OptionValidityPeriod</t>
  </si>
  <si>
    <t>Contract Extension. Option Validity_ Period. Period</t>
  </si>
  <si>
    <t>Option Validity</t>
  </si>
  <si>
    <t>The period during which the option for extending the contract is available.</t>
  </si>
  <si>
    <t>Renewal</t>
  </si>
  <si>
    <t>Contract Extension. Renewal</t>
  </si>
  <si>
    <t>The period allowed for each contract extension.</t>
  </si>
  <si>
    <t>Renewal. Details</t>
  </si>
  <si>
    <t>A class to describe the renewal of a commercial arrangement, such as a contract or licence fee.</t>
  </si>
  <si>
    <t>Renewal. Amount</t>
  </si>
  <si>
    <t>The monetary amount of this renewal.</t>
  </si>
  <si>
    <t>Renewal. Period</t>
  </si>
  <si>
    <t>The period for which the arrangement is now valid</t>
  </si>
  <si>
    <t>Request For Tender Line. Details</t>
  </si>
  <si>
    <t>A class to define a line in a Request for Tender describing an item of goods or a service solicited in the Request for Tender.</t>
  </si>
  <si>
    <t>Request For Tender Line. Identifier</t>
  </si>
  <si>
    <t>An identifier for this request for tender line.</t>
  </si>
  <si>
    <t>Request For Tender Line. UUID. Identifier</t>
  </si>
  <si>
    <t>A universally unique identifier for this request for tender line.</t>
  </si>
  <si>
    <t>Request For Tender Line. Note. Text</t>
  </si>
  <si>
    <t>Request For Tender Line. Quantity</t>
  </si>
  <si>
    <t>The quantity of the item for which a tender is requested in this line.</t>
  </si>
  <si>
    <t>Request For Tender Line. Minimum_ Quantity. Quantity</t>
  </si>
  <si>
    <t>The minimum quantity of the item associated with this request for tender line.</t>
  </si>
  <si>
    <t>Request For Tender Line. Maximum_ Quantity. Quantity</t>
  </si>
  <si>
    <t>The maximum quantity of the item associated with this request for tender line.</t>
  </si>
  <si>
    <t>Request For Tender Line. Tax Included_ Indicator. Indicator</t>
  </si>
  <si>
    <t>Request For Tender Line. Minimum_ Amount. Amount</t>
  </si>
  <si>
    <t>The minimum amount allowed for this deliverable.</t>
  </si>
  <si>
    <t>Request For Tender Line. Maximum_ Amount. Amount</t>
  </si>
  <si>
    <t>The maximum amount allowed for this deliverable.</t>
  </si>
  <si>
    <t>EstimatedAmount</t>
  </si>
  <si>
    <t>Request For Tender Line. Estimated_ Amount. Amount</t>
  </si>
  <si>
    <t>The estimated total amount of the deliverable.</t>
  </si>
  <si>
    <t>Request For Tender Line. Document Reference</t>
  </si>
  <si>
    <t>A reference to a document associated with this request for tender line.</t>
  </si>
  <si>
    <t>DeliveryPeriod</t>
  </si>
  <si>
    <t>Request For Tender Line. Delivery_ Period. Period</t>
  </si>
  <si>
    <t>An applicable period for the deliverable or set of deliverables in this tendering process.</t>
  </si>
  <si>
    <t>RequiredItemLocationQuantity</t>
  </si>
  <si>
    <t>Request For Tender Line. Required_ Item Location Quantity. Item Location Quantity</t>
  </si>
  <si>
    <t>Item Location Quantity</t>
  </si>
  <si>
    <t>Properties of the item specified in this request for tender line that are dependent on location and quantity.</t>
  </si>
  <si>
    <t>Request For Tender Line. Warranty Validity_ Period. Period</t>
  </si>
  <si>
    <t>The period during which a warranty to be associated with this request for tender line must apply.</t>
  </si>
  <si>
    <t>Item</t>
  </si>
  <si>
    <t>Request For Tender Line. Item</t>
  </si>
  <si>
    <t>An item for which a tender is requested.</t>
  </si>
  <si>
    <t>SubRequestForTenderLine</t>
  </si>
  <si>
    <t>Request For Tender Line. Sub_ Request For Tender Line. Request For Tender Line</t>
  </si>
  <si>
    <t>A subsidiary request for tender line.</t>
  </si>
  <si>
    <t>Signature. Details</t>
  </si>
  <si>
    <t>A class to define a signature.</t>
  </si>
  <si>
    <t>Signature. Identifier</t>
  </si>
  <si>
    <t>An identifier for this signature.</t>
  </si>
  <si>
    <t>Signature. Note. Text</t>
  </si>
  <si>
    <t>Free-form text conveying information that is not contained explicitly in other structures; in particular, information regarding the circumstances in which the signature is being used.</t>
  </si>
  <si>
    <t>ValidationDate</t>
  </si>
  <si>
    <t>Signature. Validation Date. Date</t>
  </si>
  <si>
    <t>Validation</t>
  </si>
  <si>
    <t>Validation Date</t>
  </si>
  <si>
    <t>The date upon which this signature was verified.</t>
  </si>
  <si>
    <t>ValidationTime</t>
  </si>
  <si>
    <t>Signature. Validation Time. Time</t>
  </si>
  <si>
    <t>Validation Time</t>
  </si>
  <si>
    <t>The time at which this signature was verified.</t>
  </si>
  <si>
    <t>ValidatorID</t>
  </si>
  <si>
    <t>Signature. Validator. Identifier</t>
  </si>
  <si>
    <t>Validator</t>
  </si>
  <si>
    <t>An identifier for the organization, person, service, or server that verified this signature.</t>
  </si>
  <si>
    <t>CanonicalizationMethod</t>
  </si>
  <si>
    <t>Signature. Canonicalization Method. Text</t>
  </si>
  <si>
    <t>Canonicalization</t>
  </si>
  <si>
    <t>Method</t>
  </si>
  <si>
    <t>Canonicalization Method</t>
  </si>
  <si>
    <t>The method used to perform XML canonicalization of this signature.</t>
  </si>
  <si>
    <t>SignatureMethod</t>
  </si>
  <si>
    <t>Signature. Signature Method. Text</t>
  </si>
  <si>
    <t>Signature Method</t>
  </si>
  <si>
    <t>Text describing the method of signature.</t>
  </si>
  <si>
    <t>SignatoryParty</t>
  </si>
  <si>
    <t>Signature. Signatory_ Party. Party</t>
  </si>
  <si>
    <t>Signatory</t>
  </si>
  <si>
    <t>The signing party.</t>
  </si>
  <si>
    <t>DigitalSignatureAttachment</t>
  </si>
  <si>
    <t>Signature. Digital Signature_ Attachment. Attachment</t>
  </si>
  <si>
    <t>Digital Signature</t>
  </si>
  <si>
    <t>Attachment</t>
  </si>
  <si>
    <t>The actual encoded signature (e.g., in XMLDsig format).</t>
  </si>
  <si>
    <t>OriginalDocumentReference</t>
  </si>
  <si>
    <t>Signature. Original_ Document Reference. Document Reference</t>
  </si>
  <si>
    <t>Original</t>
  </si>
  <si>
    <t>A reference to the document that the signature applies to. For evidentiary purposes, this may be the document image that the signatory party saw when applying their signature.</t>
  </si>
  <si>
    <t>Document Reference. Details</t>
  </si>
  <si>
    <t>A class to define a reference to a document.</t>
  </si>
  <si>
    <t>Document Reference. Identifier</t>
  </si>
  <si>
    <t>An identifier for the referenced document.</t>
  </si>
  <si>
    <t xml:space="preserve">PO-001 3333-44-123 </t>
  </si>
  <si>
    <t>Document Reference. Copy_ Indicator. Indicator</t>
  </si>
  <si>
    <t>An indicator that the referenced document is a copy (true) or the original (false).</t>
  </si>
  <si>
    <t xml:space="preserve">Change from UBL 1.0: made mandatory </t>
  </si>
  <si>
    <t>Document Reference. UUID. Identifier</t>
  </si>
  <si>
    <t>A universally unique identifier for this document reference.</t>
  </si>
  <si>
    <t>Document Reference. Issue Date. Date</t>
  </si>
  <si>
    <t>The date, assigned by the sender of the referenced document, on which the document was issued.</t>
  </si>
  <si>
    <t>Document Reference. Issue Time. Time</t>
  </si>
  <si>
    <t>The time, assigned by the sender of the referenced document, at which the document was issued.</t>
  </si>
  <si>
    <t>Document Reference. Document Type Code. Code</t>
  </si>
  <si>
    <t>Document Type</t>
  </si>
  <si>
    <t>Document Type Code</t>
  </si>
  <si>
    <t>The type of document being referenced, expressed as a code.</t>
  </si>
  <si>
    <t>DocumentType</t>
  </si>
  <si>
    <t>Document Reference. Document Type. Text</t>
  </si>
  <si>
    <t>The type of document being referenced, expressed as text.</t>
  </si>
  <si>
    <t>XPath</t>
  </si>
  <si>
    <t>Document Reference. XPath. Text</t>
  </si>
  <si>
    <t>A reference to another place in the same XML document instance in which DocumentReference appears.</t>
  </si>
  <si>
    <t>Document Reference. Language. Identifier</t>
  </si>
  <si>
    <t>An identifier for the language used in the referenced document.</t>
  </si>
  <si>
    <t>Document Reference. Locale Code. Code</t>
  </si>
  <si>
    <t>A code signifying the locale in which the language in the referenced document is used.</t>
  </si>
  <si>
    <t>Document Reference. Version. Identifier</t>
  </si>
  <si>
    <t>An identifier for the current version of the referenced document.</t>
  </si>
  <si>
    <t xml:space="preserve">1.1 </t>
  </si>
  <si>
    <t>DocumentStatusCode</t>
  </si>
  <si>
    <t>Document Reference. Document Status Code. Code</t>
  </si>
  <si>
    <t>Document Status</t>
  </si>
  <si>
    <t>Document Status Code</t>
  </si>
  <si>
    <t>Document Status_ Code. Type</t>
  </si>
  <si>
    <t>A code signifying the status of the reference document with respect to its original state.</t>
  </si>
  <si>
    <t>DocumentDescription</t>
  </si>
  <si>
    <t>Document Reference. Document_ Description. Text</t>
  </si>
  <si>
    <t>Text describing the referenced document.</t>
  </si>
  <si>
    <t xml:space="preserve">stock no longer provided </t>
  </si>
  <si>
    <t>Document Reference. Attachment</t>
  </si>
  <si>
    <t>The referenced document as an attachment to the document from which it is referenced.</t>
  </si>
  <si>
    <t>Document Reference. Validity_ Period. Period</t>
  </si>
  <si>
    <t>The period for which this document reference is valid.</t>
  </si>
  <si>
    <t>Document Reference. Issuer_ Party. Party</t>
  </si>
  <si>
    <t>The party who issued the referenced document.</t>
  </si>
  <si>
    <t>ResultOfVerification</t>
  </si>
  <si>
    <t>Document Reference. Result Of Verification</t>
  </si>
  <si>
    <t>Result Of Verification</t>
  </si>
  <si>
    <t>The result of an attempt to verify a signature associated with the referenced document.</t>
  </si>
  <si>
    <t>Attachment. Details</t>
  </si>
  <si>
    <t>A class to describe an attached document. An attachment can refer to an external document or be included with the document being exchanged.</t>
  </si>
  <si>
    <t>EmbeddedDocumentBinaryObject</t>
  </si>
  <si>
    <t>Attachment. Embedded_ Document. Binary Object</t>
  </si>
  <si>
    <t>Binary Object</t>
  </si>
  <si>
    <t>Binary Object. Type</t>
  </si>
  <si>
    <t>A binary large object containing an attached document.</t>
  </si>
  <si>
    <t>ExternalReference</t>
  </si>
  <si>
    <t>Attachment. External Reference</t>
  </si>
  <si>
    <t>External Reference</t>
  </si>
  <si>
    <t>A reference to an attached document that is external to the document(s) being exchanged.</t>
  </si>
  <si>
    <t>Result Of Verification. Details</t>
  </si>
  <si>
    <t>A class to describe the result of an attempt to verify a signature.</t>
  </si>
  <si>
    <t>Result Of Verification. Validator. Identifier</t>
  </si>
  <si>
    <t>An identifier for the organization, person, service, or server that verified the signature.</t>
  </si>
  <si>
    <t>ValidationResultCode</t>
  </si>
  <si>
    <t>Result Of Verification. Validation_ Result Code. Code</t>
  </si>
  <si>
    <t>Result</t>
  </si>
  <si>
    <t>Result Code</t>
  </si>
  <si>
    <t>A code signifying the result of the verification.</t>
  </si>
  <si>
    <t>Result Of Verification. Validation Date. Date</t>
  </si>
  <si>
    <t>The date upon which verification took place.</t>
  </si>
  <si>
    <t>Result Of Verification. Validation Time. Time</t>
  </si>
  <si>
    <t>The time at which verification took place.</t>
  </si>
  <si>
    <t>ValidateProcess</t>
  </si>
  <si>
    <t>Result Of Verification. Validate_ Process. Text</t>
  </si>
  <si>
    <t>Validate</t>
  </si>
  <si>
    <t>Process</t>
  </si>
  <si>
    <t>The verification process.</t>
  </si>
  <si>
    <t>ValidateTool</t>
  </si>
  <si>
    <t>Result Of Verification. Validate_ Tool. Text</t>
  </si>
  <si>
    <t>Tool</t>
  </si>
  <si>
    <t>The tool used to verify the signature.</t>
  </si>
  <si>
    <t>ValidateToolVersion</t>
  </si>
  <si>
    <t>Result Of Verification. Validate_ Tool Version. Text</t>
  </si>
  <si>
    <t>Tool Version</t>
  </si>
  <si>
    <t>The version of the tool used to verify the signature.</t>
  </si>
  <si>
    <t>Result Of Verification. Signatory_ Party. Party</t>
  </si>
  <si>
    <t>External Reference. Details</t>
  </si>
  <si>
    <t>A class to describe an external object, such as a document stored at a remote location.</t>
  </si>
  <si>
    <t>External Reference. URI. Identifier</t>
  </si>
  <si>
    <t>The Uniform Resource Identifier (URI) that identifies the external object as an Internet resource.</t>
  </si>
  <si>
    <t>DocumentHash</t>
  </si>
  <si>
    <t>External Reference. Document Hash. Text</t>
  </si>
  <si>
    <t>Hash</t>
  </si>
  <si>
    <t>Document Hash</t>
  </si>
  <si>
    <t>A hash value for the externally stored object.</t>
  </si>
  <si>
    <t>HashAlgorithmMethod</t>
  </si>
  <si>
    <t>External Reference. Hash Algorithm Method. Text</t>
  </si>
  <si>
    <t>Hash Algorithm</t>
  </si>
  <si>
    <t>Hash Algorithm Method</t>
  </si>
  <si>
    <t>A hash algorithm used to calculate the hash value of the externally stored object.</t>
  </si>
  <si>
    <t>ExpiryDate</t>
  </si>
  <si>
    <t>External Reference. Expiry Date. Date</t>
  </si>
  <si>
    <t>Expiry</t>
  </si>
  <si>
    <t>Expiry Date</t>
  </si>
  <si>
    <t>The date on which availability of the resource can no longer be relied upon.</t>
  </si>
  <si>
    <t>ExpiryTime</t>
  </si>
  <si>
    <t>External Reference. Expiry Time. Time</t>
  </si>
  <si>
    <t>Expiry Time</t>
  </si>
  <si>
    <t>The time after which availability of the resource can no longer be relied upon.</t>
  </si>
  <si>
    <t>MimeCode</t>
  </si>
  <si>
    <t>External Reference. Mime Code. Code</t>
  </si>
  <si>
    <t>Mime</t>
  </si>
  <si>
    <t>Mime Code</t>
  </si>
  <si>
    <t>A code signifying the mime type of the external object.</t>
  </si>
  <si>
    <t>FormatCode</t>
  </si>
  <si>
    <t>External Reference. Format Code. Code</t>
  </si>
  <si>
    <t>Format</t>
  </si>
  <si>
    <t>Format Code</t>
  </si>
  <si>
    <t>A code signifying the format of the external object.</t>
  </si>
  <si>
    <t>EncodingCode</t>
  </si>
  <si>
    <t>External Reference. Encoding Code. Code</t>
  </si>
  <si>
    <t>Encoding</t>
  </si>
  <si>
    <t>Encoding Code</t>
  </si>
  <si>
    <t>A code signifying the encoding/decoding algorithm used with the external object.</t>
  </si>
  <si>
    <t>CharacterSetCode</t>
  </si>
  <si>
    <t>External Reference. Character Set Code. Code</t>
  </si>
  <si>
    <t>Character Set</t>
  </si>
  <si>
    <t>Character Set Code</t>
  </si>
  <si>
    <t>A code signifying the character set of an external document.</t>
  </si>
  <si>
    <t>FileName</t>
  </si>
  <si>
    <t>External Reference. File Name. Name</t>
  </si>
  <si>
    <t>File</t>
  </si>
  <si>
    <t>File Name</t>
  </si>
  <si>
    <t>The file name of the external object.</t>
  </si>
  <si>
    <t>External Reference. Description. Text</t>
  </si>
  <si>
    <t>Text describing the external object.</t>
  </si>
  <si>
    <t xml:space="preserve">computer accessories for laptops </t>
  </si>
  <si>
    <t>Rules &amp; Comments</t>
  </si>
  <si>
    <t>Editor's Notes</t>
  </si>
  <si>
    <t>Rule: Use the value "2.1". Use also "OASIS-UBL-TC" for the schemeAgencyID attribute.</t>
  </si>
  <si>
    <t>Applied BII Profile: Use the value "41" for ESPD and the value "56" for VCD. Use also "CEN-BII" for the scheme AgencyID attribute</t>
  </si>
  <si>
    <t>Comment: Compulsoriness inherited from UBL-2.1. Do not forget to specify the schemeAgencyID attribute (EU-COM-GROW identifies all elements defined in the ESPD by COM)</t>
  </si>
  <si>
    <t>Rule: Use always the value "2016.04.2 for this version (this may change in future releases)</t>
  </si>
  <si>
    <t>Is set at the compilation time</t>
  </si>
  <si>
    <t>Comment: This is a mandatory data provided by the Contracting Authority. It is already present in the ESPDRequest</t>
  </si>
  <si>
    <t>Comment: Currently not used (yet) by the ESPD Service</t>
  </si>
  <si>
    <t>Comment for pi: This attribute is defined in the ESPDRequest XSD Schema. In the case of the Criterion element the ESPD Service is currently not using this attribute, but see below how the ESPD Service uses it in the case of the RequirementGroup element.</t>
  </si>
  <si>
    <t xml:space="preserve">Rule: Compulsory use of the UUIDs from the table Criteria
UUID provided by eCERTIS/DG Grow using UUID version 4. Criteria which are added manually should also use UUID version 4. Rule: Compulsory use of the UUIDs from the table Criteria
UUID provided by eCERTIS/DG Grow using UUID version 4. Criteria which are added manually should also use UUID version 4. Rule: Compulsory use of the UUIDs from the table Criteria
UUID provided by eCERTIS/DG Grow using UUID version 4. Criteria which are added manually should also use UUID version 4. Rule: Compulsory use of the UUIDs from the table Criteria
UUID provided by eCERTIS/DG Grow using UUID version 4. Criteria which are added manually should also use UUID version 4. </t>
  </si>
  <si>
    <t>Comment: The names of the criteria can be obtained from the table Criteria
At a later stage they might be provided by eCERTIS in dependence of Criterion.Identifier or User InputComment: The names of the criteria can be obtained from the table Criteria
At a later stage they might be provided by eCERTIS in dependence of Criterion.Identifier or User InputComment: The names of the criteria can be obtained from the table Criteria
At a later stage they might be provided by eCERTIS in dependence of Criterion.Identifier or User InputComment: The names of the criteria can be obtained from the table Criteria
At a later stage they might be provided by eCERTIS in dependence of Criterion.Identifier or User Input</t>
  </si>
  <si>
    <t>Comment for "LangID": If not specified defaults to `en (English)`</t>
  </si>
  <si>
    <t xml:space="preserve">Comment: This attribute is defined in the ESPDRequest XSD Schema. In the case of the RequirementGroup element the ESPD Service uses this attribute to specify whether the elements within the group must be shown or not. If its shown in the ESPD Response, the criteria must be fulfilled. See the introduction to the section "IV Criteria Data Flows" for a detailed explanation on the use of this attribute.
Comment: This attribute is defined in the ESPDRequest XSD Schema. In the case of the RequirementGroup element the ESPD Service uses this attribute to specify whether the elements within the group must be shown or not. If its shown in the ESPD Response, the criteria must be fulfilled. See the introduction to the section "IV Criteria Data Flows" for a detailed explanation on the use of this attribute.
Comment: This attribute is defined in the ESPDRequest XSD Schema. In the case of the RequirementGroup element the ESPD Service uses this attribute to specify whether the elements within the group must be shown or not. If its shown in the ESPD Response, the criteria must be fulfilled. See the introduction to the section "IV Criteria Data Flows" for a detailed explanation on the use of this attribute.
</t>
  </si>
  <si>
    <t xml:space="preserve">Rule: Compulsory use of the UUIDs from the table Criteria
Requirements Groups which are added manually should also use UUID version 4. Rule: Compulsory use of the UUIDs from the table Criteria
Requirements Groups which are added manually should also use UUID version 4. Rule: Compulsory use of the UUIDs from the table Criteria
Requirements Groups which are added manually should also use UUID version 4. </t>
  </si>
  <si>
    <t xml:space="preserve">Rule: Compulsory use of the UUIDs from the table Criteria
Requirements which are added manually should also use UUID version 4. Rule: Compulsory use of the UUIDs from the table Criteria
Requirements which are added manually should also use UUID version 4. Rule: Compulsory use of the UUIDs from the table Criteria
Requirements which are added manually should also use UUID version 4. </t>
  </si>
  <si>
    <t>An endpoint identifier MUST have a scheme identifier attribute (e.g. eSENS Party Identifier Scheme). Should be considered for all actors (SP, EO, CA) as an eDelivery ID.</t>
  </si>
  <si>
    <t>X</t>
  </si>
  <si>
    <t>Rule: Always provide a name for the Economic Operator/Contracting Body MUST be always specified</t>
  </si>
  <si>
    <t>Comment: The title for the document is placed in the FileName</t>
  </si>
  <si>
    <t>Comment: A description of the content and intended use of this document</t>
  </si>
  <si>
    <t>Componets</t>
  </si>
  <si>
    <t>UBL Cardinality</t>
  </si>
  <si>
    <t>ESPD Cardinality</t>
  </si>
  <si>
    <t>Component Name</t>
  </si>
  <si>
    <t>Subset</t>
  </si>
  <si>
    <t>Object Class Qualifier</t>
  </si>
  <si>
    <t>dist/main/xsdrt/UBL-QualificationApplicationRequest-2.2-Pre-award.xsd</t>
  </si>
  <si>
    <t>A document issued by a procurement organization to specify the criteria for an Economic Operator to be admitted to or excluded from the tendering process.</t>
  </si>
  <si>
    <t>QualificationApplicationRequest</t>
  </si>
  <si>
    <t>A document issued by a procurement organization to notify an economic operator whether it has been admitted to or excluded from the tendering process.</t>
  </si>
  <si>
    <t>Qualification Application Request. Details</t>
  </si>
  <si>
    <t>Qualification Application Request</t>
  </si>
  <si>
    <t>cbc:UBLVersionID</t>
  </si>
  <si>
    <t>2.0.5</t>
  </si>
  <si>
    <t>Qualification Application Request. UBL Version Identifier. Identifier</t>
  </si>
  <si>
    <t>cbc:CustomizationID</t>
  </si>
  <si>
    <t>Identifies a user-defined customization of UBL for a specific use. ESPD: use the current version of the ESP-EDM “2.0.0”. See XML example below.</t>
  </si>
  <si>
    <t>NES</t>
  </si>
  <si>
    <t>Qualification Application Request. Customization Identifier. Identifier</t>
  </si>
  <si>
    <t>BasicProcurementProcess</t>
  </si>
  <si>
    <t>Qualification Application Request. Profile Identifier. Identifier</t>
  </si>
  <si>
    <t>BPP-1001</t>
  </si>
  <si>
    <t>Qualification Application Request. Profile Execution Identifier. Identifier</t>
  </si>
  <si>
    <t>cbc:ID</t>
  </si>
  <si>
    <t>An identifier for this document, assigned by the sender.</t>
  </si>
  <si>
    <t>Qualification Application Request. Identifier</t>
  </si>
  <si>
    <t>Qualification Application Request. Copy_ Indicator. Indicator</t>
  </si>
  <si>
    <t>cbc:UUID</t>
  </si>
  <si>
    <t>Qualification Application Request. UUID. Identifier</t>
  </si>
  <si>
    <t>cbc:ContractFolderID</t>
  </si>
  <si>
    <t>An identifier, assigned by the sender, for the process file (i.e., record) to which this document belongs.</t>
  </si>
  <si>
    <t>Qualification Application Request. Contract Folder Identifier. Identifier</t>
  </si>
  <si>
    <t>ContractName</t>
  </si>
  <si>
    <t>Short title of a contract associated with this Tender.</t>
  </si>
  <si>
    <t>Qualification Application Request. Contract Name. Name</t>
  </si>
  <si>
    <t>Contract Name</t>
  </si>
  <si>
    <t>cbc:IssueDate</t>
  </si>
  <si>
    <t>The date, assigned by the sender, on which this document was issued.</t>
  </si>
  <si>
    <t>Qualification Application Request. Issue Date. Date</t>
  </si>
  <si>
    <t>cbc:IssueTime</t>
  </si>
  <si>
    <t>The time, assigned by the sender, at which this document was issued.</t>
  </si>
  <si>
    <t>Qualification Application Request. Issue Time. Time</t>
  </si>
  <si>
    <t>cbc:QualificationApplicationTypeCode</t>
  </si>
  <si>
    <t>Indicates the current version of the Qualification Application Request.</t>
  </si>
  <si>
    <t>Qualification Application Request. Version. Identifier</t>
  </si>
  <si>
    <t>Identifies the previous version of the Qualification Application Request which is superceded by this version.</t>
  </si>
  <si>
    <t xml:space="preserve">1.0 </t>
  </si>
  <si>
    <t>Qualification Application Request. Previous_ Version. Identifier</t>
  </si>
  <si>
    <t>Previous</t>
  </si>
  <si>
    <t>Free-form text pertinent to this document, conveying information that is not contained explicitly in other structures.</t>
  </si>
  <si>
    <t>Qualification Application Request. Note. Text</t>
  </si>
  <si>
    <t>cac:ContractingParty</t>
  </si>
  <si>
    <t>Complex</t>
  </si>
  <si>
    <t>The contracting party.</t>
  </si>
  <si>
    <t>Qualification Application Request. Contracting Party</t>
  </si>
  <si>
    <t>Contracting Party</t>
  </si>
  <si>
    <t>The Economic Operator receiving the Qualification Application Resquest.</t>
  </si>
  <si>
    <t>Qualification Application Request. Economic Operator Party</t>
  </si>
  <si>
    <t>cac:ProcurementProject</t>
  </si>
  <si>
    <t>An overall definition of this procurement procedure.</t>
  </si>
  <si>
    <t>An overall definition of this procurement project.</t>
  </si>
  <si>
    <t>Qualification Application Request. Procurement Project</t>
  </si>
  <si>
    <t>cac:ProcurementProjectLot</t>
  </si>
  <si>
    <t>One of the procurement project lots into which this contract can be split.</t>
  </si>
  <si>
    <t>Qualification Application Request. Procurement Project Lot</t>
  </si>
  <si>
    <t>cac:TenderingCriterion</t>
  </si>
  <si>
    <t>TenderingCriterion</t>
  </si>
  <si>
    <t>A criterion supporting Tenderer qualifications.</t>
  </si>
  <si>
    <t>Qualification Application Request. Tendering Criterion</t>
  </si>
  <si>
    <t>Tendering Criterion</t>
  </si>
  <si>
    <t>cac:AdditionalDocumentReference</t>
  </si>
  <si>
    <t>A reference to an additional document associated with this document.</t>
  </si>
  <si>
    <t>Qualification Application Request. Additional_ Document Reference. Document Reference</t>
  </si>
  <si>
    <t>Qualification Application Request. Signature</t>
  </si>
  <si>
    <t>END</t>
  </si>
  <si>
    <t>A class to describe an individual, a group, or a body having a procurement role in a tendering process.</t>
  </si>
  <si>
    <t>Contracting Party. Details</t>
  </si>
  <si>
    <t>BuyerProfileURI</t>
  </si>
  <si>
    <t>The buyer profile is typically located on a web site where the contracting party publishes its procurement opportunities</t>
  </si>
  <si>
    <t>Buyer Profile</t>
  </si>
  <si>
    <t>Contracting Party. Buyer Profile_ URI. Identifier</t>
  </si>
  <si>
    <t>ContractingPartyType</t>
  </si>
  <si>
    <t>The type of contracting party that is independent of its role.</t>
  </si>
  <si>
    <t>Contracting Party. Contracting Party Type</t>
  </si>
  <si>
    <t>Contracting Party Type</t>
  </si>
  <si>
    <t>ContractingActivity</t>
  </si>
  <si>
    <t>The nature of the type of business of the organization</t>
  </si>
  <si>
    <t>Contracting Party. Contracting Activity</t>
  </si>
  <si>
    <t>Contracting Activity</t>
  </si>
  <si>
    <t>The contracting party itself.</t>
  </si>
  <si>
    <t>Contracting Party. Party</t>
  </si>
  <si>
    <t>Contracting Party Type. Details</t>
  </si>
  <si>
    <t>PartyTypeCode</t>
  </si>
  <si>
    <t>A code specifying the type of party that is independent of its role.</t>
  </si>
  <si>
    <t>Contracting Party Type. Party Type Code. Code</t>
  </si>
  <si>
    <t>Party Type</t>
  </si>
  <si>
    <t>Party Type Code</t>
  </si>
  <si>
    <t>PartyType</t>
  </si>
  <si>
    <t>The type of party that is independent of its role, expressed as text.</t>
  </si>
  <si>
    <t>Contracting Party Type. Party Type. Text</t>
  </si>
  <si>
    <t>The nature of the type of business of the organization.</t>
  </si>
  <si>
    <t>Contracting Activity. Details</t>
  </si>
  <si>
    <t>ActivityTypeCode</t>
  </si>
  <si>
    <t>A code specifying the nature of the type of business of the organization.</t>
  </si>
  <si>
    <t>Contracting Activity. Activity Type Code. Code</t>
  </si>
  <si>
    <t>Activity Type</t>
  </si>
  <si>
    <t>Activity Type Code</t>
  </si>
  <si>
    <t>WebsiteURI</t>
  </si>
  <si>
    <t>AdditionalWebSite</t>
  </si>
  <si>
    <t>An additional web site associated with this party (e.g. a satellite web site).</t>
  </si>
  <si>
    <t>Party. Additional_ Web Site. Web Site</t>
  </si>
  <si>
    <t>Web Site</t>
  </si>
  <si>
    <t>SocialMediaProfile</t>
  </si>
  <si>
    <t>A social media profile associated with this party.</t>
  </si>
  <si>
    <t>Party. Social Media Profile</t>
  </si>
  <si>
    <t>Social Media Profile</t>
  </si>
  <si>
    <t>Language_ Code. Type</t>
  </si>
  <si>
    <t>PostalAddress/AddressLine</t>
  </si>
  <si>
    <t>PostalAddress/Country</t>
  </si>
  <si>
    <t>PartyTaxScheme/TaxScheme</t>
  </si>
  <si>
    <t>Person. Birthplace Name. Name</t>
  </si>
  <si>
    <t>RoleCode</t>
  </si>
  <si>
    <t>A code stating the person's role</t>
  </si>
  <si>
    <t>Person. Role Code. Code</t>
  </si>
  <si>
    <t>CitizenshipCountry</t>
  </si>
  <si>
    <t>The country of the person's citizenship.</t>
  </si>
  <si>
    <t>Person. Citizenship_ Country. Country</t>
  </si>
  <si>
    <t>Citizenship</t>
  </si>
  <si>
    <t>Person/CitizenshipCountry</t>
  </si>
  <si>
    <t>Person/Contact</t>
  </si>
  <si>
    <t>AgentParty/PartyIdentification</t>
  </si>
  <si>
    <t>AgentParty/PartyName</t>
  </si>
  <si>
    <t>A class to describe a party contracting to provide services, such as transportation, finance, etc.</t>
  </si>
  <si>
    <t>ServiceProviderParty/Party</t>
  </si>
  <si>
    <t>ServiceProviderParty/Party/PartyIdentification</t>
  </si>
  <si>
    <t>ServiceProviderParty/Party/PartyName</t>
  </si>
  <si>
    <t>ServiceProviderParty/Party/SellerContact</t>
  </si>
  <si>
    <t>FinancalAccount/Country</t>
  </si>
  <si>
    <t>AdditonalWebSite</t>
  </si>
  <si>
    <t>A class to describe a web site.</t>
  </si>
  <si>
    <t>Web Site. Details</t>
  </si>
  <si>
    <t>An identifier for a specific web site.</t>
  </si>
  <si>
    <t>UBL</t>
  </si>
  <si>
    <t>Web Site. Identifier</t>
  </si>
  <si>
    <t>The common name of the web site.</t>
  </si>
  <si>
    <t>UBL Online Community</t>
  </si>
  <si>
    <t>Web Site. Name</t>
  </si>
  <si>
    <t>Text describing the web site.</t>
  </si>
  <si>
    <t>Online community for the Universal Business Language (UBL) OASIS Standard</t>
  </si>
  <si>
    <t>Web Site. Description. Text</t>
  </si>
  <si>
    <t>WebSiteTypeCode</t>
  </si>
  <si>
    <t>A code that specifies the type web site.</t>
  </si>
  <si>
    <t>Satellite, Portal, Operative, Industry, ...</t>
  </si>
  <si>
    <t>Web Site. Web Site Type Code. Code</t>
  </si>
  <si>
    <t>Web Site Type</t>
  </si>
  <si>
    <t>Web Site Type Code</t>
  </si>
  <si>
    <t>The Uniform Resource Identifier (URI) of the web site; i.e., its Uniform Resource Locator (URL).</t>
  </si>
  <si>
    <t>http://ubl.xml.org/</t>
  </si>
  <si>
    <t>Web Site. URI. Identifier</t>
  </si>
  <si>
    <t>WebSiteAccess</t>
  </si>
  <si>
    <t>Access information for the website (e.g. guest credentials).</t>
  </si>
  <si>
    <t>Web Site. Web Site Access</t>
  </si>
  <si>
    <t>Web Site Access</t>
  </si>
  <si>
    <t>AdditionalWebsite/WebSiteAccess</t>
  </si>
  <si>
    <t>A class to describe access to a web site.</t>
  </si>
  <si>
    <t>Web Site Access. Details</t>
  </si>
  <si>
    <t>The Uniform Resource Identifier (URI) for this web site; i.e., its Uniform Resource Locator (URL).</t>
  </si>
  <si>
    <t>Web Site Access. URI. Identifier</t>
  </si>
  <si>
    <t>Password</t>
  </si>
  <si>
    <t>A password to the web site.</t>
  </si>
  <si>
    <t>confidence</t>
  </si>
  <si>
    <t>Web Site Access. Password. Text</t>
  </si>
  <si>
    <t>Login</t>
  </si>
  <si>
    <t>Text describing login details.</t>
  </si>
  <si>
    <t>Utsuser</t>
  </si>
  <si>
    <t>Web Site Access. Login. Text</t>
  </si>
  <si>
    <t>A class to describe a social media profile.</t>
  </si>
  <si>
    <t>Social Media Profile. Details</t>
  </si>
  <si>
    <t>An identifier for a specific social media.</t>
  </si>
  <si>
    <t>FB</t>
  </si>
  <si>
    <t>Social Media Profile. Identifier</t>
  </si>
  <si>
    <t>The common name of the social media.</t>
  </si>
  <si>
    <t>Facebook</t>
  </si>
  <si>
    <t>Social Media Profile. Name</t>
  </si>
  <si>
    <t>SocialMediaTypeCode</t>
  </si>
  <si>
    <t>A code that specifies the type of social media.</t>
  </si>
  <si>
    <t>BusinessNetwork, SocialNetwork, ...</t>
  </si>
  <si>
    <t>Social Media Profile. Social Media Type Code. Code</t>
  </si>
  <si>
    <t>Social Media Type</t>
  </si>
  <si>
    <t>Social Media Type Code</t>
  </si>
  <si>
    <t>The Uniform Resource Identifier (URI) of a party profile in the social media; i.e., its Uniform Resource Locator (URL).</t>
  </si>
  <si>
    <t>https://www.facebook.com/oasis.open/</t>
  </si>
  <si>
    <t>Social Media Profile. URI. Identifier</t>
  </si>
  <si>
    <t>A class to describe a potential contractor, supplier and service provider responding to a tender.</t>
  </si>
  <si>
    <t>The role of the party in a tender consortium.</t>
  </si>
  <si>
    <t>Economic Operator Party. Economic Operator Role</t>
  </si>
  <si>
    <t>The party information about the economic operator in a tender.</t>
  </si>
  <si>
    <t>Economic Operator Role. Details</t>
  </si>
  <si>
    <t>A code specifying the role of the party.</t>
  </si>
  <si>
    <t>Economic Operator Role. Role Code. Code</t>
  </si>
  <si>
    <t>RoleDescription</t>
  </si>
  <si>
    <t>A textual description of the party role.</t>
  </si>
  <si>
    <t>Economic Operator Role. Role Description. Text</t>
  </si>
  <si>
    <t>Role Description</t>
  </si>
  <si>
    <t>RequestedTenderTotal/ApplicableTaxCategory</t>
  </si>
  <si>
    <t>RequestedTenderTotal/ApplicableTaxCategory/TaxScheme</t>
  </si>
  <si>
    <t>RequestedTenderTotal/ApplicableTaxCategory/TaxScheme/JurisdictionRegionAddress</t>
  </si>
  <si>
    <t>InformationURI</t>
  </si>
  <si>
    <t>RealizedLocation/ValidityPeriod</t>
  </si>
  <si>
    <t>RealizedLocation/LocationCoordinate</t>
  </si>
  <si>
    <t>RenewalsIndicator</t>
  </si>
  <si>
    <t>Indicates that the contract can be extended using renewals.</t>
  </si>
  <si>
    <t>Contract Extension. Renewals. Indicator</t>
  </si>
  <si>
    <t>Renewals</t>
  </si>
  <si>
    <t>ContractExtension/Renewal</t>
  </si>
  <si>
    <t>EconomicOperatorRegistryURI</t>
  </si>
  <si>
    <t>RecurringProcurementIndicator</t>
  </si>
  <si>
    <t>Indicates whether the procurement is recurring (true) or not (false).</t>
  </si>
  <si>
    <t>Tendering Terms. Recurring_ Procurement. Indicator</t>
  </si>
  <si>
    <t>Recurring</t>
  </si>
  <si>
    <t>EstimatedTimingFurtherPublication</t>
  </si>
  <si>
    <t>The description of the estimated timing for further notices to be published.</t>
  </si>
  <si>
    <t>Tendering Terms. Estimated Timing_ Further Publication. Text</t>
  </si>
  <si>
    <t>Estimated Timing</t>
  </si>
  <si>
    <t>Further</t>
  </si>
  <si>
    <t>Publication</t>
  </si>
  <si>
    <t>Further Publication</t>
  </si>
  <si>
    <t>LotDistribution</t>
  </si>
  <si>
    <t>List of specific ways to tender to the lots of the procurement project.</t>
  </si>
  <si>
    <t>Tendering Terms. Lot Distribution</t>
  </si>
  <si>
    <t>Lot Distribution</t>
  </si>
  <si>
    <t>PostAwardProcess</t>
  </si>
  <si>
    <t>Information about the post-award process.</t>
  </si>
  <si>
    <t>Tendering Terms. Post Award Process</t>
  </si>
  <si>
    <t>Post Award Process</t>
  </si>
  <si>
    <t>EconomicOperatorShortList</t>
  </si>
  <si>
    <t>A set of criteria used to create a short list of candidates.</t>
  </si>
  <si>
    <t>Tendering Terms. Economic Operator Short List</t>
  </si>
  <si>
    <t>Economic Operator Short List</t>
  </si>
  <si>
    <t>/QualificationApplicationRequest/cac:TenderingCriterion</t>
  </si>
  <si>
    <t>Used to specify any type of criteria (e.g. Exclusion, Selection Criteria or other). In the case of the Self-contained ESPD, the Criterion component is also used by the Contracting Authority to specify concrete requirements of the procurement procedure.</t>
  </si>
  <si>
    <t>A class to describe an item of criterion support for representations of capabilities or the ability to meet tendering requirements, which an economic operator must provide for acceptance into a tendering process.</t>
  </si>
  <si>
    <t>Tendering Criterion. Details</t>
  </si>
  <si>
    <t>An identifier to refer to the Criterion requirement. ESPD constraint: Compulsory use of the list “CriteriaTaxonomy”.</t>
  </si>
  <si>
    <t>An identifier for this item of criterion support.</t>
  </si>
  <si>
    <t>Tendering Criterion. Identifier</t>
  </si>
  <si>
    <t>cbc:CriterionTypeCode</t>
  </si>
  <si>
    <t>A code signifying the type of Criterion. ESPD: Compulsory use of the Code List “CriteriaType”.</t>
  </si>
  <si>
    <t>CriterionTypeCode</t>
  </si>
  <si>
    <t>A code signifying the type of criterion.</t>
  </si>
  <si>
    <t>Tendering Criterion. Criterion Type Code. Code</t>
  </si>
  <si>
    <t>Criterion Type</t>
  </si>
  <si>
    <t>Criterion Type Code</t>
  </si>
  <si>
    <t>cbc:Name</t>
  </si>
  <si>
    <t>The name of the Criterion.</t>
  </si>
  <si>
    <t>The name of the criterion.</t>
  </si>
  <si>
    <t>Tendering Criterion. Name</t>
  </si>
  <si>
    <t>cbc:Description</t>
  </si>
  <si>
    <t>The textual description for this Criterion.</t>
  </si>
  <si>
    <t>The textual description for this criterion.</t>
  </si>
  <si>
    <t>Tendering Criterion. Description. Text</t>
  </si>
  <si>
    <t>cbc:WeightNumeric</t>
  </si>
  <si>
    <t>A weighting to provide for automatic scoring of the Criterion.</t>
  </si>
  <si>
    <t>A weighting to provide for automatic scoring of the criterion.</t>
  </si>
  <si>
    <t>Tendering Criterion. Weight Numeric. Numeric</t>
  </si>
  <si>
    <t>cbc:EvaluationMethodTypeCode</t>
  </si>
  <si>
    <t>A code signifying the type of Evaluation. ESPD: Compulsory use of the Code List “EvaluationMethodType”</t>
  </si>
  <si>
    <t>FulfilmentIndicator</t>
  </si>
  <si>
    <t>An indication that this criterion has been fulfilled.</t>
  </si>
  <si>
    <t>TRUE means fulfilled, FALSE means not fulfilled</t>
  </si>
  <si>
    <t>Tendering Criterion. Fulfilment Indicator. Indicator</t>
  </si>
  <si>
    <t>Fulfilment</t>
  </si>
  <si>
    <t>Fulfilment Indicator</t>
  </si>
  <si>
    <t>FulfilmentIndicatorTypeCode</t>
  </si>
  <si>
    <t xml:space="preserve">A code signifying how this criterion has been fulfilled. </t>
  </si>
  <si>
    <t>Tendering Criterion. Fulfilment Indicator Type Code. Code</t>
  </si>
  <si>
    <t>Fulfilment Indicator Type</t>
  </si>
  <si>
    <t>Fulfilment Indicator Type Code</t>
  </si>
  <si>
    <t>EvaluationMethodTypeCode</t>
  </si>
  <si>
    <t>A code signifying the type of Evaluation.</t>
  </si>
  <si>
    <t>Tendering Criterion. Evaluation Method Type Code. Code</t>
  </si>
  <si>
    <t>Evaluation Method Type</t>
  </si>
  <si>
    <t>Evaluation Method Type Code</t>
  </si>
  <si>
    <t>cbc:weightingConsiderationDescription</t>
  </si>
  <si>
    <t>The textual description of the Weighting Description</t>
  </si>
  <si>
    <t>WeightingConsiderationDescription</t>
  </si>
  <si>
    <t>Tendering Criterion. Weighting Consideration Description. Text</t>
  </si>
  <si>
    <t>Weighting Consideration</t>
  </si>
  <si>
    <t>Weighting Consideration Description</t>
  </si>
  <si>
    <t>cac:SubTenderingCriterion</t>
  </si>
  <si>
    <t>One or more tendering subcriteria.</t>
  </si>
  <si>
    <t>SubTenderingCriterion</t>
  </si>
  <si>
    <t>Tendering Criterion. Sub_ Tendering Criterion. Tendering Criterion</t>
  </si>
  <si>
    <t>cac:Legislation</t>
  </si>
  <si>
    <t>The legislation reference for the Criterion.</t>
  </si>
  <si>
    <t>The legislation reference for the criterion.</t>
  </si>
  <si>
    <t>Tendering Criterion. Legislation</t>
  </si>
  <si>
    <t>TenderingCriterionGroup</t>
  </si>
  <si>
    <t>The sets of requirements that can be used to fulfil the tendering criterion.</t>
  </si>
  <si>
    <t>Tendering Criterion. Tendering Criteria Group</t>
  </si>
  <si>
    <t>Tendering Criteria Group</t>
  </si>
  <si>
    <t>cac:TenderingCriterionPropertyGroup</t>
  </si>
  <si>
    <t>The sets of properties that can be used to fulfil the tendering Criterion. In previous versions of the ESPD-EDM this was termed “RequirementGroup”.</t>
  </si>
  <si>
    <t>/QualificationApplicationRequest/cac:TenderingCriterion/cac:Legislation</t>
  </si>
  <si>
    <t>Used to specify the Legislation(s) where the Criterion is defined or mentioned.</t>
  </si>
  <si>
    <t>A class to describe a reference to a piece of legislation.</t>
  </si>
  <si>
    <t>An identifier to refer to the legislation. ESPD: If a DOI (Digital Object Identifier) exists for this legislation please use it here.</t>
  </si>
  <si>
    <t>An identifier to refer to the legislation.</t>
  </si>
  <si>
    <t>Legislation. Identifier</t>
  </si>
  <si>
    <t>cbc:Title</t>
  </si>
  <si>
    <t>The title of the legislation.</t>
  </si>
  <si>
    <t>Legislation. Title. Text</t>
  </si>
  <si>
    <t>The textual description of the legislation.</t>
  </si>
  <si>
    <t>Legislation. Description. Text</t>
  </si>
  <si>
    <t>Legislation. Language. Text</t>
  </si>
  <si>
    <t>cbc:JurisdictionLevel</t>
  </si>
  <si>
    <t xml:space="preserve">The jurisdiction level for the legislation. </t>
  </si>
  <si>
    <t>JurisdictionLevel</t>
  </si>
  <si>
    <t>The jurisdiction level for the legislation.</t>
  </si>
  <si>
    <t>Legislation. Jurisdiction Level. Text</t>
  </si>
  <si>
    <t>cbc:Article</t>
  </si>
  <si>
    <t>The article of the legislation.</t>
  </si>
  <si>
    <t>Legislation. Article. Text</t>
  </si>
  <si>
    <t>cbc:URI</t>
  </si>
  <si>
    <t>A URI to the legislation.</t>
  </si>
  <si>
    <t>Legislation. URI. Identifier</t>
  </si>
  <si>
    <t>The geopolitical region in which this legislation applies.</t>
  </si>
  <si>
    <t>Legislation. Jurisdiction Region_ Address. Address</t>
  </si>
  <si>
    <t>JurisdictionRegionAddress/AddressLine</t>
  </si>
  <si>
    <t>JurisdictionRegionAddress/Country</t>
  </si>
  <si>
    <t>TenderingCriteriaGroup</t>
  </si>
  <si>
    <t>A class to describe a group of tendering criteria</t>
  </si>
  <si>
    <t>Tendering Criteria Group. Details</t>
  </si>
  <si>
    <t>An identifier for the group of criteria.</t>
  </si>
  <si>
    <t>Tendering Criteria Group. Identifier</t>
  </si>
  <si>
    <t>The name of the group.</t>
  </si>
  <si>
    <t>Tendering Criteria Group. Name</t>
  </si>
  <si>
    <t>The textual description for this group.</t>
  </si>
  <si>
    <t>Tendering Criteria Group. Description. Text</t>
  </si>
  <si>
    <t>CriteriaGroupTypeCode</t>
  </si>
  <si>
    <t>A code signifying the type of group</t>
  </si>
  <si>
    <t>Tendering Criteria Group. Criteria Group Type Code. Code</t>
  </si>
  <si>
    <t>Criteria Group Type</t>
  </si>
  <si>
    <t>Criteria Group Type Code</t>
  </si>
  <si>
    <t>An indication that this group of criteria have been fulfilled.</t>
  </si>
  <si>
    <t>Tendering Criteria Group. Fulfilment Indicator. Indicator</t>
  </si>
  <si>
    <t>A code signifying how this group of criteria have been fulfilled.</t>
  </si>
  <si>
    <t>Tendering Criteria Group. Fulfilment Indicator Type Code. Code</t>
  </si>
  <si>
    <t>TenderingCriterionRequirement</t>
  </si>
  <si>
    <t>All the criteria requirements that shall be fulfilled in order to fulfill the tendering criteria group.</t>
  </si>
  <si>
    <t>Tendering Criteria Group. Tendering Criterion Requirement</t>
  </si>
  <si>
    <t>Tendering Criterion Requirement</t>
  </si>
  <si>
    <t>SubsidiaryTenderingCriterionGroup</t>
  </si>
  <si>
    <t>Subsiduary tendering criteria groups that must be fulfilled in order to fulfill this tendering criteria group.</t>
  </si>
  <si>
    <t>Tendering Criteria Group. Subsidiary_ Tendering Criteria Group. Tendering Criteria Group</t>
  </si>
  <si>
    <t>TenderingCriteriaGroup/TenderingCriterionRequirement</t>
  </si>
  <si>
    <t>A class to describe the criterion requirement.</t>
  </si>
  <si>
    <t>Tendering Criterion Requirement. Details</t>
  </si>
  <si>
    <t>An identifier to refer to the crterion requirement.</t>
  </si>
  <si>
    <t>Tendering Criterion Requirement. Identifier</t>
  </si>
  <si>
    <t>The name of the criterion requirement</t>
  </si>
  <si>
    <t>Tendering Criterion Requirement. Name</t>
  </si>
  <si>
    <t>A description of the criterion requirement</t>
  </si>
  <si>
    <t>Tendering Criterion Requirement. Description. Text</t>
  </si>
  <si>
    <t>ValueDataTypeCode</t>
  </si>
  <si>
    <t>The data type of the numeric value and any constraints on the data type metadata.</t>
  </si>
  <si>
    <t>Tendering Criterion Requirement. Value Data Type Code. Code</t>
  </si>
  <si>
    <t>Value Data Type</t>
  </si>
  <si>
    <t>Value Data Type Code</t>
  </si>
  <si>
    <t>ValueUnitCode</t>
  </si>
  <si>
    <t>The unit of measure of the numeric value as a quantity or measure.</t>
  </si>
  <si>
    <t>Tendering Criterion Requirement. Value Unit Code. Code</t>
  </si>
  <si>
    <t>Value Unit</t>
  </si>
  <si>
    <t>Value Unit Code</t>
  </si>
  <si>
    <t>Unit Of Measure</t>
  </si>
  <si>
    <t>Unit Of Measure_ Code. Type</t>
  </si>
  <si>
    <t>ValueCurrencyCode</t>
  </si>
  <si>
    <t>The currency of the numeric value as an amount.</t>
  </si>
  <si>
    <t>Tendering Criterion Requirement. Value Currency Code. Code</t>
  </si>
  <si>
    <t>Value Currency</t>
  </si>
  <si>
    <t>Value Currency Code</t>
  </si>
  <si>
    <t>ExpectedValueNumeric</t>
  </si>
  <si>
    <t>The expected value that the responder has to provide in the criterion response.</t>
  </si>
  <si>
    <t>Tendering Criterion Requirement. Expected_ Value. Numeric</t>
  </si>
  <si>
    <t>Expected</t>
  </si>
  <si>
    <t>MaximumValueNumeric</t>
  </si>
  <si>
    <t>The maximum value the response must have.</t>
  </si>
  <si>
    <t>Tendering Criterion Requirement. Maximum_ Value. Numeric</t>
  </si>
  <si>
    <t>MinimumValueNumeric</t>
  </si>
  <si>
    <t>The minimum value the response must have.</t>
  </si>
  <si>
    <t>Tendering Criterion Requirement. Minimum_ Value. Numeric</t>
  </si>
  <si>
    <t>TranslationTypeCode</t>
  </si>
  <si>
    <t>The type of Transation that the requirement shall be translated for example certified translation</t>
  </si>
  <si>
    <t>Tendering Criterion Requirement. Translation Type Code. Code</t>
  </si>
  <si>
    <t>Translation Type</t>
  </si>
  <si>
    <t>Translation Type Code</t>
  </si>
  <si>
    <t>CertificationLevelDescription</t>
  </si>
  <si>
    <t>The level of Certification Description</t>
  </si>
  <si>
    <t>Tendering Criterion Requirement. Certification Level Description. Text</t>
  </si>
  <si>
    <t>Certification Level</t>
  </si>
  <si>
    <t>Certification Level Description</t>
  </si>
  <si>
    <t>CopyQualityTypeCode</t>
  </si>
  <si>
    <t>The type of Copy quality, expressed as a code.</t>
  </si>
  <si>
    <t>Tendering Criterion Requirement. Copy Quality Type Code. Code</t>
  </si>
  <si>
    <t>Copy Quality Type</t>
  </si>
  <si>
    <t>Copy Quality Type Code</t>
  </si>
  <si>
    <t>ApplicablePeriod</t>
  </si>
  <si>
    <t>The period to which this criterion requirement shall apply.</t>
  </si>
  <si>
    <t>Tendering Criterion Requirement. Applicable_ Period. Period</t>
  </si>
  <si>
    <t>TemplateEvidence</t>
  </si>
  <si>
    <t>An evidence that can be used to meet this criterion requirement.</t>
  </si>
  <si>
    <t>Tendering Criterion Requirement. Template_ Evidence. Evidence</t>
  </si>
  <si>
    <t>TenderingCriteriaGroup/TenderingCriterionRequirement/ApplicablePeriod</t>
  </si>
  <si>
    <t>TenderingCriteriaGroup/TenderingCriterionRequirement/TemplateEvidence</t>
  </si>
  <si>
    <t>A class to describe an item of evidentiary support for representations of capabilities or the ability to meet tendering requirements, which an economic operator must provide for acceptance into a tendering process.</t>
  </si>
  <si>
    <t>An identifier for this item of evidentiary support.</t>
  </si>
  <si>
    <t>Evidence. Identifier</t>
  </si>
  <si>
    <t>EvidenceTypeCode</t>
  </si>
  <si>
    <t>A code signifying the type of evidence.</t>
  </si>
  <si>
    <t>Evidence. Evidence Type Code. Code</t>
  </si>
  <si>
    <t>Evidence Type</t>
  </si>
  <si>
    <t>Evidence Type Code</t>
  </si>
  <si>
    <t>The name of the evidence.</t>
  </si>
  <si>
    <t>Evidence. Name</t>
  </si>
  <si>
    <t>The textual description for this Evidence.</t>
  </si>
  <si>
    <t>EvidenceIssuingParty</t>
  </si>
  <si>
    <t>A class to describe a party issuing an evidentiary document.</t>
  </si>
  <si>
    <t>Evidence. Evidence Issuing_ Party. Party</t>
  </si>
  <si>
    <t>Evidence Issuing</t>
  </si>
  <si>
    <t>A reference to the evidentiary document.</t>
  </si>
  <si>
    <t>TenderingCriteriaGroup/TenderingCriterionRequirement/TemplateEvidence/DocumentReference</t>
  </si>
  <si>
    <t>DocumentTypeCode</t>
  </si>
  <si>
    <t>TenderingCriteriaGroup/TenderingCriterionRequirement/TemplateEvidence/DocumentReference/Attachment</t>
  </si>
  <si>
    <t>EmbeddedDocument</t>
  </si>
  <si>
    <t>A clear text object containing an attached document.</t>
  </si>
  <si>
    <t>Attachment. Embedded_ Document. Text</t>
  </si>
  <si>
    <t>TenderingCriteriaGroup/TenderingCriterionRequirement/TemplateEvidence/DocumentReference/Attachment/ExternalReference</t>
  </si>
  <si>
    <t>TenderingCriteriaGroup/TenderingCriterionRequirement/TemplateEvidence/DocumentReference/ResultOfVerification</t>
  </si>
  <si>
    <t>/QualificationApplicationRequest/cac:TenderingCriterion/cac:TenderingCriterionPropertyGroup</t>
  </si>
  <si>
    <t>A group of specific requests (optional or mandatory) that defines a specific data structure for a given Criterion. In the ESPD-EDM these data structures are predefined. See file /dist/cl/xls/CriteriaTaxonomy-V2.0.0.xlsx.</t>
  </si>
  <si>
    <t>An identifier to refer to the Criterion property group.</t>
  </si>
  <si>
    <t>cbc:CriteriaGroupTypeCode</t>
  </si>
  <si>
    <t>A code signifying the type of group. Can be used to specify the data structure or the way of processing of the group of criteria. ESPD-EDM does not provide a Code List for this.</t>
  </si>
  <si>
    <t>cac:TenderingCriterionProperty</t>
  </si>
  <si>
    <t>All the criteria properties comprising the tendering Criterion.</t>
  </si>
  <si>
    <t>cac:SubsidiaryTenderingCriterionPropertyGroup</t>
  </si>
  <si>
    <t>Subsidiary tendering criteria groups comprising this tendering Criterion. ESPD: Subcriteria.</t>
  </si>
  <si>
    <t>/QualificationApplicationRequest/cac:TenderingCriterion/cac:TenderingCriterionPropertyGroup/cac:TenderingCriterionProperty</t>
  </si>
  <si>
    <t>Concrete request for (or expression of) one datum specified by the Contracting Authority. The request for data is answered by the Economic Operator in the Qualification Application Response document.</t>
  </si>
  <si>
    <t>An identifier to refer to the Criterion property.</t>
  </si>
  <si>
    <t>The name of the Criterion requirement</t>
  </si>
  <si>
    <t>A description of the Criterion requirement</t>
  </si>
  <si>
    <t>cbc:ValueDataTypeCode</t>
  </si>
  <si>
    <t>The data type of the numeric value and any constraints on the data type metadata. ESPD: The expected type of the data. Compulsory use of the Code List “ResponseDataType”.</t>
  </si>
  <si>
    <t>cbc:ValueUnitCode</t>
  </si>
  <si>
    <t>cbc:ValueCurrencyCode</t>
  </si>
  <si>
    <t>cbc:ExpectedID</t>
  </si>
  <si>
    <t>The expected identifier that the responder has to provide in the Criterion response.</t>
  </si>
  <si>
    <t>cbc:ExpectedCode</t>
  </si>
  <si>
    <t>The expected code that the responder has to provide in the Criterion response.</t>
  </si>
  <si>
    <t>cbc:ExpectedValueNumeric</t>
  </si>
  <si>
    <t>The expected value that the responder has to provide in the Criterion response.</t>
  </si>
  <si>
    <t>cbc:MaximumValueNumeric</t>
  </si>
  <si>
    <t>cbc:MinimumValueNumeric</t>
  </si>
  <si>
    <t>cbc:CertificationLevelDescription</t>
  </si>
  <si>
    <t>The description of the level of the expected certification.</t>
  </si>
  <si>
    <t>cac:ApplicablePeriod</t>
  </si>
  <si>
    <t>The period to which this Criterion requirement shall apply</t>
  </si>
  <si>
    <t>Dictonary Entry Name</t>
  </si>
  <si>
    <t>InfReqID</t>
  </si>
  <si>
    <t>Card</t>
  </si>
  <si>
    <t>Tree and Business term</t>
  </si>
  <si>
    <t>BusReqID</t>
  </si>
  <si>
    <t>Components</t>
  </si>
  <si>
    <t>Class in Vocabulary</t>
  </si>
  <si>
    <t>Vocabulary term</t>
  </si>
  <si>
    <t>Vocabulary Address</t>
  </si>
  <si>
    <t>Implementation Address</t>
  </si>
  <si>
    <t>Link to Implementation</t>
  </si>
  <si>
    <t>Link to Vocabulary</t>
  </si>
  <si>
    <t>Rules &amp; Commnets</t>
  </si>
  <si>
    <t>ApplicationRequestVocabulary!$G$2</t>
  </si>
  <si>
    <t>tir070-001</t>
  </si>
  <si>
    <t>1..1</t>
  </si>
  <si>
    <t>Document identifier</t>
  </si>
  <si>
    <t>tbr70-002</t>
  </si>
  <si>
    <t>ApplicationRequestVocabulary!$G$7</t>
  </si>
  <si>
    <t>Implementation!$B$8</t>
  </si>
  <si>
    <t>cbc: ID</t>
  </si>
  <si>
    <t>Vocabulary!$B$8</t>
  </si>
  <si>
    <t>tir070-002</t>
  </si>
  <si>
    <t>Document issue date</t>
  </si>
  <si>
    <t>cbc: IssueDate</t>
  </si>
  <si>
    <t>ApplicationRequestVocabulary!$G$12</t>
  </si>
  <si>
    <t>Implementation!$B$13</t>
  </si>
  <si>
    <t>Vocabulary!$B$13</t>
  </si>
  <si>
    <t>Comment: compulsoriness inherited from UBL-2.1
Is set at the compilation time</t>
  </si>
  <si>
    <t>tir070-003</t>
  </si>
  <si>
    <t>Document issue time</t>
  </si>
  <si>
    <t>cbc: IssueTime</t>
  </si>
  <si>
    <t>ApplicationRequestVocabulary!$G$13</t>
  </si>
  <si>
    <t>Implementation!$B$14</t>
  </si>
  <si>
    <t>Vocabulary!$B$14</t>
  </si>
  <si>
    <t>tir070-004</t>
  </si>
  <si>
    <t>Document version identifier</t>
  </si>
  <si>
    <t>tbr70-014</t>
  </si>
  <si>
    <t>cbc: VersionID</t>
  </si>
  <si>
    <t>Implementation!$B$11</t>
  </si>
  <si>
    <t>Vocabulary!$B$11</t>
  </si>
  <si>
    <t>tir70-005</t>
  </si>
  <si>
    <t>Reference number</t>
  </si>
  <si>
    <t>tbr70-007</t>
  </si>
  <si>
    <t>cbc: ContractFolderID</t>
  </si>
  <si>
    <t>ApplicationRequestVocabulary!$G$10</t>
  </si>
  <si>
    <t>Implementation!$B$16</t>
  </si>
  <si>
    <t>Vocabulary!$B$16</t>
  </si>
  <si>
    <t>tir070-301</t>
  </si>
  <si>
    <t>Copy indicator</t>
  </si>
  <si>
    <t>Indicates whether this document is a copy (true) or not (false)</t>
  </si>
  <si>
    <t>cbc: CopyIndicator</t>
  </si>
  <si>
    <t>ApplicationRequestVocabulary!$G$8</t>
  </si>
  <si>
    <t>Implementation!$B$9</t>
  </si>
  <si>
    <t>Vocabulary!$B$9</t>
  </si>
  <si>
    <t>Process control</t>
  </si>
  <si>
    <t>A group of business terms providing information on the business process and rules applicable to the document.</t>
  </si>
  <si>
    <t>tir070-006</t>
  </si>
  <si>
    <t>Business process type identifier</t>
  </si>
  <si>
    <t>tbr70-001</t>
  </si>
  <si>
    <t>cbc: CustomizationID</t>
  </si>
  <si>
    <t>ApplicationRequestVocabulary!$G$4</t>
  </si>
  <si>
    <t>Implementation!$B$5</t>
  </si>
  <si>
    <t>Rule: Compulsory use of the code defined by the CEN/BII Workshop-3 (BiiCore Trdms). See Code List.</t>
  </si>
  <si>
    <t>Vocabulary!$B$5</t>
  </si>
  <si>
    <t>tir070-007</t>
  </si>
  <si>
    <t>Specification identification</t>
  </si>
  <si>
    <t>An identification of the specification containing the total set of rules regarding semantic content, cardinalities and business rules to which the data contained in the instance document conforms. The identification may include the version of the specification as well as any customizations applied.</t>
  </si>
  <si>
    <t>cbc:  ProfileID</t>
  </si>
  <si>
    <t>ApplicationRequestVocabulary!$G$5</t>
  </si>
  <si>
    <t>Implementation!$B$6</t>
  </si>
  <si>
    <t>Vocabulary!$B$6</t>
  </si>
  <si>
    <t>tir070-302</t>
  </si>
  <si>
    <t>UBL version identifier</t>
  </si>
  <si>
    <t>cbc:  UBLversionID</t>
  </si>
  <si>
    <t>ApplicationRequestVocabulary!$G$3</t>
  </si>
  <si>
    <t>Implementation!$B$4</t>
  </si>
  <si>
    <t>Vocabulary!$B$4</t>
  </si>
  <si>
    <t>Notice Number</t>
  </si>
  <si>
    <t>For procurement projects above the threshold it is compulsory to specify the following data about the Contract Notice published in TeD</t>
  </si>
  <si>
    <t>cac: AdditionalDocumentReference</t>
  </si>
  <si>
    <t>tir070-303</t>
  </si>
  <si>
    <t>Notice identifer</t>
  </si>
  <si>
    <t>The identifier of the Contract Notice published in TeD (the OJEU S number)</t>
  </si>
  <si>
    <t>AdditionalDocumentReference/cbc:ID</t>
  </si>
  <si>
    <t>Implementation!$B$543</t>
  </si>
  <si>
    <t>Rule for TeD Contract Notice Reference Number: All ESPDResponse XML instances (and the ESPDRequest instances, too, for that matter) MUST always include an Additional Document Reference indicating the TeD reference number of the Contract Notice the ESPDResponse is related to. This reference number MUST be specified in the field `cbc:ID`of the element cac:AdditionalDocumentReference component, and MUST follow the scheme defined by the Publications Office: [][][][]/S [][][]-[][][][][][] (e.g. 2015/S 252-461137).</t>
  </si>
  <si>
    <t>cac: AdditionalDocumentReference.ID</t>
  </si>
  <si>
    <t>Vocabulary!$B$543</t>
  </si>
  <si>
    <t>tir070-304</t>
  </si>
  <si>
    <t>Notice type code</t>
  </si>
  <si>
    <t>The Type Code of the Contract Notice</t>
  </si>
  <si>
    <t>AdditionalDocumentReference/cbc:DocumentTypeCode</t>
  </si>
  <si>
    <t>cbc:DocumentTypeCode</t>
  </si>
  <si>
    <t>Implementation!$B$548</t>
  </si>
  <si>
    <t>cac: AdditionalDocumentReference.DocumentTypeCode</t>
  </si>
  <si>
    <t>Vocabulary!$B$548</t>
  </si>
  <si>
    <t>Comment: The COM's code for this type of content
The language of the document SHOULD be defined in the attribute  "LanguageID" using listID "LanguageCodeEU"
This value might be provided by eCERTIS on the basis of Criterion.Identifier/user selection or through User text Input</t>
  </si>
  <si>
    <t>tir070-305</t>
  </si>
  <si>
    <t>Notice URI</t>
  </si>
  <si>
    <t>The Uniform Resource Identifier (URI) that identifies where the notice  is located.</t>
  </si>
  <si>
    <t>AdditionalDocumentReference/Attachment/ExternalReference/cbc:URI</t>
  </si>
  <si>
    <t>Implementation!$B$573</t>
  </si>
  <si>
    <t xml:space="preserve">Comment: If the document exists at a remote location, then the value should be the URL pointing to the document. </t>
  </si>
  <si>
    <t>cac: AdditionalDocumentReference.Attachment.ExternalReference.URI</t>
  </si>
  <si>
    <t>Vocabulary!$B$573</t>
  </si>
  <si>
    <t>Comment: If the document exists at a remote location, then the value should be the URL pointing to the document. 
Comment VCD: The URIID is used to reference documents in the ASiC Container.  Reference to data objects within the container shall be relative URIs following the ASiC Container specifications.</t>
  </si>
  <si>
    <t>tir070-306</t>
  </si>
  <si>
    <t>Notice name</t>
  </si>
  <si>
    <t>Title of the Contract Notice</t>
  </si>
  <si>
    <t>AdditionalDocumentReference/Attachment/ExternalReference/cbc:FileName</t>
  </si>
  <si>
    <t>cbc:FileName</t>
  </si>
  <si>
    <t>Implementation!$B$582</t>
  </si>
  <si>
    <t>cac: AdditionalDocumentReference.Attachment.ExternalReference.FileName</t>
  </si>
  <si>
    <t>Vocabulary!$B$582</t>
  </si>
  <si>
    <t>tir070-307</t>
  </si>
  <si>
    <t>Notice description</t>
  </si>
  <si>
    <t>AdditionalDocumentReference/Attachment/ExternalReference/cbc:Description</t>
  </si>
  <si>
    <t>Implementation!$B$583</t>
  </si>
  <si>
    <t>cac: AdditionalDocumentReference.Attachment.ExternalReference.Description</t>
  </si>
  <si>
    <t>Vocabulary!$B$583</t>
  </si>
  <si>
    <t>Contracting body</t>
  </si>
  <si>
    <t>The contracting authority or contracting entity who is buying supplies, services or public works using a tendering procedure as described in the applicable directive (Directives 2014/24/EU, 2014/25/EU).</t>
  </si>
  <si>
    <t>cac: ContractingParty</t>
  </si>
  <si>
    <t>ApplicationRequestVocabulary!$G$26</t>
  </si>
  <si>
    <t>tir70-026</t>
  </si>
  <si>
    <t>Contracting body name</t>
  </si>
  <si>
    <t>The name of the contracting body as it is registered.</t>
  </si>
  <si>
    <t>ContractingParty/ Party/PartyName/cbc:Name</t>
  </si>
  <si>
    <t>ApplicationRequestVocabulary!$G$62</t>
  </si>
  <si>
    <t>Implementation!$B$111</t>
  </si>
  <si>
    <t>cac: ContractingParty. Party. PartyName. Name</t>
  </si>
  <si>
    <t>Vocabulary!$B$111</t>
  </si>
  <si>
    <t>tir70-028</t>
  </si>
  <si>
    <t>Contracting body identifier</t>
  </si>
  <si>
    <t>The national identifier of a contracting body as it is legally registered (e.g. VAT identification, such as KBO)</t>
  </si>
  <si>
    <t>ContractingParty/Party/PartyIdentification/cbc:ID</t>
  </si>
  <si>
    <t>ApplicationRequestVocabulary!$G$60</t>
  </si>
  <si>
    <t>Implementation!$B$109</t>
  </si>
  <si>
    <t>Comment for CA/Evidence Issuer Party: An ID for the Contracting authority/Evidence Issuer Party may be provided (e.g. in case of subdivisions/regional codes of the agency).</t>
  </si>
  <si>
    <t>cac: ContractingParty. Party. PartyIdentification</t>
  </si>
  <si>
    <t>Vocabulary!$B$109</t>
  </si>
  <si>
    <t>tir70-039</t>
  </si>
  <si>
    <t>Contracting body electronic address identifier</t>
  </si>
  <si>
    <t>Electronic address of the contracting body.</t>
  </si>
  <si>
    <t>ContractingParty/Party/cbc:EndpointID</t>
  </si>
  <si>
    <t>cbc:EndpointID</t>
  </si>
  <si>
    <t>ApplicationRequestVocabulary!$G$42</t>
  </si>
  <si>
    <t>Implementation!$B$93</t>
  </si>
  <si>
    <t>cac: ContractingParty. Party. EndpointID</t>
  </si>
  <si>
    <t>Vocabulary!$B$93</t>
  </si>
  <si>
    <t>tir70-027</t>
  </si>
  <si>
    <t>Country of registration</t>
  </si>
  <si>
    <t>The country where the party is registered. The country should always be given by using Country Code ISO 3166-1 2A:2006</t>
  </si>
  <si>
    <t>ContractingParty/Party/cbc:WebsiteURI</t>
  </si>
  <si>
    <t>cbc:WebsiteURI</t>
  </si>
  <si>
    <t>Vocabulary!$B$91</t>
  </si>
  <si>
    <t>Implementation!$B$91</t>
  </si>
  <si>
    <t>tir070-314</t>
  </si>
  <si>
    <t xml:space="preserve">Contracting body website  </t>
  </si>
  <si>
    <t>The website of the service provider.</t>
  </si>
  <si>
    <t>tbr70-006</t>
  </si>
  <si>
    <t>ApplicationRequestVocabulary!$G$40</t>
  </si>
  <si>
    <t>cac: ContractingParty. Party.WebsiteURIID</t>
  </si>
  <si>
    <t>Postal Address</t>
  </si>
  <si>
    <t>Address information.</t>
  </si>
  <si>
    <t>ContractingParty/Party/cac:PostalAddress</t>
  </si>
  <si>
    <t>cac:PostalAddress</t>
  </si>
  <si>
    <t>ApplicationRequestVocabulary!$G$67</t>
  </si>
  <si>
    <t>cac: ContractingParty. Party. PostalAddress.</t>
  </si>
  <si>
    <t>tir70-317</t>
  </si>
  <si>
    <t>ContractingParty/Party/PostalAddress/cbc:Postbox</t>
  </si>
  <si>
    <t>cbc:Postbox</t>
  </si>
  <si>
    <t>ApplicationRequestVocabulary!$G$71</t>
  </si>
  <si>
    <t>Implementation!$B$152</t>
  </si>
  <si>
    <t>espd-cac: ContractingParty. Party. PostalAddress.Postbox</t>
  </si>
  <si>
    <t>Vocabulary!$B$152</t>
  </si>
  <si>
    <t>tir70-029</t>
  </si>
  <si>
    <t>Address line 1</t>
  </si>
  <si>
    <t>The main address line in an address. Usually the street name and number or post office box.</t>
  </si>
  <si>
    <t>ContractingParty/Party/PostalAddress/cbc:StreetName</t>
  </si>
  <si>
    <t>cbc:StreetName</t>
  </si>
  <si>
    <t>ApplicationRequestVocabulary!$G$74</t>
  </si>
  <si>
    <t>Implementation!$B$155</t>
  </si>
  <si>
    <t>cac: ContractingParty. Party. PostalAddress.StreetName</t>
  </si>
  <si>
    <t>Vocabulary!$B$155</t>
  </si>
  <si>
    <t>tir70-031</t>
  </si>
  <si>
    <t>The common name of a city where the address is located.</t>
  </si>
  <si>
    <t>ContractingParty/Party/PostalAddress/cbc:CityName</t>
  </si>
  <si>
    <t>cbc:CityName</t>
  </si>
  <si>
    <t>ApplicationRequestVocabulary!$G$85</t>
  </si>
  <si>
    <t>Implementation!$B$166</t>
  </si>
  <si>
    <t>cac: ContractingParty. Party. PostalAddress.CityName</t>
  </si>
  <si>
    <t>Vocabulary!$B$166</t>
  </si>
  <si>
    <t>tir70-032</t>
  </si>
  <si>
    <t>Post code</t>
  </si>
  <si>
    <t>The identifier for an addressable group of properties according to the relevant postal service, such as a ZIP code or Post Code.</t>
  </si>
  <si>
    <t>ContractingParty/Party/PostalAddress/cbc:PostalZone</t>
  </si>
  <si>
    <t>cbc:PostalZone</t>
  </si>
  <si>
    <t>ApplicationRequestVocabulary!$G$86</t>
  </si>
  <si>
    <t>Implementation!$B$167</t>
  </si>
  <si>
    <t>cac: ContractingParty. Party. PostalAddress.PostalZone</t>
  </si>
  <si>
    <t>Vocabulary!$B$167</t>
  </si>
  <si>
    <t>tir70-033</t>
  </si>
  <si>
    <t>Country subdivision</t>
  </si>
  <si>
    <t>The subdivision of a country such as region, county, state, province etc.</t>
  </si>
  <si>
    <t>ApplicationRequestVocabulary!$G$45</t>
  </si>
  <si>
    <t>tir70-034</t>
  </si>
  <si>
    <t>Country code</t>
  </si>
  <si>
    <t>A code that identifies the country. The lists of valid countries are registered with the ISO 3166-1 Maintenance agency, "Codes for the representation of names of countries and their subdivisions". It is recommended to use the Country Code ISO 3166-1 2A:2006 representation.</t>
  </si>
  <si>
    <t>ContractingParty/Party/PostalAddress/Country/cbc:IdentificationCode</t>
  </si>
  <si>
    <t>cbc:IdentificationCode</t>
  </si>
  <si>
    <t>ApplicationRequestVocabulary!$G$98</t>
  </si>
  <si>
    <t>Implementation!$B$220</t>
  </si>
  <si>
    <t>cac: ContractingParty. Party. PostalAddress.Country.IdentificationCode</t>
  </si>
  <si>
    <t>Vocabulary!$B$220</t>
  </si>
  <si>
    <t>Rule: The country of the contracting body MUST always be specified. Compulsory use of the code list CountryCodeIdentifier (ISO 3166-1 2A:2006)</t>
  </si>
  <si>
    <t>Contacting details</t>
  </si>
  <si>
    <t>Used to provide contacting information for a party in general or a person.</t>
  </si>
  <si>
    <t>ContractingParty/Party/cac:Contact</t>
  </si>
  <si>
    <t>cac:Contact</t>
  </si>
  <si>
    <t>ApplicationRequestVocabulary!$G$129</t>
  </si>
  <si>
    <t>cac: ContractingParty. Party. Contact.</t>
  </si>
  <si>
    <t>tir70-035</t>
  </si>
  <si>
    <t>Contact point</t>
  </si>
  <si>
    <t>The name of the contact point.</t>
  </si>
  <si>
    <t>ContractingParty/ Party/Contact/cbc:Name</t>
  </si>
  <si>
    <t>ApplicationRequestVocabulary!$G$131</t>
  </si>
  <si>
    <t>Implementation!$B$178</t>
  </si>
  <si>
    <t>cac: ContractingParty. Party. Contact.Name</t>
  </si>
  <si>
    <t>Vocabulary!$B$178</t>
  </si>
  <si>
    <t>tir70-036</t>
  </si>
  <si>
    <t>Contact fax number</t>
  </si>
  <si>
    <t>A fax number for the contact point.</t>
  </si>
  <si>
    <t>ContractingParty/ Party/Contact/cbc:Telephone</t>
  </si>
  <si>
    <t>cbc:Telephone</t>
  </si>
  <si>
    <t>ApplicationRequestVocabulary!$G$132</t>
  </si>
  <si>
    <t>Implementation!$B$179</t>
  </si>
  <si>
    <t>cac: ContractingParty. Party. Contact.Telephone</t>
  </si>
  <si>
    <t>Vocabulary!$B$179</t>
  </si>
  <si>
    <t>tir70-037</t>
  </si>
  <si>
    <t>Contact telephone number</t>
  </si>
  <si>
    <t>A phone number for the contact point.</t>
  </si>
  <si>
    <t>ContractingParty/ Party/Contact/cbc:Telefax</t>
  </si>
  <si>
    <t>cbc:Telefax</t>
  </si>
  <si>
    <t>ApplicationRequestVocabulary!$G$133</t>
  </si>
  <si>
    <t>Implementation!$B$180</t>
  </si>
  <si>
    <t>cac: ContractingParty. Party. Contact.Telefax</t>
  </si>
  <si>
    <t>Vocabulary!$B$180</t>
  </si>
  <si>
    <t>tir70-038</t>
  </si>
  <si>
    <t>Contact email address</t>
  </si>
  <si>
    <t>An e-mail address for the contact point.</t>
  </si>
  <si>
    <t>ContractingParty/ Party/Contact/cbc:ElectronicMail</t>
  </si>
  <si>
    <t>cbc:ElectronicMail</t>
  </si>
  <si>
    <t>ApplicationRequestVocabulary!$G$134</t>
  </si>
  <si>
    <t>Implementation!$B$181</t>
  </si>
  <si>
    <t>cac: ContractingParty. Party. Contact.ElectronicMail</t>
  </si>
  <si>
    <t>Vocabulary!$B$181</t>
  </si>
  <si>
    <t>Service provider</t>
  </si>
  <si>
    <t>ContractingParty/Party/cac:ServiceProviderParty</t>
  </si>
  <si>
    <t>ApplicationRequestVocabulary!$G$194</t>
  </si>
  <si>
    <t>cac: ServiceProviderParty.</t>
  </si>
  <si>
    <t>tir070-040</t>
  </si>
  <si>
    <t>Service provider name</t>
  </si>
  <si>
    <t>The name of the service provider.</t>
  </si>
  <si>
    <t>tbr70-011</t>
  </si>
  <si>
    <t>ContractingParty/Party/ServiceProviderParty/Party/PartyName/cbc:Name</t>
  </si>
  <si>
    <t>cac: ServiceProviderParty. Party. PartyName. Name</t>
  </si>
  <si>
    <t>tir070-041</t>
  </si>
  <si>
    <t>Service provider identifier</t>
  </si>
  <si>
    <t>The national identifier of a service provider as it is legally registered (e.g. VAT identification, such as KBO)</t>
  </si>
  <si>
    <t>ContractingParty/Party/ServiceProviderParty/Party/PartyIdentification/cbc:ID</t>
  </si>
  <si>
    <t>cac: ServiceProviderParty. Party. PartyIdentification</t>
  </si>
  <si>
    <t xml:space="preserve">Comment for SP: Provide an ID for the Service Provider. In many countries this ID is the VAT number, but in the future it could be the European Unique ID provided </t>
  </si>
  <si>
    <t>tir070-042</t>
  </si>
  <si>
    <t>Service provider electronic address identifier</t>
  </si>
  <si>
    <t>Electronic address of the service provider.</t>
  </si>
  <si>
    <t>ContractingParty/Party/ServiceProviderParty/Party/cbc:EndpointID</t>
  </si>
  <si>
    <t>cac: ServiceProviderParty.Party.EndpointID</t>
  </si>
  <si>
    <t>tir070-315</t>
  </si>
  <si>
    <t xml:space="preserve">Service provider website  </t>
  </si>
  <si>
    <t>ContractingParty/Party/ServiceProviderParty/Party/cbc:WebsiteURI</t>
  </si>
  <si>
    <t>cac: ServiceProviderParty.Party.WebsiteURIID</t>
  </si>
  <si>
    <t>If there is a single procurement project lot, the ESPD refers to a project without lots.</t>
  </si>
  <si>
    <t>cac:ProcurementProjectLot.</t>
  </si>
  <si>
    <t>tir070-052</t>
  </si>
  <si>
    <t>Lot reference</t>
  </si>
  <si>
    <t>A reference to one or more lots the economic operator is applying for. The original lot definition is part of the call for tender document. The Qualification instance only references the corresponding IDs in order to establish the connection to the call for tender information.</t>
  </si>
  <si>
    <t>tbr70-008</t>
  </si>
  <si>
    <t>ProcurementProjectLot/cbc:ID</t>
  </si>
  <si>
    <t>ApplicationRequestVocabulary!$G$670</t>
  </si>
  <si>
    <t>Implementation!$B$281</t>
  </si>
  <si>
    <t>cac:ProcurementProjectLot.ID</t>
  </si>
  <si>
    <t>ProcurementProjectLot.</t>
  </si>
  <si>
    <t>Vocabulary!$B$281</t>
  </si>
  <si>
    <t>Rule: The cac:ProcurementProjectLot class was also defined in UBL-2.1 to hold data about the Lots in which a Procurement Project has been divided. The ESPD Request XML documents MUST use this class to specify whether the Procurement Project has lots or not and to identify them. Although the ESPD-EDM model was designed to support multiple lots, the current version of the ESPDService, however, still does not fully uses this feature and permits only to describe them.
Rule: The value `0 MUST be specified to indicate that this procurement project has no lots.Rule: The cac:ProcurementProjectLot class was also defined in UBL-2.1 to hold data about the Lots in which a Procurement Project has been divided. The ESPD Request XML documents MUST use this class to specify whether the Procurement Project has lots or not and to identify them. Although the ESPD-EDM model was designed to support multiple lots, the current version of the ESPDService, however, still does not fully uses this feature and permits only to describe them.
Rule: The value `0 MUST be specified to indicate that this procurement project has no lots.Rule: The cac:ProcurementProjectLot class was also defined in UBL-2.1 to hold data about the Lots in which a Procurement Project has been divided. The ESPD Request XML documents MUST use this class to specify whether the Procurement Project has lots or not and to identify them. Although the ESPD-EDM model was designed to support multiple lots, the current version of the ESPDService, however, still does not fully uses this feature and permits only to describe them.
Rule: The value `0 MUST be specified to indicate that this procurement project has no lots.Rule: The cac:ProcurementProjectLot class was also defined in UBL-2.1 to hold data about the Lots in which a Procurement Project has been divided. The ESPD Request XML documents MUST use this class to specify whether the Procurement Project has lots or not and to identify them. Although the ESPD-EDM model was designed to support multiple lots, the current version of the ESPDService, however, still does not fully uses this feature and permits only to describe them.
Rule: The value `0 MUST be specified to indicate that this procurement project has no lots.</t>
  </si>
  <si>
    <t>ApplicationRequestVocabulary!$G$723</t>
  </si>
  <si>
    <t>ccv:Criterion.</t>
  </si>
  <si>
    <t>tir070-060</t>
  </si>
  <si>
    <t>Criterion identifier</t>
  </si>
  <si>
    <t>A language-independent token, e.g., a number, that allows to identify a criterion uniquely as well as allows to reference the criterion in other documents. A criterion describes a fact that is used by the contracting body to evaluate and compare tenders by economic operators and which will be used in the award decision.</t>
  </si>
  <si>
    <t>TenderingCriterion/cbc:ID</t>
  </si>
  <si>
    <t>Implementation!$B$38</t>
  </si>
  <si>
    <t>ccv:Criterion.ID</t>
  </si>
  <si>
    <t>Vocabulary!$B$38</t>
  </si>
  <si>
    <t>tir070-061</t>
  </si>
  <si>
    <t>Criterion type code</t>
  </si>
  <si>
    <t>tbr70-013</t>
  </si>
  <si>
    <t>TenderingCriterion/cbc:CriterionTypeCode</t>
  </si>
  <si>
    <t>ApplicationRequestVocabulary!$G$725</t>
  </si>
  <si>
    <t>Implementation!$B$39</t>
  </si>
  <si>
    <t>Rule: Compulsory use of the code list CriteriaTypeCode</t>
  </si>
  <si>
    <t>ccv:Criterion.TypeCode</t>
  </si>
  <si>
    <t>Vocabulary!$B$39</t>
  </si>
  <si>
    <t>tir070-062</t>
  </si>
  <si>
    <t>Criterion name</t>
  </si>
  <si>
    <t>A short and descriptive name for a criterion. A criterion describes a fact that is used by the contracting body to evaluate and compare tenders by economic operators and which will be used in the award decision or to assess the eligibility of an economic operator.</t>
  </si>
  <si>
    <t>TenderingCriterion/cbc:Name</t>
  </si>
  <si>
    <t>ApplicationRequestVocabulary!$G$726</t>
  </si>
  <si>
    <t>Implementation!$B$40</t>
  </si>
  <si>
    <t>ccv:Criterion.Name</t>
  </si>
  <si>
    <t>Vocabulary!$B$40</t>
  </si>
  <si>
    <t>tir070-063</t>
  </si>
  <si>
    <t>Criterion description</t>
  </si>
  <si>
    <t>TenderingCriterion/cbc:Description</t>
  </si>
  <si>
    <t>ApplicationRequestVocabulary!$G$727</t>
  </si>
  <si>
    <t>Implementation!$B$41</t>
  </si>
  <si>
    <t>ccv:Criterion.Description</t>
  </si>
  <si>
    <t>Vocabulary!$B$41</t>
  </si>
  <si>
    <t>Comment: The descriptions of the criteria can be obtained from the table Criteria
At a later stage they might be provided by eCERTIS in dependence of Criterion.Identifier or User InputComment: The descriptions of the criteria can be obtained from the table Criteria
At a later stage they might be provided by eCERTIS in dependence of Criterion.Identifier or User InputComment: The descriptions of the criteria can be obtained from the table Criteria
At a later stage they might be provided by eCERTIS in dependence of Criterion.Identifier or User Input</t>
  </si>
  <si>
    <t>TenderingCriterion/cac:SubTenderingCriterion</t>
  </si>
  <si>
    <t>Æ</t>
  </si>
  <si>
    <t>SubTenderingCriterion.Details</t>
  </si>
  <si>
    <t>ccv:Criterion.SubCriterion</t>
  </si>
  <si>
    <t>Criterion legislation</t>
  </si>
  <si>
    <t>TenderingCriterion/cac:Legislation</t>
  </si>
  <si>
    <t>ccv:Criterion.LegislationReference</t>
  </si>
  <si>
    <t>tir070-064</t>
  </si>
  <si>
    <t>Legislation title</t>
  </si>
  <si>
    <t>Title of the legislation.</t>
  </si>
  <si>
    <t>TenderingCriterion/Legislation/cbc:Title</t>
  </si>
  <si>
    <t>Implementation!$B$48</t>
  </si>
  <si>
    <t>ccv:Criterion.LegislationReference.Title</t>
  </si>
  <si>
    <t>Vocabulary!$B$48</t>
  </si>
  <si>
    <t>Rule:The complete title of the legislation provided in the original legal text MUST be provided
At a later stage they might be provided by eCERTIS in dependence of Criterion.Identifier or User InputRule:The complete title of the legislation provided in the original legal text MUST be provided
At a later stage they might be provided by eCERTIS in dependence of Criterion.Identifier or User InputRule:The complete title of the legislation provided in the original legal text MUST be provided
At a later stage they might be provided by eCERTIS in dependence of Criterion.Identifier or User Input</t>
  </si>
  <si>
    <t>tir070-065</t>
  </si>
  <si>
    <t>Legislation description</t>
  </si>
  <si>
    <t>Textual description of the legislation.</t>
  </si>
  <si>
    <t>TenderingCriterion/Legislation/cbc:Description</t>
  </si>
  <si>
    <t>ApplicationRequestVocabulary!$G$741</t>
  </si>
  <si>
    <t>Implementation!$B$49</t>
  </si>
  <si>
    <t>Rule:The description of the legislation provided in the original legal text SHOULD be provided. At a later stage they might be provided by eCERTIS in dependence of Criterion.Identifier or User Input</t>
  </si>
  <si>
    <t>ccv:Criterion.LegislationReference.Description</t>
  </si>
  <si>
    <t>Vocabulary!$B$49</t>
  </si>
  <si>
    <t>tir070-066</t>
  </si>
  <si>
    <t>Jurisdiction level</t>
  </si>
  <si>
    <t>Jurisdictional level of a particular legislation.</t>
  </si>
  <si>
    <t>TenderingCriterion/Legislation/cbc:JurisdictionLevel</t>
  </si>
  <si>
    <t>Implementation!$B$50</t>
  </si>
  <si>
    <t>Rule: Compulsory use of the code list CriterionJurisdictionLevel</t>
  </si>
  <si>
    <t>ccv:Criterion.LegislationReference.JurisdictionLevelCode</t>
  </si>
  <si>
    <t>Vocabulary!$B$50</t>
  </si>
  <si>
    <t>tir070-067</t>
  </si>
  <si>
    <t>Legislation article</t>
  </si>
  <si>
    <t>Textual description of the article of the legislation.</t>
  </si>
  <si>
    <t>TenderingCriterion/Legislation/cbc:Article</t>
  </si>
  <si>
    <t>ApplicationRequestVocabulary!$G$744</t>
  </si>
  <si>
    <t>Implementation!$B$51</t>
  </si>
  <si>
    <t>ccv:Criterion.LegislationReference.Article</t>
  </si>
  <si>
    <t>Vocabulary!$B$51</t>
  </si>
  <si>
    <t>Comment: Other articles where the Criterion is referred to SHOULD also be provided. 
At a later stage they might be provided by eCERTIS in dependence of Criterion.Identifier or User InputComment: Other articles where the Criterion is referred to SHOULD also be provided. 
At a later stage they might be provided by eCERTIS in dependence of Criterion.Identifier or User InputComment: Other articles where the Criterion is referred to SHOULD also be provided. 
At a later stage they might be provided by eCERTIS in dependence of Criterion.Identifier or User Input</t>
  </si>
  <si>
    <t>tir070-068</t>
  </si>
  <si>
    <t>URI that points to a particular legislation</t>
  </si>
  <si>
    <t>TenderingCriterion/Legislation/cbc:URI</t>
  </si>
  <si>
    <t>Implementation!$B$52</t>
  </si>
  <si>
    <t>Comment: In the case of European legislation, the URL MUST point at the multilingual EUR-LEX web-page; e.g. Directive 2014/24/EU or another remote location</t>
  </si>
  <si>
    <t>ccv:Criterion.LegislationReference.URI</t>
  </si>
  <si>
    <t>Vocabulary!$B$52</t>
  </si>
  <si>
    <t>Criterion requirement group (Attr.:pi)</t>
  </si>
  <si>
    <t>TenderingCriterion/cac:TenderingCriterionPropertyGroup</t>
  </si>
  <si>
    <t>TenderingCriterionPropertyGroup. Details</t>
  </si>
  <si>
    <t>ccv:Criterion.RequirementGroup</t>
  </si>
  <si>
    <t>tir070-320</t>
  </si>
  <si>
    <t>Criterion requirement group identifier</t>
  </si>
  <si>
    <t>An identifier that allows to identify a group of requirements uniquely.</t>
  </si>
  <si>
    <t>tbr70-013
tbr70-004tbr70-013
tbr70-004tbr70-013
tbr70-004</t>
  </si>
  <si>
    <t>TenderingCriterion/TenderingCriterionPropertyGroup/cbc:ID</t>
  </si>
  <si>
    <t>TenderingCriterionPropertyGroup</t>
  </si>
  <si>
    <t>TenderingCriterionPropertyGroup. Identifier</t>
  </si>
  <si>
    <t>Implementation!$B$54</t>
  </si>
  <si>
    <t>ccv:Criterion.RequirementGroup.ID</t>
  </si>
  <si>
    <t>Vocabulary!$B$54</t>
  </si>
  <si>
    <t>Criterion requirement group type code</t>
  </si>
  <si>
    <t>Criterion requirement group name</t>
  </si>
  <si>
    <t>Rule for Response data type: Defined in the ESPD Request. The Values are kept in the ESPD Response. Compulsory use of the code list ResponseDataType</t>
  </si>
  <si>
    <t>Criterion requirement group description</t>
  </si>
  <si>
    <t>ccv:Criterion.RequirementGroup.RequirementGroup</t>
  </si>
  <si>
    <t>Requirement to fulfill an specific criterion.</t>
  </si>
  <si>
    <t>TenderingCriterion/TenderingCriterionPropertyGroup/cac:TenderingCriterionProperty</t>
  </si>
  <si>
    <t>TenderingCriterionProperty. Details</t>
  </si>
  <si>
    <t>ccv:Criterion.RequirementGroup.Requirement</t>
  </si>
  <si>
    <t>tir070-080</t>
  </si>
  <si>
    <t>Criterion requirement identifier</t>
  </si>
  <si>
    <t>TenderingCriterion/TenderingCriterionPropertyGroup/TenderingCriterionProperty/cbc:ID</t>
  </si>
  <si>
    <t>TenderingCriterionProperty</t>
  </si>
  <si>
    <t>TenderingCriterionProperty. Identifier</t>
  </si>
  <si>
    <t>Implementation!$B$63</t>
  </si>
  <si>
    <t>ccv:Criterion.RequirementGroup.Requirement.ID</t>
  </si>
  <si>
    <t>Vocabulary!$B$63</t>
  </si>
  <si>
    <t>tir070-081</t>
  </si>
  <si>
    <t>Criterion requirement description</t>
  </si>
  <si>
    <t>TenderingCriterion/TenderingCriterionPropertyGroup/TenderingCriterionProperty/cbc:Description</t>
  </si>
  <si>
    <t>TenderingCriterionProperty. Description. Text</t>
  </si>
  <si>
    <t>Implementation!$B$64</t>
  </si>
  <si>
    <t>Rule: Compulsory use of the Requirement descriptions from the table Criteria</t>
  </si>
  <si>
    <t>ccv:Criterion.RequirementGroup.Requirement.Description</t>
  </si>
  <si>
    <t>Vocabulary!$B$64</t>
  </si>
  <si>
    <t>Criterion amount type code</t>
  </si>
  <si>
    <t>Code describing the type of amount that the criterion refers to.</t>
  </si>
  <si>
    <t>tbr70-010</t>
  </si>
  <si>
    <t>Criterion amount type description</t>
  </si>
  <si>
    <t>Textual description of the amount that the criterion refers to.</t>
  </si>
  <si>
    <t>Criterion quantity type code</t>
  </si>
  <si>
    <t>Code describing the type of quantity that the criterion refers to.</t>
  </si>
  <si>
    <t>Criterion quantity type description</t>
  </si>
  <si>
    <t>Textual description of the quantity that the criterion refers to.</t>
  </si>
  <si>
    <t>Criterion percent type code</t>
  </si>
  <si>
    <t>Code describing the type of percentage  that the criterion refers to.</t>
  </si>
  <si>
    <t>Criterion percent type description</t>
  </si>
  <si>
    <t>Textual description of the percentage that the criterion refers to.</t>
  </si>
  <si>
    <t>Criterion period type code</t>
  </si>
  <si>
    <t>Code describing the type of period that the criterion refers to.</t>
  </si>
  <si>
    <t>Criterion period type description</t>
  </si>
  <si>
    <t>Textual description of the period that the criterion refers to.</t>
  </si>
  <si>
    <t>Criterion event type code</t>
  </si>
  <si>
    <t>Code describing the type of event that the criterion refers to.</t>
  </si>
  <si>
    <t>Criterion event type description</t>
  </si>
  <si>
    <t>Textual description of the event that the criterion refers to.</t>
  </si>
  <si>
    <t>Criterion requirement</t>
  </si>
  <si>
    <t>Required type of evidence</t>
  </si>
  <si>
    <t>Evidence identifier</t>
  </si>
  <si>
    <t>Evidence type code</t>
  </si>
  <si>
    <t>Evidence name</t>
  </si>
  <si>
    <t>Embedded evidence indicator</t>
  </si>
  <si>
    <t>Indicates whether the ESPD must contain the evidence embedded (true) or it is just necessary to identify the evidence using a reference such as a URL (false).</t>
  </si>
  <si>
    <t>Evidence description</t>
  </si>
  <si>
    <t>Evidence version identifier</t>
  </si>
  <si>
    <t>Version identifier for an evidence.</t>
  </si>
  <si>
    <t>Evidence issuer party</t>
  </si>
  <si>
    <t>Evidence issuer party identifier</t>
  </si>
  <si>
    <t>The identifier of the party issuer of the evidence.</t>
  </si>
  <si>
    <t>Evidence issuer party name</t>
  </si>
  <si>
    <t>The name of the party issuer of the evidence.</t>
  </si>
  <si>
    <t>A code that identifies the country. The lists of valid countries are registered with the ISO 3166-1 Maintenance agency, "Codes for the representation of names of countries and their subdivisions". It is recommended to use the 2A:2006 representation.</t>
  </si>
  <si>
    <t>Contextual dependency</t>
  </si>
  <si>
    <t>Dependency type</t>
  </si>
  <si>
    <t>Code specifying whether the criterion has to be apploed to a specific lot, to another criterion or to an economic operator.</t>
  </si>
  <si>
    <t>Dependency description</t>
  </si>
  <si>
    <t>Textual description of the dependency of a criterion with a lot, another criterion or an economic operator.</t>
  </si>
  <si>
    <t>Dependency identifier reference</t>
  </si>
  <si>
    <t>Reference to the identifier of the object to which the criterion applies.</t>
  </si>
  <si>
    <t>QualificationApplicationResponse</t>
  </si>
  <si>
    <t>Qualification Application Response. Details</t>
  </si>
  <si>
    <t>Qualification Application Response</t>
  </si>
  <si>
    <t>Qualification Application Response. UBL Version Identifier. Identifier</t>
  </si>
  <si>
    <t>Qualification Application Response. Customization Identifier. Identifier</t>
  </si>
  <si>
    <t>Qualification Application Response. Profile Identifier. Identifier</t>
  </si>
  <si>
    <t>Qualification Application Response. Profile Execution Identifier. Identifier</t>
  </si>
  <si>
    <t>Qualification Application Response. Identifier</t>
  </si>
  <si>
    <t>Qualification Application Response. Copy_ Indicator. Indicator</t>
  </si>
  <si>
    <t>Qualification Application Response. UUID. Identifier</t>
  </si>
  <si>
    <t>Qualification Application Response. Contract Folder Identifier. Identifier</t>
  </si>
  <si>
    <t>Qualification Application Response. Contract Name. Name</t>
  </si>
  <si>
    <t>Qualification Application Response. Issue Date. Date</t>
  </si>
  <si>
    <t>Qualification Application Response. Issue Time. Time</t>
  </si>
  <si>
    <t>TendererRoleCode</t>
  </si>
  <si>
    <t>A code stating the Tenderer Role.</t>
  </si>
  <si>
    <t>Qualification Application Response. Tenderer Role Code. Code</t>
  </si>
  <si>
    <t>Tenderer Role</t>
  </si>
  <si>
    <t>Tenderer Role Code</t>
  </si>
  <si>
    <t>cbc:EconomicOperatorGroupName</t>
  </si>
  <si>
    <t>Economic Operator Group Name associated with this Qualification.</t>
  </si>
  <si>
    <t>Qualification Application Response. Economic Operator Group Name. Name</t>
  </si>
  <si>
    <t>A code specifying the type of the Qualification Application.</t>
  </si>
  <si>
    <t>Indicates the current version of the Qualification Application Response.</t>
  </si>
  <si>
    <t>Qualification Application Response. Version. Identifier</t>
  </si>
  <si>
    <t>Identifies the previous version of the Qualification Application Response which is superceded by this version.</t>
  </si>
  <si>
    <t>Qualification Application Response. Previous_ Version. Identifier</t>
  </si>
  <si>
    <t>Qualification Application Response. Note. Text</t>
  </si>
  <si>
    <t>Qualification Application Response. Contracting Party</t>
  </si>
  <si>
    <t>cac:EconomicOperatorParty</t>
  </si>
  <si>
    <t>The Economic Operator issuing the Qualification Application Response.</t>
  </si>
  <si>
    <t>Qualification Application Response. Economic Operator Party</t>
  </si>
  <si>
    <t>Qualification Application Response. Procurement Project</t>
  </si>
  <si>
    <t>Qualification Application Response. Procurement Project Lot</t>
  </si>
  <si>
    <t>The criterion as described in the Qualification Application Request.</t>
  </si>
  <si>
    <t>Qualification Application Response. Tendering Criterion</t>
  </si>
  <si>
    <t>cac:TenderingCriterionResponse</t>
  </si>
  <si>
    <t>TenderingCriterionResponse</t>
  </si>
  <si>
    <t>Each criterion requirement response.</t>
  </si>
  <si>
    <t>Qualification Application Response. Tendering Criterion Response</t>
  </si>
  <si>
    <t>Tendering Criterion Response</t>
  </si>
  <si>
    <t>cac:Evidence</t>
  </si>
  <si>
    <t>Qualification Application Response. Additional_ Document Reference. Document Reference</t>
  </si>
  <si>
    <t>Qualification Application Response. Signature</t>
  </si>
  <si>
    <t>/QualificationApplicationResponse/cac:TenderingCriterion</t>
  </si>
  <si>
    <t>/QualificationApplicationResponse/cac:TenderingCriterionResponse</t>
  </si>
  <si>
    <t>A class to describe a response to a criterion requirement.</t>
  </si>
  <si>
    <t>Tendering Criterion Response. Details</t>
  </si>
  <si>
    <t>An identifier for this criterion requirement response.</t>
  </si>
  <si>
    <t>Tendering Criterion Response. Identifier</t>
  </si>
  <si>
    <t>The name of the criterion requirement response</t>
  </si>
  <si>
    <t>Tendering Criterion Response. Name</t>
  </si>
  <si>
    <t>A description of the criterion response</t>
  </si>
  <si>
    <t>Tendering Criterion Response. Description. Text</t>
  </si>
  <si>
    <t>cbc:ValidatedCriterionRequirementID</t>
  </si>
  <si>
    <t>ValidatedCriterionRequirementID</t>
  </si>
  <si>
    <t>Tendering Criterion Response. Validated Criterion Requirement Identifier. Identifier</t>
  </si>
  <si>
    <t>Validated Criterion Requirement</t>
  </si>
  <si>
    <t>Validated Criterion Requirement Identifier</t>
  </si>
  <si>
    <t>cbc:ConfidentialityLevelCode</t>
  </si>
  <si>
    <t>A code specifying the confidentiality level of the response to this criterion.</t>
  </si>
  <si>
    <t>cac:ResponseValue</t>
  </si>
  <si>
    <t>ResponseValue</t>
  </si>
  <si>
    <t>The criterion requirement response values.</t>
  </si>
  <si>
    <t>Tendering Criterion Response. Response Value</t>
  </si>
  <si>
    <t>Response Value</t>
  </si>
  <si>
    <t>The period to which this criterion requirement response applies.</t>
  </si>
  <si>
    <t>Tendering Criterion Response. Applicable_ Period. Period</t>
  </si>
  <si>
    <t>cac:EvidenceSupplied</t>
  </si>
  <si>
    <t>0.n</t>
  </si>
  <si>
    <t>A reference to the evidence supporting this criterion requirement response.</t>
  </si>
  <si>
    <t>The evidence supporting this criterion requirement response.</t>
  </si>
  <si>
    <t>Tendering Criterion Response. Evidence</t>
  </si>
  <si>
    <t>A class to describe the criterion requirement response value.</t>
  </si>
  <si>
    <t>Response Value. Details</t>
  </si>
  <si>
    <t>An identifier to refer to the crterion requirement response value.</t>
  </si>
  <si>
    <t>Response Value. Identifier</t>
  </si>
  <si>
    <t>A description of the response value to the criterion requirement.</t>
  </si>
  <si>
    <t>Response Value. Description. Text</t>
  </si>
  <si>
    <t>A text or name used as a reply to the criterion requirement.</t>
  </si>
  <si>
    <t>Response Value. Response Text. Text</t>
  </si>
  <si>
    <t>Response Text</t>
  </si>
  <si>
    <t>ResponseAmount</t>
  </si>
  <si>
    <t>An amount used as a reply to the criterion requirement.</t>
  </si>
  <si>
    <t>Response Value. Response Amount. Amount</t>
  </si>
  <si>
    <t>Response Amount</t>
  </si>
  <si>
    <t>ResponseBinaryObject</t>
  </si>
  <si>
    <t>A binary graphic, picture, sound or video object used as a reply to the criterion requirement.</t>
  </si>
  <si>
    <t>ResponseCode</t>
  </si>
  <si>
    <t>A code used as a reply to the criterion requirement.</t>
  </si>
  <si>
    <t>Response Value. Response Code. Code</t>
  </si>
  <si>
    <t>Response Code</t>
  </si>
  <si>
    <t>ResponseDate</t>
  </si>
  <si>
    <t>A date used as a reply to the criterion requirement.</t>
  </si>
  <si>
    <t>Response Value. Response Date. Date</t>
  </si>
  <si>
    <t>Response Date</t>
  </si>
  <si>
    <t>ResponseID</t>
  </si>
  <si>
    <t>An identifier used as a reply to the criterion requirement.</t>
  </si>
  <si>
    <t>Response Value. Response Identifier. Identifier</t>
  </si>
  <si>
    <t>Response Identifier</t>
  </si>
  <si>
    <t>ResponseIndicator</t>
  </si>
  <si>
    <t>An indicator used as a reply to the criterion requirement.</t>
  </si>
  <si>
    <t>Response Value. Response Indicator. Indicator</t>
  </si>
  <si>
    <t>Response Indicator</t>
  </si>
  <si>
    <t>ResponseMeasure</t>
  </si>
  <si>
    <t>A measure used as a reply to the criterion requirement.</t>
  </si>
  <si>
    <t>Response Value. Response Measure. Measure</t>
  </si>
  <si>
    <t>Response Measure</t>
  </si>
  <si>
    <t>ResponseNumeric</t>
  </si>
  <si>
    <t>A number, rate or percent used as a reply to the criterion requirement.</t>
  </si>
  <si>
    <t>Response Value. Response Numeric. Numeric</t>
  </si>
  <si>
    <t>Response Numeric</t>
  </si>
  <si>
    <t>ResponseQuantity</t>
  </si>
  <si>
    <t>A quantity used as a reply to the criterion requirement.</t>
  </si>
  <si>
    <t>Response Value. Response Quantity. Quantity</t>
  </si>
  <si>
    <t>Response Quantity</t>
  </si>
  <si>
    <t>ResponseTime</t>
  </si>
  <si>
    <t>A time used as a reply to the criterion requirement.</t>
  </si>
  <si>
    <t>Response Value. Response Time. Time</t>
  </si>
  <si>
    <t>Response Time</t>
  </si>
  <si>
    <t>/QualificationApplicationResponse/cac:TenderingCriterionResponse/cac:EvidenceSupplied</t>
  </si>
  <si>
    <t>The identifier of the referenced evidence.</t>
  </si>
  <si>
    <t>/QualificationApplicationResponse/cac:Evidence</t>
  </si>
  <si>
    <t>cbc:EvidenceTypeCode</t>
  </si>
  <si>
    <t>cbc:CandidateStatement</t>
  </si>
  <si>
    <t>cac:EvidenceIssuingParty</t>
  </si>
  <si>
    <t>cac:DocumentReference</t>
  </si>
  <si>
    <t>Evidence/DocumentReference</t>
  </si>
  <si>
    <t>Evidence/DocumentReference/Attachment</t>
  </si>
  <si>
    <t>Evidence/DocumentReference/Attachment/ExternalReference</t>
  </si>
  <si>
    <t>Evidence/DocumentReference/ResultOfVerification</t>
  </si>
  <si>
    <t>tir92-001</t>
  </si>
  <si>
    <t>Identifier of a document An transaction instance must contain an identifier. The identifier enables positive referencing the document instance for various purposes including referencing between transactions that are part of the same process.</t>
  </si>
  <si>
    <t>tbr92-019</t>
  </si>
  <si>
    <t>ApplicationResponseVocabulary!$G$7</t>
  </si>
  <si>
    <t>tir92-002</t>
  </si>
  <si>
    <t>ApplicationResponseVocabulary!$G$12</t>
  </si>
  <si>
    <t>tir92-003</t>
  </si>
  <si>
    <t>ApplicationResponseVocabulary!$G$13</t>
  </si>
  <si>
    <t>tir92-005</t>
  </si>
  <si>
    <t>tbr92-020</t>
  </si>
  <si>
    <t>ApplicationResponseVocabulary!$G$17</t>
  </si>
  <si>
    <t>tir92-013</t>
  </si>
  <si>
    <t>tbr92-013</t>
  </si>
  <si>
    <t>ApplicationResponseVocabulary!$G$10</t>
  </si>
  <si>
    <t>tir92-301</t>
  </si>
  <si>
    <t>ApplicationResponseVocabulary!$G$8</t>
  </si>
  <si>
    <t>tir92-006</t>
  </si>
  <si>
    <t>Consortium Name</t>
  </si>
  <si>
    <t>tbr92-008</t>
  </si>
  <si>
    <t>ApplicationResponseVocabulary!$G$15</t>
  </si>
  <si>
    <t>Implementation!$B$15</t>
  </si>
  <si>
    <t>espd-cbc: EconomicOperatorGroupName</t>
  </si>
  <si>
    <t>Vocabulary!$B$15</t>
  </si>
  <si>
    <t>ESPD Signature</t>
  </si>
  <si>
    <t>The signature of the document. Used to add the signature for this ESPD document.</t>
  </si>
  <si>
    <t>tbr92-023</t>
  </si>
  <si>
    <t>tir92-007</t>
  </si>
  <si>
    <t>ApplicationResponseVocabulary!$G$4</t>
  </si>
  <si>
    <t>tir92-008</t>
  </si>
  <si>
    <t>ApplicationResponseVocabulary!$G$5</t>
  </si>
  <si>
    <t>tir92-302</t>
  </si>
  <si>
    <t>ApplicationResponseVocabulary!$G$3</t>
  </si>
  <si>
    <t>tir92-303</t>
  </si>
  <si>
    <t>tir92-304</t>
  </si>
  <si>
    <t>cbc:DocumentType</t>
  </si>
  <si>
    <t>tir92-305</t>
  </si>
  <si>
    <t>tir92-306</t>
  </si>
  <si>
    <t>tir92-307</t>
  </si>
  <si>
    <t>A reference to the ESPD Request</t>
  </si>
  <si>
    <t>tir92-308</t>
  </si>
  <si>
    <t>ESPD request identifier</t>
  </si>
  <si>
    <t>tir92-309</t>
  </si>
  <si>
    <t>ESPD request type code</t>
  </si>
  <si>
    <t>The Type Code of the ESPD Request</t>
  </si>
  <si>
    <t>tir92-310</t>
  </si>
  <si>
    <t>ESPD request issue date</t>
  </si>
  <si>
    <t>The issue date of the ESPD Request</t>
  </si>
  <si>
    <t>AdditionalDocumentReference/cbc:IssueDate</t>
  </si>
  <si>
    <t>Implementation!$B$546</t>
  </si>
  <si>
    <t>cac: AdditionalDocumentReference.IssueDate</t>
  </si>
  <si>
    <t>Vocabulary!$B$546</t>
  </si>
  <si>
    <t>tir92-311</t>
  </si>
  <si>
    <t>ESPD request issue time</t>
  </si>
  <si>
    <t>The issue time of the ESPD Request</t>
  </si>
  <si>
    <t>AdditionalDocumentReference/cbc:IssueTime</t>
  </si>
  <si>
    <t>Implementation!$B$547</t>
  </si>
  <si>
    <t>cac: AdditionalDocumentReference.IssueTime</t>
  </si>
  <si>
    <t>Vocabulary!$B$547</t>
  </si>
  <si>
    <t>Implementation!$B$555</t>
  </si>
  <si>
    <t>cac: AdditionalDocumentReference.DocumentDescription</t>
  </si>
  <si>
    <t>Vocabulary!$B$555</t>
  </si>
  <si>
    <t>tir92-009</t>
  </si>
  <si>
    <t>tbr92-011</t>
  </si>
  <si>
    <t>tir92-010</t>
  </si>
  <si>
    <t>tir92-011</t>
  </si>
  <si>
    <t>tir92-314</t>
  </si>
  <si>
    <t>The website of the contracting body.</t>
  </si>
  <si>
    <t>tbr92-012</t>
  </si>
  <si>
    <t>ApplicationResponseVocabulary!$G$70</t>
  </si>
  <si>
    <t>tir92-317</t>
  </si>
  <si>
    <t>ApplicationResponseVocabulary!$G$74</t>
  </si>
  <si>
    <t>tir92-012</t>
  </si>
  <si>
    <t>ApplicationResponseVocabulary!$G$77</t>
  </si>
  <si>
    <t>ApplicationResponseVocabulary!$G$88</t>
  </si>
  <si>
    <t>tir92-014</t>
  </si>
  <si>
    <t>ApplicationResponseVocabulary!$G$89</t>
  </si>
  <si>
    <t>tir92-015</t>
  </si>
  <si>
    <t>tir92-016</t>
  </si>
  <si>
    <t>ApplicationResponseVocabulary!$G$101</t>
  </si>
  <si>
    <t>ApplicationResponseVocabulary!$G$132</t>
  </si>
  <si>
    <t>tir92-017</t>
  </si>
  <si>
    <t>ApplicationResponseVocabulary!$G$134</t>
  </si>
  <si>
    <t>tir92-018</t>
  </si>
  <si>
    <t>ApplicationResponseVocabulary!$G$135</t>
  </si>
  <si>
    <t>tir92-019</t>
  </si>
  <si>
    <t>ApplicationResponseVocabulary!$G$136</t>
  </si>
  <si>
    <t>tir92-020</t>
  </si>
  <si>
    <t>ApplicationResponseVocabulary!$G$137</t>
  </si>
  <si>
    <t>ApplicationResponseVocabulary!$G$197</t>
  </si>
  <si>
    <t>tir92-021</t>
  </si>
  <si>
    <t>The name of the service provider. Issuer body of the ESPD.</t>
  </si>
  <si>
    <t>tbr92-021</t>
  </si>
  <si>
    <t>ApplicationResponseVocabulary!$G$228</t>
  </si>
  <si>
    <t>tir92-022</t>
  </si>
  <si>
    <t>The national identifier of a service provider as it is legally registered (e.g. VAT identification, such as KBO) Issuer body of the ESPD.</t>
  </si>
  <si>
    <t>ApplicationResponseVocabulary!$G$226</t>
  </si>
  <si>
    <t>tir92-023</t>
  </si>
  <si>
    <t>Electronic address of the service provider. Issuer body of the ESPD.</t>
  </si>
  <si>
    <t>ApplicationResponseVocabulary!$G$208</t>
  </si>
  <si>
    <t>tir92-315</t>
  </si>
  <si>
    <t>ApplicationResponseVocabulary!$G$206</t>
  </si>
  <si>
    <t>Economic operator</t>
  </si>
  <si>
    <t>espd-cac: EconomicOperatorParty</t>
  </si>
  <si>
    <t>tir92-030</t>
  </si>
  <si>
    <t>Economic operator identifier</t>
  </si>
  <si>
    <t>An identifier that identifies the economic operator, such as a legal registration identifier.</t>
  </si>
  <si>
    <t>tbr92-001</t>
  </si>
  <si>
    <t>EconomicOperatorParty/Party/PartyIdentification/cbc:ID</t>
  </si>
  <si>
    <t>espd-cac: EconomicOperatorParty. Party. PartyIdentification</t>
  </si>
  <si>
    <t>tir92-031</t>
  </si>
  <si>
    <t>Economic operator electronic address identifier</t>
  </si>
  <si>
    <t>Electronic address of the economic operator.</t>
  </si>
  <si>
    <t>EconomicOperatorParty/Party/cbc:EndPointID</t>
  </si>
  <si>
    <t>cbc:EndPointID</t>
  </si>
  <si>
    <t>espd-cac: EconomicOperatorParty. Party. EndpointID</t>
  </si>
  <si>
    <t>tir92-032</t>
  </si>
  <si>
    <t>Economic operator registration country code</t>
  </si>
  <si>
    <t>The registration country code of the economic operator.</t>
  </si>
  <si>
    <t>tbr92-003</t>
  </si>
  <si>
    <t>tir92-033</t>
  </si>
  <si>
    <t>Economic operator name</t>
  </si>
  <si>
    <t>The name of the economic operator.</t>
  </si>
  <si>
    <t>EconomicOperatorParty/Party/PartyName/cbc:Name</t>
  </si>
  <si>
    <t>espd-cac: EconomicOperatorParty. Party. PartyName. Name</t>
  </si>
  <si>
    <t>tir92-034</t>
  </si>
  <si>
    <t>EconomicOperatorParty/EconomnicOperatorRole/cbc:RoleCode</t>
  </si>
  <si>
    <t>cbc:RoleCode</t>
  </si>
  <si>
    <t>Implementation!$B$25</t>
  </si>
  <si>
    <t xml:space="preserve">espd-cac: EconomicOperatorParty.EconomicOperatorRoleCode </t>
  </si>
  <si>
    <t>Vocabulary!$B$25</t>
  </si>
  <si>
    <t>tir92-035</t>
  </si>
  <si>
    <t>SME indicator</t>
  </si>
  <si>
    <t>tbr92-004</t>
  </si>
  <si>
    <t>EconomicOperatorParty/Party/cbc:IndustryClassificationCode</t>
  </si>
  <si>
    <t>cbc:IndustryClassificationCode</t>
  </si>
  <si>
    <t>Implementation!$B$28</t>
  </si>
  <si>
    <t>espd-cac: EconomicOperatorParty.SMEIndicator</t>
  </si>
  <si>
    <t>Vocabulary!$B$28</t>
  </si>
  <si>
    <t>tir92-036</t>
  </si>
  <si>
    <t>National database URI</t>
  </si>
  <si>
    <t>ApplicationResponseVocabulary!$G$212</t>
  </si>
  <si>
    <t>tir92-037</t>
  </si>
  <si>
    <t>National database access credentials</t>
  </si>
  <si>
    <t>ApplicationResponseVocabulary!$G$213</t>
  </si>
  <si>
    <t>tir92-316</t>
  </si>
  <si>
    <t xml:space="preserve">Economic operator website  </t>
  </si>
  <si>
    <t>The website of the economic operator.</t>
  </si>
  <si>
    <t>tbr041-002</t>
  </si>
  <si>
    <t>espd-cac: EconomicOperatorParty. Party. WebsiteURIID</t>
  </si>
  <si>
    <t>Postal address</t>
  </si>
  <si>
    <t>cac:EconomicOperatorParty/Party/cac:PostalAddress</t>
  </si>
  <si>
    <t>espd-cac: EconomicOperatorParty.Party. PostalAddress</t>
  </si>
  <si>
    <t>tir92-318</t>
  </si>
  <si>
    <t>tbr92-002</t>
  </si>
  <si>
    <t>EconomicOperatorParty/Party/PostalAddress/cbc:Postbox</t>
  </si>
  <si>
    <t>espd-cac: EconomicOperatorParty.Party.Person.ResidenceAddress.Postbox</t>
  </si>
  <si>
    <t>tir92-041</t>
  </si>
  <si>
    <t>espd-cac: EconomicOperatorParty.Party. PostalAddress.StreetName</t>
  </si>
  <si>
    <t>tir92-043</t>
  </si>
  <si>
    <t>EconomicOperatorParty/Party/PostalAddress/cbc:CityName</t>
  </si>
  <si>
    <t>espd-cac: EconomicOperatorParty. Party. PostalAddress.CityName</t>
  </si>
  <si>
    <t>tir92-044</t>
  </si>
  <si>
    <t>EconomicOperatorParty/Party/PostalAddress/cbc:PostalZone</t>
  </si>
  <si>
    <t>espd-cac: EconomicOperatorParty. Party. PostalAddress.PostalZone</t>
  </si>
  <si>
    <t>tir92-045</t>
  </si>
  <si>
    <t>ApplicationResponseVocabulary!$G$292</t>
  </si>
  <si>
    <t>tir92-046</t>
  </si>
  <si>
    <t>EconomicOperatorParty/Party/PostalAddress/Country/cbc:IdentificationCode</t>
  </si>
  <si>
    <t>espd-cac: EconomicOperatorParty. Party. PostalAddress.Country.IdentificationCode</t>
  </si>
  <si>
    <t>EconomicOperatorParty/Party/cac:Contact</t>
  </si>
  <si>
    <t>espd-cac: EconomicOperatorParty.Party. Contact.</t>
  </si>
  <si>
    <t>tir92-047</t>
  </si>
  <si>
    <t>EconomicOperatorParty/Party/Contact/cbc:Name</t>
  </si>
  <si>
    <t>espd-cac: EconomicOperatorParty. Party. Contact.Name</t>
  </si>
  <si>
    <t>tir92-048</t>
  </si>
  <si>
    <t>espd-cac: EconomicOperatorParty.Party. Contact.Telephone</t>
  </si>
  <si>
    <t>tir92-049</t>
  </si>
  <si>
    <t>EconomicOperatorParty/Party/Contact/cbc:Telefax</t>
  </si>
  <si>
    <t>espd-cac: EconomicOperatorParty.Party. Contact.Telefax</t>
  </si>
  <si>
    <t>tir92-050</t>
  </si>
  <si>
    <t>EconomicOperatorParty/Party/Contact/cbc:ElectronicMail</t>
  </si>
  <si>
    <t>espd-cac: EconomicOperatorParty. Party. Contact.ElectronicMail</t>
  </si>
  <si>
    <t>Representative natural person</t>
  </si>
  <si>
    <t>tbr92-018</t>
  </si>
  <si>
    <t>espd-cac: EconomicOperatorParty.RepresentativeNaturalPerson.PowerOfAttorney.Description.AgentParty.Person</t>
  </si>
  <si>
    <t>tir92-055</t>
  </si>
  <si>
    <t>Representative natural person first name</t>
  </si>
  <si>
    <t>Name of the natural person.</t>
  </si>
  <si>
    <t>tbr92-009</t>
  </si>
  <si>
    <t>cbc:FirstName</t>
  </si>
  <si>
    <t>Implementation!$B$186</t>
  </si>
  <si>
    <t>espd-cac: EconomicOperatorParty.RepresentativeNaturalPerson.PowerOfAttorney.Description.AgentParty.Person.FamilyName</t>
  </si>
  <si>
    <t>Vocabulary!$B$186</t>
  </si>
  <si>
    <t>Representative natural person family name</t>
  </si>
  <si>
    <t>Family Name of the natural person.</t>
  </si>
  <si>
    <t>cbc:FamilyName</t>
  </si>
  <si>
    <t>Implementation!$B$187</t>
  </si>
  <si>
    <t>Vocabulary!$B$187</t>
  </si>
  <si>
    <t>tir92-056</t>
  </si>
  <si>
    <t>Representative natural person identifier</t>
  </si>
  <si>
    <t>Identifier of the natural person.</t>
  </si>
  <si>
    <t>ApplicationResponseVocabulary!$G$290</t>
  </si>
  <si>
    <t>tir92-057</t>
  </si>
  <si>
    <t>Representative natural person role</t>
  </si>
  <si>
    <t>tbr92-010</t>
  </si>
  <si>
    <t>tir92-065</t>
  </si>
  <si>
    <t>Representative natural person role description</t>
  </si>
  <si>
    <t>espd-cac: EconomicOperatorParty.RepresentativeNaturalPerson.NaturalPersonRoleDescription</t>
  </si>
  <si>
    <t>Vocabulary!$B$33</t>
  </si>
  <si>
    <t>Implementation!$B$33</t>
  </si>
  <si>
    <t>Representative natural person birth place</t>
  </si>
  <si>
    <t>Place of birth of the natural person.</t>
  </si>
  <si>
    <t>cbc:BirthplaceName</t>
  </si>
  <si>
    <t>Implementation!$B$196</t>
  </si>
  <si>
    <t>espd-cac: EconomicOperatorParty.RepresentativeNaturalPerson.PowerOfAttorney.Description.AgentParty.Person.BirthplaceName</t>
  </si>
  <si>
    <t>Vocabulary!$B$196</t>
  </si>
  <si>
    <t>tir92-066</t>
  </si>
  <si>
    <t>Representative natural person birth date</t>
  </si>
  <si>
    <t>Date of birth of the natural person.</t>
  </si>
  <si>
    <t>cbc:BirthDate</t>
  </si>
  <si>
    <t>Implementation!$B$195</t>
  </si>
  <si>
    <t>espd-cac: EconomicOperatorParty.RepresentativeNaturalPerson.PowerOfAttorney.Description.AgentParty.Person.BirthDate</t>
  </si>
  <si>
    <t>Vocabulary!$B$195</t>
  </si>
  <si>
    <t>tir92-064</t>
  </si>
  <si>
    <t>Representative natural person registration country</t>
  </si>
  <si>
    <t>Country of registration  of the natural person.</t>
  </si>
  <si>
    <t>tir92-067</t>
  </si>
  <si>
    <t>Power of attorney</t>
  </si>
  <si>
    <t>Power of attorney of the natural person.</t>
  </si>
  <si>
    <t>espd-cac: EconomicOperatorParty.Party.Person.ResidenceAddress</t>
  </si>
  <si>
    <t>tir92-319</t>
  </si>
  <si>
    <t>tir92-058</t>
  </si>
  <si>
    <t>espd-cac: EconomicOperatorParty.Party.Person.ResidenceAddress.StreetName</t>
  </si>
  <si>
    <t>tir92-060</t>
  </si>
  <si>
    <t>espd-cac: EconomicOperatorParty.Party.Person.ResidenceAddress.CityName</t>
  </si>
  <si>
    <t>tir92-061</t>
  </si>
  <si>
    <t>espd-cac: EconomicOperatorParty.Party.Person.ResidenceAddress.PostalZone</t>
  </si>
  <si>
    <t>tir92-063</t>
  </si>
  <si>
    <t>espd-cac: EconomicOperatorParty.Party.Person.ResidenceAddress.Country.IdentificationCode</t>
  </si>
  <si>
    <t>tir92-130</t>
  </si>
  <si>
    <t>tbr92-014</t>
  </si>
  <si>
    <t>tir92-070</t>
  </si>
  <si>
    <t>tir92-071</t>
  </si>
  <si>
    <t>tir92-072</t>
  </si>
  <si>
    <t>tir92-073</t>
  </si>
  <si>
    <t>tir92-131</t>
  </si>
  <si>
    <t>tir92-132</t>
  </si>
  <si>
    <t>tir92-133</t>
  </si>
  <si>
    <t>tir92-134</t>
  </si>
  <si>
    <t>tir92-320</t>
  </si>
  <si>
    <t>tir92-135</t>
  </si>
  <si>
    <t>tir92-136</t>
  </si>
  <si>
    <t>Criterion requirement response</t>
  </si>
  <si>
    <t>ccv:Criterion.RequirementGroup.Requirement.Response</t>
  </si>
  <si>
    <t>tir92-158</t>
  </si>
  <si>
    <t>Criterion response identifier</t>
  </si>
  <si>
    <t>A language-independent token, e.g., a number, that allows to identify a criterion response uniquely as well as allows to reference the criterion response in other documents. A criterion response describes how an economic operators fulfills an specific criterion.</t>
  </si>
  <si>
    <t>TenderingCriterionResponse/cbc:ID</t>
  </si>
  <si>
    <t>Implementation!$B$67</t>
  </si>
  <si>
    <t>ccv:Criterion.RequirementGroup.Requirement.Response. ID</t>
  </si>
  <si>
    <t>Vocabulary!$B$67</t>
  </si>
  <si>
    <t>Criterion response description</t>
  </si>
  <si>
    <t>A textual description of a criterion response that describes how an economic operators fulfills an specific criterion.</t>
  </si>
  <si>
    <t>Implementation!$B$68</t>
  </si>
  <si>
    <t>ccv:Criterion.RequirementGroup.Requirement.Response. Description</t>
  </si>
  <si>
    <t>Reponse</t>
  </si>
  <si>
    <t>Vocabulary!$B$68</t>
  </si>
  <si>
    <t>tir92-160</t>
  </si>
  <si>
    <t>Criterion fulfillment indicator</t>
  </si>
  <si>
    <t>TenderingCriterionResponse/ResponseValue/cbc:ResponseIndicator</t>
  </si>
  <si>
    <t>cbc:ResponseIndicator</t>
  </si>
  <si>
    <t>Implementation!$B$69</t>
  </si>
  <si>
    <t>ccv:Criterion.RequirementGroup.Requirement.Response. Indicator</t>
  </si>
  <si>
    <t>Vocabulary!$B$69</t>
  </si>
  <si>
    <t>tir92-161</t>
  </si>
  <si>
    <t>Criterion fulfillment motivation</t>
  </si>
  <si>
    <t>Motivation for this criterion fulfilment.</t>
  </si>
  <si>
    <t>tbr92-017</t>
  </si>
  <si>
    <t>Declaration fulfilment</t>
  </si>
  <si>
    <t>ccv:Criterion.RequirementGroup.Requirement.Response.</t>
  </si>
  <si>
    <t>tir92-162</t>
  </si>
  <si>
    <t>Criterion fulfillment amount</t>
  </si>
  <si>
    <t>Declared amount that fulfills this criterion.</t>
  </si>
  <si>
    <t>TenderingCriterionResponse/ResponseValue/cbc:ResponseAmount</t>
  </si>
  <si>
    <t>cbc:ResponseAmount</t>
  </si>
  <si>
    <t>Implementation!$B$71</t>
  </si>
  <si>
    <t>ccv:Criterion.RequirementGroup.Requirement.Response. Amount</t>
  </si>
  <si>
    <t>Vocabulary!$B$71</t>
  </si>
  <si>
    <t>tir92-163</t>
  </si>
  <si>
    <t>Criterion fulfillment quantity</t>
  </si>
  <si>
    <t>UOM should be stated  by using recommendation 20 v10 Declared quantity that fulfills this criterion.</t>
  </si>
  <si>
    <t>TenderingCriterionResponse/ResponseValue/cbc:ResponseQuantity</t>
  </si>
  <si>
    <t>cbc:ResponseQuantity</t>
  </si>
  <si>
    <t>Implementation!$B$73</t>
  </si>
  <si>
    <t>ccv:Criterion.RequirementGroup.Requirement.Response.Quantity</t>
  </si>
  <si>
    <t>Vocabulary!$B$73</t>
  </si>
  <si>
    <t>Criterion fulfillment percenatge</t>
  </si>
  <si>
    <t>Declared percentage that fulfills this criterion.</t>
  </si>
  <si>
    <t>Percentage</t>
  </si>
  <si>
    <t>TenderingCriterionResponse/ResponseValue/cbc:ResponseNumeric</t>
  </si>
  <si>
    <t>cbc:ResponseNumeric</t>
  </si>
  <si>
    <t>Vocabulary!$B$74</t>
  </si>
  <si>
    <t>Implementation!$B$74</t>
  </si>
  <si>
    <t>ccv:Criterion.RequirementGroup.Requirement.Response.Percent</t>
  </si>
  <si>
    <t>tir92-165</t>
  </si>
  <si>
    <t>Criterion fulfillment description</t>
  </si>
  <si>
    <t>Textual description of the fulfilment of this criterion.</t>
  </si>
  <si>
    <t>tir92-166</t>
  </si>
  <si>
    <t>Criterion fulfillment date</t>
  </si>
  <si>
    <t>Declared date where  this criterion was fulfilled.</t>
  </si>
  <si>
    <t>TenderingCriterionResponse/ResponseValue/cbc:ResponseDate</t>
  </si>
  <si>
    <t>cbc:ResponseDate</t>
  </si>
  <si>
    <t>Implementation!$B$70</t>
  </si>
  <si>
    <t>ccv:Criterion.RequirementGroup.Requirement.Response.Date</t>
  </si>
  <si>
    <t>Vocabulary!$B$70</t>
  </si>
  <si>
    <t>tir92-167</t>
  </si>
  <si>
    <t>Criterion fulfillment code</t>
  </si>
  <si>
    <t>TenderingCriterionResponse/ResponseValue/cbc:ResponseCode</t>
  </si>
  <si>
    <t>cbc:ResponseCode</t>
  </si>
  <si>
    <t>Implementation!$B$72</t>
  </si>
  <si>
    <t>ccv:Criterion.RequirementGroup.Requirement.Response.Code</t>
  </si>
  <si>
    <t>Vocabulary!$B$72</t>
  </si>
  <si>
    <t>Implementation!$B$279</t>
  </si>
  <si>
    <t>ccv:Criterion.RequirementGroup.Requirement.Response.Period.Description</t>
  </si>
  <si>
    <t>Vocabulary!$B$279</t>
  </si>
  <si>
    <t>tir92-169</t>
  </si>
  <si>
    <t>Criterion fulfillment location</t>
  </si>
  <si>
    <t>Textual description of the location where this criterion is fulfilled.</t>
  </si>
  <si>
    <t>tir92-170</t>
  </si>
  <si>
    <t>Criterion fulfillment affected party</t>
  </si>
  <si>
    <t>Textual description of the affected party by this criterion.</t>
  </si>
  <si>
    <t>Criterion fulfillment time period</t>
  </si>
  <si>
    <t>tir92-171</t>
  </si>
  <si>
    <t>Period start date</t>
  </si>
  <si>
    <t>The date when the period starts. The date is the first day of the period.</t>
  </si>
  <si>
    <t>tir92-172</t>
  </si>
  <si>
    <t>Period start time</t>
  </si>
  <si>
    <t>The start time of the period.</t>
  </si>
  <si>
    <t>tir92-173</t>
  </si>
  <si>
    <t>Period end date</t>
  </si>
  <si>
    <t>The date on which the period ends. The date is the last day of the period.</t>
  </si>
  <si>
    <t>tir92-174</t>
  </si>
  <si>
    <t>Period end time</t>
  </si>
  <si>
    <t>The end time of the period.</t>
  </si>
  <si>
    <t>Period description code</t>
  </si>
  <si>
    <t>Period duration measure</t>
  </si>
  <si>
    <t>EvidenceSupplied. Details</t>
  </si>
  <si>
    <t>ccv:Criterion.RequirementGroup.Requirement.Response. Evidence</t>
  </si>
  <si>
    <t>tir92-137</t>
  </si>
  <si>
    <t>ccv:Criterion.RequirementGroup.Requirement.Response. Evidence.EvidenceDocumentReference.ID</t>
  </si>
  <si>
    <t>Evidence issue date</t>
  </si>
  <si>
    <t>Evidence issue time</t>
  </si>
  <si>
    <t>tir92-138</t>
  </si>
  <si>
    <t>tir92-139</t>
  </si>
  <si>
    <t>tir92-141</t>
  </si>
  <si>
    <t>tir92-142</t>
  </si>
  <si>
    <t>tir92-143</t>
  </si>
  <si>
    <t>tir92-144</t>
  </si>
  <si>
    <t>tir92-145</t>
  </si>
  <si>
    <t>tir92-146</t>
  </si>
  <si>
    <t>Address line 2</t>
  </si>
  <si>
    <t>An additional address line in an address that can be used to give further details supplementing the main line.</t>
  </si>
  <si>
    <t>tir92-147</t>
  </si>
  <si>
    <t>tir92-148</t>
  </si>
  <si>
    <t>tir92-149</t>
  </si>
  <si>
    <t>tir92-150</t>
  </si>
  <si>
    <t>Evidence document</t>
  </si>
  <si>
    <t>ccv:Criterion.RequirementGroup.Requirement.Response. Evidence.EvidenceDocumentReference.Attachment.ExternalReference.</t>
  </si>
  <si>
    <t>tir92-151</t>
  </si>
  <si>
    <t>External document URI</t>
  </si>
  <si>
    <t>The Uniform Resource Identifier (URI) that identifies where the external document is located.</t>
  </si>
  <si>
    <t>tbr92-017
tbr92-022
tbr92-006
tbr92-007tbr92-017
tbr92-022
tbr92-006
tbr92-007tbr92-017
tbr92-022
tbr92-006
tbr92-007tbr92-017
tbr92-022
tbr92-006
tbr92-007tbr92-017
tbr92-022
tbr92-006
tbr92-007tbr92-017
tbr92-022
tbr92-006
tbr92-007</t>
  </si>
  <si>
    <t>ccv:Criterion.RequirementGroup.Requirement.Response. Evidence.EvidenceDocumentReference.Attachment.ExternalReference.URI</t>
  </si>
  <si>
    <t>tir92-152</t>
  </si>
  <si>
    <t>Document digest</t>
  </si>
  <si>
    <t>Digest of the document.</t>
  </si>
  <si>
    <t>tbr92-017
tbr92-022tbr92-017
tbr92-022tbr92-017
tbr92-022tbr92-017
tbr92-022tbr92-017
tbr92-022tbr92-017
tbr92-022</t>
  </si>
  <si>
    <t>tir92-153</t>
  </si>
  <si>
    <t>Document digest method code</t>
  </si>
  <si>
    <t>Code that indicates the algorithm used to calculate the hash.</t>
  </si>
  <si>
    <t>Information about an attached document.</t>
  </si>
  <si>
    <t>tir92-154</t>
  </si>
  <si>
    <t>Attachment identifier</t>
  </si>
  <si>
    <t>An identifier that can be used to reference the attached document, such as an unique identifier.</t>
  </si>
  <si>
    <t>tir92-155</t>
  </si>
  <si>
    <t>Attachment description</t>
  </si>
  <si>
    <t>A short description of the attached document</t>
  </si>
  <si>
    <t>tir92-156</t>
  </si>
  <si>
    <t>Attachment description code</t>
  </si>
  <si>
    <t>A functional description of the attachment expressed as code.</t>
  </si>
  <si>
    <t>tir92-157</t>
  </si>
  <si>
    <t>Attached document</t>
  </si>
  <si>
    <t>An attached document embedded as binary object.</t>
  </si>
  <si>
    <t>tbr92-017
tbr92-022tbr92-017
tbr92-022tbr92-017
tbr92-022tbr92-017
tbr92-022tbr92-017
tbr92-022</t>
  </si>
  <si>
    <t>TenderingCriterion/TenderingCriterionPropertyGroup/cac:SubsidiaryTenderingCriterionPropertyGroup</t>
  </si>
  <si>
    <t>SubsidiaryTenderingCriterionPropertyGroup. Details</t>
  </si>
  <si>
    <t>tir92-175</t>
  </si>
  <si>
    <t>tir92-176</t>
  </si>
  <si>
    <t>tir92-177</t>
  </si>
  <si>
    <t>tir92-178</t>
  </si>
  <si>
    <t>tir92-179</t>
  </si>
  <si>
    <t>tir92-180</t>
  </si>
  <si>
    <t>tir92-181</t>
  </si>
  <si>
    <t>tir92-182</t>
  </si>
  <si>
    <t>tir92-183</t>
  </si>
  <si>
    <t>tir92-184</t>
  </si>
  <si>
    <t>tir92-185</t>
  </si>
  <si>
    <t>tir92-186</t>
  </si>
  <si>
    <t>tir92-187</t>
  </si>
  <si>
    <t>tir92-188</t>
  </si>
  <si>
    <t>tir92-189</t>
  </si>
  <si>
    <t>tir92-191</t>
  </si>
  <si>
    <t>tir92-192</t>
  </si>
  <si>
    <t>tir92-193</t>
  </si>
  <si>
    <t>tir92-194</t>
  </si>
  <si>
    <t>tir92-195</t>
  </si>
  <si>
    <t>tir92-196</t>
  </si>
  <si>
    <t>tir92-200</t>
  </si>
  <si>
    <t>A criterion requirement can contain embedded criterion requirements.</t>
  </si>
  <si>
    <t>Criterion response</t>
  </si>
  <si>
    <t>tir92-080</t>
  </si>
  <si>
    <t>tir92-081</t>
  </si>
  <si>
    <t>tir92-082</t>
  </si>
  <si>
    <t>tir92-190</t>
  </si>
  <si>
    <t>Period declaration fulfilment</t>
  </si>
  <si>
    <t>tir92-083</t>
  </si>
  <si>
    <t>tir92-084</t>
  </si>
  <si>
    <t>tir92-085</t>
  </si>
  <si>
    <t>tir92-086</t>
  </si>
  <si>
    <t>tir92-087</t>
  </si>
  <si>
    <t>tir92-197</t>
  </si>
  <si>
    <t>Criterion fulfillment event type code</t>
  </si>
  <si>
    <t>tir92-198</t>
  </si>
  <si>
    <t>Criterion fulfillment event</t>
  </si>
  <si>
    <t>Description of the event declared to fulfil this criterion.</t>
  </si>
  <si>
    <t>tir92-088</t>
  </si>
  <si>
    <t>tir92-089</t>
  </si>
  <si>
    <t>tir92-090</t>
  </si>
  <si>
    <t>tir92-091</t>
  </si>
  <si>
    <t>tir92-092</t>
  </si>
  <si>
    <t>tir92-093</t>
  </si>
  <si>
    <t>tir92-100</t>
  </si>
  <si>
    <t>tir92-101</t>
  </si>
  <si>
    <t>tir92-102</t>
  </si>
  <si>
    <t>tir92-103</t>
  </si>
  <si>
    <t>tir92-104</t>
  </si>
  <si>
    <t>tir92-105</t>
  </si>
  <si>
    <t>tir92-110</t>
  </si>
  <si>
    <t>tir92-111</t>
  </si>
  <si>
    <t>tir92-112</t>
  </si>
  <si>
    <t>tir92-113</t>
  </si>
  <si>
    <t>tir92-114</t>
  </si>
  <si>
    <t>tir92-115</t>
  </si>
  <si>
    <t>tir92-116</t>
  </si>
  <si>
    <t>tir92-120</t>
  </si>
  <si>
    <t>tbr92-022</t>
  </si>
  <si>
    <t>tir92-121</t>
  </si>
  <si>
    <t>tir92-122</t>
  </si>
  <si>
    <t>tir92-123</t>
  </si>
  <si>
    <t>tir92-124</t>
  </si>
  <si>
    <t>tir92-125</t>
  </si>
  <si>
    <t>tir92-126</t>
  </si>
  <si>
    <t>tir92-074</t>
  </si>
  <si>
    <t>tbr92-015</t>
  </si>
  <si>
    <t>tir92-075</t>
  </si>
  <si>
    <t>tir92-076</t>
  </si>
  <si>
    <t>The website of the party issuer of the evidence.</t>
  </si>
  <si>
    <t>An identifier for the referenced document. The ESPD-EDM uses it to hold the Contract Notice number. See example below.</t>
  </si>
  <si>
    <t>cac:Attachment/cac:ExternalReference/cbc:FileName</t>
  </si>
  <si>
    <t>The file name of the external object. The ESPD-EDMs uses this field to hold a self-descriptive title of the reference</t>
  </si>
  <si>
    <t>cac:Attachment/cac:ExternalReference/cbc:DocumentDescription</t>
  </si>
  <si>
    <t>cac:Attachment/cac:ExternalReference/cbc:URI</t>
  </si>
  <si>
    <t>The type of document being referenced, expressed as a code. For the ESDP-EDM it is compulsory use of the Code List “DocRefContentType”. See example below on how to specify the OJEU CN. If the type of document is not available in this list, provide the code “Other” and describe the content in the element “DocumentType”.</t>
  </si>
  <si>
    <t>/QualificationApplicationRequest/cac:ContractingParty</t>
  </si>
  <si>
    <t>cac:/Party/cac:PartyName/cbc:Name</t>
  </si>
  <si>
    <t>The name of the country.</t>
  </si>
  <si>
    <t>/QualificationApplicationRequest/cac:ProcurementProject</t>
  </si>
  <si>
    <t>Used to identify the procurement procedure.</t>
  </si>
  <si>
    <t>The name of the procurement procedure.</t>
  </si>
  <si>
    <t>Text describing the procurement procedure.</t>
  </si>
  <si>
    <t>/QualificationApplicationRequest/cac:ProcurementProjectLot</t>
  </si>
  <si>
    <t>/QualificationApplicationResponse/cac:EconomicOperatorParty</t>
  </si>
  <si>
    <t>cac:QualifyingParty</t>
  </si>
  <si>
    <t>cac:EconomicOperatorRole</t>
  </si>
  <si>
    <t>cac:Party</t>
  </si>
  <si>
    <t>/QualificationApplicationResponse/cac:EconomicOperatorParty/cac:Party</t>
  </si>
  <si>
    <t>cac:PartyIdentification</t>
  </si>
  <si>
    <t>An identifier for this party. ESPD: multiple identifiers may be provided. Compulsory use of the attributes of the Identifier to specify the issuer and pattern of the Identifier (see example below).</t>
  </si>
  <si>
    <t>cac:PartyName</t>
  </si>
  <si>
    <t>A party who acts as an agent for this party. ESPD: e.g. a representative natural person.</t>
  </si>
  <si>
    <t>/QualificationApplicationResponse/cac:EconomicOperatorParty/cac:EconomicOperatorRole</t>
  </si>
  <si>
    <t>cbc:RoleDescription</t>
  </si>
  <si>
    <t>/QualificationApplicationResponse/cac:EconomicOperatorParty/cac:QualifyingParty</t>
  </si>
  <si>
    <t>cac:CompletedTask</t>
  </si>
  <si>
    <t>The qualifying party itself.</t>
  </si>
  <si>
    <t>cac:ServiceProviderParty</t>
  </si>
  <si>
    <t>cac:Country</t>
  </si>
  <si>
    <t>An exclusion or selection Criterion.</t>
  </si>
  <si>
    <t>A class to describe a response to a criterion property.</t>
  </si>
  <si>
    <t>/QualificationApplicationResponse/cac:AdditionalReferenceDocument</t>
  </si>
  <si>
    <t>/QualificationApplicationResponse/cac:ProcurementProjectLot</t>
  </si>
  <si>
    <t>ApplicationResponseVocabulary!$G$398</t>
  </si>
  <si>
    <t>ApplicationResponseVocabulary!$G$397</t>
  </si>
  <si>
    <t>ApplicationResponseVocabulary!$G$908</t>
  </si>
  <si>
    <t>ApplicationResponseVocabulary!$G$907</t>
  </si>
  <si>
    <t>ApplicationResponseVocabulary!$G$957</t>
  </si>
  <si>
    <t>ApplicationResponseVocabulary!$G$958</t>
  </si>
  <si>
    <t>dist/main/xsdrt/UBL-QualificationApplicationResponse-2.2-Pre-award.xsd</t>
  </si>
  <si>
    <t>ApplicationRequestVocabulary!$G$739</t>
  </si>
  <si>
    <t>ApplicationRequestVocabulary!$G$742</t>
  </si>
  <si>
    <t>ApplicationRequestVocabulary!$G$746</t>
  </si>
  <si>
    <t>ApplicationRequestVocabulary!$G$735</t>
  </si>
  <si>
    <t>ApplicationRequestVocabulary!$G$728</t>
  </si>
  <si>
    <t>ApplicationRequestVocabulary!$G$671</t>
  </si>
  <si>
    <t>Document universally unique identifier</t>
  </si>
  <si>
    <t>Identifier of the document assigned by the sender</t>
  </si>
  <si>
    <t>ApplicationRequestVocabulary!$G$9</t>
  </si>
  <si>
    <t>ApplicationResponseVocabulary!$G$09</t>
  </si>
  <si>
    <t>QualificationApplicationTypeCode</t>
  </si>
  <si>
    <t xml:space="preserve">Code </t>
  </si>
  <si>
    <t>Qualification Application Request. QualificationApplicationTypeCode. Code</t>
  </si>
  <si>
    <t>ApplicationRequestVocabulary!$G$14</t>
  </si>
  <si>
    <t>Qualification Application Response. QualificationApplicationTypeCode. Code</t>
  </si>
  <si>
    <t>ApplicationResponseVocabulary!$G$16</t>
  </si>
  <si>
    <t>Additional notes</t>
  </si>
  <si>
    <t>cbc: Note</t>
  </si>
  <si>
    <t>ApplicationResponseVocabulary!$G$19</t>
  </si>
  <si>
    <t>ApplicationRequestVocabulary!$G$15</t>
  </si>
  <si>
    <t>Country name</t>
  </si>
  <si>
    <t>The name of the country</t>
  </si>
  <si>
    <t>Country. Name. Text</t>
  </si>
  <si>
    <t>ApplicationRequestVocabulary!$G$99</t>
  </si>
  <si>
    <t>cac:/ContractingParty/cac:Party/cac:PostalAddress/cac:Country/cbc:Name</t>
  </si>
  <si>
    <t>cac:ProcurementProject/cbc:Name</t>
  </si>
  <si>
    <t>cac:ProcurementProject/cbc:Description</t>
  </si>
  <si>
    <t>ApplicationRequestVocabulary!$G$518</t>
  </si>
  <si>
    <t>ApplicationRequestVocabulary!$G$519</t>
  </si>
  <si>
    <t/>
  </si>
  <si>
    <t>"Regulated", "Self-contained"</t>
  </si>
  <si>
    <t>Qualification Application Type</t>
  </si>
  <si>
    <t>TenderingCriterion/cbc:WeightNumeric</t>
  </si>
  <si>
    <t>TenderingCriterion/EvaluationMethodTypeCode</t>
  </si>
  <si>
    <t>TenderingCriterion/cbc:WeightingConsiderationDescription</t>
  </si>
  <si>
    <t>cbc:WeightingConsiderationDescription</t>
  </si>
  <si>
    <t>ApplicationRequestVocabulary!$G$729</t>
  </si>
  <si>
    <t>ApplicationRequestVocabulary!$G$730</t>
  </si>
  <si>
    <t>ApplicationRequestVocabulary!$G$734</t>
  </si>
  <si>
    <t>Criterion weight</t>
  </si>
  <si>
    <t>Criterion evaluation method type</t>
  </si>
  <si>
    <t>The textual description of the applied weighting and evaluation method</t>
  </si>
  <si>
    <t>Evaluation method description</t>
  </si>
  <si>
    <t>Legislation identifier</t>
  </si>
  <si>
    <t>TenderingCriterion/Legislation/cbc:ID</t>
  </si>
  <si>
    <t>ApplicationRequestVocabulary!$G$740</t>
  </si>
  <si>
    <t>Tendering Criterion Property Group</t>
  </si>
  <si>
    <t>All the criteria properties comprising the tendering criterion.</t>
  </si>
  <si>
    <t>Tendering Criterion Property</t>
  </si>
  <si>
    <t>Subsidiary tendering criteria groups comprising this tendering criterion.</t>
  </si>
  <si>
    <t>The expected identifier that the responder has to provide in the criterion response.</t>
  </si>
  <si>
    <t>The expected code that the responder has to provide in the criterion response.</t>
  </si>
  <si>
    <t>Tendering Criterion Property Group. Details</t>
  </si>
  <si>
    <t>Tendering Criterion Property Group. Identifier</t>
  </si>
  <si>
    <t>Tendering Criterion Property Group. Criteria Group Type Code. Code</t>
  </si>
  <si>
    <t>Tendering Criterion Property Group. Tendering Criterion Property</t>
  </si>
  <si>
    <t>SubsidiaryTenderingCriterionPropertyGroup</t>
  </si>
  <si>
    <t>Tendering Criterion Property Group. Subsidiary_ Tendering Criterion Property Group. Tendering Criterion Property Group</t>
  </si>
  <si>
    <t>Tendering Criterion Property. Details</t>
  </si>
  <si>
    <t>Tendering Criterion Property. Identifier</t>
  </si>
  <si>
    <t>Tendering Criterion Property. Name</t>
  </si>
  <si>
    <t>Tendering Criterion Property. Description. Text</t>
  </si>
  <si>
    <t>Tendering Criterion Property. Value Data Type Code. Code</t>
  </si>
  <si>
    <t>Tendering Criterion Property. Value Unit Code. Code</t>
  </si>
  <si>
    <t>Tendering Criterion Property. Value Currency Code. Code</t>
  </si>
  <si>
    <t>ExpectedID</t>
  </si>
  <si>
    <t>Tendering Criterion Property. Expected_ Identifier. Identifier</t>
  </si>
  <si>
    <t>ExpectedCode</t>
  </si>
  <si>
    <t>Tendering Criterion Property. Expected_ Code. Code</t>
  </si>
  <si>
    <t>Tendering Criterion Property. Expected_ Value. Numeric</t>
  </si>
  <si>
    <t>Tendering Criterion Property. Maximum_ Value. Numeric</t>
  </si>
  <si>
    <t>Tendering Criterion Property. Minimum_ Value. Numeric</t>
  </si>
  <si>
    <t>Tendering Criterion Property. Certification Level Description. Text</t>
  </si>
  <si>
    <t>Tendering Criterion Property. Applicable_ Period. Period</t>
  </si>
  <si>
    <t>TenderingCriterionPropertyGroup/TenderingCriterionProperty</t>
  </si>
  <si>
    <t>tbr92-015
tbr92-016</t>
  </si>
  <si>
    <t>TenderingCriterion/TenderingCriterionPropertyGroup/TenderingCriterionProperty/cbc:ValueDataTypeCode</t>
  </si>
  <si>
    <t>TenderingCriterion/TenderingCriterionPropertyGroup/TenderingCriterionProperty/cbc:ValueUnitCode</t>
  </si>
  <si>
    <t>TenderingCriterion/TenderingCriterionPropertyGroup/TenderingCriterionProperty/cbc:ValueCurrencyCode</t>
  </si>
  <si>
    <t>TenderingCriterion/TenderingCriterionPropertyGroup/TenderingCriterionProperty/cbc:ExpectedID</t>
  </si>
  <si>
    <t>TenderingCriterion/TenderingCriterionPropertyGroup/TenderingCriterionProperty/cbc:ExpectedCode</t>
  </si>
  <si>
    <t>TenderingCriterion/TenderingCriterionPropertyGroup/TenderingCriterionProperty/cbc:ExpectedValueNumeric</t>
  </si>
  <si>
    <t>TenderingCriterion/TenderingCriterionPropertyGroup/TenderingCriterionProperty/cbc:MaximumValueNumeric</t>
  </si>
  <si>
    <t>TenderingCriterion/TenderingCriterionPropertyGroup/TenderingCriterionProperty/cbc:MinimumValueNumeric</t>
  </si>
  <si>
    <t>TenderingCriterion/TenderingCriterionPropertyGroup/TenderingCriterionProperty/cbc:CertificationLevelDescription</t>
  </si>
  <si>
    <t>Expected response value</t>
  </si>
  <si>
    <t>Expected maximum response value</t>
  </si>
  <si>
    <t>Expected minimum response value</t>
  </si>
  <si>
    <t>Expected response code</t>
  </si>
  <si>
    <t xml:space="preserve">Expected response certification level </t>
  </si>
  <si>
    <t>Expected identifier</t>
  </si>
  <si>
    <t>Expected response currency</t>
  </si>
  <si>
    <t xml:space="preserve">Expected response data type </t>
  </si>
  <si>
    <t>Expected resonse value unit</t>
  </si>
  <si>
    <t>TenderingCriterionProperty. Name</t>
  </si>
  <si>
    <t>tbr92-015
tbr92-016
tbr92-018</t>
  </si>
  <si>
    <t>Criterion requirement name</t>
  </si>
  <si>
    <t xml:space="preserve">Period description </t>
  </si>
  <si>
    <t>ApplicationRequestVocabulary!$G$894</t>
  </si>
  <si>
    <t>ApplicationRequestVocabulary!$G$899</t>
  </si>
  <si>
    <t>ApplicationRequestVocabulary!$G$916</t>
  </si>
  <si>
    <t>ApplicationRequestVocabulary!$G$925</t>
  </si>
  <si>
    <t>ApplicationRequestVocabulary!$G$926</t>
  </si>
  <si>
    <t>ApplicationRequestVocabulary!$G$893</t>
  </si>
  <si>
    <t>cbc:StartDate</t>
  </si>
  <si>
    <t>cbc:StartTime</t>
  </si>
  <si>
    <t>cbc:EndDate</t>
  </si>
  <si>
    <t>cbc:EndTime</t>
  </si>
  <si>
    <t>cbc:DurationMeasure</t>
  </si>
  <si>
    <t>cbc:DescriptionCode</t>
  </si>
  <si>
    <t>/QualificationApplicationRequest/cac:TenderingCriterion/cac:TenderingCriterionPropertyGroup/cac:TenderingCriterionProperty/cac:ApplicablePeriod</t>
  </si>
  <si>
    <t>TenderingCriterion/TenderingCriterionPropertyGroup/TenderingCriterionProperty/cac:ApplicablePeriod</t>
  </si>
  <si>
    <t>TenderingCriterion/TenderingCriterionPropertyGroup/TenderingCriterionProperty/cac:ApplicablePeriod/cbc:StartDate</t>
  </si>
  <si>
    <t>TenderingCriterion/TenderingCriterionPropertyGroup/TenderingCriterionProperty/cac:ApplicablePeriod/cbc:StartTime</t>
  </si>
  <si>
    <t>TenderingCriterion/TenderingCriterionPropertyGroup/TenderingCriterionProperty/cac:ApplicablePeriod/cbc:EndDate</t>
  </si>
  <si>
    <t>TenderingCriterion/TenderingCriterionPropertyGroup/TenderingCriterionProperty/cac:ApplicablePeriod/cbc:EndTime</t>
  </si>
  <si>
    <t>TenderingCriterion/TenderingCriterionPropertyGroup/TenderingCriterionProperty/cac:ApplicablePeriod/cbc:DurationMeasure</t>
  </si>
  <si>
    <t>TenderingCriterion/TenderingCriterionPropertyGroup/TenderingCriterionProperty/cac:ApplicablePeriod/cbc:DescriptionCode</t>
  </si>
  <si>
    <t>TenderingCriterion/TenderingCriterionPropertyGroup/TenderingCriterionProperty/cac:ApplicablePeriod/cbc:Description</t>
  </si>
  <si>
    <t>Period description</t>
  </si>
  <si>
    <t>ApplicationResponseVocabulary!$A$916</t>
  </si>
  <si>
    <t>Notice type description</t>
  </si>
  <si>
    <t>AdditionalDocumentReference/cbc:DocumentType</t>
  </si>
  <si>
    <t>ApplicationRequestVocabulary!$G$900</t>
  </si>
  <si>
    <t>ApplicationRequestVocabulary!$G$869</t>
  </si>
  <si>
    <t>ContractingParty/Party</t>
  </si>
  <si>
    <t>ContractingParty/Party/PartyIdentification</t>
  </si>
  <si>
    <t>ContractingParty/Party/PartyName</t>
  </si>
  <si>
    <t>ContractingParty/Party/PostalAddress</t>
  </si>
  <si>
    <t>ContractingParty/Party/PostalAddress/Country</t>
  </si>
  <si>
    <t>ContractingParty/Party/Contact</t>
  </si>
  <si>
    <t>TenderingCriterionPropertyGroup/TenderingCriterionPropertyApplicablePeriod</t>
  </si>
  <si>
    <t>EconomicOperatorParty/Party</t>
  </si>
  <si>
    <t>EconomicOperatorParty/Party/cac:ServiceProviderParty</t>
  </si>
  <si>
    <t>EconomicOperatorParty/Party/ServiceProviderParty/Party/PartyName/cbc:Name</t>
  </si>
  <si>
    <t>EconomicOperatorParty/Party/ServiceProviderParty/Party/PartyIdentification/cbc:ID</t>
  </si>
  <si>
    <t>EconomicOperatorParty/Party/ServiceProviderParty/Party/cbc:EndpointID</t>
  </si>
  <si>
    <t>EconomicOperatorParty/Party/ServiceProviderParty/Party/cbc:WebsiteURI</t>
  </si>
  <si>
    <t>ContractingParty/Party/ServiceProviderParty</t>
  </si>
  <si>
    <t>ContractingParty/Party/ServiceProviderParty/Party</t>
  </si>
  <si>
    <t>ContractingParty/Party/ServiceProviderParty/Party/PartyIdentification</t>
  </si>
  <si>
    <t>ContractingParty/Party/ServiceProviderParty/Party/PartyName</t>
  </si>
  <si>
    <t>EconomicOperatorParty/Party/PartyIdentification</t>
  </si>
  <si>
    <t>EconomicOperatorParty/Party/PartyName</t>
  </si>
  <si>
    <t>EconomicOperatorParty/Party/PostalAddress</t>
  </si>
  <si>
    <t>EconomicOperatorParty/Party/PostalAddress/Country</t>
  </si>
  <si>
    <t>EconomicOperatorParty/Party/PostalAddress/AddressLine</t>
  </si>
  <si>
    <t>EconomicOperatorParty/Party/Contact</t>
  </si>
  <si>
    <t>EconomicOperatorParty/Party/Person</t>
  </si>
  <si>
    <t>EconomicOperatorParty/Party/Person/CitizenshipCountry</t>
  </si>
  <si>
    <t>EconomicOperatorParty/Party/Person/Contact</t>
  </si>
  <si>
    <t>EconomicOperatorParty/Party/ServiceProviderParty</t>
  </si>
  <si>
    <t>EconomicOperatorParty/Party/ServiceProviderParty/Party</t>
  </si>
  <si>
    <t>EconomicOperatorParty/Party/ServiceProviderParty/Party/PartyIdentification</t>
  </si>
  <si>
    <t>EconomicOperatorParty/Party/ServiceProviderParty/Party/PartyName</t>
  </si>
  <si>
    <t>EconomicOperatorParty/Party/cbc:WebsiteURI</t>
  </si>
  <si>
    <t>EconomicOperatorParty/Party/cac:PostalAddress/cac:Country/cbc:Name</t>
  </si>
  <si>
    <t>EconomicOperatorParty/Party/PowerOfAttorney</t>
  </si>
  <si>
    <t>EconomicOperatorParty/Party/PowerOfAttorney/AgentParty</t>
  </si>
  <si>
    <t>EconomicOperatorParty/Party/PowerOfAttorney/AgentParty/Person</t>
  </si>
  <si>
    <t>ApplicationResponseVocabulary!$G$390</t>
  </si>
  <si>
    <t>ApplicationResponseVocabulary!$G$391</t>
  </si>
  <si>
    <t>Economic operator role code</t>
  </si>
  <si>
    <t>Economic operator role description</t>
  </si>
  <si>
    <t>EconomicOperatorParty/EconomnicOperatorRole/cbc:RoleDescription</t>
  </si>
  <si>
    <t>Confidentiality Level</t>
  </si>
  <si>
    <t>Tendering Criterion Response. Confidentiality Level Code. Code</t>
  </si>
  <si>
    <t>ConfidentialityLevelCode</t>
  </si>
  <si>
    <t>TenderingCriterionResponse/cbc:ConfidentialityLevelCode</t>
  </si>
  <si>
    <t>ApplicationResponseVocabulary!$G$893</t>
  </si>
  <si>
    <t>Validated criterion requirement identifier</t>
  </si>
  <si>
    <t xml:space="preserve">A cross-reference to the criterion requirements which is validated thorugh this response expressed as an identifier. </t>
  </si>
  <si>
    <t>Response confidentiality level code</t>
  </si>
  <si>
    <t>A code specifying the confidentiality level of the given response for this criterion.</t>
  </si>
  <si>
    <t>TenderingCriterionResponse/ResponseValue/cbc:Description</t>
  </si>
  <si>
    <t>Criterion fulfillment identifier</t>
  </si>
  <si>
    <t>Criterion fulfillment response identifier</t>
  </si>
  <si>
    <t>Criterion fulfillment response</t>
  </si>
  <si>
    <t>Criterion fulfillment binary object</t>
  </si>
  <si>
    <t>Criterion fulfillment measure</t>
  </si>
  <si>
    <t>Criterion fulfillment numeric</t>
  </si>
  <si>
    <t>Criterion fulfillment time</t>
  </si>
  <si>
    <t>An identifier to refer to the criterion requirement response value.</t>
  </si>
  <si>
    <t>An identifier used as a reply to the criterion requirement response.</t>
  </si>
  <si>
    <t>cbc:Response</t>
  </si>
  <si>
    <t>cbc:ResponseBinaryObject</t>
  </si>
  <si>
    <t>cbc:ResponseID</t>
  </si>
  <si>
    <t>cbc:ResponseMeasure</t>
  </si>
  <si>
    <t>cbc:ResponseTime</t>
  </si>
  <si>
    <t>TenderingCriterionResponse/ResponseValue/cbc:ResponseTime</t>
  </si>
  <si>
    <t>TenderingCriterionResponse/ResponseValue/cbc:ResponseMeasure</t>
  </si>
  <si>
    <t>TenderingCriterionResponse/ResponseValue/</t>
  </si>
  <si>
    <t>TenderingCriterionResponse/ResponseValue/cbc:ResponseBinaryObject</t>
  </si>
  <si>
    <t>TenderingCriterionResponse/ResponseValue/cbc:Response</t>
  </si>
  <si>
    <t>TenderingCriterionResponse/ResponseValue/cbc:ID</t>
  </si>
  <si>
    <t>tbr92-018
tbr92-007
tbr92-005
tbr92-006</t>
  </si>
  <si>
    <t>tbr92-017
tbr92-007
tbr92-006</t>
  </si>
  <si>
    <t>/QualificationApplicationResponse/cac:Evidence/cbc:ID</t>
  </si>
  <si>
    <t>/QualificationApplicationResponse/cac:Evidence/cbc:EvidenceTypeCode</t>
  </si>
  <si>
    <t>/QualificationApplicationResponse/cac:Evidence/cbc:Name</t>
  </si>
  <si>
    <t>/QualificationApplicationResponse/cac:Evidence/cbc:Description</t>
  </si>
  <si>
    <t>Candiate Statement</t>
  </si>
  <si>
    <t>/QualificationApplicationResponse/cac:Evidence/cbc:CandidateStatement</t>
  </si>
  <si>
    <t xml:space="preserve">A code specifying the confidentiality level of the evidence provided for this criterion. </t>
  </si>
  <si>
    <t>/QualificationApplicationResponse/cac:Evidence/cbc:ConfidentialityLevelCode</t>
  </si>
  <si>
    <t>A code specifying the confidentiality level of this evidence.</t>
  </si>
  <si>
    <t>Evidence Supplied</t>
  </si>
  <si>
    <t>/QualificationApplicationResponse/cac:TenderingCriterionResponse/cac:EvidenceSupplied/cbc:ID</t>
  </si>
  <si>
    <t>Evidence Supplied. Identifier</t>
  </si>
  <si>
    <t>Evidence. Confidentiality Level Code. Code</t>
  </si>
  <si>
    <t>Confidentiality Level Code</t>
  </si>
  <si>
    <t>Evidence issuer website</t>
  </si>
  <si>
    <t>Evidence/EvidenceIssuingParty/PartyIdentification</t>
  </si>
  <si>
    <t>Evidence/EvidenceIssuingParty/PartyName</t>
  </si>
  <si>
    <t>ApplicationResponseVocabulary!$G$930</t>
  </si>
  <si>
    <t>ApplicationResponseVocabulary!$G$929</t>
  </si>
  <si>
    <t>ApplicationResponseVocabulary!$G$1056</t>
  </si>
  <si>
    <t>cbc: Document Type Code</t>
  </si>
  <si>
    <t xml:space="preserve"> Document Type Code</t>
  </si>
  <si>
    <t xml:space="preserve">Identifies a user-defined customization of UBL for a specific use. ESPD: use the value “ESPD-EDM-2.0.0”. </t>
  </si>
  <si>
    <t xml:space="preserve">Criterion requirement group </t>
  </si>
  <si>
    <t>Subsidiary criteria</t>
  </si>
  <si>
    <t>Subsidiary requirement groups</t>
  </si>
  <si>
    <t xml:space="preserve">Criterion requirement </t>
  </si>
  <si>
    <t xml:space="preserve">Used to add susidiary tendering criteria </t>
  </si>
  <si>
    <t>Procurement ProjectLot</t>
  </si>
  <si>
    <t>EvidenceSupplied</t>
  </si>
  <si>
    <t>tbr70-013
tbr70-004</t>
  </si>
  <si>
    <t>ApplicationRequestVocabulary!$G$225</t>
  </si>
  <si>
    <t>ApplicationRequestVocabulary!$G$223</t>
  </si>
  <si>
    <t>ApplicationRequestVocabulary!$G$205</t>
  </si>
  <si>
    <t>ApplicationRequestVocabulary!$G$203</t>
  </si>
  <si>
    <t>cac:Person</t>
  </si>
  <si>
    <t>cac:ResidenceAddress</t>
  </si>
  <si>
    <t xml:space="preserve">tbr70-013
tbr70-004
</t>
  </si>
  <si>
    <t>tir70-500</t>
  </si>
  <si>
    <t>tir70-501</t>
  </si>
  <si>
    <t>tir70-502</t>
  </si>
  <si>
    <t>tir070-503</t>
  </si>
  <si>
    <t>tir070-504</t>
  </si>
  <si>
    <t>tbr70-010
tbr70-009</t>
  </si>
  <si>
    <t>tbr70-003,
tbr70-009</t>
  </si>
  <si>
    <t>tir070-505</t>
  </si>
  <si>
    <t>tir070-506</t>
  </si>
  <si>
    <t>tir070-507</t>
  </si>
  <si>
    <t>tbr70-016</t>
  </si>
  <si>
    <t>tir070-508</t>
  </si>
  <si>
    <t xml:space="preserve">tbr70-013
tbr70-004
</t>
  </si>
  <si>
    <t>tir070-509</t>
  </si>
  <si>
    <t>tir070-510</t>
  </si>
  <si>
    <t>tir070-511</t>
  </si>
  <si>
    <t>tir070-512</t>
  </si>
  <si>
    <t>tir070-513</t>
  </si>
  <si>
    <t>tir070-514</t>
  </si>
  <si>
    <t>tir070-515</t>
  </si>
  <si>
    <t>tir070-516</t>
  </si>
  <si>
    <t>tir070-517</t>
  </si>
  <si>
    <t>tir070-518</t>
  </si>
  <si>
    <t>tir92-500</t>
  </si>
  <si>
    <t>tir92-501</t>
  </si>
  <si>
    <t>tir92-502</t>
  </si>
  <si>
    <t>tir92-504</t>
  </si>
  <si>
    <t>tir92-505</t>
  </si>
  <si>
    <t>tir92-506</t>
  </si>
  <si>
    <t>tir92-507</t>
  </si>
  <si>
    <t>tir92-508</t>
  </si>
  <si>
    <t>tir92-509</t>
  </si>
  <si>
    <t>tir92-510</t>
  </si>
  <si>
    <t>tir92-511</t>
  </si>
  <si>
    <t>tir92-512</t>
  </si>
  <si>
    <t>tir92-513</t>
  </si>
  <si>
    <t>tir92-514</t>
  </si>
  <si>
    <t>tir92-515</t>
  </si>
  <si>
    <t>tir92-516</t>
  </si>
  <si>
    <t>tir92-517</t>
  </si>
  <si>
    <t>tir92-518</t>
  </si>
  <si>
    <t>tir92-519</t>
  </si>
  <si>
    <t>tir92-520</t>
  </si>
  <si>
    <t>tir92-521</t>
  </si>
  <si>
    <t>tir92-522</t>
  </si>
  <si>
    <t>tir92-523</t>
  </si>
  <si>
    <t>tir92-524</t>
  </si>
  <si>
    <t>tir92-525</t>
  </si>
  <si>
    <t>tir92-526</t>
  </si>
  <si>
    <t>tir92-527</t>
  </si>
  <si>
    <t>tir92-528</t>
  </si>
  <si>
    <t>tir92-529</t>
  </si>
  <si>
    <t>tir92-530</t>
  </si>
  <si>
    <t>tir92-531</t>
  </si>
  <si>
    <t>tir92-532</t>
  </si>
  <si>
    <t>tir070-519</t>
  </si>
  <si>
    <t>tir070-520</t>
  </si>
  <si>
    <t>tir070-521</t>
  </si>
  <si>
    <t>tir92-533</t>
  </si>
  <si>
    <t xml:space="preserve">
A fax number for the contact point.</t>
  </si>
  <si>
    <t xml:space="preserve">
Contact fax number</t>
  </si>
  <si>
    <t>The version identifying the content of this document</t>
  </si>
  <si>
    <t>A tendering criterion describes a fact or a condition that is used by the contracting body to evaluate and compare tenders by economic operators and which will be used for the exclusion and the selection of candidate tenderers to the award decision</t>
  </si>
  <si>
    <t>A code specifying the type of ESPD</t>
  </si>
  <si>
    <t>Any natural or legal person or public entity, including any temporary association of undertakings, which offers the execution of works and/or a work, the supply of products or the provision of services on the market. Information about the party submitting the qualification.</t>
  </si>
  <si>
    <t>The description of the procurement project used in the Notice</t>
  </si>
  <si>
    <t>tbr070-019</t>
  </si>
  <si>
    <t>tir070-522</t>
  </si>
  <si>
    <t>tir070-523</t>
  </si>
  <si>
    <t>tir070-524</t>
  </si>
  <si>
    <t>tir070-525</t>
  </si>
  <si>
    <t>tir070-526</t>
  </si>
  <si>
    <t>tir070-527</t>
  </si>
  <si>
    <t>tir070-528</t>
  </si>
  <si>
    <t>tir070-529</t>
  </si>
  <si>
    <t>tir070-530</t>
  </si>
  <si>
    <t>tir070-531</t>
  </si>
  <si>
    <t>tir070-532</t>
  </si>
  <si>
    <t>tir070-533</t>
  </si>
  <si>
    <t>tir070-534</t>
  </si>
  <si>
    <t>tir070-535</t>
  </si>
  <si>
    <t>tir070-536</t>
  </si>
  <si>
    <t>tir070-537</t>
  </si>
  <si>
    <t>tir070-538</t>
  </si>
  <si>
    <t>tir070-539</t>
  </si>
  <si>
    <t>tir070-540</t>
  </si>
  <si>
    <t>tir070-541</t>
  </si>
  <si>
    <t>tir070-542</t>
  </si>
  <si>
    <t>tir070-543</t>
  </si>
  <si>
    <t>tir070-544</t>
  </si>
  <si>
    <t>tir070-545</t>
  </si>
  <si>
    <t>tir070-546</t>
  </si>
  <si>
    <t>tir070-547</t>
  </si>
  <si>
    <t>tir070-548</t>
  </si>
  <si>
    <t>tir070-549</t>
  </si>
  <si>
    <t>tir070-550</t>
  </si>
  <si>
    <t>tir070-551</t>
  </si>
  <si>
    <t>tir070-552</t>
  </si>
  <si>
    <t>tir070-553</t>
  </si>
  <si>
    <t>tir070-554</t>
  </si>
  <si>
    <t>tir070-555</t>
  </si>
  <si>
    <t>tir070-556</t>
  </si>
  <si>
    <t>tir070-557</t>
  </si>
  <si>
    <t>UBL 2.2 Path - QualificationApplicationRequest</t>
  </si>
  <si>
    <t xml:space="preserve">A structured electronic business document for requesting qualification information through an ESPD (conform to an ESPD template). </t>
  </si>
  <si>
    <t>cbc:ProfileID</t>
  </si>
  <si>
    <t xml:space="preserve">An identification of the specification containing the total set of rules regarding semantic content, cardinalities and business rules to which the data contained in the instance document conforms. The identification may include the version of the specification as well as any customizations applied.
An identification of the specification containing the total set of rules regarding semantic content, cardinalities and business rules to which the data contained in the instance document conforms. The identification may include the version of the specification as well as any customizations applied.
An identification of the containing the total set of rules regarding semantic content,  cardinalities and buisness rules which the date contained in the instance document conforms. The identification may include the version of the specification as well as any customizations applied
An identification of the specification containing the total set of rules regarding semantic content, cardinalities and business rules to which the data contained in the instance document conforms. The identification may include the version of the specification as well as any customizations applied.
An identification of the specification containing the total set of rules regarding semantic content, cardinalities and business rules to which the data contained in the instance document conforms. The identification may include the version of the specification as well as any customizations applied.
 </t>
  </si>
  <si>
    <t>cbc:CopyIndicator</t>
  </si>
  <si>
    <t>An identifier that is specified by the buyer and used as a reference number for all documents in the procurement process. It is also known as procurement project identifier, procurement reference number or contract folder identifier. A reference to the procurement procedure to which this Qualification document is delivered as a response.</t>
  </si>
  <si>
    <t>The type of European Single Procurement Document (ESPD).</t>
  </si>
  <si>
    <t>cbc:VersionID</t>
  </si>
  <si>
    <t>The version identifying the content of this document.</t>
  </si>
  <si>
    <t>cbc:PreviousVersionID</t>
  </si>
  <si>
    <t>The version identifying the previous modification of the content of this document.</t>
  </si>
  <si>
    <t>cbc:ProcedureCode</t>
  </si>
  <si>
    <t>The type of procurement administrative procedure according to EU Directives.</t>
  </si>
  <si>
    <t>Associated class</t>
  </si>
  <si>
    <t xml:space="preserve">The contracting authority or contracting entity who is buying supplies, services or public works using a tendering procedure as described in the applicable directive (Directives 2014/24/EU, 2014/25/EU).
</t>
  </si>
  <si>
    <t>cac:EconomicOperator</t>
  </si>
  <si>
    <t xml:space="preserve">Any natural or legal person or public entity which offers the execution of works and/or a work, the supply of products or the provision of services on the market. Information about the party submitting the qualification.
Any natural or legal person or public entity which offers the execution of works and/or a work, the supply of products or the provision of services on the market. Information about the party submitting the qualification.
</t>
  </si>
  <si>
    <t>One of the procurement project lots into which this contract can be devided.</t>
  </si>
  <si>
    <t xml:space="preserve">A tendering criterion describes a fact or a condition that is used by the contracting body to evaluate and compare tenders by economic operators and which will be used for the exclusion and the selection of candidate tenderers to the award decision.
A tendering criterion describes a fact or a condition that is used by the contracting body to evaluate and compare tenders by economic operators and which will be used for the exclusion and the selection of candidate tenderers to the award decision.
A tendering criterion describes a fact or a condition that is used by the contracting body to evaluate and compare tenders by economic operators and which will be used for the exclusion and the selection of candidate tenderers to the award decision.
A tendering criterion describes a fact or a condition that is used by the contracting body to evaluate and compare tenders by economic operators and which will be used for the exclusion and the selection of candidate tenderers to the award decision.
A tendering criterion describes a fact or a condition that is used by the contracting body to evaluate and compare tenders by economic operators and which will be used for the exclusion and the selection of candidate tenderers to the award decision.
 </t>
  </si>
  <si>
    <t>cac:Signature</t>
  </si>
  <si>
    <t xml:space="preserve">The contracting authority or contracting entity who is buying supplies, services or public works using a tendering procedure as described in the applicable directive (e.g. Directives 2014/24/EU, 2014/25/EU).
</t>
  </si>
  <si>
    <t>cbc:BuyerProfileURI</t>
  </si>
  <si>
    <t xml:space="preserve">URL of the web section, in the contracting body web site, that contains information about the contracting body, the norms it applies when contracting, published calls for tenders, Prior Information Notices and Contract Notices as well as the related procurement documents, contract award notices, etc.
URL of the web section, in the contracting body web site, that contains information about the contracting body, the norms it applies when contracting, published calls for tenders, Prior Information Notices and Contract Notices as well as the related procurement documents, contract award notices, etc.
URL of the web section, in the contracting body web site, that contains information about the contracting body, the norms it applies when contracting, published calls for tenders, Prior Information Notices and Contract Notices as well as the related procurement documents, contract award notices, etc.
</t>
  </si>
  <si>
    <t>QualificationApplicationRequest/cac:ContractingParty/cac:Party</t>
  </si>
  <si>
    <t xml:space="preserve">Main data placeholder structure for, in this case, the contracting body.
</t>
  </si>
  <si>
    <t>Identifer</t>
  </si>
  <si>
    <t>cbc: EndPointID</t>
  </si>
  <si>
    <t>/QualificationApplicationRequest/ContractingParty/Party/PartyIdentification</t>
  </si>
  <si>
    <t xml:space="preserve">cac:PartyIdentification/cbc:Identifier
</t>
  </si>
  <si>
    <t xml:space="preserve">The national identifier of a contracting body as it is legally registered (e.g. VAT identification).
</t>
  </si>
  <si>
    <t xml:space="preserve">/QualificationApplicationRequest/cac:ContractingParty/cac:Party/cac:PostalAddress
</t>
  </si>
  <si>
    <t xml:space="preserve">Contractinng body address information.
</t>
  </si>
  <si>
    <t xml:space="preserve">A post office box number registered for postal delivery by a postal service provider.
</t>
  </si>
  <si>
    <t xml:space="preserve">The main address line in an address. Usually the street name and number or post office box.
</t>
  </si>
  <si>
    <t xml:space="preserve">The common name of a city where the address is located.
</t>
  </si>
  <si>
    <t xml:space="preserve">The identifier for an addressable group of properties according to the relevant postal service, such as a ZIP code or Post Code.
</t>
  </si>
  <si>
    <t>/QualificationApplicationRequest/ContractingParty/Party/PostalAddress/Country</t>
  </si>
  <si>
    <t xml:space="preserve">A code that identifies the country. The lists of valid countries are registered with the ISO 3166-1 Maintenance agency, "Codes for the representation of names of countries and their subdivisions". It is recommended to use the Country Code ISO 3166-1 2A:2006 representation.
</t>
  </si>
  <si>
    <t xml:space="preserve">/QualificationApplicationRequest/cac:ContractingParty/cac:Party/cac:Contact
</t>
  </si>
  <si>
    <t xml:space="preserve">Used to provide contacting information for a party in general or a person.
</t>
  </si>
  <si>
    <t>cbc:ElectronisMail</t>
  </si>
  <si>
    <t>/QualificationApplicationRequest/ContractingParty/Party/ServiceProviderParty</t>
  </si>
  <si>
    <t xml:space="preserve">/QualificationApplicationRequest/cac:ContractingParty/cac:Party/cac:ServiceProviderParty/cac:Party
</t>
  </si>
  <si>
    <t>Main information about the service provider.</t>
  </si>
  <si>
    <t xml:space="preserve">X </t>
  </si>
  <si>
    <t>/QualificationApplicationRequest/ContractingParty/Party/ServiceProviderParty/Party/PartyIdentification</t>
  </si>
  <si>
    <t xml:space="preserve">The national identifier of a service provider as it is legally registered (e.g. VAT identification).
</t>
  </si>
  <si>
    <t>/QualificationApplicationRequest/ContractingParty/Party/ServiceProviderParty/Party/PartyName</t>
  </si>
  <si>
    <t>Post</t>
  </si>
  <si>
    <t>/QualificationApplicationRequest/cac:ContractingParty/cac:Party/cac:ServiceProviderParty/cac:Party/cac:PostalAddress/cac:Country/cbc:IdentificationCode</t>
  </si>
  <si>
    <t>ContractingParty/Party/ServiceProviderParty/PartyPostalAddress/Country</t>
  </si>
  <si>
    <t>cac:Country/cbc:IdentificationCode</t>
  </si>
  <si>
    <t>An overall description for the procurement procedure.</t>
  </si>
  <si>
    <t>cbcProcurementTypeCode</t>
  </si>
  <si>
    <t xml:space="preserve">A code to describe the object of the project (e.g. works, supplies, services, public work concessions, service concessions, other).
</t>
  </si>
  <si>
    <t>cac:MainCommodityClassification</t>
  </si>
  <si>
    <t>Class</t>
  </si>
  <si>
    <t xml:space="preserve">A class to classify the works, services or supplies. The Self-contained ESPD uses it to assign CPV codes to works and services.
A class to classify the works, services or supplies. The Self-contained ESPD uses it to assign CPV codes to works and services.
 </t>
  </si>
  <si>
    <t xml:space="preserve">A sub-project into which a procurement procedure can be divided. A procurement project lot has its specific characteristics (e.g. different objectives and different selection criteria) and usually generates its own contract. </t>
  </si>
  <si>
    <t xml:space="preserve">A reference to one or more lots the economic operator is applying for. The original lot definition is part of the call for tender document. The Qualification instance only references the corresponding IDs in order to establish the connection to the call for tender information.
</t>
  </si>
  <si>
    <t>/QualificationApplicationRequest/cac:AdditionalDocumentReference</t>
  </si>
  <si>
    <t>The identifier for the referenced document, generally issued by the entity responsible for the document.</t>
  </si>
  <si>
    <t xml:space="preserve">/QualificationApplicationRequest/cac:AdditionalReferenceDocument/cac:Attachment/cac:ExternalReference
</t>
  </si>
  <si>
    <t>A reference to the authentic source of content of this document.</t>
  </si>
  <si>
    <t>The Uniform Resource Identifier (URI) that identifies where the document is located.</t>
  </si>
  <si>
    <t>The title of the document.</t>
  </si>
  <si>
    <t>Short description of the document.</t>
  </si>
  <si>
    <t>ApplicationRequestVocabulary!$G$866</t>
  </si>
  <si>
    <t>ApplicationRequestVocabulary!$G$867</t>
  </si>
  <si>
    <t>ApplicationRequestVocabulary!$G$870</t>
  </si>
  <si>
    <t>ApplicationRequestVocabulary!$G$871</t>
  </si>
  <si>
    <t>ApplicationRequestVocabulary!$G$872</t>
  </si>
  <si>
    <t>ApplicationRequestVocabulary!$G$873</t>
  </si>
  <si>
    <t>ApplicationRequestVocabulary!$G$874</t>
  </si>
  <si>
    <t>ApplicationRequestVocabulary!$G$875</t>
  </si>
  <si>
    <t>ApplicationRequestVocabulary!$G$876</t>
  </si>
  <si>
    <t>ApplicationRequestVocabulary!$G$877</t>
  </si>
  <si>
    <t>ApplicationRequestVocabulary!$G$878</t>
  </si>
  <si>
    <t>ApplicationRequestVocabulary!$G$879</t>
  </si>
  <si>
    <t>ApplicationRequestVocabulary!$G$880</t>
  </si>
  <si>
    <t>ApplicationRequestVocabulary!$G$881</t>
  </si>
  <si>
    <t>ApplicationRequestVocabulary!$G$882</t>
  </si>
  <si>
    <t>ApplicationRequestVocabulary!$G$885</t>
  </si>
  <si>
    <t>ApplicationRequestVocabulary!$G$886</t>
  </si>
  <si>
    <t>ApplicationRequestVocabulary!$G$887</t>
  </si>
  <si>
    <t>ApplicationRequestVocabulary!$G$888</t>
  </si>
  <si>
    <t>ApplicationRequestVocabulary!$G$889</t>
  </si>
  <si>
    <t>ApplicationRequestVocabulary!$G$890</t>
  </si>
  <si>
    <t>ApplicationRequestVocabulary!$G$891</t>
  </si>
  <si>
    <t>Comment: The ESPD documents use this element for a short descriptive title of the document being referenced.</t>
  </si>
  <si>
    <t xml:space="preserve">Comment:  Use the official name of the contracting body. </t>
  </si>
  <si>
    <t>Comment: An ID for the Contracting authority may be provided (e.g. in case of subdivisions/regional codes of the agency). Make use of the attribute SchemeAgencyID. When possible use the VAT identification of the contracting body (see the VIES platform for a EU cross-border national VAT number verification system).</t>
  </si>
  <si>
    <t xml:space="preserve">Comment:  Use the official name of the service provider. </t>
  </si>
  <si>
    <t>A classification code defined by the ESPD-EDM to represent the criterion in the ESPD taxonomy of criteria</t>
  </si>
  <si>
    <t>ApplicationRequestVocabulary!$G$864</t>
  </si>
  <si>
    <t>Comment: Used only in Self-contained ESPDs namely for ability and professional selection criteria in procedures organised in two stages.</t>
  </si>
  <si>
    <t>Rule: In the case of European legislation, the URL MUST point at the multilingual EUR-LEX web-page; e.g. Directive 2014/24/EU</t>
  </si>
  <si>
    <t xml:space="preserve">Rule: Compulsory use of the UUIDs in the in the spreadsheets “ESPDRequest-CriteriaTaxonomy-SELFCONTAINED-V02.00.00”.  At a later stage they might be provided by eCERTIS. Groups which are added manually (e.g. national criteria) should also use UUID version 4. </t>
  </si>
  <si>
    <t>Qualification Application Request. PreviousVersionID. Identifier</t>
  </si>
  <si>
    <t>ApplicationRequestVocabulary!$G$16</t>
  </si>
  <si>
    <t>Previous document version identifier</t>
  </si>
  <si>
    <t>UBL 2.2 QualificationApplicationRequest</t>
  </si>
  <si>
    <t>Procedure code</t>
  </si>
  <si>
    <t>The type of the procurement administrative procedure according to the EU Directives.</t>
  </si>
  <si>
    <t>tbr070-007</t>
  </si>
  <si>
    <t>ProcedureCode</t>
  </si>
  <si>
    <t>Qualification Application Request. ProcedureCode. Code</t>
  </si>
  <si>
    <t>ApplicationRequestVocabulary!$G$18</t>
  </si>
  <si>
    <t>ContractingParty/cbc:BuyerProfileURI</t>
  </si>
  <si>
    <t>ApplicationRequestVocabulary!$G$28</t>
  </si>
  <si>
    <t>URL of the web section, in the contracting body web site, that contains information about the contracting body, the norms it applies when contracting, published calls for tenders, Prior Information Notices and Contract Notices as well as the related procurement documents, contract award notices, etc.</t>
  </si>
  <si>
    <t>Contracting body buyer profile</t>
  </si>
  <si>
    <t>Procurement project name</t>
  </si>
  <si>
    <t>Procurement project description</t>
  </si>
  <si>
    <t>Procurement project type code</t>
  </si>
  <si>
    <t>A code to describe the object of the project (e.g. works, supplies, services, public work concessions, service concessions, other).</t>
  </si>
  <si>
    <t>cac:ProcurementProject/cbc:ProcurementTypeCode</t>
  </si>
  <si>
    <t>cbc:ProcurementTypeCode</t>
  </si>
  <si>
    <t>ApplicationRequestVocabulary!$G$520</t>
  </si>
  <si>
    <t>An identifier that is specified by the buyer and used as a reference number for all documents in the procurement project. It is also known as procurement procedure identifier, procurement reference number or contract folder identifier. A reference to the procurement project to which this Qualification document is delivered as a response.</t>
  </si>
  <si>
    <t>cac:ContractingParty/cac:Party/cac:ServiceProviderParty/cac:Party/cac:PostalAddress/cac:Country/cbc:IdentificationCode</t>
  </si>
  <si>
    <t>ApplicationRequestVocabulary!$G$228</t>
  </si>
  <si>
    <t>Rule: The cac:ProcurementProjectLot class was also defined in UBL-2.1 to hold data about the Lots in which a Procurement Project has been divided. The ESPD Request XML documents MUST use this class to specify whether the Procurement Project has lots or not and to identify them. Although the ESPD-EDM model was designed to support multiple lots, the current version of the ESPDService, however, still does not fully uses this feature and permits only to describe them.</t>
  </si>
  <si>
    <t xml:space="preserve">Rule: Compulsory use of the UUIDs from the table Criteria
UUID provided by eCERTIS/DG Grow using UUID version 4. Criteria which are added manually should also use UUID version 4. </t>
  </si>
  <si>
    <t>Comment: The names of the criteria can be obtained from the table Criteria. At a later stage they might be provided by eCERTIS in dependence of Criterion.Identifier or User Input</t>
  </si>
  <si>
    <t>Comment: The descriptions of the criteria can be obtained from the table Criteria. At a later stage they might be provided by eCERTIS in dependence of Criterion.Identifier or User Input.</t>
  </si>
  <si>
    <t>Rule:The complete title of the legislation provided in the original legal text MUST be provided. At a later stage they might be provided by eCERTIS in dependence of Criterion.Identifier or User Input</t>
  </si>
  <si>
    <t>Comment: Other articles where the Criterion is referred to SHOULD also be provided. At a later stage they might be provided by eCERTIS in dependence of Criterion.Identifier or User Input.</t>
  </si>
  <si>
    <t>Comment: This attribute is defined in the ESPDRequest XSD Schema. In the case of the RequirementGroup element the ESPD Service uses this attribute to specify whether the elements within the group must be shown or not. If its shown in the ESPD Response, the criteria must be fulfilled. See the introduction to the section "IV Criteria Data Flows" for a detailed explanation on the use of this attribute.</t>
  </si>
  <si>
    <t xml:space="preserve">Rule: Compulsory use of the UUIDs from the table Criteria
Requirements Groups which are added manually should also use UUID version 4. </t>
  </si>
  <si>
    <t xml:space="preserve">Rule: Compulsory use of the UUIDs from the table Criteria
Requirements which are added manually should also use UUID version 4. </t>
  </si>
  <si>
    <t>A structured electronic business document for providing qualification information in a simplified way through an ESPD when responding to a Call for Tender.</t>
  </si>
  <si>
    <t xml:space="preserve">An identifier for this document, normally generated by the system that creates the ESPD document, or the organisation responsible for the document (e.g. the buyer, e.g. a contracting authority, or the supplier, e.g. an economic operator). The identifier enables positive referencing the document instance for various purposes including referencing between transactions that are part of the same process.
</t>
  </si>
  <si>
    <t xml:space="preserve">A universally unique identifier that can be used to reference this ESPD document instance.
</t>
  </si>
  <si>
    <t xml:space="preserve">A universally unique identifier that can be used to reference this ESPD document instance.
</t>
  </si>
  <si>
    <t xml:space="preserve">An identifier that is specified by the buyer and used as a reference number for all documents in the procurement process. It is also known as procurement project identifier, procurement reference number or contract folder identifier. A reference to the procurement procedure to which a Qualification request document and the delivered response documents are associated.
An identifier that is specified by the buyer and used as a reference number for all documents in the procurement process. It is also known as procurement project identifier, procurement reference number or contract folder identifier. A reference to the procurement procedure to which a Qualification request document and the delivered response documents are associated.
Information Requirement: tbr92-013. 
Rule: Try always to use the reference number issued by the contracting authority. This number in combination with a registered contracting authority ID (e.g. the VAT number) results in a universally unique identifier of 
 </t>
  </si>
  <si>
    <t>Date when the document was issued by the contracting authority.</t>
  </si>
  <si>
    <t>Time when the document was issued by the contracting authority.</t>
  </si>
  <si>
    <t>The name of the group that presents a tender to which this economic operator belongs (e.g. the name of a consortium, a joint venture, etc.).</t>
  </si>
  <si>
    <t xml:space="preserve">Any natural or legal person or public entity which offers the execution of works and/or a work, the supply of products or the provision of services on the market. Information about the party submitting the qualification.
</t>
  </si>
  <si>
    <t xml:space="preserve">A tendering criterion describes a rule or a condition that is used by the contracting body to evaluate and compare tenders by economic operators and which will be used for the exclusion and the selection of candidates to the award decision.
</t>
  </si>
  <si>
    <t xml:space="preserve">Response of the economic operator to the requirements and questions issued by the contracting authority in the ESPD Request.
</t>
  </si>
  <si>
    <t>A reference to an online document available for free in a national or EU database.</t>
  </si>
  <si>
    <t xml:space="preserve">In this case this reference points at the ESPD Request XML instance that was used to produce the ESPD Response XML document.
</t>
  </si>
  <si>
    <t>the document was issued by the contracting authority.</t>
  </si>
  <si>
    <t xml:space="preserve">/QualificationApplicationResponse/cac:AdditionalReferenceDocument/cac:Attachment/cac:ExternalReference
</t>
  </si>
  <si>
    <t xml:space="preserve">The distinctive features or characteristics qualifying an economic operator to be a party in a tendering process (e.g., number of employees, number of operating units, type of business, technical and financial capabilities, completed projects).
</t>
  </si>
  <si>
    <t xml:space="preserve">The function of the economic operator when bidding from a consortium (Sole contractor / Lead entity, member of a group, etc.).
The function of the economic operator when bidding from a consortium (Sole contractor / Lead entity, member of a group, etc.).
 </t>
  </si>
  <si>
    <t xml:space="preserve">Main set of data used to identify and contact the economic operator, such as official identifiers, name, address, contact person, representatives, etc.
</t>
  </si>
  <si>
    <t xml:space="preserve">Main set of data used to identify and contact the economic operator, such as official identifiers, name, address, contact person, representatives, etc.
Main set of data used to identify and contact the economic operator, such as official identifiers, name, address, contact person, representatives, etc.
</t>
  </si>
  <si>
    <t xml:space="preserve">The distinctive features or characteristics qualifying an economic operator to be a party in a tendering process (e.g., number of employees, number of operating units, type of business, technical and financial capabilities, completed projects).
The distinctive features or characteristics qualifying an economic operator to be a party in a tendering process (e.g., number of employees, number of operating units, type of business, technical and financial capabilities, completed projects).
</t>
  </si>
  <si>
    <t>cbc:EmployeeQuantity</t>
  </si>
  <si>
    <t>The number of peoble employed by the economic operator participating in the tender.</t>
  </si>
  <si>
    <t>cac:BuisnessClassificationScheme</t>
  </si>
  <si>
    <t>cac:FinancialCapability</t>
  </si>
  <si>
    <t>/QualificationApplicationResponse/cac:EconomicOperatorParty/cac:QualifyingParty/cac:BuisnessClassificationScheme</t>
  </si>
  <si>
    <t xml:space="preserve">The text describing one official classification assigned by an official list or (pre)qualification system to the economic operator.
</t>
  </si>
  <si>
    <t>/QualificationApplicationResponse/cac:EconomicOperatorParty/cac:QualifyingParty/cac:FinancialCapability</t>
  </si>
  <si>
    <t>cbc:ValueAmount</t>
  </si>
  <si>
    <t>A monetary amount as a measure of this capability.</t>
  </si>
  <si>
    <t>/QualificationApplicationResponse/cac:EconomicOperatorParty/cac:QualifyingParty/cac:CompletedTask</t>
  </si>
  <si>
    <t xml:space="preserve">Text describing the works, supplies or services executed, delivered or performed in a procurement project (normally used as a reference for the classification of the economic operator.
</t>
  </si>
  <si>
    <t>/QualificationApplicationResponse/cac:EconomicOperatorParty/cac:QualifyingParty/cac:Party</t>
  </si>
  <si>
    <t>cac:PartyIdentifier</t>
  </si>
  <si>
    <t>A former task completed by this qualifying party. ESPD: use this element  to state the referene. A class to describe the distinctive features or characteristics qualifying an economic operator to be a party in a tendering process (e.g., number of employees, number of operating units, type of business, technical and financial capabilities, completed projects).</t>
  </si>
  <si>
    <t>/QualificationApplicationResponse/cac:EconomicOperatorParty/cac:QualifyingParty/cac:Party/cac:PartyIdentifier</t>
  </si>
  <si>
    <t xml:space="preserve">cbc:ID </t>
  </si>
  <si>
    <t xml:space="preserve">The identifier of the economic operator in an official list, register or (pre)qualification system.
</t>
  </si>
  <si>
    <t>Identifies the role of the economic operator in the bid.</t>
  </si>
  <si>
    <t>The text describing the role of the economic operator in the bid.</t>
  </si>
  <si>
    <t>Used to indicate whether the company is a micro, small, medium or large enterprise.</t>
  </si>
  <si>
    <t>cbc:Identifier</t>
  </si>
  <si>
    <t>An identifier that identifies the economic operator, such as a the VAT number, the company registration number in a Business Register, other.</t>
  </si>
  <si>
    <t xml:space="preserve">/QualificationApplicationResponse/cac:EconomicOperator/cac:Party/cac:PostalAddress
</t>
  </si>
  <si>
    <t>Postal address information.</t>
  </si>
  <si>
    <t>cbc:Line</t>
  </si>
  <si>
    <t>The common name of a city where the address is located</t>
  </si>
  <si>
    <t>A code that identifies the country.</t>
  </si>
  <si>
    <t xml:space="preserve">/QualificationApplicationResponse/cac:EconomicOperatorParty/cac:Party/cac:Contact
</t>
  </si>
  <si>
    <t xml:space="preserve">/QualificationApplicationResponse/cac:EconomicOperatorParty/cac:Party/cac:ServiceProviderParty/cac:Party
</t>
  </si>
  <si>
    <t>The national identifier of a service provider as it is legally registered (e.g. VAT identification).</t>
  </si>
  <si>
    <t xml:space="preserve">/QualificationApplicationResponse/cac:EconomicOperator/cac:Party/cac:ServiceProviderParty/cac:Party/cac:PostalAddress/cac:Country
</t>
  </si>
  <si>
    <t>The code that identifies the country of the service provider.</t>
  </si>
  <si>
    <t xml:space="preserve">/QualificationApplicationResponse/cac:EconomicOperatorParty/cac:Party/cac:PowerOfAttorney
</t>
  </si>
  <si>
    <t xml:space="preserve">Official or legal mandate issued by an authority (e.g. an attorney or a notary) to represent the economic operator as a representative of the economic operator in public procurement procedures.
</t>
  </si>
  <si>
    <t>cbc:BirthPlaceName</t>
  </si>
  <si>
    <t>Place of birth of the natural perosn.</t>
  </si>
  <si>
    <t>/QualificationApplicationResponse/cac:EconomicOperatorParty/cac:Party/cac:PowerOfAttorney/cac:AgentParty/cac:Person/cac:ResidenceAddress</t>
  </si>
  <si>
    <t>/QualificationApplicationResponse/cac:EconomicOperatorParty/cac:Party/cac:PowerOfAttorney/cac:AgentParty/cac:Person/cac:ResidenceAddress/cac:Country</t>
  </si>
  <si>
    <t>The name of the Country.</t>
  </si>
  <si>
    <t>/QualificationApplicationResponse/cac:EconomicOperatorParty/cac:Party/cac:PowerOfAttorney/cac:AgentParty/cac:Person/cac:Contact</t>
  </si>
  <si>
    <t>An e-mial address for the contact point.</t>
  </si>
  <si>
    <t xml:space="preserve">A language-independent token, e.g., a number, that allows to identify a criterion response uniquely as well as allows to reference the criterion response in other documents. A criterion response describes how an economic operators fulfills an specific criterion.
</t>
  </si>
  <si>
    <t xml:space="preserve">A cross-reference to the criterion requirements which is validated thorugh this response expressed as an identifier.
</t>
  </si>
  <si>
    <t xml:space="preserve">A code specifying the confidentiality level of the given response for this criterion.
</t>
  </si>
  <si>
    <t xml:space="preserve">A class for the economic operator to specify the start date and the end-date when the expected answer to a criterion property is a lapse of time.
</t>
  </si>
  <si>
    <t>A class to describe the criterion property response value.</t>
  </si>
  <si>
    <t xml:space="preserve">Date </t>
  </si>
  <si>
    <t xml:space="preserve">/QualificationApplicationResponse/cac:Evidence/cac:DocumentReference
</t>
  </si>
  <si>
    <t>A reference to the evidentary document.</t>
  </si>
  <si>
    <t>The website of the party issuer of the evidence</t>
  </si>
  <si>
    <t>The date on which this period en.</t>
  </si>
  <si>
    <t>Comment: Use this component to identify and describe the procurement administrative procedure. If the procurement procedure is divided into lots use the ProcurementProjectLot component to provide details specific to the lot and reserve the ProcurementProject component to describe the global characteristics of the procedure.</t>
  </si>
  <si>
    <t>Qualification Application Response. PreviousVersionID. Identifier</t>
  </si>
  <si>
    <t>Qualification Application Response. ProcedureCode. Code</t>
  </si>
  <si>
    <t>ApplicationResponseVocabulary!$G$18</t>
  </si>
  <si>
    <t>ApplicationResponseVocabulary!$A$20</t>
  </si>
  <si>
    <t>ApplicationResponseVocabulary!$G$1054</t>
  </si>
  <si>
    <t>ApplicationResponseVocabulary!$G$1051</t>
  </si>
  <si>
    <t>ApplicationResponseVocabulary!$G$31</t>
  </si>
  <si>
    <t>ApplicationResponseVocabulary!$G$32</t>
  </si>
  <si>
    <t>ApplicationResponseVocabulary!$G$64</t>
  </si>
  <si>
    <t>ApplicationResponseVocabulary!$G$44</t>
  </si>
  <si>
    <t>ApplicationResponseVocabulary!$G$46</t>
  </si>
  <si>
    <t>ApplicationResponseVocabulary!$G$66</t>
  </si>
  <si>
    <t>ApplicationResponseVocabulary!$G$99</t>
  </si>
  <si>
    <t>ApplicationResponseVocabulary!$G$231</t>
  </si>
  <si>
    <t>ApplicationResponseVocabulary!$G$279</t>
  </si>
  <si>
    <t>ApplicationResponseVocabulary!$G$327</t>
  </si>
  <si>
    <t>ApplicationResponseVocabulary!$G$325</t>
  </si>
  <si>
    <t>ApplicationResponseVocabulary!$G$307</t>
  </si>
  <si>
    <t>ApplicationResponseVocabulary!$G$300</t>
  </si>
  <si>
    <t>ApplicationResponseVocabulary!$G$301</t>
  </si>
  <si>
    <t>ApplicationResponseVocabulary!$G$308</t>
  </si>
  <si>
    <t>ApplicationResponseVocabulary!$G$305</t>
  </si>
  <si>
    <t>ApplicationResponseVocabulary!$G$332</t>
  </si>
  <si>
    <t>ApplicationResponseVocabulary!$G$336</t>
  </si>
  <si>
    <t>ApplicationResponseVocabulary!$G$350</t>
  </si>
  <si>
    <t>ApplicationResponseVocabulary!$G$351</t>
  </si>
  <si>
    <t>ApplicationResponseVocabulary!$G$364</t>
  </si>
  <si>
    <t>ApplicationResponseVocabulary!$G$363</t>
  </si>
  <si>
    <t>ApplicationResponseVocabulary!$G$394</t>
  </si>
  <si>
    <t>ApplicationResponseVocabulary!$G$396</t>
  </si>
  <si>
    <t>ApplicationResponseVocabulary!$G$399</t>
  </si>
  <si>
    <t>ApplicationResponseVocabulary!$G$459</t>
  </si>
  <si>
    <t>ApplicationResponseVocabulary!$G$490</t>
  </si>
  <si>
    <t>ApplicationResponseVocabulary!$G$488</t>
  </si>
  <si>
    <t>ApplicationResponseVocabulary!$G$470</t>
  </si>
  <si>
    <t>ApplicationResponseVocabulary!$G$468</t>
  </si>
  <si>
    <t>ApplicationResponseVocabulary!$G$534</t>
  </si>
  <si>
    <t>ApplicationResponseVocabulary!$G$535</t>
  </si>
  <si>
    <t>ApplicationResponseVocabulary!$G$536</t>
  </si>
  <si>
    <t>ApplicationResponseVocabulary!$G$537</t>
  </si>
  <si>
    <t>ApplicationResponseVocabulary!$G$538</t>
  </si>
  <si>
    <t>ApplicationResponseVocabulary!$G$543</t>
  </si>
  <si>
    <t>ApplicationResponseVocabulary!$G$545</t>
  </si>
  <si>
    <t>ApplicationResponseVocabulary!$G$544</t>
  </si>
  <si>
    <t>ApplicationResponseVocabulary!$G$557</t>
  </si>
  <si>
    <t>ApplicationResponseVocabulary!$G$559</t>
  </si>
  <si>
    <t>ApplicationResponseVocabulary!$G$560</t>
  </si>
  <si>
    <t>ApplicationResponseVocabulary!$G$561</t>
  </si>
  <si>
    <t xml:space="preserve">A class to classify the works, services or supplies. The Self-contained ESPD uses it to assign CPV codes to works and services.
</t>
  </si>
  <si>
    <t>ApplicationResponseVocabulary!$G$711</t>
  </si>
  <si>
    <t>ApplicationResponseVocabulary!$G$712</t>
  </si>
  <si>
    <t>ApplicationResponseVocabulary!$G$765</t>
  </si>
  <si>
    <t>ApplicationResponseVocabulary!$G$766</t>
  </si>
  <si>
    <t>ApplicationResponseVocabulary!$G$767</t>
  </si>
  <si>
    <t>ApplicationResponseVocabulary!$G$768</t>
  </si>
  <si>
    <t>ApplicationResponseVocabulary!$G$769</t>
  </si>
  <si>
    <t>ApplicationResponseVocabulary!$G$770</t>
  </si>
  <si>
    <t>ApplicationResponseVocabulary!$G$771</t>
  </si>
  <si>
    <t>ApplicationResponseVocabulary!$G$775</t>
  </si>
  <si>
    <t>ApplicationResponseVocabulary!$G$776</t>
  </si>
  <si>
    <t>ApplicationResponseVocabulary!$G$780</t>
  </si>
  <si>
    <t>ApplicationResponseVocabulary!$G$781</t>
  </si>
  <si>
    <t>ApplicationResponseVocabulary!$G$782</t>
  </si>
  <si>
    <t>ApplicationResponseVocabulary!$G$783</t>
  </si>
  <si>
    <t>ApplicationResponseVocabulary!$G$785</t>
  </si>
  <si>
    <t>ApplicationResponseVocabulary!$G$786</t>
  </si>
  <si>
    <t>ApplicationResponseVocabulary!$G$787</t>
  </si>
  <si>
    <t>ApplicationResponseVocabulary!$G$906</t>
  </si>
  <si>
    <t>ApplicationResponseVocabulary!$A$910</t>
  </si>
  <si>
    <t>ApplicationResponseVocabulary!$A$911</t>
  </si>
  <si>
    <t>ApplicationResponseVocabulary!$A$912</t>
  </si>
  <si>
    <t>ApplicationResponseVocabulary!$A$914</t>
  </si>
  <si>
    <t>ApplicationResponseVocabulary!$A$913</t>
  </si>
  <si>
    <t>ApplicationResponseVocabulary!$A$915</t>
  </si>
  <si>
    <t>ApplicationResponseVocabulary!$A$917</t>
  </si>
  <si>
    <t>ApplicationResponseVocabulary!$A$918</t>
  </si>
  <si>
    <t>ApplicationResponseVocabulary!$A$919</t>
  </si>
  <si>
    <t>ApplicationResponseVocabulary!$A$920</t>
  </si>
  <si>
    <t>ApplicationResponseVocabulary!$A$921</t>
  </si>
  <si>
    <t>ApplicationResponseVocabulary!$A$922</t>
  </si>
  <si>
    <t>ApplicationResponseVocabulary!$A$923</t>
  </si>
  <si>
    <t>/QualificationApplicationResponse/cac:ContractingParty</t>
  </si>
  <si>
    <t>QualificationApplicationResponse/cac:ContractingParty/cac:Party</t>
  </si>
  <si>
    <t>/QualificationApplicationResponse/ContractingParty/Party/PartyIdentification</t>
  </si>
  <si>
    <t xml:space="preserve">/QualificationApplicationResponse/cac:ContractingParty/cac:Party/cac:PostalAddress
</t>
  </si>
  <si>
    <t>/QualificationApplicationResponse/ContractingParty/Party/PostalAddress/Country</t>
  </si>
  <si>
    <t xml:space="preserve">/QualificationApplicationResponse/cac:ContractingParty/cac:Party/cac:Contact
</t>
  </si>
  <si>
    <t>/QualificationApplicationResponse/ContractingParty/Party/ServiceProviderParty</t>
  </si>
  <si>
    <t xml:space="preserve">/QualificationApplicationResponse/cac:ContractingParty/cac:Party/cac:ServiceProviderParty/cac:Party
</t>
  </si>
  <si>
    <t>/QualificationApplicationResponse/ContractingParty/Party/ServiceProviderParty/Party/PartyIdentification</t>
  </si>
  <si>
    <t>/QualificationApplicationResponse/ContractingParty/Party/ServiceProviderParty/Party/PartyName</t>
  </si>
  <si>
    <t>/QualificationApplicationResponse/cac:ProcurementProject</t>
  </si>
  <si>
    <t>/QualificationApplicationResponse/cac:TenderingCriterion/cac:Legislation</t>
  </si>
  <si>
    <t>/QualificationApplicationResponse/cac:TenderingCriterion/cac:TenderingCriterionPropertyGroup</t>
  </si>
  <si>
    <t>/QualificationApplicationResponse/cac:TenderingCriterion/cac:TenderingCriterionPropertyGroup/cac:TenderingCriterionProperty</t>
  </si>
  <si>
    <t xml:space="preserve">/QualificationApplicationResponse/cac:TenderingCriterion/cac:TenderingCriterionPropertyGroup/cac:TenderingCriterionProperty/cac:ApplicablePeriod
</t>
  </si>
  <si>
    <t>ApplicationResponseVocabulary!$A$925</t>
  </si>
  <si>
    <t>ApplicationResponseVocabulary!$A$926</t>
  </si>
  <si>
    <t>ApplicationResponseVocabulary!$A927</t>
  </si>
  <si>
    <t>ApplicationResponseVocabulary!$G$933</t>
  </si>
  <si>
    <t>ApplicationResponseVocabulary!$G$934</t>
  </si>
  <si>
    <t>ApplicationResponseVocabulary!$G$962</t>
  </si>
  <si>
    <t>ApplicationResponseVocabulary!$G$939</t>
  </si>
  <si>
    <t>ApplicationResponseVocabulary!$G$940</t>
  </si>
  <si>
    <t>ApplicationResponseVocabulary!$G$941</t>
  </si>
  <si>
    <t>ApplicationResponseVocabulary!$G$942</t>
  </si>
  <si>
    <t>ApplicationResponseVocabulary!$G$943</t>
  </si>
  <si>
    <t>ApplicationResponseVocabulary!$G$944</t>
  </si>
  <si>
    <t>ApplicationResponseVocabulary!$G$945</t>
  </si>
  <si>
    <t>ApplicationResponseVocabulary!$G$946</t>
  </si>
  <si>
    <t>ApplicationResponseVocabulary!$G$947</t>
  </si>
  <si>
    <t>ApplicationResponseVocabulary!$G$948</t>
  </si>
  <si>
    <t>ApplicationResponseVocabulary!$G$949</t>
  </si>
  <si>
    <t>ApplicationResponseVocabulary!$G$950</t>
  </si>
  <si>
    <t>ApplicationResponseVocabulary!$G$951</t>
  </si>
  <si>
    <t>ApplicationResponseVocabulary!$G$952</t>
  </si>
  <si>
    <t>ApplicationResponseVocabulary!$G$953</t>
  </si>
  <si>
    <t>ApplicationResponseVocabulary!$G$955</t>
  </si>
  <si>
    <t>ApplicationResponseVocabulary!$G$959</t>
  </si>
  <si>
    <t>ApplicationResponseVocabulary!$G$960</t>
  </si>
  <si>
    <t>ApplicationResponseVocabulary!$G$965</t>
  </si>
  <si>
    <t>ApplicationResponseVocabulary!$G$966</t>
  </si>
  <si>
    <t>ApplicationResponseVocabulary!$G$967</t>
  </si>
  <si>
    <t>ApplicationResponseVocabulary!$G$968</t>
  </si>
  <si>
    <t>ApplicationResponseVocabulary!$G$969</t>
  </si>
  <si>
    <t>ApplicationResponseVocabulary!$G$970</t>
  </si>
  <si>
    <t>ApplicationResponseVocabulary!$G$971</t>
  </si>
  <si>
    <t>ApplicationResponseVocabulary!$G$1029</t>
  </si>
  <si>
    <t>ApplicationResponseVocabulary!$G$1050</t>
  </si>
  <si>
    <t>ApplicationResponseVocabulary!$G$1057</t>
  </si>
  <si>
    <t>ApplicationResponseVocabulary!$G$1073</t>
  </si>
  <si>
    <t>ApplicationResponseVocabulary!$G$1082</t>
  </si>
  <si>
    <t>ApplicationResponseVocabulary!$G$1083</t>
  </si>
  <si>
    <t>ApplicationResponseVocabulary!$G$1055</t>
  </si>
  <si>
    <t>QualifyingParty</t>
  </si>
  <si>
    <t>ApplicablePeriod both in TenderingC &amp; TenderingCResponse</t>
  </si>
  <si>
    <t>Power of Attorney:
Parts of AgentParty
RessidenceAddress etc.</t>
  </si>
  <si>
    <t>Some single incomplete Instances</t>
  </si>
  <si>
    <t>Incomplete Classes:</t>
  </si>
  <si>
    <t>A class to describe the distinctive features or characteristics qualifying an economic operator to be a party in a tendering process (e.g., number of employees, number of operating units, type of business, technical and financial capabilities, completed projects).</t>
  </si>
  <si>
    <t>Qualifying Party</t>
  </si>
  <si>
    <t>The number of people employed by this qualifying party.</t>
  </si>
  <si>
    <t>The classification scheme used for the business profile.</t>
  </si>
  <si>
    <t>Business</t>
  </si>
  <si>
    <t>A financial capability of this qualifying party.</t>
  </si>
  <si>
    <t>Capability</t>
  </si>
  <si>
    <t>A former task completed by this qualifying party.</t>
  </si>
  <si>
    <t>Completed Task</t>
  </si>
  <si>
    <t>A class to describe a specific capability of an organization.</t>
  </si>
  <si>
    <t>FinancialCapability</t>
  </si>
  <si>
    <t>A class to describe the completion of a specific task in the tendering process.</t>
  </si>
  <si>
    <t>Text describing this completed task.</t>
  </si>
  <si>
    <t>ApplicationResponseVocabulary!$G$494</t>
  </si>
  <si>
    <t>CPV Classification Code</t>
  </si>
  <si>
    <t xml:space="preserve">Element to specify the CPV code for works and services. </t>
  </si>
  <si>
    <t>cac:ProcurementProject/cac:MainCommodityClassification/cbc: ItemClassificationCode</t>
  </si>
  <si>
    <t>cbc: ItemClassificationCode</t>
  </si>
  <si>
    <t>ApplicationRequestVocabulary!$G$603</t>
  </si>
  <si>
    <t>Link</t>
  </si>
  <si>
    <t>ApplicationResponseVocabulary!$G$639</t>
  </si>
  <si>
    <t>/QualificationApplicationRequest/cac:ProcurementProject/cac:MainCommodityClassification</t>
  </si>
  <si>
    <t xml:space="preserve">Element to specify the CPV code for works and services. 
 </t>
  </si>
  <si>
    <t>/QualificationApplicationResponse/cac:ProcurementProject/cac:MainCommodityClassification</t>
  </si>
  <si>
    <t xml:space="preserve"> 
/QualificationApplicationResponse/cac:TenderingCriterionResponse/cac:ApplicablePeriod</t>
  </si>
  <si>
    <t>/QualificationApplicationResponse/cac:TenderingCriterionResponse/cac:ApplicablePeriod/cbc:StartDate</t>
  </si>
  <si>
    <t>/QualificationApplicationResponse/cac:TenderingCriterionResponse/cac:ApplicablePeriod/cbc:EndDate</t>
  </si>
  <si>
    <t>TenderingCriterionPropertyGroup/TenderingCriterionProperty/ApplicablePeriod</t>
  </si>
  <si>
    <t xml:space="preserve"> /QualificationApplicationResponse/cac:TenderingCriterionResponse/cac:ApplicablePeriod</t>
  </si>
  <si>
    <t>ApplicationResponseVocabulary!$G$1097</t>
  </si>
  <si>
    <t>ApplicationResponseVocabulary!$G$1099</t>
  </si>
  <si>
    <t>Response fulfillment time period</t>
  </si>
  <si>
    <t>Comment: Changes in content should entail the modification of the version identifier and a reference to the previous version.</t>
  </si>
  <si>
    <t xml:space="preserve">Comment: The ESPD documents use this element for a short descriptive title of the document being referenced.
</t>
  </si>
  <si>
    <t xml:space="preserve">Comment: This class is adapted from the ESPD request. For procurement procedures above the threshold it is compulsory to make reference to the Contract Notice of the procedure published in TED*. See section "Reference to the Contract Notice" for a complete example. 
</t>
  </si>
  <si>
    <t>Rule: In the ESPD Response it is also compulsory to make reference to the ESPD Request document.</t>
  </si>
  <si>
    <t xml:space="preserve">Comment: Notices published at national level shall not contain information other than that contained in the notices dispatched to the Publications Office of the European Union or published on a buyer profile, but shall indicate the date of dispatch of the notice to the Publications Office of the European Union or its publication on the buyer profile (Directive 2014/24/EU, Art. 52.2).
</t>
  </si>
  <si>
    <t xml:space="preserve">Rule: The ESPD Response only refers to one, and only one, economic operator. </t>
  </si>
  <si>
    <t xml:space="preserve">Rule: A textual description of the party role. Software applications should retrieve and reuse the description from the Code List EORoleType. </t>
  </si>
  <si>
    <t>Used to indicate whether the company is a micro, small, medium or large enterprise. According to the EC, SME are enterprises with less than 250 employees, a turnover less than EUR 50 m and a balance sheet total less than EUR 43 m.</t>
  </si>
  <si>
    <t>Comment: Use it for the official web site of the service provider.</t>
  </si>
  <si>
    <t>Comment: Use it for the official web site of the contracting body.</t>
  </si>
  <si>
    <t>Comment: Use it for the official web site of the economic operator.</t>
  </si>
  <si>
    <t xml:space="preserve">Comment: Comment: Beware that the cardinality of the basic element is 0..1 but the cardinality of the class is 0..n, </t>
  </si>
  <si>
    <t>Rule: If there is only one single procurement project lot specified, the ESPD refers then to a procurement procedure without lots.</t>
  </si>
  <si>
    <t>Rule: The description of the legislation provided in the original legal text SHOULD be provided. At a later stage they might be provided by eCERTIS in dependence of Criterion. Can be provided in several languages, but if LanguageID`not specified it defaults to `en (English).</t>
  </si>
  <si>
    <t xml:space="preserve">Rule: The ESPD-EDM does only expect start date and end date. </t>
  </si>
  <si>
    <t>Rule: This class contains the main disjoint elements used to provide the actual answer. The UBL-2.2 model provides cardinality 1..n, this allows for building up lists of, namely, identifier and code values that are all "packaged" into one cac:TenderingCriterionResponse that in turn is linked to one cac:TenderingCriterionProperty.</t>
  </si>
  <si>
    <t xml:space="preserve">Comment: BEWARE that different types of Quantities can be required, some of them with a special attribute. Up to three different types of Quantities can be specified: (1) QUANTITY_INTEGER, a number representing a quantity in a specific unit of measure. The unit has to be specified (e.g. number of workers); (2) QUANTITY_YEAR, a non-negative integer (i.e. a natural number) representing a year. The unit has to be specified as YEAR, and (3) QUANTITY, a number representing a generic quantity with no unit specified (e.g. a ratio). Beware that in the case of QUANTITY_INTEGER and QUANTITY_YEAR the attribute unitCode MUST be always specified </t>
  </si>
  <si>
    <t>Rule: The ESPD-EDM does only expect start date and end date.</t>
  </si>
  <si>
    <t>Used to point at an instance of the cac:Evidence..</t>
  </si>
  <si>
    <t>Comment:  Could be used in the future in alignment to e-Certis.</t>
  </si>
  <si>
    <t xml:space="preserve">Comment: ESPD-EDM uses this element to keep the name of the evidence issuer in the ESPD Response XML instance.
</t>
  </si>
  <si>
    <t xml:space="preserve">Comment: If the document exists at a remote location (e.g. in a prequalification agency), then the value should be the URL pointing to the document. </t>
  </si>
  <si>
    <t>ESPD Response</t>
  </si>
  <si>
    <t>A structured electronic business document for requesting qualification information through an ESPD (conform to an ESPD request). Directive 2014/24/EU, Art. 59.</t>
  </si>
  <si>
    <t>A structured electronic business document for requesting qualification information through an ESPD request. Directive 2014/24/EU, Art. 59.</t>
  </si>
  <si>
    <t>cac:EconomicOperatorParty/cac:Party/cac:PowerOfAttorney/cac:AgentParty/cac:Person/cac:ResidenceAddress/</t>
  </si>
  <si>
    <t>/QualificationApplicationResponse/cac:EconomicOperatorParty/cac:Party/cac:PowerOfAttorney/cac:AgentParty/cac:Person/cac:ResidenceAddress/cbc:Postbox</t>
  </si>
  <si>
    <t>/QualificationApplicationResponse/cac:EconomicOperatorParty/cac:Party/cac:PowerOfAttorney/cac:AgentParty/cac:Person/cac:ResidenceAddress/cbc:CityName</t>
  </si>
  <si>
    <t>/QualificationApplicationResponse/cac:EconomicOperatorParty/cac:Party/cac:PowerOfAttorney/cac:AgentParty/cac:Person/cac:ResidenceAddress/cbc:PostalZone</t>
  </si>
  <si>
    <t>/QualificationApplicationResponse/cac:EconomicOperatorParty/cac:Party/cac:PowerOfAttorney/cac:AgentParty/cac:Person/cac:ResidenceAddress/Country/cbc:Name</t>
  </si>
  <si>
    <t>/QualificationApplicationResponse/cac:EconomicOperatorParty/cac:Party/cac:PowerOfAttorney/cac:AgentParty/cac:Person/cac:ResidenceAddress/Country/cbc:IdentificationCode</t>
  </si>
  <si>
    <t>EconomicOperatorParty/Party/PowerOfAttorney/AgentParty/cac:Person</t>
  </si>
  <si>
    <t>EconomicOperatorParty/Party/PowerOfAttorney/AgentParty/Person/cbc:FirstName</t>
  </si>
  <si>
    <t>EconomicOperatorParty/Party/PowerOfAttorney/AgentParty/Person/cbc:FamilyName</t>
  </si>
  <si>
    <t>EconomicOperatorParty/Party/PowerOfAttorney/cbc:Description</t>
  </si>
  <si>
    <t>EconomicOperatorParty/Party/PowerOfAttorney/AgentParty/Person/cbc:BirthplaceName</t>
  </si>
  <si>
    <t>EconomicOperatorParty/Party/PowerOfAttorney/AgentParty/Person/cbc:BirthDate</t>
  </si>
  <si>
    <t>cac:EconomicOperatorParty/cac:QualifyingParty</t>
  </si>
  <si>
    <t>The identifier of the economic operator in an official list, register or (pre)qualification system.</t>
  </si>
  <si>
    <t>Rule: The attribute schemeAgencyID must hold the value retrieved from eCertis that identifies unequivocally the (pre)qualification system. If, for any reason, that value is not available use the default schemeAgencyID "EU-COM-GROW" and the cac:EconomicOperatorParty/cac:PartyIdentificaton/cbc:ID for the value of the identifier. Additionally you can use the data structure CRITERION.OTHER.EO_DATA.REGISTERED_IN_OFFICIAL_LIST to specify an alternative or additional name, identifier and description.</t>
  </si>
  <si>
    <t>Qualifying agency identifier</t>
  </si>
  <si>
    <t>The number of people employed by the economic operator participating in the tender.</t>
  </si>
  <si>
    <t>Text describing the works, supplies or services executed, delivered or performed in a procurement project (normally used as a reference for the classification of the economic operator.</t>
  </si>
  <si>
    <t>The text describing the official business classification assigned by an official list or (pre)qualification system for which the economic operator is qualified.</t>
  </si>
  <si>
    <t>Completed task</t>
  </si>
  <si>
    <t>General turnover</t>
  </si>
  <si>
    <t>Business classification scheme</t>
  </si>
  <si>
    <t>cac:EconomicOperatorParty/cac:QualifyingParty/cbc:EmployeeQuantity</t>
  </si>
  <si>
    <t>cac:EconomicOperatorParty/cac:QualifyingParty/cac:BusinessClassificationScheme/cbc:Description</t>
  </si>
  <si>
    <t>cac:EconomicOperatorParty/cac:QualifyingParty/cac:FinancialCapability/cbc:ValueAmount</t>
  </si>
  <si>
    <t>cac:EconomicOperatorParty/cac:QualifyingParty/cac:CompletedTask/cbc:Description</t>
  </si>
  <si>
    <t>/cbc:Description</t>
  </si>
  <si>
    <t>ValueAmount</t>
  </si>
  <si>
    <t>Qualifying Party. Employee. Quantity</t>
  </si>
  <si>
    <t>ApplicationResponseVocabulary!$G$284</t>
  </si>
  <si>
    <t>Capability. Value. Amount</t>
  </si>
  <si>
    <t>Completed Task. Description. Text</t>
  </si>
  <si>
    <t>ApplicationResponseVocabulary!$G$294</t>
  </si>
  <si>
    <t>Comment: Integer value expected.</t>
  </si>
  <si>
    <t>Comment: Only the 'Description' is expected</t>
  </si>
  <si>
    <t>Comment: Use it to place here the references that were used in the (pre)qualification system to get the specific classification related to those references.</t>
  </si>
  <si>
    <t>ApplicationResponseVocabulary!$G$298</t>
  </si>
  <si>
    <t>/QualificationApplicationResponse/cac:ContractingParty/cac:Party/cac:ServiceProviderParty/cac:Party/cac:PostalAddress/cac:Country</t>
  </si>
  <si>
    <t xml:space="preserve">EconomicOperatorParty/Party/PostalAddress/cac:AddressLine/cbc:Line
</t>
  </si>
  <si>
    <t>ApplicationResponseVocabulary!$G$361</t>
  </si>
  <si>
    <t>cac:AddressLine</t>
  </si>
  <si>
    <t>Contact name</t>
  </si>
  <si>
    <t>cac:PostalAddress/</t>
  </si>
  <si>
    <t xml:space="preserve">/QualificationApplicationResponse/cac:EconomicOperator/cac:Party/cac:ServiceProviderParty/cac:Party/cac:PostalAddress/ccac:Country
</t>
  </si>
  <si>
    <t>/QualificationApplicationResponse/cac:EconomicOperator/cac:Party/cac:ServiceProviderParty/cac:Party/cac:PostalAddress/ccac:Country</t>
  </si>
  <si>
    <t>/QualificationApplicationResponse/cac:EconomicOperatorParty/cac:Party/cac:PowerOfAttorney/cac:AgentParty/cac:Person/cac:ResidenceAddress/cac:AddressLine/cbc:Line</t>
  </si>
  <si>
    <t>Address line</t>
  </si>
  <si>
    <t>cac:PowerOfAttorney</t>
  </si>
  <si>
    <t>Official or legal mandate issued by an authority (e.g. an attorney or a notary) to represent the economic operator as a representative of the economic operator in public procurement procedures.</t>
  </si>
  <si>
    <t xml:space="preserve">Official or legal mandate issued by an authority (e.g. an attorney or a notary) to represent the economic operator </t>
  </si>
  <si>
    <t>ApplicationResponseVocabulary!$G$507</t>
  </si>
  <si>
    <t>ApplicationResponseVocabulary!$G$549</t>
  </si>
  <si>
    <t>ApplicationResponseVocabulary!$G$552</t>
  </si>
  <si>
    <t>ApplicationResponseVocabulary!$G$551</t>
  </si>
  <si>
    <t>The short description for the role of the economic operator representative .</t>
  </si>
  <si>
    <t>Representative email address</t>
  </si>
  <si>
    <t>Representative telephone number</t>
  </si>
  <si>
    <t>A phone number of the natural person.</t>
  </si>
  <si>
    <t>An e-mail address of the natural person.</t>
  </si>
  <si>
    <t>/QualificationApplicationResponse/cac:EconomicOperatorParty/cac:Party/cac:PowerOfAttorney/cac:AgentParty/cac:Person/cac:Contact/cbc:ElectronicMail</t>
  </si>
  <si>
    <t>/QualificationApplicationResponse/cac:EconomicOperatorParty/cac:Party/cac:PowerOfAttorney/cac:AgentParty/cac:Person/cac:Contact/cbc:Telephone</t>
  </si>
  <si>
    <t>ApplicationResponseVocabulary!$G$554</t>
  </si>
  <si>
    <t>ApplicationResponseVocabulary!$G$555</t>
  </si>
  <si>
    <t>An identifier to refer to this criterion response value.</t>
  </si>
  <si>
    <t>A description used as a reply to the criterion property.</t>
  </si>
  <si>
    <t>An amount used as a reply to the criterion property.</t>
  </si>
  <si>
    <t>A code used as a reply to the criterion property.</t>
  </si>
  <si>
    <t>A date used as a reply to the criterion property.</t>
  </si>
  <si>
    <t>A time used as a reply to the criterion property.</t>
  </si>
  <si>
    <t>An identifier used as a reply to the criterion property.</t>
  </si>
  <si>
    <t>An indicator used as a reply to the criterion property.</t>
  </si>
  <si>
    <t>A measure used as a reply to the criterion property.</t>
  </si>
  <si>
    <t>A number used as a reply to the criterion property.</t>
  </si>
  <si>
    <t>Quantitiy</t>
  </si>
  <si>
    <t>A quantity used as a reply to the criterion property.</t>
  </si>
  <si>
    <t>A URI to the response</t>
  </si>
  <si>
    <t>cbc:ResponseURI</t>
  </si>
  <si>
    <t>A URI used as a reply to the criterion property.</t>
  </si>
  <si>
    <t>Criterion fulfillment URI</t>
  </si>
  <si>
    <t xml:space="preserve"> 
A URI used as a reply to the criterion property.</t>
  </si>
  <si>
    <t xml:space="preserve">tbr92-018
</t>
  </si>
  <si>
    <t xml:space="preserve">tbr92-018
</t>
  </si>
  <si>
    <t>TenderingCriterionResponse/ResponseValue/cbc:ResponseURI</t>
  </si>
  <si>
    <t>ResponseURI</t>
  </si>
  <si>
    <t>Response Value. Response URI. Identifier</t>
  </si>
  <si>
    <t>TenderingCriterionResponse/ResponseValue/cbc:ResponseID</t>
  </si>
  <si>
    <t>Rule: Compulsory use of the attributes mentioned in the section "II.4 Codes and Identifiers" for codes.</t>
  </si>
  <si>
    <t>cac:Evidence/cac:DocumentReference/cac:Attachment/cac:ExternalReference//PartyIdentification</t>
  </si>
  <si>
    <t>cac:Evidence/cac:DocumentReference/cac:Attachment/cac:ExternalReference//PartyName</t>
  </si>
  <si>
    <t>cac:Evidence/cac:EvidenceIssuingParty</t>
  </si>
  <si>
    <t>Verification Code</t>
  </si>
  <si>
    <t>An verification code needed to access the referenced document.</t>
  </si>
  <si>
    <t>Rule: If the reference or verification code is provided for the evidence use this element to place it. This 'code' is used in some countries (e.g. Spain) to check that the document is authentic. If a verification code is supplied you can use an official 'end-point' to retrieve an image (or a PDF) of the document and check that the evidence is authentic.</t>
  </si>
  <si>
    <t>The identifier of the ESPD Request issued by the entity responsible for the document</t>
  </si>
  <si>
    <t xml:space="preserve"> A universally unique identifier that can be used to reference this ESPD document instance.</t>
  </si>
  <si>
    <t>AdditionalDocumentReference/cbc:UUID</t>
  </si>
  <si>
    <t>ApplicationResponseVocabulary!$G$1053</t>
  </si>
  <si>
    <t>cac:Party/cac:PartyIdentification/cbc:ID</t>
  </si>
  <si>
    <t>tbr092-004</t>
  </si>
  <si>
    <t>tir92-541</t>
  </si>
  <si>
    <t>tir92-542</t>
  </si>
  <si>
    <t>tir92-543</t>
  </si>
  <si>
    <t>tir92-544</t>
  </si>
  <si>
    <t>tir92-545</t>
  </si>
  <si>
    <t>tir92-546</t>
  </si>
  <si>
    <t>tir92-547</t>
  </si>
  <si>
    <t>tir92-548</t>
  </si>
  <si>
    <t>tir92-549</t>
  </si>
  <si>
    <t>tir92-550</t>
  </si>
  <si>
    <t>tir92-551</t>
  </si>
  <si>
    <t>tir92-552</t>
  </si>
  <si>
    <t>tir92-553</t>
  </si>
  <si>
    <t>tir92-554</t>
  </si>
  <si>
    <t>tir92-555</t>
  </si>
  <si>
    <t>tir92-556</t>
  </si>
  <si>
    <t>tir92-557</t>
  </si>
  <si>
    <t>tir92-558</t>
  </si>
  <si>
    <t>tir92-559</t>
  </si>
  <si>
    <t>tir92-560</t>
  </si>
  <si>
    <t>Criterion requirement group</t>
  </si>
  <si>
    <t>Telefone</t>
  </si>
  <si>
    <t>tbr92-561</t>
  </si>
  <si>
    <t>UBL 2.2 QualificationApplicationResponse</t>
  </si>
  <si>
    <t>UBL 2.2 Path – QualificationApplicationResponse</t>
  </si>
  <si>
    <t>UBL 2.1 Path - ESPDResponse v 1.0.2</t>
  </si>
  <si>
    <t>ESPDResponse v 1.0.2</t>
  </si>
  <si>
    <t>ESPDRequest v 1.0.2</t>
  </si>
  <si>
    <t>UBL 2.1 Path - 
ESPDRequest v 1.0.2</t>
  </si>
  <si>
    <t>A code signifying the type of this tendering procedure.</t>
  </si>
  <si>
    <t>Open, Restricted, Negotiated</t>
  </si>
  <si>
    <t>Procedure</t>
  </si>
  <si>
    <t>Component</t>
  </si>
  <si>
    <t>ESPD Component</t>
  </si>
  <si>
    <t>ESPD Description</t>
  </si>
  <si>
    <t>Mapped to ESPD Request v2 (BII Trdm070)</t>
  </si>
  <si>
    <t xml:space="preserve">URL of the web section, in the contracting body web site, that contains information about the contracting body, the norms it applies when contracting, published calls for tenders, Prior Information Notices and Contract Notices as well as the related procurement documents, contract award notices, etc.
</t>
  </si>
  <si>
    <t>UBL Component Name</t>
  </si>
  <si>
    <t>UBL 2.2 Components of Qualification Application Request</t>
  </si>
  <si>
    <t>Use of UBL 2.2 Components in ESPD request v2 (BII Trdm070)</t>
  </si>
  <si>
    <t>ApplicationResponseVocabulary!$G$1005</t>
  </si>
  <si>
    <t>/QualificationApplicationResponse/cac:Evidence/cac:DocumentReference/cac/IssuerParty</t>
  </si>
  <si>
    <t>/QualificationApplicationResponse/cac:Evidence/cac:DocumentReference/cac:IssuerParty</t>
  </si>
  <si>
    <t>/QualificationApplicationResponse/cac:Evidence/cac:DocumentReference/cac:IssuerParty/PartyIdentification</t>
  </si>
  <si>
    <t>/QualificationApplicationResponse/cac:Evidence/cac:DocumentReference/cac:IssuerParty/PartyName</t>
  </si>
  <si>
    <t>cac:Evidence/cac:DocumentReference/cbc:ID</t>
  </si>
  <si>
    <t>cac:Evidence/cac:DocumentReference/Attachment/ExternalReference/cbc:URI</t>
  </si>
  <si>
    <t>cac:Evidence/cac:DocumentReference/cac/IssuerParty/</t>
  </si>
  <si>
    <t>ApplicationResponseVocabulary!$G$1107</t>
  </si>
  <si>
    <t>cac:Evidence/cac:DocumentReference</t>
  </si>
  <si>
    <t>cac:IssuerParty</t>
  </si>
  <si>
    <t>ApplicationResponseVocabulary!$G$1104</t>
  </si>
  <si>
    <t>ApplicationResponseVocabulary!$G$1004</t>
  </si>
  <si>
    <t>cac:Evidence/cac:DocumentReference/cac:IssuerParty/cac:PartyIdentification/cbc:ID</t>
  </si>
  <si>
    <t>cac:Evidence/cac:DocumentReference/cac:IssuerParty/cac:PartyName/cbc:Name</t>
  </si>
  <si>
    <t>cac:Evidence/cac:DocumentReference/cac:IssuerParty/cbc:WebsiteURI</t>
  </si>
  <si>
    <t>/QualificationApplicationResponse/cac:AdditionalReferenceDocument/cac:Attachment/cac:ExternalReference</t>
  </si>
  <si>
    <t>QualificationApplicationResponse/cac:TenderingCriterionResponse/cac:ApplicablePeriod</t>
  </si>
  <si>
    <t>ApplicationResponseVocabulary!$G$1127</t>
  </si>
  <si>
    <t>ApplicationResponseVocabulary!$G$1129</t>
  </si>
  <si>
    <t>An identifier for the lot adapted from the call for tender document.</t>
  </si>
  <si>
    <t>Rule: UBL-2.2 defines multiple cardinality ContractingParties presumably to allow joint procurements. However the ESPD only expects data about one buyer. The decision was made that in case of joint procurement the data collected in the ESPD would be about the leader of the joint procurement procedure.</t>
  </si>
  <si>
    <t>Comment: Use the same name that will be used for the Contract Notice.</t>
  </si>
  <si>
    <t>Comment: Use the same description that will be used for the Contract Notice.</t>
  </si>
  <si>
    <r>
      <t>Rule: Verify that the value of </t>
    </r>
    <r>
      <rPr>
        <sz val="9"/>
        <rFont val="Courier New"/>
        <family val="3"/>
      </rPr>
      <t>cac:TypeCode</t>
    </r>
    <r>
      <rPr>
        <sz val="9"/>
        <rFont val="Times New Roman"/>
        <family val="1"/>
      </rPr>
      <t> is set to </t>
    </r>
    <r>
      <rPr>
        <sz val="9"/>
        <rFont val="Courier New"/>
        <family val="3"/>
      </rPr>
      <t>QUESTION</t>
    </r>
    <r>
      <rPr>
        <sz val="9"/>
        <rFont val="Times New Roman"/>
        <family val="1"/>
      </rPr>
      <t> and that the `cac:ValueTypeCode`is different to NONE.</t>
    </r>
  </si>
  <si>
    <t>Syntax Mapping to UBL 2.2 - QualificationApplicationRequest</t>
  </si>
  <si>
    <r>
      <t xml:space="preserve">tbr92-006
</t>
    </r>
    <r>
      <rPr>
        <sz val="9"/>
        <rFont val="Arial"/>
        <family val="2"/>
      </rPr>
      <t xml:space="preserve">tbr92-007tbr92-006
</t>
    </r>
  </si>
  <si>
    <t>Syntax Mapping to UBL 2.2 - QualificationApplicationResponse</t>
  </si>
  <si>
    <t>Use of UBL 2.2 Components in ESPD response v2 (BII Trdm092)</t>
  </si>
  <si>
    <t>UBL 2.2 Components of Qualification Application Response</t>
  </si>
  <si>
    <t>Mapped to ESPD Response v2 (BII Trdm070)</t>
  </si>
  <si>
    <r>
      <t xml:space="preserve">The ESPD/VCD Domain Vocabulary
</t>
    </r>
    <r>
      <rPr>
        <b/>
        <sz val="9"/>
        <color indexed="9"/>
        <rFont val="Arial"/>
        <family val="2"/>
      </rPr>
      <t>The purpose of this spread sheet is to provide syntax bindings and to have an aggregated list of all concepts that occur in the domain of the ESPD/VCD. This spread sheet contains all ESPD/VCD concepts existing in the domain of the ESPD/VCD. In the different tables, the categories of information to be collected are stored. 
It is used to define each concept and specify the rules for creation of values. Hence it shall serve the need for documenting the ESPD/VCD concepts and provide support for developers that are implementing ESPD/VCD software to decide how to represent and collect values for a concept.The ESPD/VCD Domain Vocabulary</t>
    </r>
  </si>
  <si>
    <t xml:space="preserve">ESPDRequest v2 (BII Trdm070) </t>
  </si>
  <si>
    <t>ESPDResponse v2 (BII Trdm92)</t>
  </si>
  <si>
    <t>Provides a syntax binding from Trdm070﻿ of BIS 41 - ESPD﻿ (CEN BII Profile 41) to the UBL 2.2 - QualificationApplicationRequest syntax.</t>
  </si>
  <si>
    <t>Provides a syntax binding from Trdm092﻿ of BIS 41 - ESPD﻿ (CEN BII Profile 41) to the UBL 2.2 - QualificationApplicationResponse syntax.</t>
  </si>
  <si>
    <t>ApplicationRequestVocabulary</t>
  </si>
  <si>
    <t>Contains an overview of the UBL 2.2 QualificationApplicationRequest concepts that are used by the ESPD Request v2.</t>
  </si>
  <si>
    <t>ApplicationResponseVocabulary</t>
  </si>
  <si>
    <r>
      <t xml:space="preserve">Colour Coding (BII Trdms)
</t>
    </r>
    <r>
      <rPr>
        <b/>
        <i/>
        <sz val="9"/>
        <rFont val="Arial"/>
        <family val="2"/>
      </rPr>
      <t xml:space="preserve">The CEN BII Trdm concepts are shown in a hierarchy and use the following colour code. </t>
    </r>
  </si>
  <si>
    <r>
      <t xml:space="preserve">Colour Coding (UBL 2.2)
</t>
    </r>
    <r>
      <rPr>
        <b/>
        <i/>
        <sz val="9"/>
        <rFont val="Arial"/>
        <family val="2"/>
      </rPr>
      <t xml:space="preserve">UBL 2.2 concepts use the following colour code. </t>
    </r>
  </si>
  <si>
    <t>Indicates that there is no correponding class in the syntax</t>
  </si>
  <si>
    <t>ESPDRequest v102-v200 mapping</t>
  </si>
  <si>
    <t>Provides a mapping between the UBL 2.2 QualificationApplicationResponse and the former ESPDrequest v.1.0.2 using the BII Trdm 070 as point of reference.</t>
  </si>
  <si>
    <t>ESPDResponse v102-v200 mapping</t>
  </si>
  <si>
    <t>Contains a summary of the code lists used in the trdms.</t>
  </si>
  <si>
    <t>Contains a summary of the identifier schemes used in the trdms.</t>
  </si>
  <si>
    <r>
      <t xml:space="preserve">Colour Coding (ESPDRequest v1.0.2)
</t>
    </r>
    <r>
      <rPr>
        <b/>
        <i/>
        <sz val="9"/>
        <rFont val="Arial"/>
        <family val="2"/>
      </rPr>
      <t xml:space="preserve">UBL 2.1 concepts use the following colour code. </t>
    </r>
  </si>
  <si>
    <t>A green row indicates that a concept class is defined which has several sub-elements.</t>
  </si>
  <si>
    <t>The two vocabularies add another light green row colour which indicates that a class has further sub-classes.</t>
  </si>
  <si>
    <t>Indicates that there is no correponding class in the former ESPDRequest v1.0.2 syntax</t>
  </si>
  <si>
    <t>TRDM070-BR-01</t>
  </si>
  <si>
    <t>TRDM070-BR-02</t>
  </si>
  <si>
    <t>TRDM070-BR-03</t>
  </si>
  <si>
    <t>TRDM070-BR-04</t>
  </si>
  <si>
    <t>TRDM070-BR-05</t>
  </si>
  <si>
    <t>TRDM070-BR-06</t>
  </si>
  <si>
    <t>TRDM070-BR-07</t>
  </si>
  <si>
    <t>TRDM070-BR-08</t>
  </si>
  <si>
    <t>TRDM070-BR-09</t>
  </si>
  <si>
    <t>TRDM070-BR-10</t>
  </si>
  <si>
    <t>TRDM070-BR-11</t>
  </si>
  <si>
    <t>TRDM070-BR-12</t>
  </si>
  <si>
    <t>TRDM070-BR-13</t>
  </si>
  <si>
    <t>TRDM070-BR-14</t>
  </si>
  <si>
    <t>TRDM070-BR-15</t>
  </si>
  <si>
    <t>TRDM070-BR-16</t>
  </si>
  <si>
    <t>TRDM070-BR-17</t>
  </si>
  <si>
    <t>TRDM070-BR-18</t>
  </si>
  <si>
    <t>TRDM070-BR-19</t>
  </si>
  <si>
    <t>TRDM070-BR-20</t>
  </si>
  <si>
    <t>TRDM070-BR-21</t>
  </si>
  <si>
    <t>TRDM070-BR-22</t>
  </si>
  <si>
    <t>TRDM070-BR-23</t>
  </si>
  <si>
    <t>TRDM070-BR-24</t>
  </si>
  <si>
    <t>TRDM070-BR-25</t>
  </si>
  <si>
    <t>TRDM070-BR-26</t>
  </si>
  <si>
    <t>TRDM070-BR-27</t>
  </si>
  <si>
    <t>TRDM070-BR-28</t>
  </si>
  <si>
    <t>TRDM070-BR-29</t>
  </si>
  <si>
    <t>TRDM070-BR-30</t>
  </si>
  <si>
    <t>TRDM070-BR-31</t>
  </si>
  <si>
    <t>TRDM070-BR-32</t>
  </si>
  <si>
    <t>TRDM070-BR-33</t>
  </si>
  <si>
    <t>TRDM070-BR-34</t>
  </si>
  <si>
    <t>TRDM070-BR-35</t>
  </si>
  <si>
    <t>TRDM092-01</t>
  </si>
  <si>
    <t>TRDM092-02</t>
  </si>
  <si>
    <t>TRDM092-03</t>
  </si>
  <si>
    <t>TRDM092-04</t>
  </si>
  <si>
    <t>TRDM092-05</t>
  </si>
  <si>
    <t>TRDM092-06</t>
  </si>
  <si>
    <t>TRDM092-07</t>
  </si>
  <si>
    <t>TRDM092-08</t>
  </si>
  <si>
    <t>TRDM092-09</t>
  </si>
  <si>
    <t>TRDM092-10</t>
  </si>
  <si>
    <t>TRDM092-11</t>
  </si>
  <si>
    <t>TRDM092-12</t>
  </si>
  <si>
    <t>TRDM092-13</t>
  </si>
  <si>
    <t>TRDM092-14</t>
  </si>
  <si>
    <t>TRDM092-15</t>
  </si>
  <si>
    <t>TRDM092-16</t>
  </si>
  <si>
    <t>TRDM092-17</t>
  </si>
  <si>
    <t>TRDM092-18</t>
  </si>
  <si>
    <t>TRDM092-19</t>
  </si>
  <si>
    <t>TRDM092-20</t>
  </si>
  <si>
    <t>TRDM092-21</t>
  </si>
  <si>
    <t>TRDM092-22</t>
  </si>
  <si>
    <t>TRDM092-23</t>
  </si>
  <si>
    <t>TRDM092-24</t>
  </si>
  <si>
    <t>TRDM092-25</t>
  </si>
  <si>
    <t>TRDM092-26</t>
  </si>
  <si>
    <t>TRDM092-27</t>
  </si>
  <si>
    <t>TRDM092-28</t>
  </si>
  <si>
    <t>TRDM092-29</t>
  </si>
  <si>
    <t>TRDM092-30</t>
  </si>
  <si>
    <t>TRDM092-31</t>
  </si>
  <si>
    <t>TRDM092-32</t>
  </si>
  <si>
    <t>TRDM092-33</t>
  </si>
  <si>
    <t>TRDM092-34</t>
  </si>
  <si>
    <t>TRDM092-35</t>
  </si>
  <si>
    <t>TRDM092-36</t>
  </si>
  <si>
    <t>TRDM092-37</t>
  </si>
  <si>
    <t>TRDM092-38</t>
  </si>
  <si>
    <t>TRDM092-39</t>
  </si>
  <si>
    <t>TRDM092-40</t>
  </si>
  <si>
    <t>TRDM092-41</t>
  </si>
  <si>
    <t>TRDM092-42</t>
  </si>
  <si>
    <t>TRDM092-43</t>
  </si>
  <si>
    <t>TRDM092-44</t>
  </si>
  <si>
    <t>TRDM092-45</t>
  </si>
  <si>
    <t>TRDM092-46</t>
  </si>
  <si>
    <t>TRDM092-47</t>
  </si>
  <si>
    <t>TRDM092-48</t>
  </si>
  <si>
    <t>TRDM092-49</t>
  </si>
  <si>
    <t>TRDM092-50</t>
  </si>
  <si>
    <t>TRDM092-51</t>
  </si>
  <si>
    <t>TRDM092-52</t>
  </si>
  <si>
    <t>TRDM092-53</t>
  </si>
  <si>
    <t>TRDM092-54</t>
  </si>
  <si>
    <t>Flag</t>
  </si>
  <si>
    <t>Fatal</t>
  </si>
  <si>
    <t>An “Economic Operator Role. Role Code. Code” MUST use the Code List “EORoleType”.</t>
  </si>
  <si>
    <t>A ”Country. Identification Code” MUST have a list identifier from the code list “CountryCodeIdentifier” (ISO 3166-1 2A:2006)</t>
  </si>
  <si>
    <t>Warning</t>
  </si>
  <si>
    <t>The “LangID “attribute of “Legislation. Details” SHOULD be defined in the attribute "LanguageID" using listID "LanguageCodeEU"</t>
  </si>
  <si>
    <t>A “Procurement Project. Procurement_ Type Code. Code” MUST use the Code List “ProjectType”.</t>
  </si>
  <si>
    <t>RuleID</t>
  </si>
  <si>
    <t>The “Tendering Criterion. Evaluation Method Type Code. Code” MUST  use the Code List “EvaluationMethodType”</t>
  </si>
  <si>
    <t>A “ Tendering Criterion Property Group. Criteria Group Type Code. Code”  MUST use of the Code List “PropertyGroupType”.</t>
  </si>
  <si>
    <t>A “TenderingCriterionPropertyGroup. Identifier”  MUST use of the UUIDs in the spreadsheets “ESPDRequest-CriteriaTaxonomy-SELFCONTAINED-V02.00.00”. TenderingCriterionProperties  are added manually MUST  be expressed in a UUID syntax (RFC 4122)</t>
  </si>
  <si>
    <t>Business Rules (BII 092)</t>
  </si>
  <si>
    <t>Business Rules (BII 070)</t>
  </si>
  <si>
    <t>Contains a summary of the business rules used in trdm 070.</t>
  </si>
  <si>
    <t>Contains a summary of the business rules used in trdm 092.</t>
  </si>
  <si>
    <t>Rule (TRDM092-46): The identifier of the referenced evidence using UUID version 4.This ID MUST point at one of the cac:Evidence/cbc:ID.</t>
  </si>
  <si>
    <t>Constraints</t>
  </si>
  <si>
    <t>Document Reference. Identifier (Evidence)</t>
  </si>
  <si>
    <t>More than one identifier can be specified. Compulsory use of the attribute schemeAgencyID and highly recommended the use of the attribute schemeAgencyID. The preferred identifier is the national VAT number.  </t>
  </si>
  <si>
    <t>Compulsory use of schemeAgencyID attribute</t>
  </si>
  <si>
    <t>Use the value "41" for ESPD and "CEN-BII" for the scheme AgencyID attribute</t>
  </si>
  <si>
    <t>Use the value "2.2". Use also "OASIS-UBL-TC" for the schemeAgencyID attribute.</t>
  </si>
  <si>
    <t>Issuer Agency</t>
  </si>
  <si>
    <t>DocRefContentType</t>
  </si>
  <si>
    <t>DG GROW (European Commission)</t>
  </si>
  <si>
    <t>DocRefContentType-CodeList.gc</t>
  </si>
  <si>
    <t>ProcedureType</t>
  </si>
  <si>
    <t>ProcedureType-CodeList.gc</t>
  </si>
  <si>
    <t>ProfileExecutionID-CodeList.gc</t>
  </si>
  <si>
    <t>ProjectType</t>
  </si>
  <si>
    <t>ProjectType-CodeList.gc</t>
  </si>
  <si>
    <t>ServicesProjectSubType</t>
  </si>
  <si>
    <t>ServicesProjectSubType-CodeList.gc</t>
  </si>
  <si>
    <t>ResponseDataType</t>
  </si>
  <si>
    <t>ResponseDataType-CodeList.gc</t>
  </si>
  <si>
    <t>TechnicalCapabilityTypeCode</t>
  </si>
  <si>
    <t>CountryCodeIdentifier</t>
  </si>
  <si>
    <t>CountryCodeIdentifier-CodeList.gc</t>
  </si>
  <si>
    <t>CurrencyCode-CodeList.gc</t>
  </si>
  <si>
    <t>ListID</t>
  </si>
  <si>
    <t>A ”Tendering Criterion Property. Value Data Type Code. Code” MUST always use the Code List “ResponseDataType”</t>
  </si>
  <si>
    <t xml:space="preserve">A “Response Value. Response Amount. Amount”  MUST use the code list "ISO 4217 3A:2015" to specify the “currencyID” </t>
  </si>
  <si>
    <t>Use UUID version 4. Copies of a document should be identified with a different UUID. Compulsory use of schemeAgencyID attribute.</t>
  </si>
  <si>
    <t>Business Interoperability Specification (BIS) 41 -  ESPDRequest (BII Trdm070)</t>
  </si>
  <si>
    <t>Business Interoperability Specification (BIS) 41 - ESPDRequest (Trdm070)</t>
  </si>
  <si>
    <t>Business Interoperability Specification (BIS) 41 - European Single Procurement Document - ESPD Trdm092</t>
  </si>
  <si>
    <t>Business Interoperability Specification (BIS) 41  - ESPDResponse (Trdm092)</t>
  </si>
  <si>
    <t xml:space="preserve">Code lists </t>
  </si>
  <si>
    <t>Identifier Schemes</t>
  </si>
  <si>
    <t>Document Reference. Document Description. Text</t>
  </si>
  <si>
    <t>ESPD request universally unique identifier</t>
  </si>
  <si>
    <t>ESPD request document description</t>
  </si>
  <si>
    <t>technically required element that has to be adobted in v2.0.0 regulated</t>
  </si>
  <si>
    <t xml:space="preserve">Response Comments and Rules </t>
  </si>
  <si>
    <t>x</t>
  </si>
  <si>
    <t>Is used to identify the specific ESPD-EDM version (e.g.: ESPD-EDMv1.0.2; ESPD-EDMv2.0.0 or ESPD-EDMv2.0.1)</t>
  </si>
  <si>
    <t>tir92-299</t>
  </si>
  <si>
    <t>Identifies the specific ESPD-EDM version (e.g.: ESPD-EDMv1.0.2; ESPD-EDMv2.0.0 or ESPD-EDMv2.0.1)</t>
  </si>
  <si>
    <t>cbc:ProfileExecutionID</t>
  </si>
  <si>
    <t>Qualification Application Response. ProfileExecutionID. Identifier</t>
  </si>
  <si>
    <t>ESPD version identifier</t>
  </si>
  <si>
    <t>tir070-299</t>
  </si>
  <si>
    <t>Qualification Application Request. ProfileExecutionID. Identifier</t>
  </si>
  <si>
    <t>ESPD version identifer</t>
  </si>
  <si>
    <t>tir92-601</t>
  </si>
  <si>
    <t>cbc:TypeCode</t>
  </si>
  <si>
    <t>Criterion requirement type</t>
  </si>
  <si>
    <t>The type of criterion requirement. Used to verify that structure of the criterion requirement is correct.</t>
  </si>
  <si>
    <t>TenderingCriterionProperty. Type Code. Code</t>
  </si>
  <si>
    <t>A "TenderingCriterionProperty. Type Code. Code" MUST use of the Code List 'CriterionElementType'. Possible types are 'CAPTION, REQUIREMENT and QUESTION'. If the type is CAPTION or REQUIREMENT no answer is expected from the economic operator and therefore the Tendering "Criterion Property. Value Data Type Code. Code" MUST be set to NONE. Otherwise the "Tendering Criterion Property. Value Data Type Code. Code" must be set to one of the values defined in the Code List 'ResponseDataType'</t>
  </si>
  <si>
    <t>TenderingCriterion/TenderingCriterionPropertyGroup/TenderingCriterionProperty/cbc:TypeCode</t>
  </si>
  <si>
    <t>tir070-601</t>
  </si>
  <si>
    <t>A "Tendering Criterion Response. Confidentiality Level Code. Code" MUST use the Code List "ConfidentialityLevel".  If the value is "confidential", all the "EvidenceSupplied. Details" to this response become also confidential.</t>
  </si>
  <si>
    <t>A "ProfileExecutionID. Identifier" MUST use the code list "ProfileExecutionID"</t>
  </si>
  <si>
    <t>TenderingCriterion/TenderingCriterionPropertyGroup/cbc:PropertyGroupTypeCode</t>
  </si>
  <si>
    <t>cbc:PropertyGroupTypeCode</t>
  </si>
  <si>
    <t>PropertyGroupTypeCode</t>
  </si>
  <si>
    <t>Tendering Criterion Property Group. PropertyGroupTypeCode. Code</t>
  </si>
  <si>
    <t>A “Tendering Criterion. Criterion Type Code. Code” MUST use the list identifier attribute "CriteriaType"</t>
  </si>
  <si>
    <t>Vocabulary Term</t>
  </si>
  <si>
    <t>ProcedureCode. Code</t>
  </si>
  <si>
    <t>Publications Office of the EU</t>
  </si>
  <si>
    <t>ProfileExecutionID. Identifier</t>
  </si>
  <si>
    <t>Country. Identification Code</t>
  </si>
  <si>
    <t>CriteriaType</t>
  </si>
  <si>
    <t>CurrencyID</t>
  </si>
  <si>
    <t>“LangID“ attribute of “Legislation. Details”</t>
  </si>
  <si>
    <t>EULanguageCode-CodeList.gc</t>
  </si>
  <si>
    <t>EORoleType-CodeList.gc</t>
  </si>
  <si>
    <t>ConfidentialityLevel-CodeList.gc</t>
  </si>
  <si>
    <t>ConfidentialityLevel</t>
  </si>
  <si>
    <t>TenderingCriterionProperty. Type Code</t>
  </si>
  <si>
    <t>CriterionElementType-CodeList.gc</t>
  </si>
  <si>
    <t>CriterionElementType</t>
  </si>
  <si>
    <t>EvaluationMethodType-CodeList.gc</t>
  </si>
  <si>
    <t>EvaluationMethodType</t>
  </si>
  <si>
    <t>LegislationType-CodeList.gc</t>
  </si>
  <si>
    <t>LegislationType</t>
  </si>
  <si>
    <t>PropertyGroupType-CodeList.gc</t>
  </si>
  <si>
    <t>PropertyGroupType</t>
  </si>
  <si>
    <t>QualificationApplicationTypeCode. Code</t>
  </si>
  <si>
    <t>QualificationApplicationType-CodeList.gc</t>
  </si>
  <si>
    <t>QualificationApplicationType</t>
  </si>
  <si>
    <t>use not yet specified in this BIS, further use explained in the ESPD-EDM Implementation Guideline v2.0.1﻿</t>
  </si>
  <si>
    <t>TechnicalCapabilityType-CodeList.gc</t>
  </si>
  <si>
    <t>use not yet specified in this BIS, further use explained in the ESPD-EDM Implementation Guideline v2.0.1</t>
  </si>
  <si>
    <t>BidType-CodeList.gc</t>
  </si>
  <si>
    <t>BidType</t>
  </si>
  <si>
    <t>EOIDType-CodeList.gc</t>
  </si>
  <si>
    <t>EOIDType</t>
  </si>
  <si>
    <t>EOIndustryClassificationCode-CodeList.gc</t>
  </si>
  <si>
    <t>EOIndustryClassificationCode</t>
  </si>
  <si>
    <t>BACH Banque de France</t>
  </si>
  <si>
    <t>FinancialRatioType-CodeList.gc</t>
  </si>
  <si>
    <t>FinancialRatioType</t>
  </si>
  <si>
    <t>Qualification Application Request. Customization Identifier</t>
  </si>
  <si>
    <t>Compulsory use of the value “urn:www.cenbii.eu:transaction:biitrdm070:ver3.0” and the value “CEN-BII " for the “schemeAgencyID”</t>
  </si>
  <si>
    <t>Qualification Application Response. Customization Identifier</t>
  </si>
  <si>
    <t>Compulsory use of value “urn:www.cenbii.eu:transaction:biitrdm092:ver3.0” and the value “CEN-BII " for the “schemeAgencyID”</t>
  </si>
  <si>
    <t>Regulated Request (Trdm070)</t>
  </si>
  <si>
    <t>Self-Contained Request (Trdm070)</t>
  </si>
  <si>
    <t>Self-Contained Response (BII 092)</t>
  </si>
  <si>
    <t>Regulated Response (BII 092)</t>
  </si>
  <si>
    <t>Data Model that visualizes the Self-Contained version of the ESPD Request described in the tab "ESPDRequest (BII Trdm070)"</t>
  </si>
  <si>
    <t>Data Model that visualizes the Regulated version of the ESPD Request described in the tab "ESPDRequest (BII Trdm070)"</t>
  </si>
  <si>
    <t>Data Model that visualizes the Regulated version of the ESPD Response described in the tab "ESPDResponse (BII Trdm92)"</t>
  </si>
  <si>
    <t>Data Model that visualizes the Self-Contained version of the ESPD Response described in the tab "ESPDResponse (BII Trdm92)"</t>
  </si>
  <si>
    <t>BR-REQ-20#1</t>
  </si>
  <si>
    <t>The ESPD only expects data about one buyer</t>
  </si>
  <si>
    <t>C</t>
  </si>
  <si>
    <t>OK</t>
  </si>
  <si>
    <t>Status</t>
  </si>
  <si>
    <t>"R" for regulated, "S" for Self-Contained, "C" for Common</t>
  </si>
  <si>
    <t>Business Rule ID</t>
  </si>
  <si>
    <t>Business Rule Name</t>
  </si>
  <si>
    <t>Business Rules for the version 2.0.2</t>
  </si>
  <si>
    <t>BR-REQ-20#2</t>
  </si>
  <si>
    <t>Use the official name of the contracting body. Mandatory</t>
  </si>
  <si>
    <t>The name of the service provider must always be specifie</t>
  </si>
  <si>
    <t>Rule</t>
  </si>
  <si>
    <t>Group, Rule Or Comment</t>
  </si>
  <si>
    <t>Needs to be clarified</t>
  </si>
  <si>
    <t>Comment</t>
  </si>
  <si>
    <t>1. BR-REG-10
2. BR-SC-10</t>
  </si>
  <si>
    <t>1. Information about the procurement procedure MUST be provided
2. Information about the procurement procedure MUST be provided</t>
  </si>
  <si>
    <t>1. Comment
2.Group</t>
  </si>
  <si>
    <t>1.R
2.S</t>
  </si>
  <si>
    <t>The Self-contained ESPD adds the possibility for the contracting authority to specify a few more data relevant at evaluation time and for the economic operator:
• The CPV (Common Procurement Vocabulary) codes for the procurement procedure.
• The 'Object of the contract'.</t>
  </si>
  <si>
    <t>S</t>
  </si>
  <si>
    <t>1. BR-2P-10
2. BR-2P-10-S10
3.BR-2P-10-S10#1
4.BR-2P-10-S20#1</t>
  </si>
  <si>
    <t>1. Information about weighting MUST be provided
2. For two-phased procedure with weighted criteria the information about weighting for each criteria within “Technical and professional ability” MUST be provided
3.For two stage procedures it should be possible to weight the "Technical and professional ability". Weighting can be done either using percentage or points for one procedure. The CA should have a free text where they can describe the scoring methodology.
4.If evaluation method is pass/fail, weighting is not required.</t>
  </si>
  <si>
    <t>1.Group
2.Rule
3.Rule
4.Rule</t>
  </si>
  <si>
    <t>Information about the procurement procedure MIGHT be provided</t>
  </si>
  <si>
    <t>1.BR-REG-20
2.BR-SC-30</t>
  </si>
  <si>
    <t>BR-RESP-10</t>
  </si>
  <si>
    <t>Information about the economic operator MUST be provided</t>
  </si>
  <si>
    <t>Group</t>
  </si>
  <si>
    <t>BR-RESP-10-02</t>
  </si>
  <si>
    <t>This element is compulsory in the ESPD-EDM V2.0.2 because depending on it different sets of data will be required or not, shown or hidden, processed or skipped.</t>
  </si>
  <si>
    <t>BR-RESP-10-05</t>
  </si>
  <si>
    <t>The name of the economic operator is mandatory.</t>
  </si>
  <si>
    <t>BR-RESP-10-08</t>
  </si>
  <si>
    <t>An end-point identifier MUST have a scheme identifier attribute.</t>
  </si>
  <si>
    <t>The name of the service provider must always be specified.</t>
  </si>
  <si>
    <t>BR-RESP-20</t>
  </si>
  <si>
    <t>Information about representatives of the economic operator CAN be provided</t>
  </si>
  <si>
    <t>BR-RESP-20-01</t>
  </si>
  <si>
    <t>Name of the natural person is mandatory</t>
  </si>
  <si>
    <t>BR-RESP-20-02</t>
  </si>
  <si>
    <t>Family Name of the natural person is mandatory</t>
  </si>
  <si>
    <t>1.Group
2-3.Rule</t>
  </si>
  <si>
    <t>BR-LOT-30</t>
  </si>
  <si>
    <t>Information about lots MUST be provided</t>
  </si>
  <si>
    <t>change assignment</t>
  </si>
  <si>
    <t>BR-LOT-40</t>
  </si>
  <si>
    <t>When selection criteria is provided, the lots each criteria applies to MUST be provided.</t>
  </si>
  <si>
    <t>Rule/Group</t>
  </si>
  <si>
    <t>BR-LEAD-10-S10</t>
  </si>
  <si>
    <t>When the EO is participating in the procurement procedure in a group (Consortium, Joint Venture or others), information about the group MUST be provided</t>
  </si>
  <si>
    <t>1-3.Rule
4-5.Comment
6.Rule
7-8.Comment
9-10.Rule</t>
  </si>
  <si>
    <t>1-9OK
10.needs to be clarified</t>
  </si>
  <si>
    <t>1.BR-LOT-20
2.BR-LOT-30
3.BR-LOT-30-S20
4.BR-TC-01</t>
  </si>
  <si>
    <t>Common  for Req and Resp</t>
  </si>
  <si>
    <t>1-3.S
4.Common for Req and Resp</t>
  </si>
  <si>
    <t>1.Rule
2.Group
3.Comment
4.Rule</t>
  </si>
  <si>
    <t>1.Needs to be clarified
2-3.change assignment
4.OK</t>
  </si>
  <si>
    <t>Common for Req and Resp</t>
  </si>
  <si>
    <t>BR-TC-05</t>
  </si>
  <si>
    <t>The name should match the one from e-Certis [see RD03].</t>
  </si>
  <si>
    <t>Common rule for Req and Resp</t>
  </si>
  <si>
    <t>needs to be clarified</t>
  </si>
  <si>
    <t>BR-TC-09</t>
  </si>
  <si>
    <t xml:space="preserve">Title of the legislation is mandatory. </t>
  </si>
  <si>
    <t>BR-TC-10</t>
  </si>
  <si>
    <t>The description of the legislation provided in the original legal text SHOULD be provided.</t>
  </si>
  <si>
    <t>BR-TC-11</t>
  </si>
  <si>
    <t>Other articles where the Criterion is referred to SHOULD also be provided.</t>
  </si>
  <si>
    <t>The ID which identifies one specific property is mandatory.</t>
  </si>
  <si>
    <t>1.C
2.Common for Req and Resp</t>
  </si>
  <si>
    <t>1.BR-TC-12
2.BR-OTH-02</t>
  </si>
  <si>
    <t>1.The ID which identifies one specific property is mandatory. And it must use UUID numbers (version 4) automatically generated.
2.For identifiers, this ESPD V2.0.2 specification requires at least (and always) the mandatory attribute schemeAgencyID.</t>
  </si>
  <si>
    <t>1.An identifier for the service provider must always be provided.
2.The ID which identifies one specific property is mandatory. And it must use UUID numbers (version 4) automatically generated.
3.For identifiers, this ESPD V2.0.2 specification requires at least (and always) the mandatory attribute schemeAgencyID.</t>
  </si>
  <si>
    <t>1.BR-TC-02
2.BR-TC-12
3.BR-TC-13
4.BR-OTH-02</t>
  </si>
  <si>
    <t>1.Each Criterion is defined in e-Certis and must use the UUID supplied by e-Certis [see RD03]
2.The ID which identifies one specific property is mandatory. And it must use UUID numbers (version 4) automatically generated.
3.Each Criterion is defined in e-Certis and must use the UUID supplied by e-Certis [see RD03]
4.For identifiers, this ESPD V2.0.2 specification requires at least (and always) the mandatory attribute schemeAgencyID.</t>
  </si>
  <si>
    <t>1-2.Rule
3.Comment
4-6. Rule</t>
  </si>
  <si>
    <t>1.BR-TC-07
2.BR-TC-16</t>
  </si>
  <si>
    <t xml:space="preserve">
1.The first level group of properties and sub-groups of properties in the structure of a criterion must match the number of QUESTION_GROUP from [RD03].
2.Properties related to the tendering criterion must be the ones supplied by e-Certis [see RD03].</t>
  </si>
  <si>
    <t>BR-TC-17</t>
  </si>
  <si>
    <t>A second, third or n-level group inside a first level group of properties.</t>
  </si>
  <si>
    <t>BR-TC-19</t>
  </si>
  <si>
    <t>The text of the caption, requirement or question is mandatory.</t>
  </si>
  <si>
    <t>1.BR-TC-06
2.BR-TC-19</t>
  </si>
  <si>
    <t>BR-OTH-01</t>
  </si>
  <si>
    <t>For codes, this ESPD V2.0.2 specification requires always three mandatory attributes: listID, listAgencyID, and listVersionID.</t>
  </si>
  <si>
    <t>1.BR-RESP-10-03
2.BR-OTH-01</t>
  </si>
  <si>
    <t>1.Identifies the role of the economic operator in the bid.
2.For codes, this ESPD V2.0.2 specification requires always three mandatory attributes: listID, listAgencyID, and listVersionID.</t>
  </si>
  <si>
    <t>1.Industrial classification: Compulsory use of the element.
2.For codes, this ESPD V2.0.2 specification requires always three mandatory attributes: listID, listAgencyID, and listVersionID.</t>
  </si>
  <si>
    <t>1.BR-RESP-10-06
2.BR-OTH-01</t>
  </si>
  <si>
    <t>1.The country of the contracting body must always be specified.
2.For codes, this ESPD V2.0.2 specification requires always three mandatory attributes: listID, listAgencyID, and listVersionID.</t>
  </si>
  <si>
    <t>1.The country of the service provider must always be specified.
2.For codes, this ESPD V2.0.2 specification requires always three mandatory attributes: listID, listAgencyID, and listVersionID.</t>
  </si>
  <si>
    <t>1.BR-RESP-10-10
2.BR-OTH-01</t>
  </si>
  <si>
    <t>1.BR-RESP-20-03
2.BR-OTH-01</t>
  </si>
  <si>
    <t>1.A code that identifies the country is mandatory
2.For codes, this ESPD V2.0.2 specification requires always three mandatory attributes: listID, listAgencyID, and listVersionID.</t>
  </si>
  <si>
    <t>1.Classification code defined by the ESPD-EDM to represent the criterion in the ESPD taxonomy of criteria is mandatory.
2.Compulsory use of codes coming from e-Certis [see RD03].
3.For codes, this ESPD V2.0.2 specification requires always three mandatory attributes: listID, listAgencyID, and listVersionID.</t>
  </si>
  <si>
    <t>1.BR-TC-03
2.BR-TC-04
3.BR-OTH-01</t>
  </si>
  <si>
    <t>1.BR-TCR-02
2.BR-OTH-01</t>
  </si>
  <si>
    <t>1.If Confidentiality value is true, all the evidences associated to this response becomes also confidential.
2.For codes, this ESPD V2.0.2 specification requires always three mandatory attributes: listID, listAgencyID, and listVersionID.</t>
  </si>
  <si>
    <t>1.C
2. Common for Req and Resp</t>
  </si>
  <si>
    <t>1.BR-TC-20
2.BR-OTH-01</t>
  </si>
  <si>
    <t>1.The type of property is mandatory and it should match the one from e-Certis.
2.For codes, this ESPD V2.0.2 specification requires always three mandatory attributes: listID, listAgencyID, and listVersionID.</t>
  </si>
  <si>
    <t>Information about publication CAN be provided</t>
  </si>
  <si>
    <t>1.BR-OTH-01
2.BR-COM-10#3</t>
  </si>
  <si>
    <t>1.For codes, this ESPD V2.0.2 specification requires always three mandatory attributes: listID, listAgencyID, and listVersionID.
2.The type of document being referenced, expressed as a code is mandatory.</t>
  </si>
  <si>
    <t>1.BR-COM-10</t>
  </si>
  <si>
    <t>1.Rule
2.Comment
3.Comment
4Comment
5Rule</t>
  </si>
  <si>
    <t>1.ok
2.needs tbc
3.needs tbc
4-5.ok</t>
  </si>
  <si>
    <t xml:space="preserve">
1.The description should match the one from e-Certis [see RD03].
2.The text of the caption, requirement or question is mandatory.</t>
  </si>
  <si>
    <t>1.S
2.Common for Req and Resp</t>
  </si>
  <si>
    <t>1.The Self-contained ESPD adds the possibility for the contracting authority to specify a few more data relevant at evaluation time and for the economic operator:
• The ‘type of the procurement’ administrative procedure according to the EU Directives.
2.For codes, this ESPD V2.0.2 specification requires always three mandatory attributes: listID, listAgencyID, and listVersionID.</t>
  </si>
  <si>
    <t>1.BR-SC-10#2
2.BR-OTH-01</t>
  </si>
  <si>
    <t>1.BR-REQ-20#3
2.BR-OTH-01</t>
  </si>
  <si>
    <t>1.The country of the contracting body must always be specified
2.For codes, this ESPD V2.0.2 specification requires always three mandatory attributes: listID, listAgencyID, and listVersionID.</t>
  </si>
  <si>
    <t>1.The country of the service provider must always be specified
2.For codes, this ESPD V2.0.2 specification requires always three mandatory attributes: listID, listAgencyID, and listVersionID.</t>
  </si>
  <si>
    <t>1.BR-REQ-20#7
2.BR-OTH-01</t>
  </si>
  <si>
    <t>1.C
2.Common Req and Resp</t>
  </si>
  <si>
    <t>1.BR-SC-10#1
2.BR-OTH-01</t>
  </si>
  <si>
    <t>1.The Self-contained ESPD adds the possibility for the contracting authority to specify a few more data relevant at evaluation time and for the economic operator:
• The CPV (Common Procurement Vocabulary) codes for the procurement procedure.
• The 'Object of the contract'.
2.For codes, this ESPD V2.0.2 specification requires always three mandatory attributes: listID, listAgencyID, and listVersionID.</t>
  </si>
  <si>
    <t>1.Comment
2.Rule</t>
  </si>
  <si>
    <t>1. BR-REQ-30
2. BR-REQ-30-S10
3. BR-REQ-30-S20
4. BR-REQ-40
5.BR-TC-03
6.BR-TC-04
7.BR-OTH-01</t>
  </si>
  <si>
    <t>1. Exclusion grounds MUST be retrieved from e-Certis.
2. Information for common exclusion grounds (sections A, B and C) MUST be retrieved from e-Certis.
3.Information for national exclusion grounds (section D) MUST be retrieved from e-Certis.
4.Selection criteria CAN be provided.
5.Classification code defined by the ESPD-EDM to represent the criterion in the ESPD taxonomy of criteria is mandatory.
6.Compulsory use of codes coming from e-Certis [see RD03].
7.For codes, this ESPD V2.0.2 specification requires always three mandatory attributes: listID, listAgencyID, and listVersionID.</t>
  </si>
  <si>
    <t>1-4.C
5-7.Common for Req and Resp</t>
  </si>
  <si>
    <t>1. Rule
2. Comment
3. Comment
4. Group
5-7.Rule</t>
  </si>
  <si>
    <t>1.The code addressed to control the behaviour of the group of criteria is mandatory.
2.Compulsory use of the group of criteria supplied by e-Certis [see RD03].
3.For codes, this ESPD V2.0.2 specification requires always three mandatory attributes: listID, listAgencyID, and listVersionID.</t>
  </si>
  <si>
    <t>1. BR-2P-10-S10#2
2. BR-2P-10-S20
3.BR-OTH-01
4.BR-OTH-03</t>
  </si>
  <si>
    <t>1.The rest of selection criteria should be always PASS/FAIL.
2.For two-phased procedure without weighted criteria, additional information regarding weighting IS NOT required
3.For codes, this ESPD V2.0.2 specification requires always three mandatory attributes: listID, listAgencyID, and listVersionID.
4.Compulsory use of the code list identified within the document [RD02].</t>
  </si>
  <si>
    <t>1.The type of answer expected by the contracting authority in the case of a property of type QUESTION, is mandatory and it should match the one from e-Certis.
2.For codes, this ESPD V2.0.2 specification requires always three mandatory attributes: listID, listAgencyID, and listVersionID.
3.Compulsory use of the code list identified within the document [RD02].</t>
  </si>
  <si>
    <t>Reg:
SC: 
Common:</t>
  </si>
  <si>
    <t xml:space="preserve">Reg: BR-REG-10 
SC: BR-SC-10
Common: - </t>
  </si>
  <si>
    <t xml:space="preserve">
1.BR-OTH-02</t>
  </si>
  <si>
    <t xml:space="preserve">
1.For identifiers, this ESPD V2.0.2 specification requires at least (and always) the mandatory attribute schemeAgencyID.</t>
  </si>
  <si>
    <t>Reg:
SC: 
Common: BR-OTH-01</t>
  </si>
  <si>
    <t>Comment: It is a good practice to use the CopyIndicator component if the same document is forwarded several times to the same or to different destinations. Use it in combination with the UUID identifier: copies of an ESPD document should be identified with distinct UUIDs.</t>
  </si>
  <si>
    <t xml:space="preserve">Rule: Compulsory use of the codelist QualificationApplicationType (Regulated, Self-contained). Compulsory use of attributes listID, listAgencyName and listVersionID </t>
  </si>
  <si>
    <t xml:space="preserve">Rule: This is a mandatory data provided by the Contracting Authority or the sender, for the process file (i.e., record) to which this document belongs. Try always to use the reference number issued by the contracting authority. This number in combination with a registered contracting authority ID (e.g. the VAT number) results in a universally unique identifier of the procurement procedure.
</t>
  </si>
  <si>
    <t xml:space="preserve">Rule: Compulsory use of the code list ProcedureType (values: Open, Restricted, Accelerated, Competitive dialogue, etc.). Do not confound with the object of the procurement project (code list ProjectType: Works, Supplies, Services). Compulsory use of attributes listID, listAgencyName and listVersionID. 
</t>
  </si>
  <si>
    <t>Comment: Is set at the compilation time. Use XSD time (format "hh:mm:ss")</t>
  </si>
  <si>
    <t>Comment: compulsoriness inherited from UBL-2.1.
Is set at the compilation time. Use XSD Date (format "YYYY-MM-DD")</t>
  </si>
  <si>
    <t>Rule: An identifier for this document, assigned by the sender. Compulsoriness inherited from UBL-2.2. Do not forget to specify the schemeAgencyID attribute to identify the organisation responsible for the document.</t>
  </si>
  <si>
    <t xml:space="preserve">Rule: A universally unique identifier for an instance of this document. Use UUID version 4.Copies of a document should be identified with a different UUID. Compulsory use of schemeAgencyID attribute.
</t>
  </si>
  <si>
    <t>1. Identifies a user-defined customization of UBL for a specific use.
For the ESPDRequest we use the value “urn:www.cenbii.eu:transaction:biitrdm070:ver3.0”. And ESPDResponse we use “urn:www.cenbii.eu:transaction:biitrdm092:ver3.0”. 
Compulsory use of the value "CEN-BII" for the schemeAgencyID attribute.
2.For identifiers, this ESPD V2.0.2 specification requires at least (and always) the mandatory attribute schemeAgencyID.</t>
  </si>
  <si>
    <t>Reg: -
SC: -
Common: 
BR-OTH-02</t>
  </si>
  <si>
    <t>Reg: -
SC: -
Common: 
BR-OTH-02
BR-OTH-06</t>
  </si>
  <si>
    <t>Rule: For the ESPD we use the value “urn:www.cenbii.eu:transaction:biitrdm070:ver3.0”. Compulsory use of the value "CEN-BII" for the schemeAgencyID attribute.</t>
  </si>
  <si>
    <t>1. BR-OTH-06
2.BR-OTH-02</t>
  </si>
  <si>
    <t>1. Identification of the specification.
Use the value "41". Use also "CEN-BII" for the schemeAgencyID attribute.
2.For identifiers, this ESPD V2.0.2 specification requires at least (and always) the mandatory attribute schemeAgencyID.</t>
  </si>
  <si>
    <t>1. BR-OTH-07, 
2. BR-OTH-02</t>
  </si>
  <si>
    <t>Rule: Compulsory use of the Code List "ProfileExecutionID".</t>
  </si>
  <si>
    <t>1. Identifies the earliest version of the UBL 2 schema.
Use the value "2.2". Use also "OASIS-UBL-TC" for the schemeAgencyID attribute.
2.For identifiers, this ESPD V2.0.2 specification requires at least (and always) the mandatory attribute schemeAgencyID.</t>
  </si>
  <si>
    <t>1. BR-OTH-05
2.BR-OTH-02</t>
  </si>
  <si>
    <t>Rule: Use the value "2.2". Use also "OASIS-UBL-TC" for the schemeAgencyID attribute.</t>
  </si>
  <si>
    <t>Reg: -
SC: -
Common: BR-OTH-07, BR-OTH-02</t>
  </si>
  <si>
    <t>Reg: -
SC: -
Common: BR-OTH-05, 2.BR-OTH-02</t>
  </si>
  <si>
    <t>1.If the document referenced is a Contract Notice published on TED the ID must follow the scheme defined by the Publications Office: [][][][]/S [][][]-[][][][][][] (e.g. 2015/S 252-461137). If at the time of drafting the ESPD document the Publication Office has not published yet the Contract Notice the value 0000/S 000-000000 value must be used to indicate that a temporary identifier is being used
2.For identifiers, this ESPD V2.0.2 specification requires at least (and always) the mandatory attribute schemeAgencyID.</t>
  </si>
  <si>
    <t>1.BR-COM-10#1
2.BR-OTH-02</t>
  </si>
  <si>
    <t>Reg: -
SC: -
Common: BR-COM-10#1, BR-OTH-02</t>
  </si>
  <si>
    <t>Rule: All ESPDResponse XML instances (and the ESPDRequest instances, too, for that matter) MUST always include an Additional Document Reference indicating the TeD reference number of the Contract Notice the ESPDResponse is related to.  If the document referenced is a Contract Notice published on TED the ID must follow the scheme defined by the Publications Office: [][][][]/S [][][]-[][][][][][] (e.g. 2015/S 252-461137).</t>
  </si>
  <si>
    <t>Rule: For the ESDP-EDM it is compulsory use of the Code List “DocRefContentType”. See example in "AdditionalDocumentReference/cbc:ID" on how to specify the OJEU CN. If the type of document is not available in this list, provide the code “Other” and describe the content in the element “DocumentType”.</t>
  </si>
  <si>
    <t>1.BR-COM-10#2
2.BR-COM-10-S10
3.BR-COM-10-S20
4.BR-COM-10-S30</t>
  </si>
  <si>
    <t>1.If the document being referenced is a Notice being published on TED, use two description lines. Use the second description line to place therein the temporary number received from TED.
2.Above the threshold, information about the publication of the contract notice in TED MUST be provided (when it is available).
3.Below the threshold, information about the publication of the contract notice in TED MIGHT be provided (when it is available).
4.Information about the publication of the contract notice in other official gazettes or journals MIGHT be provided.</t>
  </si>
  <si>
    <t>Reg: -
SC: -
Common: BR-COM-10#2, BR-COM-10-S10, BR-COM-10-S20, BR-COM-10-S30</t>
  </si>
  <si>
    <t>1.More than one identifier can be specified
3.For identifiers, this ESPD V2.0.2 specification requires at least (and always) the mandatory attribute schemeAgencyID.</t>
  </si>
  <si>
    <t>1.BR-REQ-20#4
2.BR-OTH-02</t>
  </si>
  <si>
    <t>Comment: An endpoint identifier may have a scheme identifier attribute (e.g. eSENS Party Identifier Scheme) for eDelivery. Otherwise, use it for online services (e.g. Web Services, REST services, ftp, etc.)</t>
  </si>
  <si>
    <t>Reg: -
SC: -
Common: BR-REQ-20#4, BR-OTH-02</t>
  </si>
  <si>
    <t>Reg: -
SC: -
Common: BR-REQ-20#1</t>
  </si>
  <si>
    <t>Reg: -
SC: -
Common: BR-REQ-20#2</t>
  </si>
  <si>
    <t>Reg: -
SC: -
Common: BR-REQ-20#6</t>
  </si>
  <si>
    <t>1.An identifier for the service provider must always be provided
2.For identifiers, this ESPD V2.0.2 specification requires at least (and always) the mandatory attribute schemeAgencyID.</t>
  </si>
  <si>
    <t>1.BR-REQ-20#5
2.BR-OTH-02"</t>
  </si>
  <si>
    <t>Reg:
SC: 
Common: BR-REQ-20#5, BR-OTH-02"</t>
  </si>
  <si>
    <t>Reg:
SC: BR-SC-10#1
Common:</t>
  </si>
  <si>
    <t>Rule: Compulsory use of the Code List ProjectType.</t>
  </si>
  <si>
    <t xml:space="preserve">
BR-OTH-02</t>
  </si>
  <si>
    <t xml:space="preserve">
For identifiers, this ESPD V2.0.2 specification requires at least (and always) the mandatory attribute schemeAgencyID.</t>
  </si>
  <si>
    <t>Reg:
SC: 
Common: BR-TC-05</t>
  </si>
  <si>
    <t>Reg:
SC: 
Common: BR-TC-06, BR-TC-19</t>
  </si>
  <si>
    <t>Reg:
SC: BR-2P-10, BR-2P-10-S10, BR-2P-10-S10#1, BR-2P-10-S20#1
Common:</t>
  </si>
  <si>
    <t>Rule: Used only in Self-contained ESPDs namely for ability and professional selection criteria in procedures organised in two stages.</t>
  </si>
  <si>
    <t>Rule: Compulsory use of the Code List “EvaluationMethodType”.</t>
  </si>
  <si>
    <t xml:space="preserve">1-4.S </t>
  </si>
  <si>
    <r>
      <t>Rule</t>
    </r>
    <r>
      <rPr>
        <sz val="9"/>
        <rFont val="Times New Roman"/>
        <family val="1"/>
      </rPr>
      <t>: Use the attribute languageID to indicate the language of the text. Use the Code List </t>
    </r>
    <r>
      <rPr>
        <sz val="9"/>
        <rFont val="Courier New"/>
        <family val="3"/>
      </rPr>
      <t>LanguageCodeEU</t>
    </r>
    <r>
      <rPr>
        <sz val="9"/>
        <rFont val="Times New Roman"/>
        <family val="1"/>
      </rPr>
      <t>for the value of the languageID attribute.</t>
    </r>
  </si>
  <si>
    <t>BR-TC-08, 
BR-OTH-01</t>
  </si>
  <si>
    <t>1. The reference to the legislation related to the Criterion is optional.
2. For codes, this ESPD V2.0.2 specification requires always three mandatory attributes: listID, listAgencyID, and listVersionID.</t>
  </si>
  <si>
    <t>Rule: The ID which identifies one specific property is mandatory. And it must use UUID numbers (version 4) automatically generated.</t>
  </si>
  <si>
    <t>Reg:
SC: 
Common: BR-TC-09</t>
  </si>
  <si>
    <t>Reg:
SC: 
Common: BR-TC-10</t>
  </si>
  <si>
    <t>Reg:
SC: 
Common: BR-TC-11</t>
  </si>
  <si>
    <t>Reg:
SC: 
Common: BR-TC-07, BR-TC-16</t>
  </si>
  <si>
    <t>Rule: Compulsory use of the Code List "PropertyGroupType". Beware that the first element inside a group of properties (after the group ID) is always a cac:TenderingCriterionProperty. In some occasions this might entail the use of an empty CAPTION element, for instance, to produce groups of subgroups where no property does really makes sense in the first group.</t>
  </si>
  <si>
    <t xml:space="preserve">1. BR-TC-12 
2. BR-OTH-02 </t>
  </si>
  <si>
    <t>Reg:
SC: 
Common: BR-TC-17</t>
  </si>
  <si>
    <t>1. BR-TC-14, 
2. BR-TC-15, 
3. BR-OTH-01</t>
  </si>
  <si>
    <t xml:space="preserve">Rule: Requirement identifiers must use UUID numbers (version 4) automatically generated. The responses of the economic operator (in the ESPD Response document) will refer to this UUID to link the response with one, and only one, criterion property. Requirements which are added manually should also use UUID version 4. </t>
  </si>
  <si>
    <t xml:space="preserve">BR-TC-19  </t>
  </si>
  <si>
    <t>Rule: Compulsory use of the Requirement descriptions from the table  "ESPDRequest-CriteriaTaxonomy-SELFCONTAINED-V02.00.00"</t>
  </si>
  <si>
    <t>Reg:
SC: 
Common: BR-TC-18, BR-OTH-02</t>
  </si>
  <si>
    <t>1.BR-TC-18
2.BR-OTH-02</t>
  </si>
  <si>
    <t>Rule: Compulsory use of the Code List 'CriterionElementType'. Possible types are 'CAPTION, REQUIREMENT and QUESTION'. If the type is CAPTION or REQUIREMENT no answer is expected from the economic operator and therefore the cbc:ValueDataTypeCode must be set to NONE. Otherwise this value must be set to one of the values defined in the Code List 'ResponseDataType'</t>
  </si>
  <si>
    <t>Rule: Compulsory use of the Code List “ResponseDataType”. Verify that the value is different to NONE for properties of type QUESTION.</t>
  </si>
  <si>
    <t>BR-TC-21, BR-OTH-01, BR-OTH-03,</t>
  </si>
  <si>
    <t xml:space="preserve">
1.BR-OTH-01</t>
  </si>
  <si>
    <t xml:space="preserve">
1.Common for Req and Resp</t>
  </si>
  <si>
    <t xml:space="preserve">
1.For codes, this ESPD V2.0.2 specification requires always three mandatory attributes: listID, listAgencyID, and listVersionID.</t>
  </si>
  <si>
    <t xml:space="preserve">Reg:
SC:
Common: </t>
  </si>
  <si>
    <t xml:space="preserve">Reg: BR-REG-20
SC: BR-SC-30
Common: </t>
  </si>
  <si>
    <t>Rule: Compulsory use of the codelist QualificationApplicationType (values 'REGULATED`, SELFCONTAINED). Compulsory use of attributes listID, listAgencyName and listVersionID.</t>
  </si>
  <si>
    <t xml:space="preserve">Rule: Compulsory use of the code list ProcedureType (values: Open, Restricted, Accelerated, Competitive dialogue, etc.). Do not confound with the object of the procurement project (code list ProjectType: Works, Supplies, Services). Compulsory use of attributes listID, listAgencyName and listVersionID. </t>
  </si>
  <si>
    <t>Comment: Is set at the compilation time. Use XSD Date (format "YYYY-MM-DD")</t>
  </si>
  <si>
    <t>Rule: Economic Operator Group Name associated with this Qualification.The leader of the group must take care of ensuring that the name of the group is identical in all the ESPDs of the tender.</t>
  </si>
  <si>
    <t>Rule: Applied BII Profile: Use the value "41" for ESPD. Use also "CEN-BII" for the scheme AgencyID attribute</t>
  </si>
  <si>
    <t>Rule: For the ESPD we use the value “urn:www.cenbii.eu:transaction:biitrdm092:ver3.0”. Compulsory use of the value "CEN-BII" for the schemeAgencyID attribute.</t>
  </si>
  <si>
    <t>Rule: Use the same value that was used in the cac:QualificationApplicationRequest/cac:AdditionalDocumentReference.  All ESPDResponse XML instances (and the ESPDRequest instances, too, for that matter) MUST always include an Additional Document Reference indicating the TeD reference number of the Contract Notice the ESPDResponse is related to. 
 If the document referenced is a Contract Notice published on TED the ID must follow the scheme defined by the Publications Office: [][][][]/S [][][]-[][][][][][] (e.g. 2015/S 252-461137).</t>
  </si>
  <si>
    <t>Reg:
SC:
Common: BR-OTH-02</t>
  </si>
  <si>
    <t>Rule: Use the same value that was used in the cac:QualificationApplicationRequest/cbc:ID.</t>
  </si>
  <si>
    <t>Rule: Use the same value that was used in the cac:QualificationApplicationRequest/cbc:UUID.</t>
  </si>
  <si>
    <t xml:space="preserve">Rule: This value is set by the system using the data from the ESPD Request:cac:QualificationApplicationRequest/cbc:QualificationApplicationTypeCode  from the Code List "DocRefContentType".
</t>
  </si>
  <si>
    <t>Rule: Use the attribute languageID to indicate the language of the text. Use the Code List LanguageCodeEU for the value of the languageID attribute.</t>
  </si>
  <si>
    <t>Comment (TRDM092-18): This value is set by the system using the data from the ESPD Request: cac:QualificationApplicationRequest/cbc:IssueTime
Rule: Use XSD time (format "hh:mm:ss")</t>
  </si>
  <si>
    <t xml:space="preserve">Comment: This value is set by the system using the data from the ESPD Request: cac:QualificationApplicationRequest/cbc:IssueDate
Rule: Use XSD date (format "YYYY-MM-DD"). </t>
  </si>
  <si>
    <t xml:space="preserve">
Common for Req and Resp</t>
  </si>
  <si>
    <t>For identifiers, this ESPD V2.0.2 specification requires at least (and always) the mandatory attribute schemeAgencyID.</t>
  </si>
  <si>
    <t>Rule: The country of the service provider must always be specified. Compulsory use of the code list CountryCodeIdentifier (ISO 3166-1 2A:2006).</t>
  </si>
  <si>
    <t>Reg:
SC:
Common: BR-RESP-10</t>
  </si>
  <si>
    <t>1.An identifier that identifies the economic operator is mandatory.
3.For identifiers, this ESPD V2.0.2 specification requires at least (and always) the mandatory attribute schemeAgencyID.</t>
  </si>
  <si>
    <t>1.BR-RESP-10-04
2.BR-OTH-02</t>
  </si>
  <si>
    <t>Reg:
SC:
Common: BR-RESP-10-04, BR-OTH-02</t>
  </si>
  <si>
    <t xml:space="preserve">Rule: Compulsory use of the attribute schemeAgencyID and highly recommended the use of the attribute schemeAgencyID. The preferred identifier is the national VAT number.  More than one identifier can be specified. </t>
  </si>
  <si>
    <t>Reg:
SC:
Common: BR-RESP-10-05</t>
  </si>
  <si>
    <t>Rule: Use the official name of the Party as officially registered.</t>
  </si>
  <si>
    <t>Rule: A code specifying the role of the party. Compulsory use of the Code List EORoleType.</t>
  </si>
  <si>
    <t>Reg:
SC:
Common: BR-RESP-10-02</t>
  </si>
  <si>
    <t xml:space="preserve">Rule: Compulsory use of the Code List EOIndustryClassificationCode. Used only for statistical purposes. Use the parameters established by the EU Recommendation 2003/361 to determine whether the EO’s company is micro, small, medium or large. Beware that these parameters may change in the future. </t>
  </si>
  <si>
    <t>A "IndustryClassificationCode" MUST use the Code List EOIndustryClassificationCode.</t>
  </si>
  <si>
    <t>1. Qualifying party is compulsory in the ESPD-EDM V2.0.2 as it is the natural placeholder for several relevant data about the Economic Operator.</t>
  </si>
  <si>
    <t>1.BR-RESP-10-01</t>
  </si>
  <si>
    <t>1.Information about the pre-qualification system the EO is registered on MUST be provided
2.When the pre-qualification system the EO is registered on does not cover all the selection criteria, information about compliance of selection criteria MUST be provided.
3.When the pre-qualification system the EO is registered on covers all the selection criteria, information about compliance of selection criteria IS NOT required.
6.For identifiers, this ESPD V2.0.2 specification requires at least (and always) the mandatory attribute schemeAgencyID.</t>
  </si>
  <si>
    <t>1.BR-RESP-50
2.BR-RESP-80-S10
3.BR-RESP-80-S20
4.BR-OTH-02</t>
  </si>
  <si>
    <t>1.C
2-3.S
4.Common for Req and Resp</t>
  </si>
  <si>
    <t>Reg:
SC:
Common: BR-TC-19</t>
  </si>
  <si>
    <t>Rule: The country of the economic operator MUST always be specified. Compulsory use of the code list CountryCodeIdentifier (ISO 3166-1 2A:2006)</t>
  </si>
  <si>
    <t xml:space="preserve">1.BR-RESP-10-07 2. BR-OTH-01 
</t>
  </si>
  <si>
    <t>Reg:
SC:
Common: BR-RESP-10-09</t>
  </si>
  <si>
    <t>Reg:
SC:
Common: BR-RESP-10-11, BR-OTH-02</t>
  </si>
  <si>
    <t>1.BR-RESP-10-11
2.BR-OTH-02</t>
  </si>
  <si>
    <t>Reg:
SC:
Common: BR-RESP-10-08</t>
  </si>
  <si>
    <t>Rule: An endpoint identifier may have a scheme identifier attribute (e.g. eSENS Party Identifier Scheme) for eDelivery. Otherwise, use it for online services (e.g. Web Services, REST services, ftp, etc.)</t>
  </si>
  <si>
    <t>Reg:
SC:
Common: BR-RESP-20</t>
  </si>
  <si>
    <t>Reg:
SC:
Common: BR-RESP-20-01</t>
  </si>
  <si>
    <t>Reg:
SC:
Common: BR-RESP-20-02</t>
  </si>
  <si>
    <t>Rule: The country of the representative national person  MUST always be specified. Compulsory use of the code list CountryCodeIdentifier (ISO 3166-1 2A:2006)</t>
  </si>
  <si>
    <t>Reg:
SC:
Common: BR-OTH-01</t>
  </si>
  <si>
    <t>Rule: Self Contained ESPD: Compulsory use of the Code List ProjectType.</t>
  </si>
  <si>
    <t xml:space="preserve">Reg:
SC: BR-LOT-30
Common: </t>
  </si>
  <si>
    <t>1.BR-LOT-10
2.BR-LOT-30-S10
3.BR-OTH-02</t>
  </si>
  <si>
    <t xml:space="preserve">Reg:
SC: BR-LOT-10, BR-LOT-30-S10, BR-OTH-02
Common: </t>
  </si>
  <si>
    <t>1.The list of lots the EO tenders for MUST be provided.
2.The number of lots into which the procurement procedure is divided MUST be provided.
3.For identifiers, this ESPD V2.0.2 specification requires at least (and always) the mandatory attribute schemeAgencyID.</t>
  </si>
  <si>
    <t>Ok</t>
  </si>
  <si>
    <t>Reg:
SC: BR-LOT-20, BR-LOT-30, BR-LOT-30-S20
Common: BR-TC-01</t>
  </si>
  <si>
    <t>Reg:
SC:
Common: BR-TC-02, BR-TC-12, BR-TC-13, BR-OTH-02</t>
  </si>
  <si>
    <t>Reg:
SC:
Common: BR-TC-05</t>
  </si>
  <si>
    <t>ok</t>
  </si>
  <si>
    <t xml:space="preserve">1.BR-TC-18
2.BR-OTH-02
</t>
  </si>
  <si>
    <t>Reg:
SC:
Common: BR-TC-18, BR-OTH-02</t>
  </si>
  <si>
    <t xml:space="preserve">Reg:
SC: BR-LOT-40
Common: </t>
  </si>
  <si>
    <t xml:space="preserve">Rule: Use XSD Date (format "YYYY-MM-DD")
</t>
  </si>
  <si>
    <t>Reg:
SC: BR-RESP-80, BR-RESP-80-S10, BR-RESP-80-S20
Common: BR-LEAD-10</t>
  </si>
  <si>
    <t>1.Information about compliance of exclusion grounds MUST be provided if no pre-qualification system is used.
2.Information about compliance of selection criteria MUST be provided; and, Response to the specific requirements related to selection criteria of the ESPDRequest MUST be provided if no pre-qualification system is used.
3.Information about compliance of exclusion grounds CAN be provided if a pre-qualification system is used. 
4.When the pre-qualification system the EO is registered on does not cover all the exclusion criteria, information about compliance of exclusion grounds MUST be provided.
5.When the pre-qualification system the EO is registered on covers all the exclusion criteria, information about compliance of exclusion grounds IS NOT required.
6. Information about compliance of selection criteria CAN be provided
7.When the pre-qualification system the EO is registered on does not cover all the selection criteria, information about compliance of selection criteria MUST be provided.
8.When the pre-qualification system the EO is registered on covers all the selection criteria, information about compliance of selection criteria IS NOT required.
9.Validated Criterion Property ID MUST point at one of the TenderingCriterionProperty /cbc:ID that were included in the Request document.
10.The current structure for the response allows responding values inside the cac:ResponseValue element or in other elements of the cac:TenderingCriterionResponse, like cac:ApplicablePeriod and cac:EvidenceSupplied
11.When the EO (or any other EO participating in the procurement procedure) relies on the capacities of other entities in order to meet the selection criteria, information about all the entities the EO relies on MUST be provided
12.When the EO (or any other EO participating in the procurement procedure) intends to subcontract a share of the contract to third parties, information about all subcontractors MUST be provided</t>
  </si>
  <si>
    <t>1.BR-RESP-30
2.BR-RESP-40
3.BR-RESP-60
4.BR-RESP-60-S10
5. BR-RESP-60-S20
6.BR-RESP-70
7.BR-RESP-70-S10
8.BR-RESP-70-S20
9.BR-TCR-01
10.BR-TCR-03
11.BR-LEAD-10-S20
12.BR-LEAD-10-S30</t>
  </si>
  <si>
    <t>1-5. &amp; 11-12 C
6-8.R
9-10.C</t>
  </si>
  <si>
    <t xml:space="preserve">
1.Recommendation: use a UUDI-version 4 number on Response value identifier.
2.For identifiers, this ESPD V2.0.2 specification requires at least (and always) the mandatory attribute schemeAgencyID.</t>
  </si>
  <si>
    <t xml:space="preserve">
1.BR-TCR-05
2.BR-OTH-02</t>
  </si>
  <si>
    <t>1.C
2. Common for Rq and Resp</t>
  </si>
  <si>
    <t xml:space="preserve">Reg:
SC:
Common: BR-TCR-05, BR-OTH-02, </t>
  </si>
  <si>
    <t>Rule: This ID MUST point at one of the TenderingCriterionProperty/cbc:ID that were included in the Request document.</t>
  </si>
  <si>
    <t>Rule: Compulsory use of the Code List ConfidentialityLevel. 
Comment: If the value is "confidential", all the evidences associated to this response become also confidential.</t>
  </si>
  <si>
    <t>1.BR-TCR-09
2.BR-OTH-02</t>
  </si>
  <si>
    <t>1.The expected Evidence identifier must match the value of a cac:Evidence/cbc:ID present in the XML document.
2.For identifiers, this ESPD V2.0.2 specification requires at least (and always) the mandatory attribute schemeAgencyID.</t>
  </si>
  <si>
    <t>Reg:
SC:
Common: BR-TCR-09, BR-OTH-02</t>
  </si>
  <si>
    <t>1. Groups codified as ONTRUE must be processed if response is True
2.Groups codified as ONFALSE must be processed if response is False</t>
  </si>
  <si>
    <t>1.BR-TCR-06
2.BR-TCR-07</t>
  </si>
  <si>
    <t>1-2.Rule</t>
  </si>
  <si>
    <t xml:space="preserve">
Comment</t>
  </si>
  <si>
    <t>Reg:
SC:
Common: BR-TCR-06, BR-TCR-07</t>
  </si>
  <si>
    <t xml:space="preserve">
1. The table defined for BR-TCR-08 lists the relationship between data type and response data type
2. One cac:ResponseValue element contains the complete list of possible values for one answer to a criterion property. Only one type of element can be used to answer a criterion property, and that element MUST be of the same type as the one specified as expected in the ESPD Request (element cac:TenderingCriterionProperty /cac:ValueDataTypeCode).</t>
  </si>
  <si>
    <t xml:space="preserve">
1. BR-TCR-08
2. BR-TCR-04</t>
  </si>
  <si>
    <t>Reg:
SC:
Common: BR-TCR-08, BR-TCR-04</t>
  </si>
  <si>
    <t>Recommendation: use a UUDI-version 4 number on Response value identifier.</t>
  </si>
  <si>
    <t xml:space="preserve">1.BR-TCR-05
</t>
  </si>
  <si>
    <t>Rule: do not format the percentage with the "%" symbol, just provide a float value like in the example (e.g. 0.4)</t>
  </si>
  <si>
    <t>Rule: Use XSD time (format "hh:mm:ss")</t>
  </si>
  <si>
    <t>1. The expected Evidence identifier must match the value of a cac:Evidence/cbc:ID present in the XML document.
2.For identifiers, this ESPD V2.0.2 specification requires at least (and always) the mandatory attribute schemeAgencyID.</t>
  </si>
  <si>
    <t>1. BR-TCR-09
2. BR-OTH-02</t>
  </si>
  <si>
    <t>Reg:
SC:
Common: BR-TCR-09, BR-OTH-0</t>
  </si>
  <si>
    <t>Rule: The Evidence ID MUST be unique in the ESPD Response XML instance (i.e. two evidences cannot have the same ID value). It is recommended to use always a UUID UUID of version 4 (random generated UUID).</t>
  </si>
  <si>
    <t xml:space="preserve">
BR-OTH-01</t>
  </si>
  <si>
    <t>1.For codes, this ESPD V2.0.2 specification requires always three mandatory attributes: listID, listAgencyID, and listVersionID.</t>
  </si>
  <si>
    <t>1. If Confidentiality value is true, all the evidences associated to this response becomes also confidential.
2. For codes, this ESPD V2.0.2 specification requires always three mandatory attributes: listID, listAgencyID, and listVersionID.</t>
  </si>
  <si>
    <t>1. BR-TCR-02
2. BR-OTH-01</t>
  </si>
  <si>
    <t>1.BR-RESP-80
2.BR-RESP-80-S10
3.BR-RESP-80-S20
4. BR-LEAD-10
5. BR-TCR-03</t>
  </si>
  <si>
    <t>1.Response to the specific requirements related to selection criteria of the ESPDRequest CAN be provided
2.When the pre-qualification system the EO is registered on does not cover all the selection criteria, information about compliance of selection criteria MUST be provided.
3.When the pre-qualification system the EO is registered on covers all the selection criteria, information about compliance of selection criteria IS NOT required. 
4. When the EO is participating in the procurement procedure together with others, information about the other participants MUST be provided
5. The current structure for the response allows responding values inside the cac:ResponseValue element or in other elements of the cac:TenderingCriterionResponse, like cac:ApplicablePeriod and cac:EvidenceSupplied</t>
  </si>
  <si>
    <t>1-3. S
5. C</t>
  </si>
  <si>
    <t xml:space="preserve">Reg:
SC: BR-RESP-10-01
Common: </t>
  </si>
  <si>
    <t>1.The set of lots that apply to the information provided in response to the requirements for each selection criterion MUST be provided.
2. Information about lots MUST be provided
3.Additional information regarding lots CAN be provided.
4.At least one TenderingCriterion is expected.</t>
  </si>
  <si>
    <t>Business Rule Ids</t>
  </si>
  <si>
    <t>Rule: A description of the content. If the document being referenced is a Notice being published on TED, use two description lines. Use the first description line to describe the requested services and the second description line to place therein the temporary number received from TED.</t>
  </si>
  <si>
    <t xml:space="preserve">Rule:  Use the official name of the contracting body. </t>
  </si>
  <si>
    <t>Rule: An ID for the Contracting authority may be provided (e.g. in case of subdivisions/regional codes of the agency). Make use of the attribute SchemeAgencyID. When possible use the VAT identification of the contracting body (see the VIES platform for a EU cross-border national VAT number verification system).</t>
  </si>
  <si>
    <t xml:space="preserve">Rule:  Use the official name of the service provider. </t>
  </si>
  <si>
    <t>Rule: Provide an ID for the Service Provider. Make use of the attribute SchemeAgencyID. When possible use the VAT identification of the service provider (see the VIES platform for a EU cross-border national VAT number verification system).</t>
  </si>
  <si>
    <t>Rule: Use the same name that will be used for the Contract Notice.</t>
  </si>
  <si>
    <t>Rule: The Self-contained ESPD adds the possibility for the contracting authority to specify a few more data relevant at evaluation time and for the economic operator:
• The CPV (Common Procurement Vocabulary) codes for the procurement procedure.
• The 'Object of the contract'.</t>
  </si>
  <si>
    <t>Rule: Used to identify the lots into which a procurement procedure is divided into. Typical examples of lot identifiers are Lot1, Lot2, Lot3, etc. If only no Lot is specified its ID has to be set to '0' thus indicating that the procurement procedure is not divided into Lots. Use the schemeAgencyID attribute where necessary.</t>
  </si>
  <si>
    <t>Rule: “Tendering Criterion” with a new definition "A tendering criterion describes a fact or a condition that is used by the contracting body to evaluate and compare tenders by economic operators and which will be used for the exclusion and the selection of candidate tenderers to the award decision"
Rule: At least one TenderingCriterion is expected.</t>
  </si>
  <si>
    <t>Rule: for "LangID" - if not specified defaults to `en (English)`</t>
  </si>
  <si>
    <t>Rule: The complete title of the legislation provided in the original legal text MUST be provided. At a later stage they might be provided by eCERTIS in dependence of Criterion. (e.g.'DIRECTIVE 2014/24/EU OF THE EUROPEAN PARLIAMENT AND OF THE COUNCIL of 26 February 2014 on public procurement and repealing Directive 2004/18/EC'). Can be provided in several languages, but if LanguageID`not specified it defaults to `en (English).</t>
  </si>
  <si>
    <t>BR-OTH-03</t>
  </si>
  <si>
    <t>Compulsory use of the code list identified within the document [RD02].</t>
  </si>
  <si>
    <t>Rule: Compulsory use of the description in Code List "LegislationType". Can be provided in several languages, but if LanguageID`not specified it defaults to `en (English).</t>
  </si>
  <si>
    <t>Rule: Other articles where the Criterion is referred to SHOULD also be provided. At a later stage they might be provided by eCERTIS. Can be provided in several languages, but if LanguageID`not specified it defaults to `en (English).</t>
  </si>
  <si>
    <t xml:space="preserve">Rule: This attribute is defined in the ESPDRequest. This element is used to specify how the elements within the group should be processed. 
</t>
  </si>
  <si>
    <t>Comment: The CA specifies the criterion requirement and expected responses to be given by the economic operator. The request for data is answered by the Economic Operator in the Qualification Application Response document this information as a basis.</t>
  </si>
  <si>
    <t>Comment: Compulsory use of the Requirement names from the table  "ESPDRequest-CriteriaTaxonomy-SELFCONTAINED-V02.00.00".</t>
  </si>
  <si>
    <t xml:space="preserve">Rule: An identifier for this document, assigned by the sender. Compulsoriness inherited from UBL-2.2. 
Rule: Compulsory use of schemeAgencyID attribute. Use it to identify the organisation responsible for the document.
by COM)
</t>
  </si>
  <si>
    <t>Rule: This is a mandatory data provided by the Contracting Authority or the sender, for the process file (i.e., record) to which this document belongs.
Rule: Try always to use the reference number issued by the contracting authority. This number in combination with a registered contracting authority ID (e.g. the VAT number) results in a universally unique identifier of the procurement procedure.</t>
  </si>
  <si>
    <t>Comment: Other documents, e.g. the tender, might refer to the ESPD Response using this identifier (thus its compulsoriness). Copies of a document must be identified with a different UUID. Compulsory use of schemeAgencyID attribute.</t>
  </si>
  <si>
    <t>Rule: Optionally use the attribute languageID to indicate the language of the text. Use the Code List LanguageCodeEU for the value of the languageID attribute.</t>
  </si>
  <si>
    <t xml:space="preserve">
For codes, this ESPD V2.0.2 specification requires always three mandatory attributes: listID, listAgencyID, and listVersionID.</t>
  </si>
  <si>
    <t>Comment: Use it to place here the general Turnover of the EO (for statistical purposes). Compulsory assignment of a value to the attribute currency. The default value should be set to 'EUR'. Compulsory use of the Code List CurrencyCode.</t>
  </si>
  <si>
    <t>Rule: Information about representatives of the economic operator CAN be provided</t>
  </si>
  <si>
    <t>Rule: Name of the natural person is mandatory</t>
  </si>
  <si>
    <t>Rule: Family Name of the natural person is mandatory</t>
  </si>
  <si>
    <t>Rule: Comment for "LangID" - If not specified defaults to `en (English)`</t>
  </si>
  <si>
    <t>Rule: An identifier to refer to the legislation. ESPD: If a DOI (Digital Object Identifier) exists for this legislation please use it here.</t>
  </si>
  <si>
    <t>Rule Other articles where the Criterion is referred to SHOULD also be provided. At a later stage they might be provided by eCERTIS. Can be provided in several languages, but if LanguageID`not specified it defaults to `en (English).</t>
  </si>
  <si>
    <t>Comment: In the case of European legislation, the URL MUST point at the multilingual EUR-LEX web-page; e.g. Directive 2014/24/EU</t>
  </si>
  <si>
    <t xml:space="preserve">Rule: This attribute is defined in the ESPDRequest. In the case of the RequirementGroup element the ESPD Service uses this attribute to specify how the elements within the group should be processed. 
</t>
  </si>
  <si>
    <t>Rule: Used to add susidiary tendering criteria groups. A second, third or n-level group inside a first level group of properties.</t>
  </si>
  <si>
    <t xml:space="preserve">Comment: The ESPD-EDM does only expect start date and end date. </t>
  </si>
  <si>
    <t>Rule: A class to describe a response to a criterion property.</t>
  </si>
  <si>
    <t>Rule: An identifier for this criterion requirement response. This id SHOULD be provided by the EO or the service provider that instantiates the ESPDResponse XML document.</t>
  </si>
  <si>
    <t>Rule: use a UUDI-version 4 number on Response value identifier.</t>
  </si>
  <si>
    <t>Comment: The ESPD-EDM uses this element to place a response that is a string. UBL-2.2 instead uses cbc:Response, for this. This is something that needs to be reviewed and agreed between ESPD-EDM and future versions of the UBL. See the XML provided in this ESPD-EDM specifications for details on its usage.</t>
  </si>
  <si>
    <t>Rule: The currencyID attribute is MANDATORY (e.g. "EUR"). Compulsory use of the code list "ISO 4217 3A:2015". BEWARE that amounts can use decimal separators (e.g. 14134,95 but not hundred or thousand separators)</t>
  </si>
  <si>
    <t>Comment: Compulsory use of the attributes mentioned in the section "II.4 Codes and Identifiers" for codes. Several identifiers may be linked to one criterion property thus building a list of identifiers. See XML examples (e.g. in Self-contained references ESPD Response, 'Lots tendered the EO tenders to').</t>
  </si>
  <si>
    <t>Rule: The only possible values are False and True</t>
  </si>
  <si>
    <t xml:space="preserve">Rule: A code signifying the type of evidence. Could be used in the future in alignment to e-Certis.
</t>
  </si>
  <si>
    <t>Rule: Compulsory use of the Code List ConfidentialityLevel. Software application should set this code to CONFIDENTIAL automatically when the confidentiality level code of at least one criterion to which this evidence is associated is set to CONFIDENTIAL.</t>
  </si>
  <si>
    <t>Rule: Provide an ID for the issuing party. Make use of the attribute SchemeAgencyID. When possible use the VAT identification of the issuing party (see the VIES platform for a EU cross-border national VAT number verification system).</t>
  </si>
  <si>
    <t>Rule: The text of the caption, requirement or question is mandatory.</t>
  </si>
  <si>
    <t>Reg:
SC: 
Common: BR-TC-12, BR-OTH-02, BR-OTH-02#01</t>
  </si>
  <si>
    <t>Reg:
SC: 
Common: BR-TC-19</t>
  </si>
  <si>
    <t>Reg:
SC: 
Common: BR-TC-12, BR-OTH-02,  BR-OTH-02#01</t>
  </si>
  <si>
    <t>BR-OTH-01#1</t>
  </si>
  <si>
    <t>A “ProcedureCode. Code” MUST have the listID “ PROC / PR_PROC / SECTION IV.1.1”, a listAgencyName and listVersionID.</t>
  </si>
  <si>
    <t>BR-OTH-01#2</t>
  </si>
  <si>
    <t>A “QualificationApplicationTypeCode. Code” MUST  have the listID “ QualificationApplicationType”, a listAgencyName and listVersionID</t>
  </si>
  <si>
    <t>BR-OTH-01#3</t>
  </si>
  <si>
    <t>A “Document Type Code. Code” MUST use the Code List ”DocRefContentType”.</t>
  </si>
  <si>
    <t>BR-OTH-01#4</t>
  </si>
  <si>
    <t>The “languageID”  SHOULD be defined in the attribute "LanguageID" using listID "LanguageCodeEU"</t>
  </si>
  <si>
    <t>BR-OTH-01#5</t>
  </si>
  <si>
    <t>BR-OTH-01#6</t>
  </si>
  <si>
    <t>BR-OTH-01#7</t>
  </si>
  <si>
    <t>BR-OTH-01#8</t>
  </si>
  <si>
    <t>BR-OTH-01#9</t>
  </si>
  <si>
    <t>BR-OTH-01#10</t>
  </si>
  <si>
    <t>BR-OTH-02#01</t>
  </si>
  <si>
    <t>BR-OTH-01#11</t>
  </si>
  <si>
    <t>BR-OTH-01#12</t>
  </si>
  <si>
    <t>BR-OTH-01#13</t>
  </si>
  <si>
    <t>BR-OTH-01#14</t>
  </si>
  <si>
    <t>BR-OTH-01#15</t>
  </si>
  <si>
    <t>BR-OTH-01#16</t>
  </si>
  <si>
    <t>BR-OTH-01#17</t>
  </si>
  <si>
    <t>BR-OTH-01#18</t>
  </si>
  <si>
    <t>BR-OTH-01#19</t>
  </si>
  <si>
    <t>BR-OTH-01#20</t>
  </si>
  <si>
    <t>XSD Reference</t>
  </si>
  <si>
    <r>
      <t>/cac:TenderingCriterion</t>
    </r>
    <r>
      <rPr>
        <sz val="10"/>
        <color theme="1"/>
        <rFont val="Calibri"/>
        <family val="2"/>
        <scheme val="minor"/>
      </rPr>
      <t xml:space="preserve"> </t>
    </r>
  </si>
  <si>
    <t>/cac:TenderingCriterion/cbc:ID</t>
  </si>
  <si>
    <t>/cac:TenderingCriterion /cbc:CriterionTypeCode</t>
  </si>
  <si>
    <r>
      <t>/cac:TenderingCriterion /cbc:CriterionTypeCode</t>
    </r>
    <r>
      <rPr>
        <sz val="10"/>
        <color theme="1"/>
        <rFont val="Calibri"/>
        <family val="2"/>
        <scheme val="minor"/>
      </rPr>
      <t xml:space="preserve"> </t>
    </r>
  </si>
  <si>
    <r>
      <t>/cac:TenderingCriterion/cbc:Name</t>
    </r>
    <r>
      <rPr>
        <sz val="10"/>
        <color theme="1"/>
        <rFont val="Calibri"/>
        <family val="2"/>
        <scheme val="minor"/>
      </rPr>
      <t xml:space="preserve"> </t>
    </r>
  </si>
  <si>
    <r>
      <t>/cac:TenderingCriterion/cbc:Description</t>
    </r>
    <r>
      <rPr>
        <sz val="10"/>
        <color theme="1"/>
        <rFont val="Calibri"/>
        <family val="2"/>
        <scheme val="minor"/>
      </rPr>
      <t xml:space="preserve"> </t>
    </r>
  </si>
  <si>
    <r>
      <t>/cac:TenderingCriterion/cac:TenderingCriterionPropertyGroup</t>
    </r>
    <r>
      <rPr>
        <sz val="10"/>
        <color theme="1"/>
        <rFont val="Calibri"/>
        <family val="2"/>
        <scheme val="minor"/>
      </rPr>
      <t xml:space="preserve"> </t>
    </r>
  </si>
  <si>
    <t>/cac:Criterion/cac:LegislationReference</t>
  </si>
  <si>
    <t>/cac:Legislation /cbc:Title</t>
  </si>
  <si>
    <t>/cac:Legislation /cbc:Description</t>
  </si>
  <si>
    <r>
      <t>/cac:Legislation/cbc:Article</t>
    </r>
    <r>
      <rPr>
        <sz val="10"/>
        <color theme="1"/>
        <rFont val="Calibri"/>
        <family val="2"/>
        <scheme val="minor"/>
      </rPr>
      <t xml:space="preserve"> </t>
    </r>
  </si>
  <si>
    <r>
      <t>../cbc:ID</t>
    </r>
    <r>
      <rPr>
        <sz val="10"/>
        <color theme="1"/>
        <rFont val="Calibri"/>
        <family val="2"/>
        <scheme val="minor"/>
      </rPr>
      <t xml:space="preserve"> </t>
    </r>
  </si>
  <si>
    <r>
      <t>/cac:TenderingCriterion/../cbc:ID</t>
    </r>
    <r>
      <rPr>
        <sz val="10"/>
        <color theme="1"/>
        <rFont val="Calibri"/>
        <family val="2"/>
        <scheme val="minor"/>
      </rPr>
      <t xml:space="preserve"> </t>
    </r>
  </si>
  <si>
    <t>/cbc:PropertyGroupTypeCode</t>
  </si>
  <si>
    <t>/cac:TenderingCriterionProperty</t>
  </si>
  <si>
    <t>/cac:SubsidiaryTenderingCriterionPropertyGroup</t>
  </si>
  <si>
    <r>
      <t>../cbc:Description</t>
    </r>
    <r>
      <rPr>
        <sz val="10"/>
        <color theme="1"/>
        <rFont val="Calibri"/>
        <family val="2"/>
        <scheme val="minor"/>
      </rPr>
      <t xml:space="preserve"> </t>
    </r>
  </si>
  <si>
    <t xml:space="preserve">../cbc:TypeCode </t>
  </si>
  <si>
    <t xml:space="preserve">../cbc:ValueDataTypeCode </t>
  </si>
  <si>
    <t>/cbc:…Code</t>
  </si>
  <si>
    <t>/cbc:UBLVersionID</t>
  </si>
  <si>
    <r>
      <t>/cbc:CustomizationID</t>
    </r>
    <r>
      <rPr>
        <sz val="10"/>
        <color theme="1"/>
        <rFont val="Calibri"/>
        <family val="2"/>
        <scheme val="minor"/>
      </rPr>
      <t xml:space="preserve"> </t>
    </r>
  </si>
  <si>
    <r>
      <t>/cbc:ProfileID</t>
    </r>
    <r>
      <rPr>
        <sz val="10"/>
        <color theme="1"/>
        <rFont val="Calibri"/>
        <family val="2"/>
        <scheme val="minor"/>
      </rPr>
      <t xml:space="preserve"> </t>
    </r>
  </si>
  <si>
    <t>/cac:AdditionalDocumentReference</t>
  </si>
  <si>
    <r>
      <t>/cac:AdditionalDocumentReference /cbc:ID</t>
    </r>
    <r>
      <rPr>
        <sz val="10"/>
        <color theme="1"/>
        <rFont val="Calibri"/>
        <family val="2"/>
        <scheme val="minor"/>
      </rPr>
      <t xml:space="preserve"> </t>
    </r>
  </si>
  <si>
    <r>
      <t>/cac:AdditionalReferenceDocument /cac:Attachment /cac:ExternalReference/</t>
    </r>
    <r>
      <rPr>
        <sz val="11"/>
        <color theme="1"/>
        <rFont val="Calibri"/>
        <family val="2"/>
        <scheme val="minor"/>
      </rPr>
      <t xml:space="preserve"> </t>
    </r>
    <r>
      <rPr>
        <sz val="10"/>
        <color theme="1"/>
        <rFont val="Courier New"/>
        <family val="3"/>
      </rPr>
      <t>cbc:Description</t>
    </r>
    <r>
      <rPr>
        <sz val="10"/>
        <color theme="1"/>
        <rFont val="Calibri"/>
        <family val="2"/>
        <scheme val="minor"/>
      </rPr>
      <t xml:space="preserve"> </t>
    </r>
  </si>
  <si>
    <r>
      <t>/cac:AdditionalDocumentReference /cbc:DocumentTypeCode</t>
    </r>
    <r>
      <rPr>
        <sz val="10"/>
        <color theme="1"/>
        <rFont val="Calibri"/>
        <family val="2"/>
        <scheme val="minor"/>
      </rPr>
      <t xml:space="preserve"> </t>
    </r>
  </si>
  <si>
    <r>
      <t>/cac:AdditionalReferenceDocument /cac:Attachment /cac:ExternalReference/</t>
    </r>
    <r>
      <rPr>
        <sz val="11"/>
        <color theme="1"/>
        <rFont val="Calibri"/>
        <family val="2"/>
        <scheme val="minor"/>
      </rPr>
      <t xml:space="preserve"> </t>
    </r>
    <r>
      <rPr>
        <sz val="10"/>
        <color theme="1"/>
        <rFont val="Courier New"/>
        <family val="3"/>
      </rPr>
      <t>cbc:Description</t>
    </r>
  </si>
  <si>
    <t>At least one TenderingCriterion is expected.</t>
  </si>
  <si>
    <t>Classification code defined by the ESPD-EDM to represent the criterion in the ESPD taxonomy of criteria is mandatory.</t>
  </si>
  <si>
    <t>The reference to the legislation related to the Criterion is optional.</t>
  </si>
  <si>
    <t>The code addressed to control the behaviour of the group of criteria is mandatory.</t>
  </si>
  <si>
    <t>The ID which identifies one specific property is mandatory. And it must use UUID numbers (version 4) automatically generated.</t>
  </si>
  <si>
    <t>The type of property is mandatory and it should match the one from e-Certis.</t>
  </si>
  <si>
    <t>The type of answer expected by the contracting authority in the case of a property of type QUESTION, is mandatory and it should match the one from e-Certis.</t>
  </si>
  <si>
    <t>There are cardinality constraints added by the ESPD which are not defined in the XSD Schema. The elements listed within “19 Annex II: Compulsory XSD’s elements" MUST be used.</t>
  </si>
  <si>
    <t>Identifies the earliest version of the UBL 2 schema.
Use the value "2.2". Use also "OASIS-UBL-TC" for the schemeAgencyID attribute.</t>
  </si>
  <si>
    <t>Identifies a user-defined customization of UBL for a specific use.
For the ESPDRequest we use the value “urn:www.cenbii.eu:transaction:biitrdm070:ver3.0”. And ESPDResponse we use “urn:www.cenbii.eu:transaction:biitrdm092:ver3.0”. 
Compulsory use of the value "CEN-BII" for the schemeAgencyID attribute.</t>
  </si>
  <si>
    <t>Identification of the specification.
Use the value "41". Use also "CEN-BII" for the schemeAgencyID attribute.</t>
  </si>
  <si>
    <t>If the document referenced is a Contract Notice published on TED the ID must follow the scheme defined by the Publications Office: [][][][]/S [][][]-[][][][][][] (e.g. 2015/S 252-461137). If at the time of drafting the ESPD document the Publication Office has not published yet the Contract Notice the value 0000/S 000-000000 value must be used to indicate that a temporary identifier is being used</t>
  </si>
  <si>
    <t>If the document being referenced is a Notice being published on TED, use two description lines. Use the second description line to place therein the temporary number received from TED.</t>
  </si>
  <si>
    <t>The type of document being referenced, expressed as a code is mandatory.</t>
  </si>
  <si>
    <t>Information about the publication of the contract notice in other official gazettes or journals MIGHT be provided.</t>
  </si>
  <si>
    <t>BR-TC-01</t>
  </si>
  <si>
    <t>BR-TC-02</t>
  </si>
  <si>
    <t>BR-TC-03</t>
  </si>
  <si>
    <t>BR-TC-04</t>
  </si>
  <si>
    <t>BR-TC-06</t>
  </si>
  <si>
    <t>BR-TC-07</t>
  </si>
  <si>
    <t>BR-TC-08</t>
  </si>
  <si>
    <t>BR-TC-12</t>
  </si>
  <si>
    <t>BR-TC-13</t>
  </si>
  <si>
    <t>BR-TC-14</t>
  </si>
  <si>
    <t>BR-TC-15</t>
  </si>
  <si>
    <t>BR-TC-16</t>
  </si>
  <si>
    <t>BR-TC-18</t>
  </si>
  <si>
    <t>BR-TC-20</t>
  </si>
  <si>
    <t>BR-TC-21</t>
  </si>
  <si>
    <t>BR-OTH-02</t>
  </si>
  <si>
    <t>BR-OTH-04</t>
  </si>
  <si>
    <t>BR-OTH-05</t>
  </si>
  <si>
    <t>BR-OTH-06</t>
  </si>
  <si>
    <t>BR-OTH-07</t>
  </si>
  <si>
    <t>BR-COM-10</t>
  </si>
  <si>
    <t>BR-COM-10#1</t>
  </si>
  <si>
    <t>BR-COM-10#2</t>
  </si>
  <si>
    <t>BR-COM-10#3</t>
  </si>
  <si>
    <t>BR-COM-10-S10</t>
  </si>
  <si>
    <t>BR-COM-10-S20</t>
  </si>
  <si>
    <t>BR-COM-10-S30</t>
  </si>
  <si>
    <t>Information (no schematron rule)</t>
  </si>
  <si>
    <t>../cbc:…Code</t>
  </si>
  <si>
    <t xml:space="preserve">Information </t>
  </si>
  <si>
    <t>see “19 Annex II: Compulsory XSD’s elements"</t>
  </si>
  <si>
    <r>
      <t>Below the threshold, information about the publication of the contract notice in TED MIGHT be provided</t>
    </r>
    <r>
      <rPr>
        <sz val="12"/>
        <color theme="1"/>
        <rFont val="Calibri"/>
        <family val="2"/>
        <charset val="134"/>
        <scheme val="minor"/>
      </rPr>
      <t>.</t>
    </r>
  </si>
  <si>
    <r>
      <t>Above the threshold, information about the publication of the contract notice in TED MUST be provided</t>
    </r>
    <r>
      <rPr>
        <sz val="12"/>
        <color theme="1"/>
        <rFont val="Calibri"/>
        <family val="2"/>
        <charset val="134"/>
        <scheme val="minor"/>
      </rPr>
      <t>.</t>
    </r>
  </si>
  <si>
    <t>Compulsory use of the code list identified within the document [ESPD-CodeLists-V2.0.2.xlsx].</t>
  </si>
  <si>
    <t>Reg: -
SC: -
Common: BR-OTH-01, BR-OTH-01#13, BR-OTH-03</t>
  </si>
  <si>
    <t>Reg:
SC: 
Common: BR-OTH-01, BR-OTH-01#3, BR-OTH-03</t>
  </si>
  <si>
    <t>Reg:
SC: 
Common: BR-OTH-01, BR-OTH-01#4, BR-OTH-03</t>
  </si>
  <si>
    <t>Reg:
SC:
Common: BR-OTH-01, BR-COM-10#3, BR-OTH-01#3, BR-OTH-03</t>
  </si>
  <si>
    <t>Reg: -
SC: -
Common: BR-OTH-01, BR-OTH-01#5, BR-OTH-03</t>
  </si>
  <si>
    <t>Reg:
SC:
Common: BR-RESP-10-06, BR-OTH-01, BR-OTH-01#20, BR-OTH-03</t>
  </si>
  <si>
    <t>Reg:
SC:
Common: BR-RESP-10-07, BR-OTH-01, BR-OTH-01#5, BR-OTH-03</t>
  </si>
  <si>
    <t>Reg:
SC:
Common: BR-RESP-20-03, BR-OTH-01, BR-OTH-01#5, BR-OTH-03</t>
  </si>
  <si>
    <t xml:space="preserve">Reg:
SC: BR-OTH-01, BR-OTH-01#6, BR-OTH-03
Common: </t>
  </si>
  <si>
    <t>Reg:
SC:
Common: BR-TC-03, BR-TC-04, BR-OTH-01, BR-OTH-01#7, BR-OTH-03</t>
  </si>
  <si>
    <t>Reg:
SC: BR-2P-10-S10#2, BR-2P-10-S20, BR-OTH-01, BR-OTH-03, BR-OTH-01#8, BR-OTH-03
Common:</t>
  </si>
  <si>
    <t>Reg:
SC: 
Common: BR-TC-08, 2. BR-OTH-01, BR-OTH-01#9, BR-OTH-03</t>
  </si>
  <si>
    <t>Reg:
SC: 
Common: BR-OTH-03, BR-OTH-01#10, BR-OTH-03</t>
  </si>
  <si>
    <t>Reg:
SC: 
Common: BR-TC-14, BR-TC-15, BR-OTH-01, BR-OTH-01#11, BR-OTH-03</t>
  </si>
  <si>
    <t>Reg:
SC: 
Common: BR-TC-21, BR-OTH-01, BR-OTH-03, BR-OTH-01#12, BR-OTH-03</t>
  </si>
  <si>
    <t>Reg:
SC:
Common: BR-OTH-01, BR-OTH-01#17, BR-OTH-03</t>
  </si>
  <si>
    <t>Reg: -
SC: -
Common: BR-REQ-20#3, BR-OTH-01, BR-OTH-01#5,  BR-OTH-03</t>
  </si>
  <si>
    <t xml:space="preserve">Reg:
SC: BR-OTH-01, BR-OTH-01#6,  BR-OTH-03
Common: </t>
  </si>
  <si>
    <t xml:space="preserve">Reg:
SC: BR-SC-10#1, BR-OTH-01,
Common: </t>
  </si>
  <si>
    <t>Reg:
SC: 
Common: BR-REQ-30, BR-REQ-30-S10,  BR-REQ-30-S20, BR-REQ-40, BR-TC-03, BR-TC-04, BR-OTH-01, BR-OTH-01#7, BR-OTH-03</t>
  </si>
  <si>
    <t xml:space="preserve">Reg:
SC: BR-RESP-10-03, BR-OTH-01, BR-OTH-01#15, BR-OTH-03
Common: </t>
  </si>
  <si>
    <t>/cac:ProcurementProject /cbc:ContractFolderID</t>
  </si>
  <si>
    <t>/cac:EconomicOperatorParty</t>
  </si>
  <si>
    <t>BR-RESP-10-01</t>
  </si>
  <si>
    <t>/cac:EconomicOperatorParty /cac:QualifyingParty</t>
  </si>
  <si>
    <t>/cac:EconomicOperatorParty /cac:EconomicOperatorRole</t>
  </si>
  <si>
    <t>BR-RESP-10-03</t>
  </si>
  <si>
    <t>/cac:EconomicOperatorParty /cac:EconomicOperatorRole /cbc:RoleCode</t>
  </si>
  <si>
    <t>BR-RESP-10-04</t>
  </si>
  <si>
    <t>An identifier that identifies the economic operator is mandatory.</t>
  </si>
  <si>
    <t>/cac:PartyIdentification/cbc:ID</t>
  </si>
  <si>
    <t>/cac:PartyName/cbc:Name</t>
  </si>
  <si>
    <t>BR-RESP-10-06</t>
  </si>
  <si>
    <t>Industrial classification: Compulsory use of the element.</t>
  </si>
  <si>
    <t>/cbc:IndustryClassificationCode</t>
  </si>
  <si>
    <t>BR-RESP-10-07</t>
  </si>
  <si>
    <t>The country of the contracting body must always be specified.</t>
  </si>
  <si>
    <t>/cac:EconomicOperatorParty /cac:Party/cac:PostalAddress /cac:Country /cbc:IdentificationCode</t>
  </si>
  <si>
    <t>/cbc:EndpointID/@schemeID</t>
  </si>
  <si>
    <t>BR-RESP-10-09</t>
  </si>
  <si>
    <t>BR-RESP-10-10</t>
  </si>
  <si>
    <t>The country of the service provider must always be specified.</t>
  </si>
  <si>
    <t>/cac:PostalAddress/cac:Country /cbc:IdentificationCode</t>
  </si>
  <si>
    <t>BR-RESP-10-11</t>
  </si>
  <si>
    <t>An identifier for the service provider must always be provided.</t>
  </si>
  <si>
    <t>/cac:EconomicOperatorParty/cac:Party /cac:PowerOfAttorney</t>
  </si>
  <si>
    <t>/cac:AgentParty/cac:Person/cbc:FirstName</t>
  </si>
  <si>
    <t>/cac:AgentParty/cac:Person /cbc:FamilyName</t>
  </si>
  <si>
    <t>BR-RESP-20-03</t>
  </si>
  <si>
    <t>A code that identifies the country is mandatory</t>
  </si>
  <si>
    <t>cac:AgentParty/cac:Person /cac:ResidenceAddress/cac:Country /cbc:IdentificationCode</t>
  </si>
  <si>
    <t>BR-RESP-30</t>
  </si>
  <si>
    <t>Information about compliance of exclusion grounds MUST be provided if no pre-qualification system is used.</t>
  </si>
  <si>
    <t>/cac:TenderingCriterionResponse /cbc:ValidatedCriterionPropertyID</t>
  </si>
  <si>
    <t>BR-RESP-40</t>
  </si>
  <si>
    <t>Information about compliance of selection criteria MUST be provided; and, Response to the specific requirements related to selection criteria of the ESPDRequest MUST be provided if no pre-qualification system is used.</t>
  </si>
  <si>
    <t>BR-RESP-50</t>
  </si>
  <si>
    <t>Information about the pre-qualification system the EO is registered on MUST be provided</t>
  </si>
  <si>
    <t xml:space="preserve">/cac:EconomicOperatorParty /cac:QualifyingParty/cac:Party /cac:PartyIdentification/cbc:ID
/cac:TenderingCriterionResponse
</t>
  </si>
  <si>
    <t>BR-RESP-60</t>
  </si>
  <si>
    <t xml:space="preserve">Information about compliance of exclusion grounds CAN be provided if a pre-qualification system is used. </t>
  </si>
  <si>
    <t>BR-RESP-60-S10</t>
  </si>
  <si>
    <t>When the pre-qualification system the EO is registered on does not cover all the exclusion criteria, information about compliance of exclusion grounds MUST be provided</t>
  </si>
  <si>
    <t>BR-RESP-60-S20</t>
  </si>
  <si>
    <t>When the pre-qualification system the EO is registered on covers all the exclusion criteria, information about compliance of exclusion grounds IS NOT required.</t>
  </si>
  <si>
    <t>When the pre-qualification system the EO is registered on does not cover all the selection criteria, information about compliance of selection criteria MUST be provided.</t>
  </si>
  <si>
    <t>When the pre-qualification system the EO is registered on covers all the selection criteria, information about compliance of selection criteria IS NOT required.</t>
  </si>
  <si>
    <t>BR-RESP-80</t>
  </si>
  <si>
    <t>Response to the specific requirements related to selection criteria of the ESPDRequest CAN be provided</t>
  </si>
  <si>
    <t>/cac:TenderingCriterionResponse</t>
  </si>
  <si>
    <t>BR-RESP-80-S10</t>
  </si>
  <si>
    <t xml:space="preserve">/cac:EconomicOperatorParty /cac:QualifyingParty/cac:Party /cac:PartyIdentification/cbc:ID; /cac:TenderingCriterionResponse
</t>
  </si>
  <si>
    <t>BR-RESP-80-S20</t>
  </si>
  <si>
    <t>BR-LOT-10</t>
  </si>
  <si>
    <t>The list of lots the EO tenders for MUST be provided.</t>
  </si>
  <si>
    <t>/cac:ProcurementProjectLot /cbc:ID</t>
  </si>
  <si>
    <t>BR-LEAD-10</t>
  </si>
  <si>
    <t>When the EO is participating in the procurement procedure together with others, information about the other participants MUST be provided</t>
  </si>
  <si>
    <t>/cbc:EconomicOperatorGroupName</t>
  </si>
  <si>
    <t>BR-LEAD-10-S20</t>
  </si>
  <si>
    <t>When the EO (or any other EO participating in the procurement procedure) relies on the capacities of other entities in order to meet the selection criteria, information about all the entities the EO relies on MUST be provided</t>
  </si>
  <si>
    <t>/cac:TenderingCriterionResponse/cbc:ValidatedCriterionPropertyID</t>
  </si>
  <si>
    <t>BR-LEAD-10-S30</t>
  </si>
  <si>
    <t>When the EO (or any other EO participating in the procurement procedure) intends to subcontract a share of the contract to third parties, information about all subcontractors MUST be provided</t>
  </si>
  <si>
    <t>BR-TCR-01</t>
  </si>
  <si>
    <t>Validated Criterion Property ID MUST point at one of the TenderingCriterionProperty /cbc:ID that were included in the Request document.</t>
  </si>
  <si>
    <t>BR-TCR-02</t>
  </si>
  <si>
    <t>If Confidentiality value is true, all the evidences associated to this response becomes also confidential.</t>
  </si>
  <si>
    <t>/cac:TenderingCriterionResponse/cbc:ConfidentialityLevelCode</t>
  </si>
  <si>
    <t>BR-TCR-03</t>
  </si>
  <si>
    <t xml:space="preserve">/cac:TenderingCriterionResponse </t>
  </si>
  <si>
    <t>BR-TCR-04</t>
  </si>
  <si>
    <t>One cac:ResponseValue element contains the complete list of possible values for one answer to a criterion property. Only one type of element can be used to answer a criterion property, and that element MUST be of the same type as the one specified as expected in the ESPD Request (element cac:TenderingCriterionProperty /cac:ValueDataTypeCode).</t>
  </si>
  <si>
    <t>cac:TenderingCriterionProperty /cac:ValueDataTypeCode</t>
  </si>
  <si>
    <t>BR-TCR-05</t>
  </si>
  <si>
    <t>../cbc:ID/@schemeID</t>
  </si>
  <si>
    <t>BR-TCR-06</t>
  </si>
  <si>
    <t>Groups codified as ONTRUE must be processed if response is True</t>
  </si>
  <si>
    <t xml:space="preserve">/cac:TenderingCriterionResponse /cac:ResponseValue /cbc:ResponseIndicator </t>
  </si>
  <si>
    <t>BR-TCR-07</t>
  </si>
  <si>
    <t>Groups codified as ONFALSE must be processed if response is False</t>
  </si>
  <si>
    <t>BR-TCR-08</t>
  </si>
  <si>
    <t>../cac:Requirement/@responseDataType</t>
  </si>
  <si>
    <t>BR-TCR-09</t>
  </si>
  <si>
    <t>The expected Evidence identifier must match the value of a cac:Evidence/cbc:ID present in the XML document.</t>
  </si>
  <si>
    <t>/cac:TenderingCriterionResponse /cac:EvidenceSupplied/cbc:ID</t>
  </si>
  <si>
    <t>Regulated</t>
  </si>
  <si>
    <t>Self-Contained</t>
  </si>
  <si>
    <t>Common</t>
  </si>
  <si>
    <t>../cbc: ProcedureCode. Code</t>
  </si>
  <si>
    <t>../cbc: QualificationApplicationTypeCode. Code</t>
  </si>
  <si>
    <t>../cbc: Document Type Code. Code</t>
  </si>
  <si>
    <t>../cbc: languageID</t>
  </si>
  <si>
    <t>../cbc: Criterion Type Code. Code</t>
  </si>
  <si>
    <t>../cbc: ProfileExecutionID. Identifier</t>
  </si>
  <si>
    <t>/cac:TenderingCriterionProperty/cbc: Type Code. Code</t>
  </si>
  <si>
    <t>/cac:Tendering Criterion/cbc:Evaluation Method Type Code. Code</t>
  </si>
  <si>
    <t>../cbc:Legislation/@LangID</t>
  </si>
  <si>
    <t>/cac:Legislation/cbc: Jurisdiction Level. Text</t>
  </si>
  <si>
    <t>/cac:TenderingCriterionPropertyGroup/cbc: Criteria Group Type Code. Code</t>
  </si>
  <si>
    <t>/cac:TenderingCriterionProperty/cbc: Value Data Type Code. Code</t>
  </si>
  <si>
    <t>/cac:ProcurementProject/cbc: Procurement_ Type Code. Code</t>
  </si>
  <si>
    <t>../cac:Country/cbc:Identification Code</t>
  </si>
  <si>
    <t>/cac:Economic Operator Role/cbc:Role Code. Code</t>
  </si>
  <si>
    <t>The “FinancialCapability. ValueAmount”  MUST use the code list "ISO 4217 3A:2015" to specify the “currencyID”</t>
  </si>
  <si>
    <t>/cac:ResponseValue/cbc:ResponseAmount. Amount</t>
  </si>
  <si>
    <t>/cac:FinancialCapability/cbc:ValueAmount. Amount</t>
  </si>
  <si>
    <t>A “Confidentiality Level Code. Code” SHOULD use the code list “ConfidentialityLevel”</t>
  </si>
  <si>
    <t>cac:Evindence/cbc:Confidentiality Level Code. Code</t>
  </si>
  <si>
    <t>/cac:Tendering Criterion Response/cbc:Confidentiality Level Code. Code</t>
  </si>
  <si>
    <t>../cbc:IndustryClassificationCode. Code</t>
  </si>
  <si>
    <t>/cac:TenderingCriterion/cac:TenderingCriterionPropertyGroup/cbc:ID. Identifier</t>
  </si>
  <si>
    <t>cbc:ValidatedCriterionPropertyID</t>
  </si>
  <si>
    <t>TenderingCriterionResponse/cbc:ValidatedCriterionPropertyD</t>
  </si>
  <si>
    <t>ValidatedCriterionPropertyID</t>
  </si>
  <si>
    <t>Reg: 
SC:
Common: BR-RESP-30, BR-RESP-40, BR-RESP-60, BR-RESP-60-S10, BR-RESP-60-S20, BR-TCR-01, BR-TCR-03, BR-LEAD-10-S20, BR-LEAD-10-S30</t>
  </si>
  <si>
    <t>Information about the procurement procedure MUST be provided</t>
  </si>
  <si>
    <t>When selection criteria is provided, specific requirements for each criteria CAN be provided.</t>
  </si>
  <si>
    <t>Qualifying party / Party identifier: The attribute schemeAgencyID must hold the value retrieved from eCertis that identifies unequivocally the (pre)qualification system. If, for any reason, that value is not available use the default schemeAgencyID "EU-COM-GROW" and the cac:EconomicOperatorParty /cac:PartyIdentificaton /cbc:ID for the value of the identifier. Additionally you can use the data structure CRITERION.OTHER.EO_DATA.REGISTERED_IN_OFFICIAL_LIST to specify an alternative or additional name, identifier and description.</t>
  </si>
  <si>
    <t>The current structure for the response allows responding values inside the cac:ResponseValue element or in other elements of the cac:TenderingCriterionResponse, like cac:ApplicablePeriod or cac:EvidenceSupplied</t>
  </si>
  <si>
    <t>The table defined for BR-TCR-08 in the document ESPD_TestCases_mapping_v10.docx lists the relationship between data type and response data type</t>
  </si>
  <si>
    <t>BR-SC-10</t>
  </si>
  <si>
    <t>BR-SC-20</t>
  </si>
  <si>
    <t>Rule (covered by schematron rules BR-OTH-01 and BR-OTH-03)</t>
  </si>
  <si>
    <t xml:space="preserve">Fatal </t>
  </si>
  <si>
    <t>/cac:ContractingParty/cac:Party</t>
  </si>
  <si>
    <t>/cac:ContractingParty</t>
  </si>
  <si>
    <t>/cac:ContractingParty/cac:Party /cac:PartyName/cbc:Name</t>
  </si>
  <si>
    <t>/cac:ContractingParty/cac:Party /cac:PostalAddress/cac:Country /cbc:IdentificationCode</t>
  </si>
  <si>
    <t>/cac:ContractingParty/cac:Party /cac:ServiceProviderParty /cac:Party/cac:PartyName /cbc:Name</t>
  </si>
  <si>
    <t>/cac:ContractingParty/cac:Party /cac:ServiceProviderParty /cac:Party/cac:PostalAddress /cac:Country /cbc:IdentificationCode</t>
  </si>
  <si>
    <t>/cac:TenderingCriterion/cbc:CriterionTypeCode</t>
  </si>
  <si>
    <t>/cac:TenderingCriterion</t>
  </si>
  <si>
    <t xml:space="preserve">/cac:ProcurementProject/cbc:ContractFolderID
</t>
  </si>
  <si>
    <t xml:space="preserve">/cac:ProcurementProject;
/cbc:ContractFolderID
</t>
  </si>
  <si>
    <t>/cac:ProcurementProject /cbc:MainCommodityClassification;  /cac:ProcurementProject /cbc:Name</t>
  </si>
  <si>
    <t>/cbc:ProcedureCode</t>
  </si>
  <si>
    <t>/cbc:WeightScoringMethodologyDescription /cbc:WeightingType</t>
  </si>
  <si>
    <t xml:space="preserve">/cac:TenderingCriterion /cbc:EvaluationMethodTypeCode
/cac:TenderingCriterion/cbc:WeightNumeric
</t>
  </si>
  <si>
    <t>/cac:TenderingCriterion /cbc:WeightNumeric</t>
  </si>
  <si>
    <t>/cac:TenderingCriterion /cbc:EvaluationMethodTypeCode</t>
  </si>
  <si>
    <t>/cac:TenderingCriterion/cbc:WeightNumeric</t>
  </si>
  <si>
    <t>• /cac:ProcurementProjectLot
• /cac:TenderingCriterion</t>
  </si>
  <si>
    <t xml:space="preserve">/cac:ProcurementProjectLot /cbc:ID </t>
  </si>
  <si>
    <t>/cac:TenderingCriterionPropertyGroup/ cac:TenderingCriterionProperty/ cbc:ExpectedID</t>
  </si>
  <si>
    <t xml:space="preserve"> /cac:TenderingCriterion[0..n], CRITERION.OTHER.CA_DATA.LOTS_SUBMISSION</t>
  </si>
  <si>
    <t xml:space="preserve">/cac:ContractingParty/cac:Party /cac:PartyIdentification/cbc:ID </t>
  </si>
  <si>
    <t xml:space="preserve">/cac:ContractingParty/cac:Party /cac:ServiceProviderParty /cac:Party /cac:PartyIdentification/cbc:ID </t>
  </si>
  <si>
    <t xml:space="preserve">/cac:TenderingCriterion/cbc:CriterionTypeCode </t>
  </si>
  <si>
    <t>Information about the procurer MUST be provided</t>
  </si>
  <si>
    <t>Use the official name of the contracting body is mandatory.</t>
  </si>
  <si>
    <t>The country of the contracting body must always be specified</t>
  </si>
  <si>
    <t>More than one identifier can be specified</t>
  </si>
  <si>
    <t>An identifier for the service provider must always be provided</t>
  </si>
  <si>
    <t>The name of the service provider must always be specified</t>
  </si>
  <si>
    <t>The country of the service provider must always be specified</t>
  </si>
  <si>
    <t>Selection criteria CAN be provided.</t>
  </si>
  <si>
    <t>• The ‘type of the procurement’ administrative procedure according to the EU Directives.</t>
  </si>
  <si>
    <t>Information about weighting MUST be provided</t>
  </si>
  <si>
    <t>For two-phased procedure with weighted criteria the information about weighting for each criteria within “Technical and professional ability” MUST be provided</t>
  </si>
  <si>
    <t>For two stage procedures it should be possible to weight the "Technical and professional ability". Weighting can be done either using percentage or points for one procedure. The CA should have a free text where they can describe the scoring methodology.</t>
  </si>
  <si>
    <t>The rest of selection criteria should be always PASS/FAIL.</t>
  </si>
  <si>
    <t>For two-phased procedure without weighted criteria, additional information regarding weighting IS NOT required</t>
  </si>
  <si>
    <t>If evaluation method is pass/fail, weighting is not required.</t>
  </si>
  <si>
    <t>The number of lots into which the procurement procedure is divided MUST be provided.</t>
  </si>
  <si>
    <t>Additional information regarding lots CAN be provided.</t>
  </si>
  <si>
    <t>The set of lots that apply to the information provided in response to the requirements for each selection criterion MUST be provided.</t>
  </si>
  <si>
    <t>BR-REQ-20</t>
  </si>
  <si>
    <t>BR-REQ-20#3</t>
  </si>
  <si>
    <t>BR-REQ-20#4</t>
  </si>
  <si>
    <t>BR-REQ-20#5</t>
  </si>
  <si>
    <t>BR-REQ-20#6</t>
  </si>
  <si>
    <t>BR-REQ-20#7</t>
  </si>
  <si>
    <t>BR-REQ-30</t>
  </si>
  <si>
    <t>BR-REQ-30-S10</t>
  </si>
  <si>
    <t>BR-REQ-30-S20</t>
  </si>
  <si>
    <t>BR-REQ-40</t>
  </si>
  <si>
    <t>BR-REG-10</t>
  </si>
  <si>
    <t>BR-SC-10#1</t>
  </si>
  <si>
    <t>BR-SC-10#2</t>
  </si>
  <si>
    <t>BR-2P-10</t>
  </si>
  <si>
    <t>BR-2P-10-S10</t>
  </si>
  <si>
    <t>BR-2P-10-S10#1</t>
  </si>
  <si>
    <t>BR-2P-10-S10#2</t>
  </si>
  <si>
    <t>BR-2P-10-S20</t>
  </si>
  <si>
    <t>BR-2P-10-S20#1</t>
  </si>
  <si>
    <t>BR-LOT-30-S10</t>
  </si>
  <si>
    <t>BR-LOT-30-S20</t>
  </si>
  <si>
    <t>BR-LOT-20</t>
  </si>
  <si>
    <t>LanguageCodeEU</t>
  </si>
  <si>
    <t>EORoleType</t>
  </si>
  <si>
    <t>A ”Legislation. Jurisdiction Level. Text” SHOULD use the description from the Code List “LegislationType”</t>
  </si>
  <si>
    <t>PeriodMeasureTypeCodes</t>
  </si>
  <si>
    <t>PeriodMeasureTypeCodes.gc</t>
  </si>
  <si>
    <t>WeightingType</t>
  </si>
  <si>
    <t>tbd</t>
  </si>
  <si>
    <t>Tendering Criterion. Weight Numeric. Numeric (optional)</t>
  </si>
  <si>
    <t>Compulsory use of schemeAgencyID attribute. Changes in content should entail the modification of the version identifier and a reference to the previous version.</t>
  </si>
  <si>
    <t>Compulsory use of schemeAgencyID attribute. No other constraints (provided by contracting authority)</t>
  </si>
  <si>
    <t>Compulsory use of schemeAgencyID attribute. Compulsory use of the UUIDs in the in the spreadsheets “ESPDRequest-CriteriaTaxonomy-SELFCONTAINED-V02.00.00”</t>
  </si>
  <si>
    <t> Compulsory use of schemeAgencyID attribute. If a DOI (Digital Object Identifier) exists for this legislation please use it here.</t>
  </si>
  <si>
    <t>Requirement identifiers must use UUID numbers (version 4) automatically generated. The responses of the economic operator (in the ESPD Response document) will refer to this UUID to link the response with one, and only one, criterion property. Requirements which are added manually should also use UUID version 4.  Compulsory use of schemeAgencyID attribute</t>
  </si>
  <si>
    <t>If the reference or verification code is provided for the evidence use this element to place it. This 'code' is used in some countries (e.g. Spain) to check that the document is authentic. If a verification code is supplied you can use an official 'end-point' to retrieve an image (or a PDF) of the document and check that the evidence is authentic. Compulsory use of schemeAgencyID attribute</t>
  </si>
  <si>
    <t>Compulsory use of schemeAgencyID attribute. Use the value "0" to indicate that this procurement project has no lots.</t>
  </si>
  <si>
    <t>Reference number of the Contract Notice in TeD MUST be specified using the follow scheme defined by the Publications Office: [][][][]/S [][][]-[][][][][][] (e.g. 2015/S 252-461137). Compulsory use of schemeAgencyID attribute</t>
  </si>
  <si>
    <t>Compulsory use of schemeAgencyID attribute. An endpoint identifier may have a scheme identifier attribute (e.g. eSENS Party Identifier Scheme) for eDelivery. Otherwise, use it for online services (e.g. Web Services, REST services, ftp, etc.)</t>
  </si>
  <si>
    <t>Compulsory use of schemeAgencyID attribute. In many countries this ID is the VAT number, but in the future it could be the European Unique ID provided by the Business Registers Interconnection System (BRIS).</t>
  </si>
  <si>
    <t>Service Provider Party. Party Identification. Identifier</t>
  </si>
  <si>
    <t xml:space="preserve">Reg:
SC: BR-OTH-01#16, BR-OTH-03
Common: </t>
  </si>
  <si>
    <t>Reg:
SC: BR-RESP-80-S10, BR-RESP-80-S20, 
Common: BR-RESP-50, BR-OTH-02</t>
  </si>
  <si>
    <t>mapped to criteria C58</t>
  </si>
  <si>
    <t xml:space="preserve">Reg:
SC: BR-OTH-02
Common: </t>
  </si>
  <si>
    <t>TenderingCriterion/TenderingCriterionPropertyGroup/TenderingCriterionProperty/cbc:Name</t>
  </si>
  <si>
    <t xml:space="preserve">Reg:
SC: BR-TC-20, BR-OTH-01, BR-OTH-01#14, BR-OTH-03
Common: </t>
  </si>
  <si>
    <t xml:space="preserve">Reg:
SC: BR-OTH-01
Common: </t>
  </si>
  <si>
    <t xml:space="preserve">Reg:
SC: BR-TCR-02, BR-OTH-01, BR-OTH-01#19, BR-OTH-03
Common: </t>
  </si>
  <si>
    <t xml:space="preserve">Reg:
SC: BR-TCR-05
Common: </t>
  </si>
  <si>
    <t xml:space="preserve">Reg:
SC: BR-TCR-02, BR-OTH-01, BR-OTH-01#18, BR-OTH-03
Common: </t>
  </si>
  <si>
    <t xml:space="preserve">Reg:
SC: BR-OTH-02
Common: 
</t>
  </si>
  <si>
    <t xml:space="preserve">Reg:
SC:BR-OTH-01, BR-OTH-01#5, BR-OTH-03
Common: </t>
  </si>
  <si>
    <t xml:space="preserve">Reg:
SC: BR-RESP-10-10, BR-OTH-01, BR-OTH-01#5, BR-OTH-03
Common: </t>
  </si>
  <si>
    <t>mapped to criteria C59</t>
  </si>
  <si>
    <t xml:space="preserve">Reg:
SC:BR-OTH-02
Common: </t>
  </si>
  <si>
    <t xml:space="preserve">Reg:
SC:BR-LEAD-10-S10
Common: </t>
  </si>
  <si>
    <t>Reg:
SC: BR-OTH-01, BR-OTH-01#2, BR-OTH-03
Common:</t>
  </si>
  <si>
    <t xml:space="preserve">Reg: -
SC: BR-OTH-01, BR-OTH-01#1, BR-OTH-03
Common: </t>
  </si>
  <si>
    <t xml:space="preserve">Reg: -
SC: BR-SC-10#2, BR-OTH-03, BR-OTH-01, BR-OTH-01#1
Common: </t>
  </si>
  <si>
    <t xml:space="preserve">Reg: -
SC: BR-OTH-02
Common: </t>
  </si>
  <si>
    <t xml:space="preserve">Reg: -
SC: BR-OTH-01, BR-OTH-01#2, BR-OTH-03
Common: </t>
  </si>
  <si>
    <t xml:space="preserve">Reg:
SC: BR-REQ-20#7, BR-OTH-01, BR-OTH-01#5,  BR-OTH-03
Common: </t>
  </si>
  <si>
    <t>Business Rule IDs</t>
  </si>
  <si>
    <t xml:space="preserve">Contains a summary of the business rules which are applied for all transaction. </t>
  </si>
  <si>
    <t xml:space="preserve">Rule: An identifier to refer to the Criterion requirement.  Compulsory use of the IDs defined in the list “ESPD-CriteriaTaxonomy-REGULATED-V2.0.2.ods” and “ESPD-CriteriaTaxonomy-SELFCONTAINED-V2.0.2.ods”. E-Certis uses the same IDs. Criteria which are added manually should also use UUID version 4.
</t>
  </si>
  <si>
    <t>Rule: A code signifying the type of Criterion coming from e-Certis. Compulsory use of the Code List “CriteriaType” which are described in the spreadsheets "ESPD-CriteriaTaxonomy-REGULATED-V2.0.2.ods” and “ESPD-CriteriaTaxonomy-SELFCONTAINED-V2.0.2".ods, e.g. CRITERION.EXCLUSION.CONVICTIONS.PARTICIPATION_IN_CRIMINAL_ORGANISATION, CRITERION.EXCLUSION.SOCIAL.ENVIRONMENTAL_LAW, CRITERION.SELECTION.ECONOMIC_FINANCIAL_STANDING.FINANCIAL_RATIO, etc.).</t>
  </si>
  <si>
    <t>Rule: The name should be the same as in the in the spreadsheets “ESPD-CriteriaTaxonomy-REGULATED-V2.0.2.ods” and “ESPD-CriteriaTaxonomy-SELFCONTAINED-V2.0.2.ods”, e.g. 'Convictions', 'Corruption', 'Fraud', 'Financial ratio', 'Subcontracting proportion', 'Allowance of checks', etc. At a later stage they might be provided by eCERTIS in dependence of Criterion.</t>
  </si>
  <si>
    <t>Rule: The description should be the same as in the in the spreadsheets “ESPD-CriteriaTaxonomy-REGULATED-V2.0.2.ods” and “ESPD-CriteriaTaxonomy-SELFCONTAINED-V2.0.2.ods”, e.g. 'Has the economic operator entered into agreements with other economic operators aimed at distorting competition?'. At a later stage they might be provided by eCERTIS in dependence of Criterion.</t>
  </si>
  <si>
    <t>Exclusion grounds MUST be retrieved from e-Certis ["ESPD-CriteriaTaxonomy-REGULATED-V2.0.2.ods”].</t>
  </si>
  <si>
    <t>Information for common exclusion grounds (sections A, B and C) MUST be retrieved from e-Certis ["ESPD-CriteriaTaxonomy-REGULATED-V2.0.2.ods”].</t>
  </si>
  <si>
    <t>Information for national exclusion grounds (section D) MUST be retrieved from e-Certis ["ESPD-CriteriaTaxonomy-REGULATED-V2.0.2.ods”].</t>
  </si>
  <si>
    <t>Rule: An identifier to refer to the Criterion requirement.  Compulsory use of the IDs defined in the list "ESPD-CriteriaTaxonomy-REGULATED-V2.0.2.ods” and “ESPD-CriteriaTaxonomy-SELFCONTAINED-V2.0.2.ods". E-Certis uses the same IDs. Criteria which are added manually should also use UUID version 4.</t>
  </si>
  <si>
    <t>Rule: A code signifying the type of Criterion coming from e-Certis. Compulsory use of the Code List “CriteriaType” which are described in the spreadsheets "ESPD-CriteriaTaxonomy-REGULATED-V2.0.2.ods” and “ESPD-CriteriaTaxonomy-SELFCONTAINED-V2.0.2.ods", e.g. CRITERION.EXCLUSION.CONVICTIONS.PARTICIPATION_IN_CRIMINAL_ORGANISATION, CRITERION.EXCLUSION.SOCIAL.ENVIRONMENTAL_LAW, CRITERION.SELECTION.ECONOMIC_FINANCIAL_STANDING.FINANCIAL_RATIO, etc.).</t>
  </si>
  <si>
    <t>Rule: The name should be the same as in the in the spreadsheets "ESPD-CriteriaTaxonomy-REGULATED-V2.0.2.ods” and “ESPD-CriteriaTaxonomy-SELFCONTAINED-V2.0.2.ods", e.g. 'Convictions', 'Corruption', 'Fraud', 'Financial ratio', 'Subcontracting proportion', 'Allowance of checks', etc. At a later stage they might be provided by eCERTIS in dependence of Criterion.</t>
  </si>
  <si>
    <t>Rule (TRDM092-35): The description should be the same as in the in the spreadsheets "ESPD-CriteriaTaxonomy-REGULATED-V2.0.2.ods” and “ESPD-CriteriaTaxonomy-SELFCONTAINED-V2.0.2.ods", e.g. 'Has the economic operator entered into agreements with other economic operators aimed at distorting competition?'. At a later stage they might be provided by eCERTIS in dependence of Criterion.</t>
  </si>
  <si>
    <t>Each Criterion is defined in e-Certis and must use the UUID supplied by e-Certis [see "ESPD-CriteriaTaxonomy-REGULATED-V2.0.2.ods”].</t>
  </si>
  <si>
    <t>Compulsory use of codes coming from e-Certis [see "ESPD-CriteriaTaxonomy-REGULATED-V2.0.2.ods”].</t>
  </si>
  <si>
    <t>The name should match the one from e-Certis [see "ESPD-CriteriaTaxonomy-REGULATED-V2.0.2.ods”].</t>
  </si>
  <si>
    <t xml:space="preserve">
The description should match the one from e-Certis [see "ESPD-CriteriaTaxonomy-REGULATED-V2.0.2.ods” and “ESPD-CriteriaTaxonomy-SELFCONTAINED-V2.0.2.ods"].</t>
  </si>
  <si>
    <t xml:space="preserve">
The first level group of properties and sub-groups of properties in the structure of a criterion must match the number of QUESTION_GROUP from ["ESPD-CriteriaTaxonomy-REGULATED-V2.0.2.ods” and “ESPD-CriteriaTaxonomy-SELFCONTAINED-V2.0.2.ods"].</t>
  </si>
  <si>
    <t>Each Criterion is defined in e-Certis and must use the UUID supplied by e-Certis [see "ESPD-CriteriaTaxonomy-REGULATED-V2.0.2.ods” and “ESPD-CriteriaTaxonomy-SELFCONTAINED-V2.0.2.ods"]</t>
  </si>
  <si>
    <t>Compulsory use of the group of criteria supplied by e-Certis [see "ESPD-CriteriaTaxonomy-REGULATED-V2.0.2.ods” and “ESPD-CriteriaTaxonomy-SELFCONTAINED-V2.0.2.ods"].</t>
  </si>
  <si>
    <t>Properties related to the tendering criterion must be the ones supplied by e-Certis [see "ESPD-CriteriaTaxonomy-REGULATED-V2.0.2.ods” and “ESPD-CriteriaTaxonomy-SELFCONTAINED-V2.0.2.ods"].</t>
  </si>
  <si>
    <t>ESPD-CriteriaTaxonomy_V2.0.2.gc</t>
  </si>
  <si>
    <t xml:space="preserve">Reg:
SC: BR-SC-20
Common: </t>
  </si>
  <si>
    <t>Req:  
SC:
Common: BR-COM-10</t>
  </si>
</sst>
</file>

<file path=xl/styles.xml><?xml version="1.0" encoding="utf-8"?>
<styleSheet xmlns="http://schemas.openxmlformats.org/spreadsheetml/2006/main" xmlns:mc="http://schemas.openxmlformats.org/markup-compatibility/2006" xmlns:x14ac="http://schemas.microsoft.com/office/spreadsheetml/2009/9/ac" mc:Ignorable="x14ac">
  <fonts count="68">
    <font>
      <sz val="10"/>
      <name val="Arial"/>
      <family val="2"/>
    </font>
    <font>
      <sz val="11"/>
      <color theme="1"/>
      <name val="Calibri"/>
      <family val="2"/>
      <scheme val="minor"/>
    </font>
    <font>
      <sz val="11"/>
      <color theme="1"/>
      <name val="Calibri"/>
      <family val="2"/>
      <scheme val="minor"/>
    </font>
    <font>
      <sz val="10"/>
      <name val="Arial"/>
      <family val="2"/>
    </font>
    <font>
      <sz val="11"/>
      <color indexed="8"/>
      <name val="Calibri"/>
      <family val="2"/>
    </font>
    <font>
      <b/>
      <sz val="14"/>
      <color indexed="9"/>
      <name val="Arial"/>
      <family val="2"/>
    </font>
    <font>
      <b/>
      <sz val="9"/>
      <color indexed="9"/>
      <name val="Arial"/>
      <family val="2"/>
    </font>
    <font>
      <sz val="10"/>
      <color indexed="8"/>
      <name val="Arial"/>
      <family val="2"/>
    </font>
    <font>
      <b/>
      <sz val="10"/>
      <color indexed="59"/>
      <name val="Arial"/>
      <family val="2"/>
    </font>
    <font>
      <b/>
      <sz val="11"/>
      <name val="Arial"/>
      <family val="2"/>
    </font>
    <font>
      <sz val="11"/>
      <color indexed="51"/>
      <name val="Calibri"/>
      <family val="2"/>
    </font>
    <font>
      <b/>
      <sz val="14"/>
      <color indexed="8"/>
      <name val="Arial"/>
      <family val="2"/>
    </font>
    <font>
      <b/>
      <sz val="10"/>
      <color indexed="8"/>
      <name val="Arial"/>
      <family val="2"/>
    </font>
    <font>
      <sz val="11"/>
      <name val="Calibri"/>
      <family val="2"/>
    </font>
    <font>
      <b/>
      <sz val="11"/>
      <name val="Calibri"/>
      <family val="2"/>
    </font>
    <font>
      <i/>
      <sz val="11"/>
      <name val="Calibri"/>
      <family val="2"/>
    </font>
    <font>
      <i/>
      <sz val="11"/>
      <color indexed="8"/>
      <name val="Calibri"/>
      <family val="2"/>
    </font>
    <font>
      <b/>
      <sz val="10"/>
      <name val="Arial"/>
      <family val="2"/>
    </font>
    <font>
      <u/>
      <sz val="11"/>
      <color indexed="12"/>
      <name val="Calibri"/>
      <family val="2"/>
    </font>
    <font>
      <b/>
      <sz val="10"/>
      <color indexed="8"/>
      <name val="Arial"/>
      <family val="2"/>
    </font>
    <font>
      <sz val="10"/>
      <color indexed="8"/>
      <name val="Arial"/>
      <family val="2"/>
    </font>
    <font>
      <sz val="8"/>
      <name val="Arial"/>
      <family val="2"/>
    </font>
    <font>
      <b/>
      <sz val="11"/>
      <color indexed="8"/>
      <name val="Arial"/>
      <family val="2"/>
    </font>
    <font>
      <sz val="9"/>
      <color indexed="8"/>
      <name val="Arial"/>
      <family val="2"/>
    </font>
    <font>
      <sz val="9"/>
      <name val="Arial"/>
      <family val="2"/>
    </font>
    <font>
      <u/>
      <sz val="9"/>
      <name val="Arial"/>
      <family val="2"/>
    </font>
    <font>
      <u/>
      <sz val="9"/>
      <color indexed="12"/>
      <name val="Arial"/>
      <family val="2"/>
    </font>
    <font>
      <b/>
      <sz val="9"/>
      <name val="Arial"/>
      <family val="2"/>
    </font>
    <font>
      <strike/>
      <sz val="9"/>
      <name val="Arial"/>
      <family val="2"/>
    </font>
    <font>
      <strike/>
      <sz val="9"/>
      <color indexed="10"/>
      <name val="Arial"/>
      <family val="2"/>
    </font>
    <font>
      <sz val="10"/>
      <name val="Inherit"/>
    </font>
    <font>
      <b/>
      <sz val="16"/>
      <name val="Times New Roman"/>
      <family val="1"/>
    </font>
    <font>
      <sz val="11"/>
      <name val="Arial"/>
      <family val="2"/>
    </font>
    <font>
      <b/>
      <sz val="12"/>
      <color indexed="8"/>
      <name val="Arial"/>
      <family val="2"/>
    </font>
    <font>
      <b/>
      <sz val="12"/>
      <name val="Arial"/>
      <family val="2"/>
    </font>
    <font>
      <b/>
      <u/>
      <sz val="12"/>
      <name val="Arial"/>
      <family val="2"/>
    </font>
    <font>
      <sz val="12"/>
      <name val="Arial"/>
      <family val="2"/>
    </font>
    <font>
      <b/>
      <sz val="14"/>
      <name val="Arial"/>
      <family val="2"/>
    </font>
    <font>
      <sz val="14"/>
      <name val="Arial"/>
      <family val="2"/>
    </font>
    <font>
      <sz val="9"/>
      <name val="Times New Roman"/>
      <family val="1"/>
    </font>
    <font>
      <sz val="9"/>
      <name val="Courier New"/>
      <family val="3"/>
    </font>
    <font>
      <strike/>
      <u/>
      <sz val="9"/>
      <name val="Arial"/>
      <family val="2"/>
    </font>
    <font>
      <strike/>
      <sz val="9"/>
      <name val="Cambria"/>
      <family val="1"/>
    </font>
    <font>
      <strike/>
      <u/>
      <sz val="11"/>
      <name val="Cambria"/>
      <family val="1"/>
    </font>
    <font>
      <b/>
      <i/>
      <sz val="9"/>
      <name val="Arial"/>
      <family val="2"/>
    </font>
    <font>
      <sz val="9"/>
      <color rgb="FFFF0000"/>
      <name val="Arial"/>
      <family val="2"/>
    </font>
    <font>
      <sz val="10"/>
      <color theme="1"/>
      <name val="Arial"/>
      <family val="2"/>
    </font>
    <font>
      <sz val="9"/>
      <color rgb="FF00B050"/>
      <name val="Arial"/>
      <family val="2"/>
    </font>
    <font>
      <u/>
      <sz val="9"/>
      <color rgb="FF00B050"/>
      <name val="Arial"/>
      <family val="2"/>
    </font>
    <font>
      <strike/>
      <sz val="9"/>
      <color rgb="FF00B050"/>
      <name val="Arial"/>
      <family val="2"/>
    </font>
    <font>
      <strike/>
      <u/>
      <sz val="9"/>
      <color rgb="FF00B050"/>
      <name val="Arial"/>
      <family val="2"/>
    </font>
    <font>
      <sz val="10"/>
      <color rgb="FFFF0000"/>
      <name val="Arial"/>
      <family val="2"/>
    </font>
    <font>
      <strike/>
      <sz val="9"/>
      <color rgb="FF00B050"/>
      <name val="Cambria"/>
      <family val="1"/>
    </font>
    <font>
      <sz val="10"/>
      <color theme="0"/>
      <name val="Arial"/>
      <family val="2"/>
    </font>
    <font>
      <sz val="11"/>
      <color theme="0"/>
      <name val="Arial"/>
      <family val="2"/>
    </font>
    <font>
      <b/>
      <sz val="10"/>
      <color theme="0"/>
      <name val="Arial"/>
      <family val="2"/>
    </font>
    <font>
      <b/>
      <sz val="9"/>
      <color theme="0"/>
      <name val="Arial"/>
      <family val="2"/>
    </font>
    <font>
      <i/>
      <sz val="9"/>
      <color rgb="FF000000"/>
      <name val="Arial"/>
      <family val="2"/>
    </font>
    <font>
      <sz val="9"/>
      <color rgb="FF000000"/>
      <name val="Arial"/>
      <family val="2"/>
    </font>
    <font>
      <u/>
      <sz val="10"/>
      <color theme="11"/>
      <name val="Arial"/>
      <family val="2"/>
    </font>
    <font>
      <sz val="12"/>
      <color rgb="FF000000"/>
      <name val="Calibri"/>
      <family val="2"/>
      <charset val="134"/>
    </font>
    <font>
      <sz val="12"/>
      <color rgb="FF000000"/>
      <name val="Calibri"/>
      <family val="2"/>
      <charset val="134"/>
      <scheme val="minor"/>
    </font>
    <font>
      <sz val="12"/>
      <color theme="1"/>
      <name val="Calibri"/>
      <family val="2"/>
      <charset val="134"/>
      <scheme val="minor"/>
    </font>
    <font>
      <sz val="10"/>
      <color theme="1"/>
      <name val="Calibri"/>
      <family val="2"/>
      <scheme val="minor"/>
    </font>
    <font>
      <sz val="10"/>
      <color theme="1"/>
      <name val="Courier New"/>
      <family val="3"/>
    </font>
    <font>
      <sz val="12"/>
      <color theme="0"/>
      <name val="Calibri"/>
      <family val="2"/>
      <charset val="134"/>
      <scheme val="minor"/>
    </font>
    <font>
      <b/>
      <sz val="12"/>
      <color theme="0"/>
      <name val="Calibri"/>
      <family val="2"/>
      <charset val="134"/>
      <scheme val="minor"/>
    </font>
    <font>
      <i/>
      <sz val="9"/>
      <color rgb="FF333333"/>
      <name val="Arial"/>
      <family val="2"/>
    </font>
  </fonts>
  <fills count="60">
    <fill>
      <patternFill patternType="none"/>
    </fill>
    <fill>
      <patternFill patternType="gray125"/>
    </fill>
    <fill>
      <patternFill patternType="solid">
        <fgColor indexed="9"/>
        <bgColor indexed="26"/>
      </patternFill>
    </fill>
    <fill>
      <patternFill patternType="solid">
        <fgColor indexed="41"/>
        <bgColor indexed="43"/>
      </patternFill>
    </fill>
    <fill>
      <patternFill patternType="solid">
        <fgColor indexed="45"/>
        <bgColor indexed="46"/>
      </patternFill>
    </fill>
    <fill>
      <patternFill patternType="solid">
        <fgColor indexed="44"/>
        <bgColor indexed="29"/>
      </patternFill>
    </fill>
    <fill>
      <patternFill patternType="solid">
        <fgColor indexed="50"/>
        <bgColor indexed="22"/>
      </patternFill>
    </fill>
    <fill>
      <patternFill patternType="solid">
        <fgColor indexed="47"/>
        <bgColor indexed="44"/>
      </patternFill>
    </fill>
    <fill>
      <patternFill patternType="solid">
        <fgColor indexed="31"/>
        <bgColor indexed="44"/>
      </patternFill>
    </fill>
    <fill>
      <patternFill patternType="solid">
        <fgColor indexed="42"/>
        <bgColor indexed="27"/>
      </patternFill>
    </fill>
    <fill>
      <patternFill patternType="solid">
        <fgColor indexed="48"/>
        <bgColor indexed="30"/>
      </patternFill>
    </fill>
    <fill>
      <patternFill patternType="solid">
        <fgColor indexed="47"/>
        <bgColor indexed="45"/>
      </patternFill>
    </fill>
    <fill>
      <patternFill patternType="solid">
        <fgColor indexed="31"/>
        <bgColor indexed="22"/>
      </patternFill>
    </fill>
    <fill>
      <patternFill patternType="solid">
        <fgColor indexed="54"/>
        <bgColor indexed="59"/>
      </patternFill>
    </fill>
    <fill>
      <patternFill patternType="solid">
        <fgColor indexed="19"/>
        <bgColor indexed="23"/>
      </patternFill>
    </fill>
    <fill>
      <patternFill patternType="solid">
        <fgColor indexed="22"/>
        <bgColor indexed="50"/>
      </patternFill>
    </fill>
    <fill>
      <patternFill patternType="solid">
        <fgColor indexed="13"/>
        <bgColor indexed="34"/>
      </patternFill>
    </fill>
    <fill>
      <patternFill patternType="solid">
        <fgColor indexed="43"/>
        <bgColor indexed="41"/>
      </patternFill>
    </fill>
    <fill>
      <patternFill patternType="solid">
        <fgColor indexed="24"/>
        <bgColor indexed="23"/>
      </patternFill>
    </fill>
    <fill>
      <patternFill patternType="solid">
        <fgColor indexed="8"/>
        <bgColor indexed="58"/>
      </patternFill>
    </fill>
    <fill>
      <patternFill patternType="solid">
        <fgColor rgb="FFCCCCFF"/>
        <bgColor indexed="44"/>
      </patternFill>
    </fill>
    <fill>
      <patternFill patternType="solid">
        <fgColor rgb="FFCCCCFF"/>
        <bgColor indexed="64"/>
      </patternFill>
    </fill>
    <fill>
      <patternFill patternType="solid">
        <fgColor rgb="FFCCFFCC"/>
        <bgColor indexed="64"/>
      </patternFill>
    </fill>
    <fill>
      <patternFill patternType="solid">
        <fgColor rgb="FFCCFFCC"/>
        <bgColor indexed="27"/>
      </patternFill>
    </fill>
    <fill>
      <patternFill patternType="solid">
        <fgColor rgb="FFFFFFFF"/>
        <bgColor indexed="64"/>
      </patternFill>
    </fill>
    <fill>
      <patternFill patternType="solid">
        <fgColor theme="0"/>
        <bgColor indexed="34"/>
      </patternFill>
    </fill>
    <fill>
      <patternFill patternType="solid">
        <fgColor theme="4" tint="0.79998168889431442"/>
        <bgColor indexed="50"/>
      </patternFill>
    </fill>
    <fill>
      <patternFill patternType="solid">
        <fgColor rgb="FFFF99CC"/>
        <bgColor indexed="34"/>
      </patternFill>
    </fill>
    <fill>
      <patternFill patternType="solid">
        <fgColor rgb="FF92D050"/>
        <bgColor indexed="34"/>
      </patternFill>
    </fill>
    <fill>
      <patternFill patternType="solid">
        <fgColor theme="0" tint="-0.249977111117893"/>
        <bgColor indexed="64"/>
      </patternFill>
    </fill>
    <fill>
      <patternFill patternType="solid">
        <fgColor theme="0" tint="-0.34998626667073579"/>
        <bgColor indexed="43"/>
      </patternFill>
    </fill>
    <fill>
      <patternFill patternType="solid">
        <fgColor theme="0" tint="-0.249977111117893"/>
        <bgColor indexed="46"/>
      </patternFill>
    </fill>
    <fill>
      <patternFill patternType="solid">
        <fgColor rgb="FF92D050"/>
        <bgColor indexed="46"/>
      </patternFill>
    </fill>
    <fill>
      <patternFill patternType="solid">
        <fgColor theme="0" tint="-0.249977111117893"/>
        <bgColor indexed="43"/>
      </patternFill>
    </fill>
    <fill>
      <patternFill patternType="solid">
        <fgColor rgb="FFFF99CC"/>
        <bgColor indexed="43"/>
      </patternFill>
    </fill>
    <fill>
      <patternFill patternType="solid">
        <fgColor rgb="FF92D050"/>
        <bgColor indexed="43"/>
      </patternFill>
    </fill>
    <fill>
      <patternFill patternType="solid">
        <fgColor theme="0" tint="-0.14999847407452621"/>
        <bgColor indexed="64"/>
      </patternFill>
    </fill>
    <fill>
      <patternFill patternType="solid">
        <fgColor theme="4" tint="0.79998168889431442"/>
        <bgColor indexed="64"/>
      </patternFill>
    </fill>
    <fill>
      <patternFill patternType="solid">
        <fgColor rgb="FFFF99CC"/>
        <bgColor indexed="64"/>
      </patternFill>
    </fill>
    <fill>
      <patternFill patternType="solid">
        <fgColor rgb="FF92D050"/>
        <bgColor indexed="64"/>
      </patternFill>
    </fill>
    <fill>
      <patternFill patternType="solid">
        <fgColor rgb="FFFFFF00"/>
        <bgColor indexed="41"/>
      </patternFill>
    </fill>
    <fill>
      <patternFill patternType="solid">
        <fgColor rgb="FFFF99CC"/>
        <bgColor indexed="23"/>
      </patternFill>
    </fill>
    <fill>
      <patternFill patternType="solid">
        <fgColor theme="0"/>
        <bgColor indexed="64"/>
      </patternFill>
    </fill>
    <fill>
      <patternFill patternType="solid">
        <fgColor theme="1" tint="0.34998626667073579"/>
        <bgColor indexed="64"/>
      </patternFill>
    </fill>
    <fill>
      <patternFill patternType="solid">
        <fgColor theme="1" tint="0.34998626667073579"/>
        <bgColor indexed="46"/>
      </patternFill>
    </fill>
    <fill>
      <patternFill patternType="solid">
        <fgColor theme="1" tint="0.34998626667073579"/>
        <bgColor indexed="59"/>
      </patternFill>
    </fill>
    <fill>
      <patternFill patternType="solid">
        <fgColor theme="0"/>
        <bgColor indexed="29"/>
      </patternFill>
    </fill>
    <fill>
      <patternFill patternType="solid">
        <fgColor rgb="FFCCFFCC"/>
        <bgColor indexed="44"/>
      </patternFill>
    </fill>
    <fill>
      <patternFill patternType="solid">
        <fgColor theme="4" tint="0.79998168889431442"/>
        <bgColor indexed="58"/>
      </patternFill>
    </fill>
    <fill>
      <patternFill patternType="solid">
        <fgColor rgb="FFFF99CC"/>
        <bgColor indexed="58"/>
      </patternFill>
    </fill>
    <fill>
      <patternFill patternType="solid">
        <fgColor theme="1" tint="0.34998626667073579"/>
        <bgColor indexed="43"/>
      </patternFill>
    </fill>
    <fill>
      <patternFill patternType="solid">
        <fgColor theme="1" tint="0.499984740745262"/>
        <bgColor indexed="64"/>
      </patternFill>
    </fill>
    <fill>
      <patternFill patternType="solid">
        <fgColor theme="5"/>
        <bgColor indexed="64"/>
      </patternFill>
    </fill>
    <fill>
      <patternFill patternType="solid">
        <fgColor theme="4"/>
        <bgColor indexed="64"/>
      </patternFill>
    </fill>
    <fill>
      <patternFill patternType="solid">
        <fgColor rgb="FF92D050"/>
        <bgColor indexed="58"/>
      </patternFill>
    </fill>
    <fill>
      <patternFill patternType="solid">
        <fgColor theme="1"/>
        <bgColor indexed="64"/>
      </patternFill>
    </fill>
    <fill>
      <patternFill patternType="solid">
        <fgColor rgb="FFFFFF00"/>
        <bgColor indexed="64"/>
      </patternFill>
    </fill>
    <fill>
      <patternFill patternType="solid">
        <fgColor theme="4" tint="0.79998168889431442"/>
        <bgColor indexed="43"/>
      </patternFill>
    </fill>
    <fill>
      <patternFill patternType="solid">
        <fgColor theme="6" tint="0.39997558519241921"/>
        <bgColor indexed="64"/>
      </patternFill>
    </fill>
    <fill>
      <patternFill patternType="solid">
        <fgColor theme="1"/>
        <bgColor theme="1"/>
      </patternFill>
    </fill>
  </fills>
  <borders count="94">
    <border>
      <left/>
      <right/>
      <top/>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style="thin">
        <color indexed="8"/>
      </left>
      <right style="thin">
        <color indexed="8"/>
      </right>
      <top style="thin">
        <color indexed="8"/>
      </top>
      <bottom style="thin">
        <color indexed="8"/>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
      <left/>
      <right/>
      <top style="thin">
        <color auto="1"/>
      </top>
      <bottom style="medium">
        <color auto="1"/>
      </bottom>
      <diagonal/>
    </border>
    <border>
      <left/>
      <right/>
      <top style="medium">
        <color auto="1"/>
      </top>
      <bottom style="thin">
        <color auto="1"/>
      </bottom>
      <diagonal/>
    </border>
    <border>
      <left style="medium">
        <color auto="1"/>
      </left>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style="medium">
        <color auto="1"/>
      </right>
      <top style="medium">
        <color auto="1"/>
      </top>
      <bottom style="medium">
        <color auto="1"/>
      </bottom>
      <diagonal/>
    </border>
    <border>
      <left/>
      <right/>
      <top style="hair">
        <color indexed="23"/>
      </top>
      <bottom/>
      <diagonal/>
    </border>
    <border>
      <left style="hair">
        <color indexed="23"/>
      </left>
      <right/>
      <top style="hair">
        <color indexed="23"/>
      </top>
      <bottom/>
      <diagonal/>
    </border>
    <border>
      <left/>
      <right style="thin">
        <color auto="1"/>
      </right>
      <top style="thin">
        <color auto="1"/>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top style="medium">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right/>
      <top style="hair">
        <color indexed="23"/>
      </top>
      <bottom style="medium">
        <color auto="1"/>
      </bottom>
      <diagonal/>
    </border>
    <border>
      <left/>
      <right style="medium">
        <color auto="1"/>
      </right>
      <top style="hair">
        <color indexed="23"/>
      </top>
      <bottom style="medium">
        <color auto="1"/>
      </bottom>
      <diagonal/>
    </border>
    <border>
      <left style="medium">
        <color auto="1"/>
      </left>
      <right/>
      <top style="hair">
        <color indexed="23"/>
      </top>
      <bottom style="medium">
        <color auto="1"/>
      </bottom>
      <diagonal/>
    </border>
    <border>
      <left style="hair">
        <color indexed="23"/>
      </left>
      <right/>
      <top style="hair">
        <color indexed="23"/>
      </top>
      <bottom style="medium">
        <color auto="1"/>
      </bottom>
      <diagonal/>
    </border>
    <border>
      <left style="hair">
        <color indexed="23"/>
      </left>
      <right style="medium">
        <color auto="1"/>
      </right>
      <top style="hair">
        <color indexed="23"/>
      </top>
      <bottom style="medium">
        <color auto="1"/>
      </bottom>
      <diagonal/>
    </border>
    <border>
      <left style="medium">
        <color auto="1"/>
      </left>
      <right style="medium">
        <color indexed="8"/>
      </right>
      <top/>
      <bottom/>
      <diagonal/>
    </border>
    <border>
      <left style="medium">
        <color auto="1"/>
      </left>
      <right style="medium">
        <color indexed="8"/>
      </right>
      <top style="medium">
        <color auto="1"/>
      </top>
      <bottom/>
      <diagonal/>
    </border>
    <border>
      <left style="medium">
        <color auto="1"/>
      </left>
      <right style="medium">
        <color indexed="8"/>
      </right>
      <top style="medium">
        <color auto="1"/>
      </top>
      <bottom style="medium">
        <color auto="1"/>
      </bottom>
      <diagonal/>
    </border>
    <border>
      <left style="medium">
        <color indexed="8"/>
      </left>
      <right style="medium">
        <color indexed="8"/>
      </right>
      <top style="medium">
        <color indexed="8"/>
      </top>
      <bottom/>
      <diagonal/>
    </border>
    <border>
      <left style="medium">
        <color indexed="8"/>
      </left>
      <right/>
      <top/>
      <bottom style="thin">
        <color indexed="8"/>
      </bottom>
      <diagonal/>
    </border>
    <border>
      <left/>
      <right/>
      <top/>
      <bottom style="thin">
        <color indexed="8"/>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style="hair">
        <color indexed="23"/>
      </bottom>
      <diagonal/>
    </border>
    <border>
      <left/>
      <right style="medium">
        <color auto="1"/>
      </right>
      <top style="medium">
        <color auto="1"/>
      </top>
      <bottom style="hair">
        <color indexed="23"/>
      </bottom>
      <diagonal/>
    </border>
    <border>
      <left style="medium">
        <color auto="1"/>
      </left>
      <right/>
      <top style="medium">
        <color auto="1"/>
      </top>
      <bottom style="hair">
        <color indexed="23"/>
      </bottom>
      <diagonal/>
    </border>
    <border>
      <left style="thin">
        <color auto="1"/>
      </left>
      <right style="thin">
        <color auto="1"/>
      </right>
      <top style="thin">
        <color auto="1"/>
      </top>
      <bottom/>
      <diagonal/>
    </border>
    <border>
      <left/>
      <right style="medium">
        <color rgb="FFDEDEDE"/>
      </right>
      <top style="medium">
        <color rgb="FFDEDEDE"/>
      </top>
      <bottom style="medium">
        <color rgb="FFDEDEDE"/>
      </bottom>
      <diagonal/>
    </border>
    <border>
      <left style="medium">
        <color rgb="FFDEDEDE"/>
      </left>
      <right/>
      <top style="medium">
        <color rgb="FFDEDEDE"/>
      </top>
      <bottom style="medium">
        <color rgb="FFDEDEDE"/>
      </bottom>
      <diagonal/>
    </border>
    <border>
      <left style="thin">
        <color auto="1"/>
      </left>
      <right style="thin">
        <color auto="1"/>
      </right>
      <top/>
      <bottom/>
      <diagonal/>
    </border>
    <border>
      <left/>
      <right style="thin">
        <color auto="1"/>
      </right>
      <top style="thin">
        <color auto="1"/>
      </top>
      <bottom/>
      <diagonal/>
    </border>
    <border>
      <left style="thin">
        <color auto="1"/>
      </left>
      <right style="thin">
        <color auto="1"/>
      </right>
      <top style="thin">
        <color indexed="64"/>
      </top>
      <bottom/>
      <diagonal/>
    </border>
    <border>
      <left/>
      <right/>
      <top style="thin">
        <color indexed="64"/>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medium">
        <color auto="1"/>
      </right>
      <top style="thin">
        <color auto="1"/>
      </top>
      <bottom style="medium">
        <color auto="1"/>
      </bottom>
      <diagonal/>
    </border>
    <border>
      <left style="thin">
        <color auto="1"/>
      </left>
      <right style="medium">
        <color auto="1"/>
      </right>
      <top style="thin">
        <color auto="1"/>
      </top>
      <bottom style="thin">
        <color auto="1"/>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
      <left style="medium">
        <color indexed="64"/>
      </left>
      <right/>
      <top style="thin">
        <color auto="1"/>
      </top>
      <bottom style="medium">
        <color auto="1"/>
      </bottom>
      <diagonal/>
    </border>
    <border>
      <left/>
      <right/>
      <top style="thin">
        <color auto="1"/>
      </top>
      <bottom style="medium">
        <color auto="1"/>
      </bottom>
      <diagonal/>
    </border>
    <border>
      <left style="medium">
        <color indexed="64"/>
      </left>
      <right/>
      <top style="thin">
        <color auto="1"/>
      </top>
      <bottom/>
      <diagonal/>
    </border>
    <border>
      <left/>
      <right style="medium">
        <color indexed="64"/>
      </right>
      <top style="thin">
        <color auto="1"/>
      </top>
      <bottom/>
      <diagonal/>
    </border>
    <border>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auto="1"/>
      </right>
      <top style="thin">
        <color auto="1"/>
      </top>
      <bottom style="medium">
        <color indexed="64"/>
      </bottom>
      <diagonal/>
    </border>
    <border>
      <left/>
      <right style="thin">
        <color auto="1"/>
      </right>
      <top style="thin">
        <color auto="1"/>
      </top>
      <bottom/>
      <diagonal/>
    </border>
    <border>
      <left style="thin">
        <color auto="1"/>
      </left>
      <right style="medium">
        <color auto="1"/>
      </right>
      <top style="thin">
        <color auto="1"/>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n">
        <color auto="1"/>
      </left>
      <right style="thin">
        <color auto="1"/>
      </right>
      <top style="thin">
        <color indexed="64"/>
      </top>
      <bottom/>
      <diagonal/>
    </border>
  </borders>
  <cellStyleXfs count="97">
    <xf numFmtId="0" fontId="0" fillId="0" borderId="0"/>
    <xf numFmtId="0" fontId="4" fillId="0" borderId="0"/>
    <xf numFmtId="0" fontId="18" fillId="0" borderId="0"/>
    <xf numFmtId="0" fontId="3" fillId="0" borderId="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2" fillId="0" borderId="0"/>
    <xf numFmtId="0" fontId="3" fillId="0" borderId="0"/>
    <xf numFmtId="0" fontId="62" fillId="0" borderId="0"/>
  </cellStyleXfs>
  <cellXfs count="1111">
    <xf numFmtId="0" fontId="0" fillId="0" borderId="0" xfId="0"/>
    <xf numFmtId="0" fontId="4" fillId="0" borderId="0" xfId="1"/>
    <xf numFmtId="49" fontId="7" fillId="2" borderId="0" xfId="1" applyNumberFormat="1" applyFont="1" applyFill="1" applyBorder="1" applyAlignment="1">
      <alignment wrapText="1"/>
    </xf>
    <xf numFmtId="0" fontId="7" fillId="2" borderId="0" xfId="1" applyFont="1" applyFill="1" applyBorder="1" applyAlignment="1">
      <alignment wrapText="1"/>
    </xf>
    <xf numFmtId="0" fontId="7" fillId="3" borderId="1" xfId="1" applyFont="1" applyFill="1" applyBorder="1" applyAlignment="1">
      <alignment horizontal="left" vertical="top" wrapText="1"/>
    </xf>
    <xf numFmtId="0" fontId="7" fillId="0" borderId="1" xfId="1" applyFont="1" applyBorder="1"/>
    <xf numFmtId="0" fontId="7" fillId="4" borderId="2" xfId="1" applyNumberFormat="1" applyFont="1" applyFill="1" applyBorder="1" applyAlignment="1">
      <alignment vertical="top" wrapText="1"/>
    </xf>
    <xf numFmtId="0" fontId="10" fillId="0" borderId="0" xfId="1" applyFont="1"/>
    <xf numFmtId="0" fontId="7" fillId="5" borderId="3" xfId="1" applyFont="1" applyFill="1" applyBorder="1" applyAlignment="1">
      <alignment horizontal="left" vertical="top"/>
    </xf>
    <xf numFmtId="0" fontId="7" fillId="0" borderId="4" xfId="1" applyFont="1" applyBorder="1"/>
    <xf numFmtId="0" fontId="4" fillId="0" borderId="0" xfId="1" applyNumberFormat="1" applyBorder="1" applyAlignment="1" applyProtection="1">
      <alignment vertical="top"/>
      <protection locked="0"/>
    </xf>
    <xf numFmtId="0" fontId="4" fillId="0" borderId="0" xfId="1" applyNumberFormat="1" applyBorder="1" applyAlignment="1" applyProtection="1">
      <alignment vertical="top" wrapText="1"/>
      <protection locked="0"/>
    </xf>
    <xf numFmtId="0" fontId="4" fillId="0" borderId="0" xfId="1" applyNumberFormat="1" applyBorder="1" applyProtection="1">
      <protection locked="0"/>
    </xf>
    <xf numFmtId="0" fontId="15" fillId="6" borderId="5" xfId="1" applyNumberFormat="1" applyFont="1" applyFill="1" applyBorder="1" applyAlignment="1" applyProtection="1">
      <alignment vertical="top"/>
      <protection locked="0"/>
    </xf>
    <xf numFmtId="0" fontId="15" fillId="6" borderId="6" xfId="1" applyNumberFormat="1" applyFont="1" applyFill="1" applyBorder="1" applyAlignment="1" applyProtection="1">
      <alignment vertical="top" wrapText="1"/>
      <protection locked="0"/>
    </xf>
    <xf numFmtId="0" fontId="15" fillId="6" borderId="7" xfId="1" applyNumberFormat="1" applyFont="1" applyFill="1" applyBorder="1" applyAlignment="1" applyProtection="1">
      <alignment vertical="top"/>
      <protection locked="0"/>
    </xf>
    <xf numFmtId="0" fontId="15" fillId="6" borderId="6" xfId="1" applyNumberFormat="1" applyFont="1" applyFill="1" applyBorder="1" applyAlignment="1" applyProtection="1">
      <alignment vertical="top"/>
      <protection locked="0"/>
    </xf>
    <xf numFmtId="0" fontId="4" fillId="0" borderId="8" xfId="1" applyBorder="1" applyAlignment="1">
      <alignment horizontal="left"/>
    </xf>
    <xf numFmtId="0" fontId="4" fillId="0" borderId="0" xfId="1" applyNumberFormat="1" applyBorder="1" applyAlignment="1" applyProtection="1">
      <alignment horizontal="left" vertical="top"/>
      <protection locked="0"/>
    </xf>
    <xf numFmtId="0" fontId="4" fillId="0" borderId="8" xfId="1" applyFont="1" applyBorder="1"/>
    <xf numFmtId="0" fontId="4" fillId="0" borderId="8" xfId="1" applyFont="1" applyBorder="1" applyAlignment="1">
      <alignment wrapText="1"/>
    </xf>
    <xf numFmtId="0" fontId="16" fillId="0" borderId="8" xfId="1" applyFont="1" applyBorder="1" applyAlignment="1">
      <alignment wrapText="1"/>
    </xf>
    <xf numFmtId="0" fontId="4" fillId="0" borderId="0" xfId="1" applyNumberFormat="1" applyFill="1" applyBorder="1" applyProtection="1">
      <protection locked="0"/>
    </xf>
    <xf numFmtId="0" fontId="16" fillId="0" borderId="8" xfId="1" applyFont="1" applyBorder="1"/>
    <xf numFmtId="0" fontId="16" fillId="0" borderId="8" xfId="1" applyFont="1" applyFill="1" applyBorder="1" applyAlignment="1">
      <alignment wrapText="1"/>
    </xf>
    <xf numFmtId="0" fontId="4" fillId="0" borderId="8" xfId="1" applyFill="1" applyBorder="1"/>
    <xf numFmtId="0" fontId="15" fillId="0" borderId="8" xfId="1" applyFont="1" applyFill="1" applyBorder="1" applyAlignment="1">
      <alignment wrapText="1"/>
    </xf>
    <xf numFmtId="0" fontId="4" fillId="0" borderId="8" xfId="1" applyBorder="1" applyAlignment="1">
      <alignment horizontal="left" vertical="top"/>
    </xf>
    <xf numFmtId="0" fontId="15" fillId="0" borderId="8" xfId="1" applyFont="1" applyFill="1" applyBorder="1" applyAlignment="1">
      <alignment horizontal="left" vertical="top" wrapText="1"/>
    </xf>
    <xf numFmtId="49" fontId="13" fillId="0" borderId="8" xfId="1" applyNumberFormat="1" applyFont="1" applyBorder="1" applyAlignment="1">
      <alignment horizontal="left" vertical="top"/>
    </xf>
    <xf numFmtId="0" fontId="13" fillId="0" borderId="8" xfId="1" applyFont="1" applyBorder="1" applyAlignment="1">
      <alignment horizontal="left" wrapText="1"/>
    </xf>
    <xf numFmtId="0" fontId="13" fillId="0" borderId="8" xfId="1" applyFont="1" applyBorder="1" applyAlignment="1">
      <alignment horizontal="left"/>
    </xf>
    <xf numFmtId="0" fontId="13" fillId="0" borderId="8" xfId="1" applyFont="1" applyBorder="1" applyAlignment="1">
      <alignment horizontal="left" vertical="top" wrapText="1"/>
    </xf>
    <xf numFmtId="0" fontId="13" fillId="0" borderId="8" xfId="1" applyFont="1" applyBorder="1" applyAlignment="1">
      <alignment horizontal="left" vertical="top"/>
    </xf>
    <xf numFmtId="0" fontId="15" fillId="0" borderId="8" xfId="1" applyFont="1" applyFill="1" applyBorder="1" applyAlignment="1">
      <alignment horizontal="left" vertical="top"/>
    </xf>
    <xf numFmtId="0" fontId="13" fillId="0" borderId="6" xfId="1" applyFont="1" applyBorder="1" applyAlignment="1">
      <alignment horizontal="left" vertical="top"/>
    </xf>
    <xf numFmtId="0" fontId="13" fillId="0" borderId="6" xfId="1" applyFont="1" applyBorder="1" applyAlignment="1">
      <alignment horizontal="left" vertical="top" wrapText="1"/>
    </xf>
    <xf numFmtId="0" fontId="20" fillId="7" borderId="0" xfId="0" applyNumberFormat="1" applyFont="1" applyFill="1" applyBorder="1" applyAlignment="1" applyProtection="1">
      <alignment vertical="top" wrapText="1"/>
    </xf>
    <xf numFmtId="49" fontId="20" fillId="7" borderId="0" xfId="0" applyNumberFormat="1" applyFont="1" applyFill="1" applyBorder="1" applyAlignment="1" applyProtection="1">
      <alignment vertical="top" wrapText="1"/>
    </xf>
    <xf numFmtId="0" fontId="20" fillId="8" borderId="0" xfId="0" applyFont="1" applyFill="1" applyBorder="1" applyAlignment="1" applyProtection="1">
      <alignment horizontal="center" vertical="top" wrapText="1"/>
      <protection locked="0"/>
    </xf>
    <xf numFmtId="0" fontId="0" fillId="0" borderId="0" xfId="0" applyFont="1" applyBorder="1" applyAlignment="1">
      <alignment horizontal="center" wrapText="1"/>
    </xf>
    <xf numFmtId="0" fontId="0" fillId="0" borderId="0" xfId="0" applyFont="1" applyFill="1" applyBorder="1" applyAlignment="1" applyProtection="1">
      <alignment vertical="top" wrapText="1"/>
    </xf>
    <xf numFmtId="0" fontId="0" fillId="0" borderId="0" xfId="0" applyFont="1" applyFill="1" applyAlignment="1" applyProtection="1">
      <alignment vertical="top" wrapText="1"/>
    </xf>
    <xf numFmtId="0" fontId="20" fillId="0" borderId="0" xfId="0" applyFont="1" applyFill="1" applyBorder="1" applyAlignment="1" applyProtection="1">
      <alignment horizontal="center" vertical="top" wrapText="1"/>
    </xf>
    <xf numFmtId="0" fontId="20" fillId="0" borderId="0" xfId="0" applyFont="1" applyFill="1" applyBorder="1" applyAlignment="1" applyProtection="1">
      <alignment vertical="top" wrapText="1"/>
    </xf>
    <xf numFmtId="0" fontId="20" fillId="0" borderId="0" xfId="0" applyFont="1" applyBorder="1" applyAlignment="1">
      <alignment horizontal="center" wrapText="1"/>
    </xf>
    <xf numFmtId="0" fontId="20" fillId="9" borderId="0" xfId="0" applyFont="1" applyFill="1" applyBorder="1" applyAlignment="1" applyProtection="1">
      <alignment vertical="top" wrapText="1"/>
    </xf>
    <xf numFmtId="0" fontId="20" fillId="9" borderId="0" xfId="0" applyFont="1" applyFill="1" applyBorder="1" applyAlignment="1" applyProtection="1">
      <alignment horizontal="center" vertical="top" wrapText="1"/>
    </xf>
    <xf numFmtId="0" fontId="0" fillId="0" borderId="0" xfId="0" applyAlignment="1" applyProtection="1">
      <alignment vertical="top"/>
    </xf>
    <xf numFmtId="0" fontId="20" fillId="10" borderId="0" xfId="0" applyFont="1" applyFill="1" applyBorder="1" applyAlignment="1" applyProtection="1">
      <alignment vertical="top" wrapText="1"/>
    </xf>
    <xf numFmtId="49" fontId="20" fillId="7" borderId="0" xfId="0" applyNumberFormat="1" applyFont="1" applyFill="1" applyBorder="1" applyAlignment="1" applyProtection="1">
      <alignment horizontal="center" vertical="top" wrapText="1"/>
    </xf>
    <xf numFmtId="0" fontId="0" fillId="0" borderId="0" xfId="0" applyFont="1" applyBorder="1" applyAlignment="1">
      <alignment horizontal="left" wrapText="1"/>
    </xf>
    <xf numFmtId="0" fontId="22" fillId="0" borderId="0" xfId="1" applyFont="1"/>
    <xf numFmtId="0" fontId="20" fillId="10" borderId="0" xfId="0" applyFont="1" applyFill="1" applyBorder="1" applyAlignment="1" applyProtection="1">
      <alignment horizontal="center" vertical="top" wrapText="1"/>
    </xf>
    <xf numFmtId="0" fontId="4" fillId="0" borderId="0" xfId="1" applyBorder="1"/>
    <xf numFmtId="0" fontId="0" fillId="0" borderId="0" xfId="0" applyFill="1" applyBorder="1" applyAlignment="1" applyProtection="1">
      <alignment vertical="top" wrapText="1"/>
    </xf>
    <xf numFmtId="0" fontId="20" fillId="20" borderId="0" xfId="0" applyFont="1" applyFill="1" applyBorder="1" applyAlignment="1" applyProtection="1">
      <alignment horizontal="center" vertical="top" wrapText="1"/>
      <protection locked="0"/>
    </xf>
    <xf numFmtId="0" fontId="0" fillId="21" borderId="0" xfId="0" applyFont="1" applyFill="1" applyBorder="1" applyAlignment="1">
      <alignment horizontal="left" wrapText="1"/>
    </xf>
    <xf numFmtId="0" fontId="0" fillId="22" borderId="0" xfId="0" applyFont="1" applyFill="1" applyBorder="1" applyAlignment="1">
      <alignment horizontal="left" wrapText="1"/>
    </xf>
    <xf numFmtId="0" fontId="0" fillId="22" borderId="0" xfId="0" applyFont="1" applyFill="1" applyBorder="1" applyAlignment="1">
      <alignment horizontal="center" wrapText="1"/>
    </xf>
    <xf numFmtId="0" fontId="20" fillId="23" borderId="0" xfId="0" applyFont="1" applyFill="1" applyBorder="1" applyAlignment="1" applyProtection="1">
      <alignment vertical="top" wrapText="1"/>
    </xf>
    <xf numFmtId="0" fontId="20" fillId="23" borderId="0" xfId="0" applyFont="1" applyFill="1" applyBorder="1" applyAlignment="1" applyProtection="1">
      <alignment horizontal="center" vertical="top" wrapText="1"/>
    </xf>
    <xf numFmtId="0" fontId="0" fillId="22" borderId="0" xfId="0" applyFill="1" applyBorder="1" applyAlignment="1">
      <alignment horizontal="left" wrapText="1"/>
    </xf>
    <xf numFmtId="0" fontId="0" fillId="21" borderId="0" xfId="0" applyFont="1" applyFill="1" applyBorder="1" applyAlignment="1">
      <alignment horizontal="center" wrapText="1"/>
    </xf>
    <xf numFmtId="0" fontId="0" fillId="21" borderId="0" xfId="0" applyFont="1" applyFill="1" applyBorder="1" applyAlignment="1">
      <alignment horizontal="center" vertical="top" wrapText="1"/>
    </xf>
    <xf numFmtId="0" fontId="20" fillId="11" borderId="0" xfId="0" applyNumberFormat="1" applyFont="1" applyFill="1" applyBorder="1" applyAlignment="1" applyProtection="1">
      <alignment vertical="top" wrapText="1"/>
    </xf>
    <xf numFmtId="49" fontId="20" fillId="11" borderId="0" xfId="0" applyNumberFormat="1" applyFont="1" applyFill="1" applyBorder="1" applyAlignment="1" applyProtection="1">
      <alignment vertical="top" wrapText="1"/>
    </xf>
    <xf numFmtId="0" fontId="20" fillId="12" borderId="0" xfId="0" applyFont="1" applyFill="1" applyBorder="1" applyAlignment="1" applyProtection="1">
      <alignment horizontal="center" vertical="top" wrapText="1"/>
      <protection locked="0"/>
    </xf>
    <xf numFmtId="0" fontId="24" fillId="4" borderId="9" xfId="1" applyNumberFormat="1" applyFont="1" applyFill="1" applyBorder="1" applyAlignment="1">
      <alignment horizontal="left" vertical="top" wrapText="1"/>
    </xf>
    <xf numFmtId="49" fontId="24" fillId="4" borderId="9" xfId="1" applyNumberFormat="1" applyFont="1" applyFill="1" applyBorder="1" applyAlignment="1">
      <alignment horizontal="left" vertical="top" wrapText="1"/>
    </xf>
    <xf numFmtId="0" fontId="24" fillId="4" borderId="10" xfId="1" applyNumberFormat="1" applyFont="1" applyFill="1" applyBorder="1" applyAlignment="1">
      <alignment horizontal="left" vertical="top" wrapText="1"/>
    </xf>
    <xf numFmtId="0" fontId="24" fillId="0" borderId="11" xfId="1" applyFont="1" applyFill="1" applyBorder="1" applyAlignment="1">
      <alignment horizontal="left" vertical="top" wrapText="1"/>
    </xf>
    <xf numFmtId="0" fontId="24" fillId="0" borderId="0" xfId="1" applyFont="1" applyFill="1" applyBorder="1" applyAlignment="1">
      <alignment horizontal="left" vertical="top" wrapText="1"/>
    </xf>
    <xf numFmtId="0" fontId="24" fillId="0" borderId="0" xfId="1" applyFont="1" applyFill="1" applyBorder="1" applyAlignment="1">
      <alignment horizontal="left" vertical="top"/>
    </xf>
    <xf numFmtId="0" fontId="25" fillId="0" borderId="0" xfId="2" applyNumberFormat="1" applyFont="1" applyFill="1" applyBorder="1" applyAlignment="1" applyProtection="1">
      <alignment horizontal="left" vertical="top" wrapText="1"/>
    </xf>
    <xf numFmtId="0" fontId="24" fillId="0" borderId="12" xfId="1" applyFont="1" applyFill="1" applyBorder="1" applyAlignment="1">
      <alignment horizontal="left" vertical="top" wrapText="1"/>
    </xf>
    <xf numFmtId="0" fontId="24" fillId="13" borderId="0" xfId="1" applyNumberFormat="1" applyFont="1" applyFill="1" applyBorder="1" applyAlignment="1">
      <alignment horizontal="left" vertical="top" wrapText="1"/>
    </xf>
    <xf numFmtId="0" fontId="25" fillId="13" borderId="0" xfId="2" applyNumberFormat="1" applyFont="1" applyFill="1" applyBorder="1" applyAlignment="1" applyProtection="1">
      <alignment horizontal="left" vertical="top" wrapText="1"/>
    </xf>
    <xf numFmtId="0" fontId="24" fillId="14" borderId="0" xfId="1" applyNumberFormat="1" applyFont="1" applyFill="1" applyBorder="1" applyAlignment="1">
      <alignment horizontal="left" vertical="top" wrapText="1"/>
    </xf>
    <xf numFmtId="0" fontId="24" fillId="13" borderId="0" xfId="1" applyFont="1" applyFill="1" applyBorder="1" applyAlignment="1">
      <alignment horizontal="left" vertical="top" wrapText="1"/>
    </xf>
    <xf numFmtId="0" fontId="24" fillId="0" borderId="0" xfId="1" applyFont="1" applyBorder="1" applyAlignment="1">
      <alignment horizontal="left" vertical="top" wrapText="1"/>
    </xf>
    <xf numFmtId="0" fontId="24" fillId="14" borderId="0" xfId="1" applyFont="1" applyFill="1" applyBorder="1" applyAlignment="1">
      <alignment horizontal="left" vertical="top" wrapText="1"/>
    </xf>
    <xf numFmtId="0" fontId="24" fillId="0" borderId="13" xfId="1" applyFont="1" applyFill="1" applyBorder="1" applyAlignment="1">
      <alignment horizontal="left" vertical="top"/>
    </xf>
    <xf numFmtId="0" fontId="24" fillId="4" borderId="13" xfId="1" applyNumberFormat="1" applyFont="1" applyFill="1" applyBorder="1" applyAlignment="1">
      <alignment horizontal="left" vertical="top" wrapText="1"/>
    </xf>
    <xf numFmtId="0" fontId="24" fillId="0" borderId="13" xfId="1" applyFont="1" applyFill="1" applyBorder="1" applyAlignment="1">
      <alignment horizontal="left" vertical="top" wrapText="1"/>
    </xf>
    <xf numFmtId="0" fontId="25" fillId="0" borderId="13" xfId="2" applyNumberFormat="1" applyFont="1" applyFill="1" applyBorder="1" applyAlignment="1" applyProtection="1">
      <alignment horizontal="left" vertical="top" wrapText="1"/>
    </xf>
    <xf numFmtId="0" fontId="24" fillId="0" borderId="14" xfId="1" applyFont="1" applyFill="1" applyBorder="1" applyAlignment="1">
      <alignment horizontal="left" vertical="top" wrapText="1"/>
    </xf>
    <xf numFmtId="0" fontId="24" fillId="0" borderId="15" xfId="1" applyFont="1" applyFill="1" applyBorder="1" applyAlignment="1">
      <alignment horizontal="left" vertical="top" wrapText="1"/>
    </xf>
    <xf numFmtId="0" fontId="24" fillId="4" borderId="16" xfId="1" applyNumberFormat="1" applyFont="1" applyFill="1" applyBorder="1" applyAlignment="1">
      <alignment horizontal="left" vertical="top" wrapText="1"/>
    </xf>
    <xf numFmtId="0" fontId="24" fillId="0" borderId="12" xfId="1" applyFont="1" applyBorder="1" applyAlignment="1">
      <alignment horizontal="left" vertical="top" wrapText="1"/>
    </xf>
    <xf numFmtId="0" fontId="24" fillId="0" borderId="13" xfId="1" applyFont="1" applyBorder="1" applyAlignment="1">
      <alignment horizontal="left" vertical="top" wrapText="1"/>
    </xf>
    <xf numFmtId="0" fontId="24" fillId="0" borderId="14" xfId="1" applyFont="1" applyBorder="1" applyAlignment="1">
      <alignment horizontal="left" vertical="top" wrapText="1"/>
    </xf>
    <xf numFmtId="0" fontId="24" fillId="0" borderId="0" xfId="1" applyFont="1"/>
    <xf numFmtId="0" fontId="24" fillId="0" borderId="0" xfId="1" applyFont="1" applyBorder="1" applyAlignment="1">
      <alignment horizontal="left" vertical="top"/>
    </xf>
    <xf numFmtId="0" fontId="24" fillId="13" borderId="0" xfId="1" applyNumberFormat="1" applyFont="1" applyFill="1" applyBorder="1" applyAlignment="1">
      <alignment vertical="top" wrapText="1"/>
    </xf>
    <xf numFmtId="0" fontId="24" fillId="5" borderId="0" xfId="1" applyFont="1" applyFill="1" applyBorder="1" applyAlignment="1">
      <alignment horizontal="left" vertical="top"/>
    </xf>
    <xf numFmtId="0" fontId="24" fillId="3" borderId="16" xfId="1" applyFont="1" applyFill="1" applyBorder="1" applyAlignment="1">
      <alignment horizontal="left" vertical="top"/>
    </xf>
    <xf numFmtId="0" fontId="24" fillId="3" borderId="9" xfId="1" applyFont="1" applyFill="1" applyBorder="1" applyAlignment="1">
      <alignment horizontal="left" vertical="top"/>
    </xf>
    <xf numFmtId="0" fontId="24" fillId="15" borderId="9" xfId="1" applyFont="1" applyFill="1" applyBorder="1" applyAlignment="1">
      <alignment horizontal="left" vertical="top"/>
    </xf>
    <xf numFmtId="0" fontId="24" fillId="3" borderId="9" xfId="1" applyFont="1" applyFill="1" applyBorder="1" applyAlignment="1">
      <alignment horizontal="left" vertical="top" wrapText="1"/>
    </xf>
    <xf numFmtId="0" fontId="24" fillId="3" borderId="10" xfId="1" applyFont="1" applyFill="1" applyBorder="1" applyAlignment="1">
      <alignment horizontal="left" vertical="top"/>
    </xf>
    <xf numFmtId="0" fontId="24" fillId="0" borderId="11" xfId="1" applyFont="1" applyBorder="1" applyAlignment="1">
      <alignment horizontal="left" vertical="top"/>
    </xf>
    <xf numFmtId="0" fontId="24" fillId="0" borderId="12" xfId="1" applyFont="1" applyBorder="1" applyAlignment="1">
      <alignment horizontal="left" vertical="top"/>
    </xf>
    <xf numFmtId="0" fontId="28" fillId="0" borderId="0" xfId="1" applyFont="1" applyBorder="1" applyAlignment="1">
      <alignment horizontal="left" vertical="top"/>
    </xf>
    <xf numFmtId="0" fontId="28" fillId="5" borderId="0" xfId="1" applyFont="1" applyFill="1" applyBorder="1" applyAlignment="1">
      <alignment horizontal="left" vertical="top"/>
    </xf>
    <xf numFmtId="0" fontId="28" fillId="0" borderId="0" xfId="1" applyFont="1" applyBorder="1" applyAlignment="1">
      <alignment horizontal="left" vertical="top" wrapText="1"/>
    </xf>
    <xf numFmtId="0" fontId="24" fillId="0" borderId="15" xfId="1" applyFont="1" applyBorder="1" applyAlignment="1">
      <alignment horizontal="left" vertical="top"/>
    </xf>
    <xf numFmtId="0" fontId="24" fillId="0" borderId="13" xfId="1" applyFont="1" applyBorder="1" applyAlignment="1">
      <alignment horizontal="left" vertical="top"/>
    </xf>
    <xf numFmtId="0" fontId="24" fillId="5" borderId="13" xfId="1" applyFont="1" applyFill="1" applyBorder="1" applyAlignment="1">
      <alignment horizontal="left" vertical="top"/>
    </xf>
    <xf numFmtId="0" fontId="24" fillId="4" borderId="0" xfId="1" applyNumberFormat="1" applyFont="1" applyFill="1" applyBorder="1" applyAlignment="1">
      <alignment vertical="top" wrapText="1"/>
    </xf>
    <xf numFmtId="0" fontId="24" fillId="3" borderId="0" xfId="1" applyFont="1" applyFill="1" applyBorder="1" applyAlignment="1">
      <alignment horizontal="left" vertical="top"/>
    </xf>
    <xf numFmtId="0" fontId="24" fillId="15" borderId="0" xfId="1" applyFont="1" applyFill="1" applyBorder="1" applyAlignment="1">
      <alignment horizontal="left" vertical="top"/>
    </xf>
    <xf numFmtId="0" fontId="24" fillId="3" borderId="0" xfId="1" applyFont="1" applyFill="1" applyBorder="1" applyAlignment="1">
      <alignment horizontal="left" vertical="top" wrapText="1"/>
    </xf>
    <xf numFmtId="0" fontId="29" fillId="0" borderId="0" xfId="1" applyFont="1" applyBorder="1" applyAlignment="1">
      <alignment horizontal="left" vertical="top"/>
    </xf>
    <xf numFmtId="0" fontId="29" fillId="5" borderId="0" xfId="1" applyFont="1" applyFill="1" applyBorder="1" applyAlignment="1">
      <alignment horizontal="left" vertical="top"/>
    </xf>
    <xf numFmtId="0" fontId="29" fillId="0" borderId="0" xfId="1" applyFont="1" applyBorder="1" applyAlignment="1">
      <alignment horizontal="left" vertical="top" wrapText="1"/>
    </xf>
    <xf numFmtId="0" fontId="23" fillId="0" borderId="0" xfId="1" applyFont="1"/>
    <xf numFmtId="0" fontId="24" fillId="13" borderId="0" xfId="1" applyFont="1" applyFill="1" applyBorder="1" applyAlignment="1">
      <alignment horizontal="left" vertical="top"/>
    </xf>
    <xf numFmtId="0" fontId="25" fillId="13" borderId="0" xfId="2" applyNumberFormat="1" applyFont="1" applyFill="1" applyBorder="1" applyAlignment="1" applyProtection="1">
      <alignment vertical="top" wrapText="1"/>
    </xf>
    <xf numFmtId="0" fontId="28" fillId="3" borderId="0" xfId="1" applyFont="1" applyFill="1" applyBorder="1" applyAlignment="1">
      <alignment horizontal="left" vertical="top"/>
    </xf>
    <xf numFmtId="0" fontId="28" fillId="15" borderId="0" xfId="1" applyFont="1" applyFill="1" applyBorder="1" applyAlignment="1">
      <alignment horizontal="left" vertical="top"/>
    </xf>
    <xf numFmtId="0" fontId="28" fillId="3" borderId="0" xfId="1" applyFont="1" applyFill="1" applyBorder="1" applyAlignment="1">
      <alignment horizontal="left" vertical="top" wrapText="1"/>
    </xf>
    <xf numFmtId="0" fontId="24" fillId="0" borderId="0" xfId="1" applyFont="1" applyAlignment="1">
      <alignment wrapText="1"/>
    </xf>
    <xf numFmtId="0" fontId="24" fillId="0" borderId="0" xfId="1" applyFont="1" applyAlignment="1">
      <alignment horizontal="left" vertical="top" wrapText="1"/>
    </xf>
    <xf numFmtId="0" fontId="24" fillId="0" borderId="0" xfId="1" applyFont="1" applyAlignment="1">
      <alignment horizontal="left" vertical="top"/>
    </xf>
    <xf numFmtId="0" fontId="28" fillId="0" borderId="0" xfId="1" applyFont="1" applyFill="1" applyBorder="1" applyAlignment="1">
      <alignment horizontal="left" vertical="top"/>
    </xf>
    <xf numFmtId="0" fontId="24" fillId="0" borderId="0" xfId="1" applyFont="1" applyBorder="1" applyAlignment="1">
      <alignment vertical="top" wrapText="1"/>
    </xf>
    <xf numFmtId="0" fontId="24" fillId="13" borderId="0" xfId="1" applyFont="1" applyFill="1" applyBorder="1" applyAlignment="1">
      <alignment vertical="top" wrapText="1"/>
    </xf>
    <xf numFmtId="0" fontId="28" fillId="0" borderId="0" xfId="1" applyFont="1" applyFill="1" applyBorder="1" applyAlignment="1">
      <alignment horizontal="left" vertical="top" wrapText="1"/>
    </xf>
    <xf numFmtId="0" fontId="23" fillId="13" borderId="0" xfId="1" applyFont="1" applyFill="1" applyBorder="1" applyAlignment="1">
      <alignment vertical="top" wrapText="1"/>
    </xf>
    <xf numFmtId="0" fontId="23" fillId="13" borderId="0" xfId="1" applyNumberFormat="1" applyFont="1" applyFill="1" applyBorder="1" applyAlignment="1">
      <alignment horizontal="left" vertical="top" wrapText="1"/>
    </xf>
    <xf numFmtId="0" fontId="23" fillId="13" borderId="0" xfId="1" applyFont="1" applyFill="1" applyBorder="1" applyAlignment="1">
      <alignment horizontal="left" vertical="top" wrapText="1"/>
    </xf>
    <xf numFmtId="0" fontId="24" fillId="0" borderId="11" xfId="1" applyFont="1" applyBorder="1" applyAlignment="1">
      <alignment horizontal="left" vertical="top" wrapText="1"/>
    </xf>
    <xf numFmtId="0" fontId="25" fillId="14" borderId="0" xfId="2" applyNumberFormat="1" applyFont="1" applyFill="1" applyBorder="1" applyAlignment="1" applyProtection="1">
      <alignment horizontal="left" vertical="top" wrapText="1"/>
    </xf>
    <xf numFmtId="0" fontId="24" fillId="14" borderId="0" xfId="1" applyFont="1" applyFill="1" applyBorder="1" applyAlignment="1">
      <alignment vertical="top" wrapText="1"/>
    </xf>
    <xf numFmtId="0" fontId="29" fillId="3" borderId="0" xfId="1" applyFont="1" applyFill="1" applyBorder="1" applyAlignment="1">
      <alignment horizontal="left" vertical="top"/>
    </xf>
    <xf numFmtId="0" fontId="29" fillId="15" borderId="0" xfId="1" applyFont="1" applyFill="1" applyBorder="1" applyAlignment="1">
      <alignment horizontal="left" vertical="top"/>
    </xf>
    <xf numFmtId="0" fontId="29" fillId="3" borderId="0" xfId="1" applyFont="1" applyFill="1" applyBorder="1" applyAlignment="1">
      <alignment horizontal="left" vertical="top" wrapText="1"/>
    </xf>
    <xf numFmtId="0" fontId="24" fillId="14" borderId="0" xfId="1" applyNumberFormat="1" applyFont="1" applyFill="1" applyBorder="1" applyAlignment="1">
      <alignment vertical="top" wrapText="1"/>
    </xf>
    <xf numFmtId="0" fontId="23" fillId="14" borderId="0" xfId="1" applyFont="1" applyFill="1" applyBorder="1" applyAlignment="1">
      <alignment horizontal="left" vertical="top" wrapText="1"/>
    </xf>
    <xf numFmtId="0" fontId="23" fillId="14" borderId="0" xfId="1" applyNumberFormat="1" applyFont="1" applyFill="1" applyBorder="1" applyAlignment="1">
      <alignment horizontal="left" vertical="top" wrapText="1"/>
    </xf>
    <xf numFmtId="0" fontId="26" fillId="14" borderId="0" xfId="2" applyNumberFormat="1" applyFont="1" applyFill="1" applyBorder="1" applyAlignment="1" applyProtection="1">
      <alignment horizontal="left" vertical="top" wrapText="1"/>
    </xf>
    <xf numFmtId="0" fontId="23" fillId="14" borderId="0" xfId="1" applyFont="1" applyFill="1" applyBorder="1" applyAlignment="1">
      <alignment vertical="top" wrapText="1"/>
    </xf>
    <xf numFmtId="0" fontId="28" fillId="0" borderId="0" xfId="1" applyNumberFormat="1" applyFont="1" applyFill="1" applyBorder="1" applyAlignment="1">
      <alignment vertical="top" wrapText="1"/>
    </xf>
    <xf numFmtId="0" fontId="28" fillId="3" borderId="0" xfId="1" applyNumberFormat="1" applyFont="1" applyFill="1" applyBorder="1" applyAlignment="1">
      <alignment vertical="top" wrapText="1"/>
    </xf>
    <xf numFmtId="0" fontId="28" fillId="3" borderId="0" xfId="1" applyFont="1" applyFill="1" applyBorder="1"/>
    <xf numFmtId="0" fontId="28" fillId="15" borderId="0" xfId="1" applyFont="1" applyFill="1" applyBorder="1"/>
    <xf numFmtId="0" fontId="28" fillId="3" borderId="0" xfId="1" applyFont="1" applyFill="1" applyBorder="1" applyAlignment="1">
      <alignment wrapText="1"/>
    </xf>
    <xf numFmtId="0" fontId="28" fillId="0" borderId="0" xfId="1" applyFont="1" applyFill="1" applyBorder="1"/>
    <xf numFmtId="0" fontId="28" fillId="5" borderId="0" xfId="1" applyFont="1" applyFill="1" applyBorder="1"/>
    <xf numFmtId="0" fontId="28" fillId="0" borderId="0" xfId="1" applyFont="1" applyFill="1" applyBorder="1" applyAlignment="1">
      <alignment wrapText="1"/>
    </xf>
    <xf numFmtId="0" fontId="28" fillId="0" borderId="0" xfId="1" applyFont="1" applyFill="1" applyBorder="1" applyAlignment="1"/>
    <xf numFmtId="0" fontId="24" fillId="13" borderId="0" xfId="1" applyFont="1" applyFill="1" applyBorder="1"/>
    <xf numFmtId="0" fontId="24" fillId="13" borderId="0" xfId="1" applyFont="1" applyFill="1" applyBorder="1" applyAlignment="1">
      <alignment wrapText="1"/>
    </xf>
    <xf numFmtId="0" fontId="23" fillId="0" borderId="0" xfId="1" applyFont="1" applyAlignment="1">
      <alignment horizontal="left" vertical="top" wrapText="1"/>
    </xf>
    <xf numFmtId="0" fontId="24" fillId="0" borderId="17" xfId="1" applyFont="1" applyFill="1" applyBorder="1" applyAlignment="1">
      <alignment horizontal="left" vertical="top" wrapText="1"/>
    </xf>
    <xf numFmtId="0" fontId="24" fillId="0" borderId="17" xfId="1" applyFont="1" applyFill="1" applyBorder="1" applyAlignment="1">
      <alignment horizontal="left" vertical="top"/>
    </xf>
    <xf numFmtId="0" fontId="25" fillId="0" borderId="17" xfId="2" applyNumberFormat="1" applyFont="1" applyFill="1" applyBorder="1" applyAlignment="1" applyProtection="1">
      <alignment horizontal="left" vertical="top" wrapText="1"/>
    </xf>
    <xf numFmtId="0" fontId="45" fillId="0" borderId="17" xfId="1" applyFont="1" applyBorder="1" applyAlignment="1">
      <alignment horizontal="left" vertical="top"/>
    </xf>
    <xf numFmtId="0" fontId="24" fillId="13" borderId="17" xfId="1" applyNumberFormat="1" applyFont="1" applyFill="1" applyBorder="1" applyAlignment="1">
      <alignment horizontal="left" vertical="top" wrapText="1"/>
    </xf>
    <xf numFmtId="0" fontId="25" fillId="13" borderId="17" xfId="2" applyNumberFormat="1" applyFont="1" applyFill="1" applyBorder="1" applyAlignment="1" applyProtection="1">
      <alignment horizontal="left" vertical="top" wrapText="1"/>
    </xf>
    <xf numFmtId="0" fontId="24" fillId="13" borderId="17" xfId="1" applyNumberFormat="1" applyFont="1" applyFill="1" applyBorder="1" applyAlignment="1">
      <alignment vertical="top" wrapText="1"/>
    </xf>
    <xf numFmtId="0" fontId="28" fillId="0" borderId="17" xfId="1" applyFont="1" applyBorder="1" applyAlignment="1">
      <alignment horizontal="left" vertical="top"/>
    </xf>
    <xf numFmtId="0" fontId="28" fillId="5" borderId="17" xfId="1" applyFont="1" applyFill="1" applyBorder="1" applyAlignment="1">
      <alignment horizontal="left" vertical="top"/>
    </xf>
    <xf numFmtId="0" fontId="28" fillId="0" borderId="17" xfId="1" applyFont="1" applyBorder="1" applyAlignment="1">
      <alignment horizontal="left" vertical="top" wrapText="1"/>
    </xf>
    <xf numFmtId="0" fontId="24" fillId="13" borderId="17" xfId="1" applyFont="1" applyFill="1" applyBorder="1" applyAlignment="1">
      <alignment horizontal="left" vertical="top" wrapText="1"/>
    </xf>
    <xf numFmtId="0" fontId="24" fillId="0" borderId="17" xfId="1" applyFont="1" applyBorder="1"/>
    <xf numFmtId="0" fontId="24" fillId="13" borderId="17" xfId="1" applyFont="1" applyFill="1" applyBorder="1" applyAlignment="1">
      <alignment horizontal="left" vertical="top"/>
    </xf>
    <xf numFmtId="0" fontId="28" fillId="3" borderId="17" xfId="1" applyFont="1" applyFill="1" applyBorder="1" applyAlignment="1">
      <alignment horizontal="left" vertical="top"/>
    </xf>
    <xf numFmtId="0" fontId="28" fillId="15" borderId="17" xfId="1" applyFont="1" applyFill="1" applyBorder="1" applyAlignment="1">
      <alignment horizontal="left" vertical="top"/>
    </xf>
    <xf numFmtId="0" fontId="28" fillId="3" borderId="17" xfId="1" applyFont="1" applyFill="1" applyBorder="1" applyAlignment="1">
      <alignment horizontal="left" vertical="top" wrapText="1"/>
    </xf>
    <xf numFmtId="0" fontId="28" fillId="0" borderId="18" xfId="1" applyFont="1" applyBorder="1" applyAlignment="1">
      <alignment horizontal="left" vertical="top"/>
    </xf>
    <xf numFmtId="0" fontId="28" fillId="5" borderId="18" xfId="1" applyFont="1" applyFill="1" applyBorder="1" applyAlignment="1">
      <alignment horizontal="left" vertical="top"/>
    </xf>
    <xf numFmtId="0" fontId="28" fillId="0" borderId="18" xfId="1" applyFont="1" applyBorder="1" applyAlignment="1">
      <alignment horizontal="left" vertical="top" wrapText="1"/>
    </xf>
    <xf numFmtId="0" fontId="24" fillId="13" borderId="18" xfId="1" applyFont="1" applyFill="1" applyBorder="1" applyAlignment="1">
      <alignment horizontal="left" vertical="top" wrapText="1"/>
    </xf>
    <xf numFmtId="0" fontId="24" fillId="13" borderId="18" xfId="1" applyFont="1" applyFill="1" applyBorder="1" applyAlignment="1">
      <alignment horizontal="left" vertical="top"/>
    </xf>
    <xf numFmtId="0" fontId="24" fillId="0" borderId="19" xfId="1" applyFont="1" applyBorder="1" applyAlignment="1">
      <alignment horizontal="left" vertical="top"/>
    </xf>
    <xf numFmtId="0" fontId="24" fillId="0" borderId="19" xfId="1" applyFont="1" applyBorder="1" applyAlignment="1">
      <alignment horizontal="left" vertical="top" wrapText="1"/>
    </xf>
    <xf numFmtId="0" fontId="24" fillId="0" borderId="19" xfId="1" applyFont="1" applyFill="1" applyBorder="1" applyAlignment="1">
      <alignment horizontal="left" vertical="top"/>
    </xf>
    <xf numFmtId="0" fontId="23" fillId="0" borderId="19" xfId="1" applyFont="1" applyFill="1" applyBorder="1" applyAlignment="1">
      <alignment horizontal="left" vertical="top"/>
    </xf>
    <xf numFmtId="0" fontId="24" fillId="0" borderId="20" xfId="1" applyFont="1" applyBorder="1" applyAlignment="1">
      <alignment horizontal="left" vertical="top"/>
    </xf>
    <xf numFmtId="0" fontId="24" fillId="0" borderId="20" xfId="1" applyFont="1" applyFill="1" applyBorder="1" applyAlignment="1">
      <alignment horizontal="left" vertical="top"/>
    </xf>
    <xf numFmtId="0" fontId="24" fillId="3" borderId="21" xfId="1" applyFont="1" applyFill="1" applyBorder="1" applyAlignment="1">
      <alignment horizontal="left" vertical="top"/>
    </xf>
    <xf numFmtId="0" fontId="24" fillId="3" borderId="21" xfId="1" applyFont="1" applyFill="1" applyBorder="1" applyAlignment="1">
      <alignment horizontal="left" vertical="top" wrapText="1"/>
    </xf>
    <xf numFmtId="0" fontId="24" fillId="0" borderId="20" xfId="1" applyFont="1" applyBorder="1" applyAlignment="1">
      <alignment horizontal="left" vertical="top" wrapText="1"/>
    </xf>
    <xf numFmtId="0" fontId="24" fillId="3" borderId="22" xfId="1" applyFont="1" applyFill="1" applyBorder="1" applyAlignment="1">
      <alignment horizontal="left" vertical="top" wrapText="1"/>
    </xf>
    <xf numFmtId="0" fontId="24" fillId="3" borderId="23" xfId="1" applyFont="1" applyFill="1" applyBorder="1" applyAlignment="1">
      <alignment horizontal="left" vertical="top"/>
    </xf>
    <xf numFmtId="0" fontId="24" fillId="3" borderId="23" xfId="1" applyFont="1" applyFill="1" applyBorder="1" applyAlignment="1">
      <alignment horizontal="left" vertical="top" wrapText="1"/>
    </xf>
    <xf numFmtId="0" fontId="24" fillId="3" borderId="24" xfId="1" applyFont="1" applyFill="1" applyBorder="1" applyAlignment="1">
      <alignment horizontal="left" vertical="top"/>
    </xf>
    <xf numFmtId="0" fontId="24" fillId="0" borderId="25" xfId="1" applyFont="1" applyBorder="1" applyAlignment="1">
      <alignment horizontal="left" vertical="top"/>
    </xf>
    <xf numFmtId="0" fontId="24" fillId="0" borderId="26" xfId="1" applyFont="1" applyBorder="1" applyAlignment="1">
      <alignment horizontal="left" vertical="top"/>
    </xf>
    <xf numFmtId="0" fontId="24" fillId="3" borderId="27" xfId="1" applyFont="1" applyFill="1" applyBorder="1" applyAlignment="1">
      <alignment horizontal="left" vertical="top"/>
    </xf>
    <xf numFmtId="0" fontId="24" fillId="0" borderId="25" xfId="1" applyFont="1" applyBorder="1" applyAlignment="1">
      <alignment horizontal="left" vertical="top" wrapText="1"/>
    </xf>
    <xf numFmtId="0" fontId="7" fillId="7" borderId="0" xfId="0" applyNumberFormat="1" applyFont="1" applyFill="1" applyBorder="1" applyAlignment="1" applyProtection="1">
      <alignment vertical="top" wrapText="1"/>
    </xf>
    <xf numFmtId="49" fontId="7" fillId="7" borderId="0" xfId="0" applyNumberFormat="1" applyFont="1" applyFill="1" applyBorder="1" applyAlignment="1" applyProtection="1">
      <alignment vertical="top" wrapText="1"/>
    </xf>
    <xf numFmtId="0" fontId="7" fillId="8" borderId="0" xfId="0" applyFont="1" applyFill="1" applyBorder="1" applyAlignment="1" applyProtection="1">
      <alignment horizontal="center" vertical="top" wrapText="1"/>
      <protection locked="0"/>
    </xf>
    <xf numFmtId="0" fontId="7" fillId="0" borderId="0" xfId="0" applyFont="1" applyBorder="1" applyAlignment="1">
      <alignment horizontal="left" wrapText="1"/>
    </xf>
    <xf numFmtId="0" fontId="7" fillId="8" borderId="0" xfId="0" applyFont="1" applyFill="1" applyAlignment="1" applyProtection="1">
      <alignment horizontal="center" vertical="top" wrapText="1"/>
      <protection locked="0"/>
    </xf>
    <xf numFmtId="0" fontId="7" fillId="0" borderId="0" xfId="0" applyFont="1" applyFill="1" applyAlignment="1" applyProtection="1">
      <alignment horizontal="center" vertical="top" wrapText="1"/>
    </xf>
    <xf numFmtId="0" fontId="7" fillId="0" borderId="0" xfId="0" applyFont="1" applyFill="1" applyAlignment="1" applyProtection="1">
      <alignment vertical="top" wrapText="1"/>
    </xf>
    <xf numFmtId="0" fontId="7" fillId="0" borderId="0" xfId="0" applyFont="1" applyFill="1" applyBorder="1" applyAlignment="1" applyProtection="1">
      <alignment horizontal="center" vertical="top" wrapText="1"/>
    </xf>
    <xf numFmtId="0" fontId="7" fillId="0" borderId="0" xfId="0" applyFont="1" applyFill="1" applyBorder="1" applyAlignment="1" applyProtection="1">
      <alignment vertical="top" wrapText="1"/>
    </xf>
    <xf numFmtId="0" fontId="46" fillId="0" borderId="0" xfId="0" applyFont="1" applyBorder="1" applyAlignment="1">
      <alignment horizontal="left" wrapText="1"/>
    </xf>
    <xf numFmtId="0" fontId="7" fillId="12" borderId="0" xfId="0" applyFont="1" applyFill="1" applyAlignment="1" applyProtection="1">
      <alignment horizontal="center" vertical="top" wrapText="1"/>
      <protection locked="0"/>
    </xf>
    <xf numFmtId="0" fontId="30" fillId="24" borderId="68" xfId="0" applyFont="1" applyFill="1" applyBorder="1" applyAlignment="1">
      <alignment wrapText="1"/>
    </xf>
    <xf numFmtId="0" fontId="7" fillId="9" borderId="0" xfId="0" applyFont="1" applyFill="1" applyBorder="1" applyAlignment="1" applyProtection="1">
      <alignment vertical="top" wrapText="1"/>
    </xf>
    <xf numFmtId="0" fontId="7" fillId="9" borderId="0" xfId="0" applyFont="1" applyFill="1" applyBorder="1" applyAlignment="1" applyProtection="1">
      <alignment horizontal="center" vertical="top" wrapText="1"/>
    </xf>
    <xf numFmtId="0" fontId="7" fillId="10" borderId="0" xfId="0" applyFont="1" applyFill="1" applyBorder="1" applyAlignment="1" applyProtection="1">
      <alignment vertical="top" wrapText="1"/>
    </xf>
    <xf numFmtId="0" fontId="0" fillId="0" borderId="0" xfId="0" applyBorder="1" applyAlignment="1">
      <alignment horizontal="left" wrapText="1"/>
    </xf>
    <xf numFmtId="0" fontId="0" fillId="21" borderId="0" xfId="0" applyFont="1" applyFill="1" applyBorder="1" applyAlignment="1">
      <alignment horizontal="center" vertical="center" wrapText="1"/>
    </xf>
    <xf numFmtId="0" fontId="7" fillId="23" borderId="0" xfId="0" applyFont="1" applyFill="1" applyBorder="1" applyAlignment="1" applyProtection="1">
      <alignment vertical="top" wrapText="1"/>
    </xf>
    <xf numFmtId="0" fontId="7" fillId="20" borderId="0" xfId="0" applyFont="1" applyFill="1" applyBorder="1" applyAlignment="1" applyProtection="1">
      <alignment horizontal="center" vertical="top" wrapText="1"/>
      <protection locked="0"/>
    </xf>
    <xf numFmtId="0" fontId="7" fillId="23" borderId="0" xfId="0" applyFont="1" applyFill="1" applyBorder="1" applyAlignment="1" applyProtection="1">
      <alignment horizontal="center" vertical="top" wrapText="1"/>
    </xf>
    <xf numFmtId="49" fontId="7" fillId="7" borderId="0" xfId="0" applyNumberFormat="1" applyFont="1" applyFill="1" applyBorder="1" applyAlignment="1" applyProtection="1">
      <alignment horizontal="center" vertical="top" wrapText="1"/>
    </xf>
    <xf numFmtId="0" fontId="7" fillId="11" borderId="0" xfId="0" applyNumberFormat="1" applyFont="1" applyFill="1" applyBorder="1" applyAlignment="1" applyProtection="1">
      <alignment vertical="top" wrapText="1"/>
    </xf>
    <xf numFmtId="49" fontId="7" fillId="11" borderId="0" xfId="0" applyNumberFormat="1" applyFont="1" applyFill="1" applyBorder="1" applyAlignment="1" applyProtection="1">
      <alignment vertical="top" wrapText="1"/>
    </xf>
    <xf numFmtId="0" fontId="7" fillId="12" borderId="0" xfId="0" applyFont="1" applyFill="1" applyBorder="1" applyAlignment="1" applyProtection="1">
      <alignment horizontal="center" vertical="top" wrapText="1"/>
      <protection locked="0"/>
    </xf>
    <xf numFmtId="0" fontId="22" fillId="16" borderId="28" xfId="0" applyFont="1" applyFill="1" applyBorder="1" applyAlignment="1" applyProtection="1">
      <alignment horizontal="center" vertical="top"/>
    </xf>
    <xf numFmtId="0" fontId="22" fillId="16" borderId="29" xfId="0" applyFont="1" applyFill="1" applyBorder="1" applyAlignment="1" applyProtection="1">
      <alignment horizontal="center" vertical="top"/>
    </xf>
    <xf numFmtId="0" fontId="9" fillId="25" borderId="21" xfId="1" applyFont="1" applyFill="1" applyBorder="1" applyAlignment="1">
      <alignment horizontal="center" vertical="top"/>
    </xf>
    <xf numFmtId="0" fontId="9" fillId="25" borderId="21" xfId="1" applyFont="1" applyFill="1" applyBorder="1" applyAlignment="1">
      <alignment horizontal="center" vertical="center"/>
    </xf>
    <xf numFmtId="0" fontId="12" fillId="16" borderId="28" xfId="0" applyFont="1" applyFill="1" applyBorder="1" applyAlignment="1" applyProtection="1">
      <alignment horizontal="center" vertical="top"/>
    </xf>
    <xf numFmtId="0" fontId="12" fillId="16" borderId="29" xfId="0" applyFont="1" applyFill="1" applyBorder="1" applyAlignment="1" applyProtection="1">
      <alignment horizontal="center" vertical="top"/>
    </xf>
    <xf numFmtId="0" fontId="27" fillId="16" borderId="30" xfId="1" applyFont="1" applyFill="1" applyBorder="1" applyAlignment="1">
      <alignment horizontal="center" vertical="center"/>
    </xf>
    <xf numFmtId="0" fontId="9" fillId="25" borderId="20" xfId="1" applyFont="1" applyFill="1" applyBorder="1" applyAlignment="1">
      <alignment horizontal="center" vertical="center"/>
    </xf>
    <xf numFmtId="0" fontId="17" fillId="26" borderId="15" xfId="1" applyFont="1" applyFill="1" applyBorder="1" applyAlignment="1">
      <alignment horizontal="left" vertical="center" wrapText="1"/>
    </xf>
    <xf numFmtId="0" fontId="17" fillId="26" borderId="13" xfId="1" applyFont="1" applyFill="1" applyBorder="1" applyAlignment="1">
      <alignment horizontal="center" vertical="center" wrapText="1"/>
    </xf>
    <xf numFmtId="0" fontId="17" fillId="26" borderId="14" xfId="1" applyFont="1" applyFill="1" applyBorder="1" applyAlignment="1">
      <alignment horizontal="center" vertical="center" wrapText="1"/>
    </xf>
    <xf numFmtId="0" fontId="12" fillId="27" borderId="15" xfId="0" applyFont="1" applyFill="1" applyBorder="1" applyAlignment="1" applyProtection="1">
      <alignment horizontal="center" vertical="center" wrapText="1"/>
    </xf>
    <xf numFmtId="0" fontId="12" fillId="27" borderId="13" xfId="0" applyFont="1" applyFill="1" applyBorder="1" applyAlignment="1" applyProtection="1">
      <alignment horizontal="center" vertical="center"/>
    </xf>
    <xf numFmtId="0" fontId="12" fillId="27" borderId="14" xfId="0" applyFont="1" applyFill="1" applyBorder="1" applyAlignment="1" applyProtection="1">
      <alignment horizontal="center" vertical="center" wrapText="1"/>
    </xf>
    <xf numFmtId="0" fontId="33" fillId="4" borderId="9" xfId="1" applyNumberFormat="1" applyFont="1" applyFill="1" applyBorder="1" applyAlignment="1">
      <alignment horizontal="left" vertical="center"/>
    </xf>
    <xf numFmtId="0" fontId="34" fillId="4" borderId="9" xfId="1" applyNumberFormat="1" applyFont="1" applyFill="1" applyBorder="1" applyAlignment="1">
      <alignment horizontal="left" vertical="center"/>
    </xf>
    <xf numFmtId="0" fontId="35" fillId="4" borderId="9" xfId="1" applyNumberFormat="1" applyFont="1" applyFill="1" applyBorder="1" applyAlignment="1">
      <alignment horizontal="left" vertical="center"/>
    </xf>
    <xf numFmtId="49" fontId="34" fillId="4" borderId="9" xfId="1" applyNumberFormat="1" applyFont="1" applyFill="1" applyBorder="1" applyAlignment="1">
      <alignment horizontal="left" vertical="center"/>
    </xf>
    <xf numFmtId="0" fontId="12" fillId="28" borderId="15" xfId="0" applyFont="1" applyFill="1" applyBorder="1" applyAlignment="1" applyProtection="1">
      <alignment horizontal="center" vertical="center" wrapText="1"/>
    </xf>
    <xf numFmtId="0" fontId="12" fillId="28" borderId="13" xfId="0" applyFont="1" applyFill="1" applyBorder="1" applyAlignment="1" applyProtection="1">
      <alignment horizontal="center" vertical="center"/>
    </xf>
    <xf numFmtId="0" fontId="12" fillId="28" borderId="14" xfId="0" applyFont="1" applyFill="1" applyBorder="1" applyAlignment="1" applyProtection="1">
      <alignment horizontal="center" vertical="center" wrapText="1"/>
    </xf>
    <xf numFmtId="0" fontId="36" fillId="4" borderId="31" xfId="1" applyNumberFormat="1" applyFont="1" applyFill="1" applyBorder="1" applyAlignment="1">
      <alignment horizontal="left" vertical="top"/>
    </xf>
    <xf numFmtId="0" fontId="36" fillId="4" borderId="32" xfId="1" applyNumberFormat="1" applyFont="1" applyFill="1" applyBorder="1" applyAlignment="1">
      <alignment horizontal="left" vertical="top"/>
    </xf>
    <xf numFmtId="0" fontId="36" fillId="4" borderId="30" xfId="1" applyNumberFormat="1" applyFont="1" applyFill="1" applyBorder="1" applyAlignment="1">
      <alignment horizontal="left" vertical="top"/>
    </xf>
    <xf numFmtId="0" fontId="36" fillId="0" borderId="0" xfId="1" applyFont="1"/>
    <xf numFmtId="0" fontId="24" fillId="0" borderId="22" xfId="1" applyFont="1" applyBorder="1" applyAlignment="1">
      <alignment horizontal="left" vertical="top" wrapText="1"/>
    </xf>
    <xf numFmtId="0" fontId="24" fillId="0" borderId="21" xfId="1" applyFont="1" applyBorder="1" applyAlignment="1">
      <alignment horizontal="left" vertical="top" wrapText="1"/>
    </xf>
    <xf numFmtId="0" fontId="24" fillId="0" borderId="21" xfId="1" applyFont="1" applyBorder="1" applyAlignment="1">
      <alignment horizontal="left" vertical="top"/>
    </xf>
    <xf numFmtId="0" fontId="24" fillId="0" borderId="24" xfId="1" applyFont="1" applyBorder="1" applyAlignment="1">
      <alignment horizontal="left" vertical="top"/>
    </xf>
    <xf numFmtId="0" fontId="24" fillId="0" borderId="24" xfId="1" applyFont="1" applyBorder="1" applyAlignment="1">
      <alignment horizontal="left" vertical="top" wrapText="1"/>
    </xf>
    <xf numFmtId="0" fontId="25" fillId="0" borderId="19" xfId="2" applyNumberFormat="1" applyFont="1" applyFill="1" applyBorder="1" applyAlignment="1" applyProtection="1">
      <alignment horizontal="left" vertical="top"/>
    </xf>
    <xf numFmtId="0" fontId="25" fillId="0" borderId="25" xfId="2" applyNumberFormat="1" applyFont="1" applyFill="1" applyBorder="1" applyAlignment="1" applyProtection="1">
      <alignment horizontal="left" vertical="top"/>
    </xf>
    <xf numFmtId="0" fontId="24" fillId="0" borderId="30" xfId="1" applyFont="1" applyFill="1" applyBorder="1" applyAlignment="1">
      <alignment horizontal="left" vertical="top"/>
    </xf>
    <xf numFmtId="0" fontId="24" fillId="0" borderId="33" xfId="1" applyFont="1" applyBorder="1" applyAlignment="1">
      <alignment horizontal="left" vertical="top" wrapText="1"/>
    </xf>
    <xf numFmtId="0" fontId="24" fillId="29" borderId="33" xfId="1" applyFont="1" applyFill="1" applyBorder="1" applyAlignment="1">
      <alignment horizontal="left" vertical="top" wrapText="1"/>
    </xf>
    <xf numFmtId="0" fontId="24" fillId="29" borderId="19" xfId="1" applyFont="1" applyFill="1" applyBorder="1" applyAlignment="1">
      <alignment horizontal="left" vertical="top"/>
    </xf>
    <xf numFmtId="0" fontId="24" fillId="29" borderId="25" xfId="1" applyFont="1" applyFill="1" applyBorder="1" applyAlignment="1">
      <alignment horizontal="left" vertical="top" wrapText="1"/>
    </xf>
    <xf numFmtId="0" fontId="24" fillId="0" borderId="34" xfId="1" applyFont="1" applyBorder="1" applyAlignment="1">
      <alignment horizontal="left" vertical="top" wrapText="1"/>
    </xf>
    <xf numFmtId="0" fontId="24" fillId="30" borderId="21" xfId="1" applyFont="1" applyFill="1" applyBorder="1" applyAlignment="1">
      <alignment horizontal="left" vertical="top"/>
    </xf>
    <xf numFmtId="0" fontId="21" fillId="31" borderId="11" xfId="1" applyNumberFormat="1" applyFont="1" applyFill="1" applyBorder="1" applyAlignment="1">
      <alignment horizontal="left" vertical="top" wrapText="1"/>
    </xf>
    <xf numFmtId="0" fontId="21" fillId="31" borderId="0" xfId="1" applyNumberFormat="1" applyFont="1" applyFill="1" applyBorder="1" applyAlignment="1">
      <alignment horizontal="left" vertical="top" wrapText="1"/>
    </xf>
    <xf numFmtId="0" fontId="21" fillId="31" borderId="12" xfId="1" applyNumberFormat="1" applyFont="1" applyFill="1" applyBorder="1" applyAlignment="1">
      <alignment horizontal="left" vertical="top" wrapText="1"/>
    </xf>
    <xf numFmtId="0" fontId="24" fillId="13" borderId="19" xfId="1" applyNumberFormat="1" applyFont="1" applyFill="1" applyBorder="1" applyAlignment="1">
      <alignment horizontal="left" vertical="top"/>
    </xf>
    <xf numFmtId="0" fontId="25" fillId="13" borderId="25" xfId="2" applyNumberFormat="1" applyFont="1" applyFill="1" applyBorder="1" applyAlignment="1" applyProtection="1">
      <alignment horizontal="left" vertical="top"/>
    </xf>
    <xf numFmtId="0" fontId="24" fillId="13" borderId="30" xfId="1" applyNumberFormat="1" applyFont="1" applyFill="1" applyBorder="1" applyAlignment="1">
      <alignment horizontal="left" vertical="top"/>
    </xf>
    <xf numFmtId="0" fontId="24" fillId="29" borderId="20" xfId="1" applyFont="1" applyFill="1" applyBorder="1" applyAlignment="1">
      <alignment horizontal="left" vertical="top"/>
    </xf>
    <xf numFmtId="0" fontId="24" fillId="0" borderId="26" xfId="1" applyFont="1" applyBorder="1" applyAlignment="1">
      <alignment horizontal="left" vertical="top" wrapText="1"/>
    </xf>
    <xf numFmtId="0" fontId="24" fillId="32" borderId="16" xfId="1" applyNumberFormat="1" applyFont="1" applyFill="1" applyBorder="1" applyAlignment="1">
      <alignment horizontal="left" vertical="top" wrapText="1"/>
    </xf>
    <xf numFmtId="0" fontId="24" fillId="32" borderId="9" xfId="1" applyNumberFormat="1" applyFont="1" applyFill="1" applyBorder="1" applyAlignment="1">
      <alignment horizontal="left" vertical="top" wrapText="1"/>
    </xf>
    <xf numFmtId="0" fontId="24" fillId="32" borderId="10" xfId="1" applyNumberFormat="1" applyFont="1" applyFill="1" applyBorder="1" applyAlignment="1">
      <alignment horizontal="left" vertical="top" wrapText="1"/>
    </xf>
    <xf numFmtId="0" fontId="24" fillId="4" borderId="19" xfId="1" applyNumberFormat="1" applyFont="1" applyFill="1" applyBorder="1" applyAlignment="1">
      <alignment horizontal="left" vertical="top"/>
    </xf>
    <xf numFmtId="0" fontId="24" fillId="4" borderId="25" xfId="1" applyNumberFormat="1" applyFont="1" applyFill="1" applyBorder="1" applyAlignment="1">
      <alignment horizontal="left" vertical="top"/>
    </xf>
    <xf numFmtId="0" fontId="24" fillId="4" borderId="30" xfId="1" applyNumberFormat="1" applyFont="1" applyFill="1" applyBorder="1" applyAlignment="1">
      <alignment horizontal="left" vertical="top"/>
    </xf>
    <xf numFmtId="0" fontId="26" fillId="0" borderId="19" xfId="2" applyNumberFormat="1" applyFont="1" applyFill="1" applyBorder="1" applyAlignment="1" applyProtection="1">
      <alignment horizontal="left" vertical="top"/>
    </xf>
    <xf numFmtId="0" fontId="26" fillId="0" borderId="25" xfId="2" applyNumberFormat="1" applyFont="1" applyFill="1" applyBorder="1" applyAlignment="1" applyProtection="1">
      <alignment horizontal="left" vertical="top"/>
    </xf>
    <xf numFmtId="0" fontId="23" fillId="0" borderId="30" xfId="1" applyFont="1" applyFill="1" applyBorder="1" applyAlignment="1">
      <alignment horizontal="left" vertical="top"/>
    </xf>
    <xf numFmtId="0" fontId="24" fillId="13" borderId="19" xfId="1" applyFont="1" applyFill="1" applyBorder="1" applyAlignment="1">
      <alignment horizontal="left" vertical="top"/>
    </xf>
    <xf numFmtId="0" fontId="25" fillId="13" borderId="19" xfId="2" applyNumberFormat="1" applyFont="1" applyFill="1" applyBorder="1" applyAlignment="1" applyProtection="1">
      <alignment horizontal="left" vertical="top"/>
    </xf>
    <xf numFmtId="0" fontId="24" fillId="13" borderId="30" xfId="1" applyFont="1" applyFill="1" applyBorder="1" applyAlignment="1">
      <alignment horizontal="left" vertical="top"/>
    </xf>
    <xf numFmtId="0" fontId="23" fillId="0" borderId="19" xfId="1" applyFont="1" applyBorder="1" applyAlignment="1">
      <alignment horizontal="left" vertical="top"/>
    </xf>
    <xf numFmtId="0" fontId="23" fillId="0" borderId="30" xfId="1" applyFont="1" applyBorder="1" applyAlignment="1">
      <alignment horizontal="left" vertical="top"/>
    </xf>
    <xf numFmtId="0" fontId="24" fillId="13" borderId="25" xfId="1" applyFont="1" applyFill="1" applyBorder="1" applyAlignment="1">
      <alignment horizontal="left" vertical="top"/>
    </xf>
    <xf numFmtId="0" fontId="24" fillId="29" borderId="34" xfId="1" applyFont="1" applyFill="1" applyBorder="1" applyAlignment="1">
      <alignment horizontal="left" vertical="top" wrapText="1"/>
    </xf>
    <xf numFmtId="0" fontId="24" fillId="29" borderId="26" xfId="1" applyFont="1" applyFill="1" applyBorder="1" applyAlignment="1">
      <alignment horizontal="left" vertical="top" wrapText="1"/>
    </xf>
    <xf numFmtId="0" fontId="24" fillId="33" borderId="22" xfId="1" applyFont="1" applyFill="1" applyBorder="1" applyAlignment="1">
      <alignment horizontal="left" vertical="top" wrapText="1"/>
    </xf>
    <xf numFmtId="0" fontId="24" fillId="33" borderId="21" xfId="1" applyFont="1" applyFill="1" applyBorder="1" applyAlignment="1">
      <alignment horizontal="left" vertical="top"/>
    </xf>
    <xf numFmtId="0" fontId="24" fillId="33" borderId="24" xfId="1" applyFont="1" applyFill="1" applyBorder="1" applyAlignment="1">
      <alignment horizontal="left" vertical="top" wrapText="1"/>
    </xf>
    <xf numFmtId="0" fontId="24" fillId="34" borderId="22" xfId="1" applyFont="1" applyFill="1" applyBorder="1" applyAlignment="1">
      <alignment horizontal="left" vertical="top" wrapText="1"/>
    </xf>
    <xf numFmtId="0" fontId="24" fillId="34" borderId="21" xfId="1" applyFont="1" applyFill="1" applyBorder="1" applyAlignment="1">
      <alignment horizontal="left" vertical="top"/>
    </xf>
    <xf numFmtId="0" fontId="24" fillId="34" borderId="24" xfId="1" applyFont="1" applyFill="1" applyBorder="1" applyAlignment="1">
      <alignment horizontal="left" vertical="top" wrapText="1"/>
    </xf>
    <xf numFmtId="0" fontId="24" fillId="35" borderId="22" xfId="1" applyFont="1" applyFill="1" applyBorder="1" applyAlignment="1">
      <alignment horizontal="left" vertical="top" wrapText="1"/>
    </xf>
    <xf numFmtId="0" fontId="24" fillId="35" borderId="21" xfId="1" applyFont="1" applyFill="1" applyBorder="1" applyAlignment="1">
      <alignment horizontal="left" vertical="top"/>
    </xf>
    <xf numFmtId="0" fontId="24" fillId="35" borderId="24" xfId="1" applyFont="1" applyFill="1" applyBorder="1" applyAlignment="1">
      <alignment horizontal="left" vertical="top" wrapText="1"/>
    </xf>
    <xf numFmtId="49" fontId="24" fillId="4" borderId="30" xfId="1" applyNumberFormat="1" applyFont="1" applyFill="1" applyBorder="1" applyAlignment="1">
      <alignment horizontal="left" vertical="top"/>
    </xf>
    <xf numFmtId="0" fontId="24" fillId="3" borderId="35" xfId="1" applyFont="1" applyFill="1" applyBorder="1" applyAlignment="1">
      <alignment horizontal="left" vertical="top" wrapText="1"/>
    </xf>
    <xf numFmtId="0" fontId="24" fillId="30" borderId="23" xfId="1" applyFont="1" applyFill="1" applyBorder="1" applyAlignment="1">
      <alignment horizontal="left" vertical="top"/>
    </xf>
    <xf numFmtId="0" fontId="24" fillId="34" borderId="35" xfId="1" applyFont="1" applyFill="1" applyBorder="1" applyAlignment="1">
      <alignment horizontal="left" vertical="top" wrapText="1"/>
    </xf>
    <xf numFmtId="0" fontId="24" fillId="34" borderId="23" xfId="1" applyFont="1" applyFill="1" applyBorder="1" applyAlignment="1">
      <alignment horizontal="left" vertical="top"/>
    </xf>
    <xf numFmtId="0" fontId="24" fillId="34" borderId="27" xfId="1" applyFont="1" applyFill="1" applyBorder="1" applyAlignment="1">
      <alignment horizontal="left" vertical="top" wrapText="1"/>
    </xf>
    <xf numFmtId="0" fontId="24" fillId="35" borderId="35" xfId="1" applyFont="1" applyFill="1" applyBorder="1" applyAlignment="1">
      <alignment horizontal="left" vertical="top" wrapText="1"/>
    </xf>
    <xf numFmtId="0" fontId="24" fillId="35" borderId="23" xfId="1" applyFont="1" applyFill="1" applyBorder="1" applyAlignment="1">
      <alignment horizontal="left" vertical="top"/>
    </xf>
    <xf numFmtId="0" fontId="24" fillId="35" borderId="27" xfId="1" applyFont="1" applyFill="1" applyBorder="1" applyAlignment="1">
      <alignment horizontal="left" vertical="top" wrapText="1"/>
    </xf>
    <xf numFmtId="0" fontId="25" fillId="4" borderId="25" xfId="2" applyNumberFormat="1" applyFont="1" applyFill="1" applyBorder="1" applyAlignment="1" applyProtection="1">
      <alignment horizontal="left" vertical="top"/>
    </xf>
    <xf numFmtId="0" fontId="29" fillId="0" borderId="36" xfId="1" applyFont="1" applyBorder="1" applyAlignment="1">
      <alignment horizontal="left" vertical="top" wrapText="1"/>
    </xf>
    <xf numFmtId="0" fontId="24" fillId="0" borderId="31" xfId="1" applyFont="1" applyBorder="1" applyAlignment="1">
      <alignment horizontal="left" vertical="top" wrapText="1"/>
    </xf>
    <xf numFmtId="0" fontId="24" fillId="0" borderId="31" xfId="1" applyFont="1" applyBorder="1" applyAlignment="1">
      <alignment horizontal="left" vertical="top"/>
    </xf>
    <xf numFmtId="0" fontId="24" fillId="0" borderId="32" xfId="1" applyFont="1" applyBorder="1" applyAlignment="1">
      <alignment horizontal="left" vertical="top"/>
    </xf>
    <xf numFmtId="0" fontId="24" fillId="0" borderId="36" xfId="1" applyFont="1" applyBorder="1" applyAlignment="1">
      <alignment horizontal="left" vertical="top" wrapText="1"/>
    </xf>
    <xf numFmtId="0" fontId="24" fillId="0" borderId="32" xfId="1" applyFont="1" applyBorder="1" applyAlignment="1">
      <alignment horizontal="left" vertical="top" wrapText="1"/>
    </xf>
    <xf numFmtId="0" fontId="29" fillId="0" borderId="37" xfId="1" applyFont="1" applyBorder="1" applyAlignment="1">
      <alignment horizontal="left" vertical="top" wrapText="1"/>
    </xf>
    <xf numFmtId="0" fontId="24" fillId="0" borderId="38" xfId="1" applyFont="1" applyBorder="1" applyAlignment="1">
      <alignment horizontal="left" vertical="top" wrapText="1"/>
    </xf>
    <xf numFmtId="0" fontId="24" fillId="0" borderId="38" xfId="1" applyFont="1" applyBorder="1" applyAlignment="1">
      <alignment horizontal="left" vertical="top"/>
    </xf>
    <xf numFmtId="0" fontId="24" fillId="0" borderId="39" xfId="1" applyFont="1" applyBorder="1" applyAlignment="1">
      <alignment horizontal="left" vertical="top"/>
    </xf>
    <xf numFmtId="0" fontId="24" fillId="0" borderId="37" xfId="1" applyFont="1" applyBorder="1" applyAlignment="1">
      <alignment horizontal="left" vertical="top" wrapText="1"/>
    </xf>
    <xf numFmtId="0" fontId="24" fillId="0" borderId="39" xfId="1" applyFont="1" applyBorder="1" applyAlignment="1">
      <alignment horizontal="left" vertical="top" wrapText="1"/>
    </xf>
    <xf numFmtId="0" fontId="24" fillId="13" borderId="25" xfId="1" applyNumberFormat="1" applyFont="1" applyFill="1" applyBorder="1" applyAlignment="1">
      <alignment horizontal="left" vertical="top"/>
    </xf>
    <xf numFmtId="0" fontId="25" fillId="0" borderId="20" xfId="2" applyNumberFormat="1" applyFont="1" applyFill="1" applyBorder="1" applyAlignment="1" applyProtection="1">
      <alignment horizontal="left" vertical="top"/>
    </xf>
    <xf numFmtId="0" fontId="25" fillId="0" borderId="26" xfId="2" applyNumberFormat="1" applyFont="1" applyFill="1" applyBorder="1" applyAlignment="1" applyProtection="1">
      <alignment horizontal="left" vertical="top"/>
    </xf>
    <xf numFmtId="0" fontId="24" fillId="13" borderId="18" xfId="1" applyNumberFormat="1" applyFont="1" applyFill="1" applyBorder="1" applyAlignment="1">
      <alignment vertical="top"/>
    </xf>
    <xf numFmtId="0" fontId="25" fillId="13" borderId="18" xfId="2" applyNumberFormat="1" applyFont="1" applyFill="1" applyBorder="1" applyAlignment="1" applyProtection="1">
      <alignment vertical="top"/>
    </xf>
    <xf numFmtId="0" fontId="25" fillId="0" borderId="18" xfId="2" applyNumberFormat="1" applyFont="1" applyFill="1" applyBorder="1" applyAlignment="1" applyProtection="1">
      <alignment vertical="top"/>
    </xf>
    <xf numFmtId="0" fontId="24" fillId="0" borderId="18" xfId="1" applyFont="1" applyBorder="1" applyAlignment="1"/>
    <xf numFmtId="0" fontId="24" fillId="0" borderId="17" xfId="1" applyFont="1" applyBorder="1" applyAlignment="1"/>
    <xf numFmtId="0" fontId="24" fillId="13" borderId="17" xfId="1" applyNumberFormat="1" applyFont="1" applyFill="1" applyBorder="1" applyAlignment="1">
      <alignment vertical="top"/>
    </xf>
    <xf numFmtId="0" fontId="25" fillId="13" borderId="17" xfId="2" applyNumberFormat="1" applyFont="1" applyFill="1" applyBorder="1" applyAlignment="1" applyProtection="1">
      <alignment vertical="top"/>
    </xf>
    <xf numFmtId="0" fontId="25" fillId="0" borderId="17" xfId="2" applyNumberFormat="1" applyFont="1" applyFill="1" applyBorder="1" applyAlignment="1" applyProtection="1">
      <alignment vertical="top"/>
    </xf>
    <xf numFmtId="0" fontId="24" fillId="0" borderId="0" xfId="1" applyFont="1" applyAlignment="1"/>
    <xf numFmtId="0" fontId="23" fillId="0" borderId="0" xfId="1" applyFont="1" applyAlignment="1"/>
    <xf numFmtId="49" fontId="24" fillId="0" borderId="19" xfId="1" applyNumberFormat="1" applyFont="1" applyBorder="1" applyAlignment="1">
      <alignment horizontal="left" vertical="top"/>
    </xf>
    <xf numFmtId="49" fontId="24" fillId="0" borderId="20" xfId="1" applyNumberFormat="1" applyFont="1" applyBorder="1" applyAlignment="1">
      <alignment horizontal="left" vertical="top"/>
    </xf>
    <xf numFmtId="49" fontId="24" fillId="34" borderId="21" xfId="1" applyNumberFormat="1" applyFont="1" applyFill="1" applyBorder="1" applyAlignment="1">
      <alignment horizontal="left" vertical="top"/>
    </xf>
    <xf numFmtId="0" fontId="45" fillId="0" borderId="18" xfId="1" applyFont="1" applyBorder="1" applyAlignment="1">
      <alignment horizontal="left" vertical="top"/>
    </xf>
    <xf numFmtId="49" fontId="24" fillId="3" borderId="21" xfId="1" applyNumberFormat="1" applyFont="1" applyFill="1" applyBorder="1" applyAlignment="1">
      <alignment horizontal="left" vertical="top"/>
    </xf>
    <xf numFmtId="49" fontId="24" fillId="34" borderId="23" xfId="1" applyNumberFormat="1" applyFont="1" applyFill="1" applyBorder="1" applyAlignment="1">
      <alignment horizontal="left" vertical="top"/>
    </xf>
    <xf numFmtId="0" fontId="24" fillId="13" borderId="40" xfId="1" applyFont="1" applyFill="1" applyBorder="1" applyAlignment="1">
      <alignment horizontal="left" vertical="top"/>
    </xf>
    <xf numFmtId="0" fontId="24" fillId="13" borderId="41" xfId="1" applyFont="1" applyFill="1" applyBorder="1" applyAlignment="1">
      <alignment horizontal="left" vertical="top"/>
    </xf>
    <xf numFmtId="0" fontId="24" fillId="13" borderId="41" xfId="1" applyNumberFormat="1" applyFont="1" applyFill="1" applyBorder="1" applyAlignment="1">
      <alignment vertical="top"/>
    </xf>
    <xf numFmtId="0" fontId="24" fillId="0" borderId="42" xfId="1" applyFont="1" applyBorder="1" applyAlignment="1"/>
    <xf numFmtId="0" fontId="24" fillId="0" borderId="30" xfId="1" applyFont="1" applyBorder="1" applyAlignment="1"/>
    <xf numFmtId="0" fontId="24" fillId="0" borderId="43" xfId="1" applyFont="1" applyBorder="1" applyAlignment="1">
      <alignment wrapText="1"/>
    </xf>
    <xf numFmtId="0" fontId="24" fillId="0" borderId="44" xfId="1" applyFont="1" applyBorder="1" applyAlignment="1">
      <alignment wrapText="1"/>
    </xf>
    <xf numFmtId="0" fontId="24" fillId="0" borderId="45" xfId="1" applyFont="1" applyBorder="1" applyAlignment="1">
      <alignment wrapText="1"/>
    </xf>
    <xf numFmtId="0" fontId="24" fillId="0" borderId="46" xfId="1" applyFont="1" applyBorder="1" applyAlignment="1">
      <alignment wrapText="1"/>
    </xf>
    <xf numFmtId="0" fontId="24" fillId="0" borderId="15" xfId="1" applyFont="1" applyBorder="1" applyAlignment="1">
      <alignment wrapText="1"/>
    </xf>
    <xf numFmtId="0" fontId="24" fillId="0" borderId="13" xfId="1" applyFont="1" applyBorder="1" applyAlignment="1"/>
    <xf numFmtId="0" fontId="24" fillId="0" borderId="14" xfId="1" applyFont="1" applyBorder="1" applyAlignment="1">
      <alignment wrapText="1"/>
    </xf>
    <xf numFmtId="0" fontId="24" fillId="0" borderId="18" xfId="1" applyFont="1" applyFill="1" applyBorder="1" applyAlignment="1">
      <alignment horizontal="left" vertical="top" wrapText="1"/>
    </xf>
    <xf numFmtId="0" fontId="24" fillId="4" borderId="18" xfId="1" applyNumberFormat="1" applyFont="1" applyFill="1" applyBorder="1" applyAlignment="1">
      <alignment horizontal="left" vertical="top" wrapText="1"/>
    </xf>
    <xf numFmtId="0" fontId="24" fillId="0" borderId="0" xfId="1" applyFont="1" applyBorder="1"/>
    <xf numFmtId="0" fontId="24" fillId="0" borderId="12" xfId="1" applyFont="1" applyBorder="1"/>
    <xf numFmtId="0" fontId="24" fillId="13" borderId="46" xfId="1" applyFont="1" applyFill="1" applyBorder="1" applyAlignment="1">
      <alignment horizontal="left" vertical="top" wrapText="1"/>
    </xf>
    <xf numFmtId="0" fontId="24" fillId="13" borderId="48" xfId="1" applyFont="1" applyFill="1" applyBorder="1" applyAlignment="1">
      <alignment horizontal="left" vertical="top" wrapText="1"/>
    </xf>
    <xf numFmtId="0" fontId="24" fillId="13" borderId="49" xfId="1" applyFont="1" applyFill="1" applyBorder="1" applyAlignment="1">
      <alignment horizontal="left" vertical="top" wrapText="1"/>
    </xf>
    <xf numFmtId="0" fontId="24" fillId="13" borderId="30" xfId="1" applyFont="1" applyFill="1" applyBorder="1" applyAlignment="1">
      <alignment horizontal="left" vertical="top" wrapText="1"/>
    </xf>
    <xf numFmtId="0" fontId="24" fillId="13" borderId="50" xfId="1" applyFont="1" applyFill="1" applyBorder="1" applyAlignment="1">
      <alignment horizontal="left" vertical="top" wrapText="1"/>
    </xf>
    <xf numFmtId="0" fontId="49" fillId="0" borderId="19" xfId="1" applyFont="1" applyBorder="1" applyAlignment="1">
      <alignment horizontal="left" vertical="top"/>
    </xf>
    <xf numFmtId="0" fontId="49" fillId="5" borderId="19" xfId="1" applyFont="1" applyFill="1" applyBorder="1" applyAlignment="1">
      <alignment horizontal="left" vertical="top"/>
    </xf>
    <xf numFmtId="0" fontId="49" fillId="0" borderId="19" xfId="1" applyFont="1" applyFill="1" applyBorder="1" applyAlignment="1">
      <alignment horizontal="left" vertical="top"/>
    </xf>
    <xf numFmtId="0" fontId="49" fillId="0" borderId="19" xfId="1" applyFont="1" applyFill="1" applyBorder="1" applyAlignment="1">
      <alignment horizontal="left" vertical="top" wrapText="1"/>
    </xf>
    <xf numFmtId="0" fontId="49" fillId="0" borderId="19" xfId="1" applyFont="1" applyBorder="1" applyAlignment="1">
      <alignment horizontal="left" vertical="top" wrapText="1"/>
    </xf>
    <xf numFmtId="0" fontId="49" fillId="4" borderId="19" xfId="1" applyNumberFormat="1" applyFont="1" applyFill="1" applyBorder="1" applyAlignment="1">
      <alignment horizontal="left" vertical="top" wrapText="1"/>
    </xf>
    <xf numFmtId="0" fontId="50" fillId="0" borderId="19" xfId="2" applyNumberFormat="1" applyFont="1" applyFill="1" applyBorder="1" applyAlignment="1" applyProtection="1">
      <alignment horizontal="left" vertical="top" wrapText="1"/>
    </xf>
    <xf numFmtId="0" fontId="28" fillId="29" borderId="20" xfId="1" applyFont="1" applyFill="1" applyBorder="1" applyAlignment="1">
      <alignment horizontal="left" vertical="top"/>
    </xf>
    <xf numFmtId="0" fontId="28" fillId="0" borderId="20" xfId="1" applyFont="1" applyBorder="1" applyAlignment="1">
      <alignment horizontal="left" vertical="top"/>
    </xf>
    <xf numFmtId="0" fontId="28" fillId="29" borderId="34" xfId="1" applyFont="1" applyFill="1" applyBorder="1" applyAlignment="1">
      <alignment horizontal="left" vertical="top" wrapText="1"/>
    </xf>
    <xf numFmtId="0" fontId="28" fillId="29" borderId="26" xfId="1" applyFont="1" applyFill="1" applyBorder="1" applyAlignment="1">
      <alignment horizontal="left" vertical="top" wrapText="1"/>
    </xf>
    <xf numFmtId="0" fontId="51" fillId="8" borderId="0" xfId="0" applyFont="1" applyFill="1" applyBorder="1" applyAlignment="1" applyProtection="1">
      <alignment horizontal="center" vertical="top" wrapText="1"/>
      <protection locked="0"/>
    </xf>
    <xf numFmtId="0" fontId="46" fillId="9" borderId="0" xfId="0" applyFont="1" applyFill="1" applyBorder="1" applyAlignment="1" applyProtection="1">
      <alignment horizontal="center" vertical="top" wrapText="1"/>
    </xf>
    <xf numFmtId="0" fontId="20" fillId="0" borderId="0" xfId="0" applyFont="1" applyFill="1" applyBorder="1" applyAlignment="1" applyProtection="1">
      <alignment horizontal="center" vertical="center" wrapText="1"/>
    </xf>
    <xf numFmtId="0" fontId="0" fillId="21" borderId="0" xfId="0" applyFill="1" applyBorder="1" applyAlignment="1">
      <alignment horizontal="center" wrapText="1"/>
    </xf>
    <xf numFmtId="0" fontId="0" fillId="22" borderId="0" xfId="0" applyFill="1" applyBorder="1" applyAlignment="1">
      <alignment horizontal="center" wrapText="1"/>
    </xf>
    <xf numFmtId="0" fontId="0" fillId="0" borderId="0" xfId="0" applyAlignment="1">
      <alignment wrapText="1"/>
    </xf>
    <xf numFmtId="0" fontId="7" fillId="9" borderId="2" xfId="1" applyFont="1" applyFill="1" applyBorder="1" applyAlignment="1">
      <alignment vertical="top" wrapText="1"/>
    </xf>
    <xf numFmtId="0" fontId="0" fillId="0" borderId="0" xfId="0" applyAlignment="1">
      <alignment horizontal="left"/>
    </xf>
    <xf numFmtId="0" fontId="0" fillId="0" borderId="0" xfId="0" applyBorder="1"/>
    <xf numFmtId="0" fontId="0" fillId="0" borderId="31" xfId="0" applyBorder="1"/>
    <xf numFmtId="0" fontId="0" fillId="0" borderId="38" xfId="0" applyBorder="1"/>
    <xf numFmtId="0" fontId="0" fillId="0" borderId="19" xfId="0" applyBorder="1"/>
    <xf numFmtId="0" fontId="0" fillId="0" borderId="19" xfId="0" applyBorder="1" applyAlignment="1">
      <alignment horizontal="left"/>
    </xf>
    <xf numFmtId="0" fontId="0" fillId="0" borderId="21" xfId="0" applyBorder="1"/>
    <xf numFmtId="0" fontId="0" fillId="0" borderId="33" xfId="0" applyBorder="1"/>
    <xf numFmtId="0" fontId="0" fillId="0" borderId="25" xfId="0" applyBorder="1"/>
    <xf numFmtId="0" fontId="0" fillId="0" borderId="34" xfId="0" applyBorder="1"/>
    <xf numFmtId="0" fontId="0" fillId="0" borderId="20" xfId="0" applyBorder="1"/>
    <xf numFmtId="0" fontId="0" fillId="0" borderId="26" xfId="0" applyBorder="1"/>
    <xf numFmtId="0" fontId="0" fillId="36" borderId="19" xfId="0" applyFill="1" applyBorder="1"/>
    <xf numFmtId="0" fontId="0" fillId="36" borderId="20" xfId="0" applyFill="1" applyBorder="1"/>
    <xf numFmtId="0" fontId="0" fillId="29" borderId="21" xfId="0" applyFill="1" applyBorder="1"/>
    <xf numFmtId="0" fontId="0" fillId="29" borderId="19" xfId="0" applyFill="1" applyBorder="1"/>
    <xf numFmtId="0" fontId="0" fillId="29" borderId="20" xfId="0" applyFill="1" applyBorder="1"/>
    <xf numFmtId="0" fontId="0" fillId="0" borderId="0" xfId="0"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36" xfId="0" applyBorder="1"/>
    <xf numFmtId="0" fontId="24" fillId="3" borderId="22" xfId="1" applyFont="1" applyFill="1" applyBorder="1" applyAlignment="1">
      <alignment horizontal="left" vertical="top"/>
    </xf>
    <xf numFmtId="0" fontId="0" fillId="0" borderId="11" xfId="0" applyBorder="1"/>
    <xf numFmtId="0" fontId="0" fillId="29" borderId="31" xfId="0" applyFill="1" applyBorder="1"/>
    <xf numFmtId="0" fontId="0" fillId="37" borderId="22" xfId="0" applyFill="1" applyBorder="1"/>
    <xf numFmtId="0" fontId="0" fillId="37" borderId="21" xfId="0" applyFill="1" applyBorder="1"/>
    <xf numFmtId="0" fontId="0" fillId="36" borderId="31" xfId="0" applyFill="1" applyBorder="1"/>
    <xf numFmtId="0" fontId="0" fillId="0" borderId="37" xfId="0" applyBorder="1"/>
    <xf numFmtId="0" fontId="0" fillId="36" borderId="38" xfId="0" applyFill="1" applyBorder="1"/>
    <xf numFmtId="0" fontId="0" fillId="37" borderId="35" xfId="0" applyFill="1" applyBorder="1"/>
    <xf numFmtId="0" fontId="0" fillId="37" borderId="23" xfId="0" applyFill="1" applyBorder="1"/>
    <xf numFmtId="0" fontId="0" fillId="29" borderId="23" xfId="0" applyFill="1" applyBorder="1"/>
    <xf numFmtId="0" fontId="0" fillId="36" borderId="0" xfId="0" applyFill="1" applyBorder="1"/>
    <xf numFmtId="0" fontId="0" fillId="0" borderId="33" xfId="0" applyBorder="1" applyAlignment="1">
      <alignment wrapText="1"/>
    </xf>
    <xf numFmtId="0" fontId="0" fillId="0" borderId="34" xfId="0" applyBorder="1" applyAlignment="1">
      <alignment wrapText="1"/>
    </xf>
    <xf numFmtId="0" fontId="0" fillId="38" borderId="31" xfId="0" applyFill="1" applyBorder="1"/>
    <xf numFmtId="0" fontId="0" fillId="0" borderId="37" xfId="0" applyBorder="1" applyAlignment="1">
      <alignment wrapText="1"/>
    </xf>
    <xf numFmtId="0" fontId="0" fillId="0" borderId="39" xfId="0" applyBorder="1"/>
    <xf numFmtId="0" fontId="0" fillId="38" borderId="22" xfId="0" applyFill="1" applyBorder="1" applyAlignment="1">
      <alignment wrapText="1"/>
    </xf>
    <xf numFmtId="0" fontId="0" fillId="38" borderId="21" xfId="0" applyFill="1" applyBorder="1"/>
    <xf numFmtId="0" fontId="0" fillId="38" borderId="24" xfId="0" applyFill="1" applyBorder="1"/>
    <xf numFmtId="0" fontId="0" fillId="39" borderId="21" xfId="0" applyFill="1" applyBorder="1" applyAlignment="1">
      <alignment vertical="top" wrapText="1"/>
    </xf>
    <xf numFmtId="0" fontId="0" fillId="39" borderId="21" xfId="0" applyFill="1" applyBorder="1"/>
    <xf numFmtId="0" fontId="0" fillId="39" borderId="24" xfId="0" applyFill="1" applyBorder="1"/>
    <xf numFmtId="0" fontId="0" fillId="39" borderId="19" xfId="0" applyFill="1" applyBorder="1"/>
    <xf numFmtId="0" fontId="0" fillId="0" borderId="38" xfId="0" applyBorder="1" applyAlignment="1">
      <alignment vertical="top" wrapText="1"/>
    </xf>
    <xf numFmtId="0" fontId="0" fillId="39" borderId="31" xfId="0" applyFill="1" applyBorder="1" applyAlignment="1">
      <alignment vertical="top" wrapText="1"/>
    </xf>
    <xf numFmtId="0" fontId="0" fillId="39" borderId="31" xfId="0" applyFill="1" applyBorder="1"/>
    <xf numFmtId="0" fontId="0" fillId="39" borderId="32" xfId="0" applyFill="1" applyBorder="1"/>
    <xf numFmtId="0" fontId="0" fillId="39" borderId="22" xfId="0" applyFill="1" applyBorder="1" applyAlignment="1">
      <alignment vertical="top" wrapText="1"/>
    </xf>
    <xf numFmtId="0" fontId="0" fillId="0" borderId="33" xfId="0" applyBorder="1" applyAlignment="1">
      <alignment vertical="top" wrapText="1"/>
    </xf>
    <xf numFmtId="0" fontId="0" fillId="0" borderId="37" xfId="0" applyBorder="1" applyAlignment="1">
      <alignment vertical="top" wrapText="1"/>
    </xf>
    <xf numFmtId="0" fontId="0" fillId="0" borderId="36" xfId="0" applyBorder="1" applyAlignment="1">
      <alignment wrapText="1"/>
    </xf>
    <xf numFmtId="0" fontId="0" fillId="0" borderId="32" xfId="0" applyBorder="1"/>
    <xf numFmtId="0" fontId="0" fillId="0" borderId="31" xfId="0" applyBorder="1" applyAlignment="1">
      <alignment vertical="top" wrapText="1"/>
    </xf>
    <xf numFmtId="0" fontId="0" fillId="38" borderId="36" xfId="0" applyFill="1" applyBorder="1" applyAlignment="1">
      <alignment wrapText="1"/>
    </xf>
    <xf numFmtId="0" fontId="0" fillId="38" borderId="32" xfId="0" applyFill="1" applyBorder="1"/>
    <xf numFmtId="0" fontId="0" fillId="39" borderId="38" xfId="0" applyFill="1" applyBorder="1"/>
    <xf numFmtId="0" fontId="0" fillId="38" borderId="35" xfId="0" applyFill="1" applyBorder="1" applyAlignment="1">
      <alignment wrapText="1"/>
    </xf>
    <xf numFmtId="0" fontId="0" fillId="38" borderId="23" xfId="0" applyFill="1" applyBorder="1"/>
    <xf numFmtId="0" fontId="0" fillId="38" borderId="27" xfId="0" applyFill="1" applyBorder="1"/>
    <xf numFmtId="0" fontId="0" fillId="0" borderId="23" xfId="0" applyBorder="1"/>
    <xf numFmtId="0" fontId="0" fillId="39" borderId="23" xfId="0" applyFill="1" applyBorder="1" applyAlignment="1">
      <alignment vertical="top" wrapText="1"/>
    </xf>
    <xf numFmtId="0" fontId="0" fillId="39" borderId="23" xfId="0" applyFill="1" applyBorder="1"/>
    <xf numFmtId="0" fontId="0" fillId="39" borderId="27" xfId="0" applyFill="1" applyBorder="1"/>
    <xf numFmtId="0" fontId="0" fillId="0" borderId="11" xfId="0" applyBorder="1" applyAlignment="1">
      <alignment wrapText="1"/>
    </xf>
    <xf numFmtId="0" fontId="0" fillId="0" borderId="12" xfId="0" applyBorder="1"/>
    <xf numFmtId="0" fontId="0" fillId="0" borderId="0" xfId="0" applyBorder="1" applyAlignment="1">
      <alignment vertical="top" wrapText="1"/>
    </xf>
    <xf numFmtId="0" fontId="0" fillId="29" borderId="19" xfId="0" applyFill="1" applyBorder="1" applyAlignment="1">
      <alignment vertical="top" wrapText="1"/>
    </xf>
    <xf numFmtId="0" fontId="0" fillId="29" borderId="25" xfId="0" applyFill="1" applyBorder="1"/>
    <xf numFmtId="0" fontId="0" fillId="29" borderId="20" xfId="0" applyFill="1" applyBorder="1" applyAlignment="1">
      <alignment vertical="top" wrapText="1"/>
    </xf>
    <xf numFmtId="0" fontId="0" fillId="29" borderId="26" xfId="0" applyFill="1" applyBorder="1"/>
    <xf numFmtId="0" fontId="0" fillId="29" borderId="21" xfId="0" applyFill="1" applyBorder="1" applyAlignment="1">
      <alignment vertical="top" wrapText="1"/>
    </xf>
    <xf numFmtId="0" fontId="0" fillId="29" borderId="24" xfId="0" applyFill="1" applyBorder="1"/>
    <xf numFmtId="0" fontId="0" fillId="29" borderId="31" xfId="0" applyFill="1" applyBorder="1" applyAlignment="1">
      <alignment vertical="top" wrapText="1"/>
    </xf>
    <xf numFmtId="0" fontId="0" fillId="29" borderId="32" xfId="0" applyFill="1" applyBorder="1"/>
    <xf numFmtId="0" fontId="0" fillId="29" borderId="33" xfId="0" applyFill="1" applyBorder="1" applyAlignment="1">
      <alignment wrapText="1"/>
    </xf>
    <xf numFmtId="0" fontId="0" fillId="37" borderId="16" xfId="0" applyFill="1" applyBorder="1"/>
    <xf numFmtId="0" fontId="0" fillId="37" borderId="9" xfId="0" applyFill="1" applyBorder="1"/>
    <xf numFmtId="0" fontId="0" fillId="29" borderId="9" xfId="0" applyFill="1" applyBorder="1"/>
    <xf numFmtId="0" fontId="0" fillId="37" borderId="10" xfId="0" applyFill="1" applyBorder="1"/>
    <xf numFmtId="0" fontId="0" fillId="0" borderId="15" xfId="0" applyBorder="1"/>
    <xf numFmtId="0" fontId="0" fillId="0" borderId="13" xfId="0" applyBorder="1"/>
    <xf numFmtId="0" fontId="0" fillId="36" borderId="13" xfId="0" applyFill="1" applyBorder="1"/>
    <xf numFmtId="0" fontId="0" fillId="0" borderId="14" xfId="0" applyBorder="1"/>
    <xf numFmtId="0" fontId="0" fillId="38" borderId="16" xfId="0" applyFill="1" applyBorder="1" applyAlignment="1">
      <alignment wrapText="1"/>
    </xf>
    <xf numFmtId="0" fontId="0" fillId="38" borderId="9" xfId="0" applyFill="1" applyBorder="1"/>
    <xf numFmtId="0" fontId="0" fillId="38" borderId="10" xfId="0" applyFill="1" applyBorder="1"/>
    <xf numFmtId="0" fontId="0" fillId="0" borderId="15" xfId="0" applyBorder="1" applyAlignment="1">
      <alignment wrapText="1"/>
    </xf>
    <xf numFmtId="0" fontId="0" fillId="39" borderId="16" xfId="0" applyFill="1" applyBorder="1" applyAlignment="1">
      <alignment vertical="top" wrapText="1"/>
    </xf>
    <xf numFmtId="0" fontId="0" fillId="39" borderId="9" xfId="0" applyFill="1" applyBorder="1"/>
    <xf numFmtId="0" fontId="0" fillId="39" borderId="10" xfId="0" applyFill="1" applyBorder="1"/>
    <xf numFmtId="0" fontId="0" fillId="0" borderId="15" xfId="0" applyBorder="1" applyAlignment="1">
      <alignment vertical="top" wrapText="1"/>
    </xf>
    <xf numFmtId="0" fontId="0" fillId="29" borderId="11" xfId="0" applyFill="1" applyBorder="1" applyAlignment="1">
      <alignment vertical="top" wrapText="1"/>
    </xf>
    <xf numFmtId="0" fontId="0" fillId="29" borderId="0" xfId="0" applyFill="1" applyBorder="1"/>
    <xf numFmtId="0" fontId="0" fillId="29" borderId="12" xfId="0" applyFill="1" applyBorder="1"/>
    <xf numFmtId="0" fontId="0" fillId="0" borderId="33" xfId="0" applyFill="1" applyBorder="1" applyAlignment="1">
      <alignment wrapText="1"/>
    </xf>
    <xf numFmtId="0" fontId="0" fillId="0" borderId="19" xfId="0" applyFill="1" applyBorder="1"/>
    <xf numFmtId="0" fontId="0" fillId="0" borderId="25" xfId="0" applyFill="1" applyBorder="1"/>
    <xf numFmtId="0" fontId="0" fillId="0" borderId="37" xfId="0" applyFill="1" applyBorder="1" applyAlignment="1">
      <alignment wrapText="1"/>
    </xf>
    <xf numFmtId="0" fontId="0" fillId="0" borderId="38" xfId="0" applyFill="1" applyBorder="1"/>
    <xf numFmtId="0" fontId="0" fillId="0" borderId="39" xfId="0" applyFill="1" applyBorder="1"/>
    <xf numFmtId="0" fontId="34" fillId="37" borderId="15" xfId="0" applyFont="1" applyFill="1" applyBorder="1" applyAlignment="1">
      <alignment horizontal="center" vertical="center" wrapText="1"/>
    </xf>
    <xf numFmtId="0" fontId="34" fillId="37" borderId="13" xfId="0" applyFont="1" applyFill="1" applyBorder="1" applyAlignment="1">
      <alignment horizontal="center" vertical="center" wrapText="1"/>
    </xf>
    <xf numFmtId="0" fontId="34" fillId="37" borderId="14" xfId="0" applyFont="1" applyFill="1" applyBorder="1" applyAlignment="1">
      <alignment horizontal="center" vertical="center" wrapText="1"/>
    </xf>
    <xf numFmtId="0" fontId="34" fillId="38" borderId="0" xfId="0" applyFont="1" applyFill="1" applyAlignment="1">
      <alignment horizontal="center" vertical="center" wrapText="1"/>
    </xf>
    <xf numFmtId="0" fontId="34" fillId="38" borderId="0" xfId="0" applyFont="1" applyFill="1" applyAlignment="1">
      <alignment horizontal="center" vertical="center"/>
    </xf>
    <xf numFmtId="0" fontId="34" fillId="39" borderId="15" xfId="0" applyFont="1" applyFill="1" applyBorder="1" applyAlignment="1">
      <alignment horizontal="center" vertical="center" wrapText="1"/>
    </xf>
    <xf numFmtId="0" fontId="34" fillId="39" borderId="13" xfId="0" applyFont="1" applyFill="1" applyBorder="1" applyAlignment="1">
      <alignment horizontal="center" vertical="center"/>
    </xf>
    <xf numFmtId="0" fontId="34" fillId="39" borderId="14" xfId="0" applyFont="1" applyFill="1" applyBorder="1" applyAlignment="1">
      <alignment horizontal="center" vertical="center"/>
    </xf>
    <xf numFmtId="0" fontId="7" fillId="7" borderId="11" xfId="0" applyNumberFormat="1" applyFont="1" applyFill="1" applyBorder="1" applyAlignment="1" applyProtection="1">
      <alignment vertical="top" wrapText="1"/>
    </xf>
    <xf numFmtId="49" fontId="7" fillId="7" borderId="12" xfId="0" applyNumberFormat="1" applyFont="1" applyFill="1" applyBorder="1" applyAlignment="1" applyProtection="1">
      <alignment vertical="top" wrapText="1"/>
    </xf>
    <xf numFmtId="0" fontId="0" fillId="0" borderId="11" xfId="0" applyFont="1" applyBorder="1" applyAlignment="1">
      <alignment horizontal="justify" wrapText="1"/>
    </xf>
    <xf numFmtId="0" fontId="0" fillId="0" borderId="15" xfId="0" applyFill="1" applyBorder="1" applyAlignment="1" applyProtection="1">
      <alignment vertical="top" wrapText="1"/>
    </xf>
    <xf numFmtId="49" fontId="12" fillId="7" borderId="12" xfId="0" applyNumberFormat="1" applyFont="1" applyFill="1" applyBorder="1" applyAlignment="1" applyProtection="1">
      <alignment horizontal="center" vertical="top" wrapText="1"/>
    </xf>
    <xf numFmtId="0" fontId="12" fillId="0" borderId="12" xfId="0" applyFont="1" applyBorder="1" applyAlignment="1">
      <alignment horizontal="center" wrapText="1"/>
    </xf>
    <xf numFmtId="0" fontId="7" fillId="0" borderId="13" xfId="0" applyFont="1" applyFill="1" applyBorder="1" applyAlignment="1" applyProtection="1">
      <alignment vertical="top" wrapText="1"/>
    </xf>
    <xf numFmtId="0" fontId="0" fillId="0" borderId="11" xfId="0" applyFill="1" applyBorder="1" applyAlignment="1" applyProtection="1">
      <alignment vertical="top" wrapText="1"/>
    </xf>
    <xf numFmtId="0" fontId="30" fillId="0" borderId="0" xfId="0" applyFont="1" applyBorder="1"/>
    <xf numFmtId="0" fontId="12" fillId="0" borderId="12" xfId="0" applyFont="1" applyFill="1" applyBorder="1" applyAlignment="1" applyProtection="1">
      <alignment horizontal="center" vertical="top" wrapText="1"/>
    </xf>
    <xf numFmtId="0" fontId="7" fillId="0" borderId="11" xfId="0" applyFont="1" applyBorder="1" applyAlignment="1">
      <alignment horizontal="justify" wrapText="1"/>
    </xf>
    <xf numFmtId="0" fontId="7" fillId="9" borderId="11" xfId="0" applyFont="1" applyFill="1" applyBorder="1" applyAlignment="1" applyProtection="1">
      <alignment vertical="top" wrapText="1"/>
    </xf>
    <xf numFmtId="0" fontId="7" fillId="9" borderId="15" xfId="0" applyFont="1" applyFill="1" applyBorder="1" applyAlignment="1" applyProtection="1">
      <alignment vertical="top" wrapText="1"/>
    </xf>
    <xf numFmtId="0" fontId="12" fillId="9" borderId="12" xfId="0" applyFont="1" applyFill="1" applyBorder="1" applyAlignment="1" applyProtection="1">
      <alignment horizontal="center" vertical="top" wrapText="1"/>
    </xf>
    <xf numFmtId="0" fontId="7" fillId="9" borderId="13" xfId="0" applyFont="1" applyFill="1" applyBorder="1" applyAlignment="1" applyProtection="1">
      <alignment vertical="top" wrapText="1"/>
    </xf>
    <xf numFmtId="0" fontId="12" fillId="9" borderId="14" xfId="0" applyFont="1" applyFill="1" applyBorder="1" applyAlignment="1" applyProtection="1">
      <alignment horizontal="center" vertical="top" wrapText="1"/>
    </xf>
    <xf numFmtId="0" fontId="7" fillId="7" borderId="9" xfId="0" applyNumberFormat="1" applyFont="1" applyFill="1" applyBorder="1" applyAlignment="1" applyProtection="1">
      <alignment vertical="top" wrapText="1"/>
    </xf>
    <xf numFmtId="0" fontId="12" fillId="0" borderId="14" xfId="0" applyFont="1" applyFill="1" applyBorder="1" applyAlignment="1" applyProtection="1">
      <alignment horizontal="center" vertical="center" wrapText="1"/>
    </xf>
    <xf numFmtId="0" fontId="0" fillId="0" borderId="11" xfId="0" applyFont="1" applyFill="1" applyBorder="1" applyAlignment="1" applyProtection="1">
      <alignment vertical="top" wrapText="1"/>
    </xf>
    <xf numFmtId="0" fontId="0" fillId="0" borderId="15" xfId="0" applyFont="1" applyFill="1" applyBorder="1" applyAlignment="1" applyProtection="1">
      <alignment vertical="top" wrapText="1"/>
    </xf>
    <xf numFmtId="0" fontId="17" fillId="0" borderId="12" xfId="0" applyFont="1" applyBorder="1" applyAlignment="1">
      <alignment horizontal="center" wrapText="1"/>
    </xf>
    <xf numFmtId="0" fontId="0" fillId="0" borderId="11" xfId="0" applyFont="1" applyBorder="1" applyAlignment="1">
      <alignment horizontal="left" wrapText="1"/>
    </xf>
    <xf numFmtId="0" fontId="12" fillId="0" borderId="12" xfId="0" applyFont="1" applyFill="1" applyBorder="1" applyAlignment="1" applyProtection="1">
      <alignment horizontal="center" vertical="center" wrapText="1"/>
    </xf>
    <xf numFmtId="0" fontId="17" fillId="0" borderId="12" xfId="0" applyFont="1" applyBorder="1" applyAlignment="1">
      <alignment horizontal="center"/>
    </xf>
    <xf numFmtId="0" fontId="30" fillId="0" borderId="0" xfId="0" applyFont="1" applyBorder="1" applyAlignment="1">
      <alignment vertical="center"/>
    </xf>
    <xf numFmtId="0" fontId="7" fillId="10" borderId="11" xfId="0" applyFont="1" applyFill="1" applyBorder="1" applyAlignment="1" applyProtection="1">
      <alignment vertical="top" wrapText="1"/>
    </xf>
    <xf numFmtId="0" fontId="7" fillId="10" borderId="12" xfId="0" applyFont="1" applyFill="1" applyBorder="1" applyAlignment="1" applyProtection="1">
      <alignment vertical="top" wrapText="1"/>
    </xf>
    <xf numFmtId="0" fontId="12" fillId="10" borderId="12" xfId="0" applyFont="1" applyFill="1" applyBorder="1" applyAlignment="1" applyProtection="1">
      <alignment horizontal="center" vertical="top" wrapText="1"/>
    </xf>
    <xf numFmtId="0" fontId="0" fillId="22" borderId="11" xfId="0" applyFont="1" applyFill="1" applyBorder="1" applyAlignment="1">
      <alignment horizontal="left" wrapText="1"/>
    </xf>
    <xf numFmtId="0" fontId="12" fillId="23" borderId="12" xfId="0" applyFont="1" applyFill="1" applyBorder="1" applyAlignment="1" applyProtection="1">
      <alignment horizontal="center" vertical="top" wrapText="1"/>
    </xf>
    <xf numFmtId="0" fontId="7" fillId="23" borderId="11" xfId="0" applyFont="1" applyFill="1" applyBorder="1" applyAlignment="1" applyProtection="1">
      <alignment vertical="top" wrapText="1"/>
    </xf>
    <xf numFmtId="0" fontId="7" fillId="8" borderId="13" xfId="0" applyFont="1" applyFill="1" applyBorder="1" applyAlignment="1" applyProtection="1">
      <alignment horizontal="center" vertical="top" wrapText="1"/>
      <protection locked="0"/>
    </xf>
    <xf numFmtId="0" fontId="7" fillId="9" borderId="13" xfId="0" applyFont="1" applyFill="1" applyBorder="1" applyAlignment="1" applyProtection="1">
      <alignment horizontal="center" vertical="top" wrapText="1"/>
    </xf>
    <xf numFmtId="0" fontId="7" fillId="8" borderId="0" xfId="0" applyFont="1" applyFill="1" applyBorder="1" applyAlignment="1" applyProtection="1">
      <alignment vertical="top" wrapText="1"/>
      <protection locked="0"/>
    </xf>
    <xf numFmtId="0" fontId="0" fillId="21" borderId="0" xfId="0" applyFont="1" applyFill="1" applyBorder="1" applyAlignment="1">
      <alignment vertical="top" wrapText="1"/>
    </xf>
    <xf numFmtId="0" fontId="0" fillId="21" borderId="0" xfId="0" applyFont="1" applyFill="1" applyBorder="1" applyAlignment="1">
      <alignment vertical="center" wrapText="1"/>
    </xf>
    <xf numFmtId="0" fontId="0" fillId="21" borderId="0" xfId="0" applyFont="1" applyFill="1" applyBorder="1" applyAlignment="1">
      <alignment wrapText="1"/>
    </xf>
    <xf numFmtId="0" fontId="7" fillId="8" borderId="0" xfId="0" applyFont="1" applyFill="1" applyBorder="1" applyAlignment="1" applyProtection="1">
      <alignment vertical="center" wrapText="1"/>
      <protection locked="0"/>
    </xf>
    <xf numFmtId="0" fontId="0" fillId="0" borderId="0" xfId="0" applyAlignment="1"/>
    <xf numFmtId="49" fontId="7" fillId="7" borderId="0" xfId="0" applyNumberFormat="1" applyFont="1" applyFill="1" applyBorder="1" applyAlignment="1" applyProtection="1">
      <alignment horizontal="left" vertical="top" wrapText="1"/>
    </xf>
    <xf numFmtId="0" fontId="7" fillId="0" borderId="0" xfId="0" applyFont="1" applyFill="1" applyBorder="1" applyAlignment="1" applyProtection="1">
      <alignment horizontal="left" vertical="top" wrapText="1"/>
    </xf>
    <xf numFmtId="0" fontId="30" fillId="24" borderId="69" xfId="0" applyFont="1" applyFill="1" applyBorder="1" applyAlignment="1">
      <alignment horizontal="left" wrapText="1"/>
    </xf>
    <xf numFmtId="0" fontId="7" fillId="9" borderId="0" xfId="0" applyFont="1" applyFill="1" applyBorder="1" applyAlignment="1" applyProtection="1">
      <alignment horizontal="left" vertical="top" wrapText="1"/>
    </xf>
    <xf numFmtId="0" fontId="12" fillId="16" borderId="51" xfId="0" applyFont="1" applyFill="1" applyBorder="1" applyAlignment="1" applyProtection="1">
      <alignment horizontal="center" vertical="top" wrapText="1"/>
    </xf>
    <xf numFmtId="0" fontId="12" fillId="40" borderId="51" xfId="0" applyFont="1" applyFill="1" applyBorder="1" applyAlignment="1" applyProtection="1">
      <alignment horizontal="center" vertical="top" wrapText="1"/>
    </xf>
    <xf numFmtId="0" fontId="12" fillId="17" borderId="51" xfId="0" applyFont="1" applyFill="1" applyBorder="1" applyAlignment="1" applyProtection="1">
      <alignment horizontal="center" vertical="top" wrapText="1"/>
    </xf>
    <xf numFmtId="0" fontId="12" fillId="17" borderId="52" xfId="0" applyFont="1" applyFill="1" applyBorder="1" applyAlignment="1" applyProtection="1">
      <alignment horizontal="center" vertical="top" wrapText="1"/>
    </xf>
    <xf numFmtId="0" fontId="12" fillId="27" borderId="13" xfId="0" applyFont="1" applyFill="1" applyBorder="1" applyAlignment="1" applyProtection="1">
      <alignment horizontal="center" vertical="center" wrapText="1"/>
    </xf>
    <xf numFmtId="0" fontId="12" fillId="18" borderId="51" xfId="0" applyFont="1" applyFill="1" applyBorder="1" applyAlignment="1" applyProtection="1">
      <alignment horizontal="center" vertical="top" wrapText="1"/>
    </xf>
    <xf numFmtId="0" fontId="12" fillId="41" borderId="13" xfId="0" applyFont="1" applyFill="1" applyBorder="1" applyAlignment="1" applyProtection="1">
      <alignment horizontal="center" vertical="center" wrapText="1"/>
    </xf>
    <xf numFmtId="0" fontId="12" fillId="27" borderId="13" xfId="0" applyFont="1" applyFill="1" applyBorder="1" applyAlignment="1" applyProtection="1">
      <alignment horizontal="center" vertical="top" wrapText="1"/>
    </xf>
    <xf numFmtId="0" fontId="17" fillId="0" borderId="0" xfId="0" applyFont="1" applyAlignment="1">
      <alignment horizontal="center" vertical="center"/>
    </xf>
    <xf numFmtId="0" fontId="0" fillId="0" borderId="0" xfId="0" applyAlignment="1">
      <alignment vertical="center"/>
    </xf>
    <xf numFmtId="0" fontId="0" fillId="9" borderId="0" xfId="0" applyFont="1" applyFill="1" applyBorder="1" applyAlignment="1" applyProtection="1">
      <alignment horizontal="center" vertical="top" wrapText="1"/>
    </xf>
    <xf numFmtId="0" fontId="0" fillId="8" borderId="0" xfId="0" applyFont="1" applyFill="1" applyBorder="1" applyAlignment="1" applyProtection="1">
      <alignment horizontal="center" vertical="top" wrapText="1"/>
      <protection locked="0"/>
    </xf>
    <xf numFmtId="0" fontId="49" fillId="0" borderId="31" xfId="1" applyFont="1" applyBorder="1" applyAlignment="1">
      <alignment horizontal="left" vertical="top"/>
    </xf>
    <xf numFmtId="0" fontId="49" fillId="5" borderId="31" xfId="1" applyFont="1" applyFill="1" applyBorder="1" applyAlignment="1">
      <alignment horizontal="left" vertical="top"/>
    </xf>
    <xf numFmtId="0" fontId="49" fillId="0" borderId="31" xfId="1" applyFont="1" applyFill="1" applyBorder="1" applyAlignment="1">
      <alignment horizontal="left" vertical="top"/>
    </xf>
    <xf numFmtId="0" fontId="49" fillId="0" borderId="31" xfId="1" applyFont="1" applyFill="1" applyBorder="1" applyAlignment="1">
      <alignment horizontal="left" vertical="top" wrapText="1"/>
    </xf>
    <xf numFmtId="0" fontId="49" fillId="0" borderId="31" xfId="1" applyFont="1" applyBorder="1" applyAlignment="1">
      <alignment horizontal="left" vertical="top" wrapText="1"/>
    </xf>
    <xf numFmtId="0" fontId="49" fillId="4" borderId="31" xfId="1" applyNumberFormat="1" applyFont="1" applyFill="1" applyBorder="1" applyAlignment="1">
      <alignment horizontal="left" vertical="top" wrapText="1"/>
    </xf>
    <xf numFmtId="0" fontId="50" fillId="0" borderId="31" xfId="2" applyNumberFormat="1" applyFont="1" applyFill="1" applyBorder="1" applyAlignment="1" applyProtection="1">
      <alignment horizontal="left" vertical="top" wrapText="1"/>
    </xf>
    <xf numFmtId="49" fontId="24" fillId="4" borderId="0" xfId="1" applyNumberFormat="1" applyFont="1" applyFill="1" applyBorder="1" applyAlignment="1">
      <alignment horizontal="left" vertical="top" wrapText="1"/>
    </xf>
    <xf numFmtId="0" fontId="28" fillId="4" borderId="0" xfId="1" applyNumberFormat="1" applyFont="1" applyFill="1" applyBorder="1" applyAlignment="1">
      <alignment horizontal="left" vertical="top" wrapText="1"/>
    </xf>
    <xf numFmtId="0" fontId="41" fillId="0" borderId="0" xfId="2" applyNumberFormat="1" applyFont="1" applyFill="1" applyBorder="1" applyAlignment="1" applyProtection="1">
      <alignment horizontal="left" vertical="top" wrapText="1"/>
    </xf>
    <xf numFmtId="0" fontId="24" fillId="0" borderId="0" xfId="1" applyNumberFormat="1" applyFont="1" applyFill="1" applyBorder="1" applyAlignment="1">
      <alignment horizontal="left" vertical="top" wrapText="1"/>
    </xf>
    <xf numFmtId="0" fontId="24" fillId="0" borderId="31" xfId="1" applyFont="1" applyFill="1" applyBorder="1" applyAlignment="1">
      <alignment horizontal="left" vertical="top" wrapText="1"/>
    </xf>
    <xf numFmtId="0" fontId="24" fillId="0" borderId="31" xfId="1" applyFont="1" applyFill="1" applyBorder="1" applyAlignment="1">
      <alignment horizontal="left" vertical="top"/>
    </xf>
    <xf numFmtId="0" fontId="24" fillId="4" borderId="31" xfId="1" applyNumberFormat="1" applyFont="1" applyFill="1" applyBorder="1" applyAlignment="1">
      <alignment horizontal="left" vertical="top" wrapText="1"/>
    </xf>
    <xf numFmtId="0" fontId="25" fillId="0" borderId="31" xfId="2" applyNumberFormat="1" applyFont="1" applyFill="1" applyBorder="1" applyAlignment="1" applyProtection="1">
      <alignment horizontal="left" vertical="top" wrapText="1"/>
    </xf>
    <xf numFmtId="0" fontId="27" fillId="26" borderId="15" xfId="1" applyFont="1" applyFill="1" applyBorder="1" applyAlignment="1">
      <alignment horizontal="left" vertical="center" wrapText="1"/>
    </xf>
    <xf numFmtId="0" fontId="27" fillId="26" borderId="13" xfId="1" applyFont="1" applyFill="1" applyBorder="1" applyAlignment="1">
      <alignment horizontal="center" vertical="center" wrapText="1"/>
    </xf>
    <xf numFmtId="0" fontId="27" fillId="26" borderId="14" xfId="1" applyFont="1" applyFill="1" applyBorder="1" applyAlignment="1">
      <alignment horizontal="center" vertical="center" wrapText="1"/>
    </xf>
    <xf numFmtId="0" fontId="27" fillId="27" borderId="15" xfId="1" applyFont="1" applyFill="1" applyBorder="1" applyAlignment="1">
      <alignment horizontal="center" vertical="center" wrapText="1"/>
    </xf>
    <xf numFmtId="0" fontId="27" fillId="27" borderId="13" xfId="1" applyFont="1" applyFill="1" applyBorder="1" applyAlignment="1">
      <alignment horizontal="center" vertical="center" wrapText="1"/>
    </xf>
    <xf numFmtId="0" fontId="24" fillId="4" borderId="21" xfId="1" applyNumberFormat="1" applyFont="1" applyFill="1" applyBorder="1" applyAlignment="1">
      <alignment horizontal="left" vertical="top" wrapText="1"/>
    </xf>
    <xf numFmtId="0" fontId="25" fillId="4" borderId="21" xfId="1" applyNumberFormat="1" applyFont="1" applyFill="1" applyBorder="1" applyAlignment="1">
      <alignment horizontal="left" vertical="top" wrapText="1"/>
    </xf>
    <xf numFmtId="0" fontId="24" fillId="4" borderId="24" xfId="1" applyNumberFormat="1" applyFont="1" applyFill="1" applyBorder="1" applyAlignment="1">
      <alignment horizontal="left" vertical="top" wrapText="1"/>
    </xf>
    <xf numFmtId="0" fontId="24" fillId="0" borderId="25" xfId="1" applyFont="1" applyFill="1" applyBorder="1" applyAlignment="1">
      <alignment horizontal="left" vertical="top" wrapText="1"/>
    </xf>
    <xf numFmtId="0" fontId="24" fillId="0" borderId="26" xfId="1" applyFont="1" applyFill="1" applyBorder="1" applyAlignment="1">
      <alignment horizontal="left" vertical="top" wrapText="1"/>
    </xf>
    <xf numFmtId="0" fontId="28" fillId="0" borderId="11" xfId="1" applyFont="1" applyBorder="1" applyAlignment="1">
      <alignment horizontal="left" vertical="top"/>
    </xf>
    <xf numFmtId="0" fontId="28" fillId="0" borderId="12" xfId="1" applyFont="1" applyBorder="1" applyAlignment="1">
      <alignment horizontal="left" vertical="top" wrapText="1"/>
    </xf>
    <xf numFmtId="0" fontId="24" fillId="3" borderId="35" xfId="1" applyFont="1" applyFill="1" applyBorder="1" applyAlignment="1">
      <alignment horizontal="left" vertical="top"/>
    </xf>
    <xf numFmtId="0" fontId="24" fillId="15" borderId="23" xfId="1" applyFont="1" applyFill="1" applyBorder="1" applyAlignment="1">
      <alignment horizontal="left" vertical="top"/>
    </xf>
    <xf numFmtId="0" fontId="24" fillId="4" borderId="23" xfId="1" applyNumberFormat="1" applyFont="1" applyFill="1" applyBorder="1" applyAlignment="1">
      <alignment horizontal="left" vertical="top" wrapText="1"/>
    </xf>
    <xf numFmtId="0" fontId="25" fillId="4" borderId="23" xfId="1" applyNumberFormat="1" applyFont="1" applyFill="1" applyBorder="1" applyAlignment="1">
      <alignment horizontal="left" vertical="top" wrapText="1"/>
    </xf>
    <xf numFmtId="0" fontId="24" fillId="4" borderId="27" xfId="1" applyNumberFormat="1" applyFont="1" applyFill="1" applyBorder="1" applyAlignment="1">
      <alignment horizontal="left" vertical="top" wrapText="1"/>
    </xf>
    <xf numFmtId="0" fontId="24" fillId="13" borderId="31" xfId="1" applyFont="1" applyFill="1" applyBorder="1" applyAlignment="1">
      <alignment horizontal="left" vertical="top" wrapText="1"/>
    </xf>
    <xf numFmtId="0" fontId="24" fillId="4" borderId="22" xfId="1" applyNumberFormat="1" applyFont="1" applyFill="1" applyBorder="1" applyAlignment="1">
      <alignment horizontal="left" vertical="top" wrapText="1"/>
    </xf>
    <xf numFmtId="0" fontId="24" fillId="0" borderId="36" xfId="1" applyFont="1" applyFill="1" applyBorder="1" applyAlignment="1">
      <alignment horizontal="left" vertical="top" wrapText="1"/>
    </xf>
    <xf numFmtId="0" fontId="24" fillId="0" borderId="32" xfId="1" applyFont="1" applyFill="1" applyBorder="1" applyAlignment="1">
      <alignment horizontal="left" vertical="top" wrapText="1"/>
    </xf>
    <xf numFmtId="0" fontId="24" fillId="0" borderId="33" xfId="1" applyFont="1" applyFill="1" applyBorder="1" applyAlignment="1">
      <alignment horizontal="left" vertical="top" wrapText="1"/>
    </xf>
    <xf numFmtId="0" fontId="24" fillId="0" borderId="31" xfId="1" applyFont="1" applyFill="1" applyBorder="1" applyAlignment="1"/>
    <xf numFmtId="49" fontId="24" fillId="4" borderId="21" xfId="1" applyNumberFormat="1" applyFont="1" applyFill="1" applyBorder="1" applyAlignment="1">
      <alignment wrapText="1"/>
    </xf>
    <xf numFmtId="0" fontId="24" fillId="4" borderId="23" xfId="1" applyNumberFormat="1" applyFont="1" applyFill="1" applyBorder="1" applyAlignment="1">
      <alignment wrapText="1"/>
    </xf>
    <xf numFmtId="0" fontId="24" fillId="13" borderId="31" xfId="1" applyFont="1" applyFill="1" applyBorder="1" applyAlignment="1">
      <alignment wrapText="1"/>
    </xf>
    <xf numFmtId="0" fontId="24" fillId="0" borderId="36" xfId="1" applyFont="1" applyBorder="1" applyAlignment="1">
      <alignment vertical="top"/>
    </xf>
    <xf numFmtId="0" fontId="24" fillId="0" borderId="31" xfId="1" applyFont="1" applyBorder="1" applyAlignment="1">
      <alignment vertical="top"/>
    </xf>
    <xf numFmtId="0" fontId="24" fillId="0" borderId="31" xfId="1" applyFont="1" applyBorder="1" applyAlignment="1">
      <alignment vertical="top" wrapText="1"/>
    </xf>
    <xf numFmtId="0" fontId="24" fillId="0" borderId="32" xfId="1" applyFont="1" applyBorder="1" applyAlignment="1">
      <alignment vertical="top"/>
    </xf>
    <xf numFmtId="0" fontId="24" fillId="0" borderId="33" xfId="1" applyFont="1" applyBorder="1" applyAlignment="1">
      <alignment vertical="top"/>
    </xf>
    <xf numFmtId="0" fontId="24" fillId="0" borderId="19" xfId="1" applyFont="1" applyBorder="1" applyAlignment="1">
      <alignment vertical="top"/>
    </xf>
    <xf numFmtId="0" fontId="24" fillId="0" borderId="19" xfId="1" applyFont="1" applyBorder="1" applyAlignment="1">
      <alignment vertical="top" wrapText="1"/>
    </xf>
    <xf numFmtId="0" fontId="24" fillId="0" borderId="25" xfId="1" applyFont="1" applyBorder="1" applyAlignment="1">
      <alignment vertical="top"/>
    </xf>
    <xf numFmtId="0" fontId="24" fillId="0" borderId="34" xfId="1" applyFont="1" applyBorder="1" applyAlignment="1">
      <alignment vertical="top"/>
    </xf>
    <xf numFmtId="0" fontId="24" fillId="0" borderId="20" xfId="1" applyFont="1" applyBorder="1" applyAlignment="1">
      <alignment vertical="top"/>
    </xf>
    <xf numFmtId="0" fontId="24" fillId="0" borderId="20" xfId="1" applyFont="1" applyBorder="1" applyAlignment="1">
      <alignment vertical="top" wrapText="1"/>
    </xf>
    <xf numFmtId="0" fontId="24" fillId="0" borderId="26" xfId="1" applyFont="1" applyBorder="1" applyAlignment="1">
      <alignment vertical="top"/>
    </xf>
    <xf numFmtId="0" fontId="24" fillId="3" borderId="22" xfId="1" applyFont="1" applyFill="1" applyBorder="1" applyAlignment="1">
      <alignment vertical="top"/>
    </xf>
    <xf numFmtId="0" fontId="24" fillId="3" borderId="21" xfId="1" applyFont="1" applyFill="1" applyBorder="1" applyAlignment="1">
      <alignment vertical="top"/>
    </xf>
    <xf numFmtId="0" fontId="24" fillId="15" borderId="21" xfId="1" applyFont="1" applyFill="1" applyBorder="1" applyAlignment="1">
      <alignment vertical="top"/>
    </xf>
    <xf numFmtId="0" fontId="24" fillId="3" borderId="21" xfId="1" applyFont="1" applyFill="1" applyBorder="1" applyAlignment="1">
      <alignment vertical="top" wrapText="1"/>
    </xf>
    <xf numFmtId="0" fontId="24" fillId="3" borderId="24" xfId="1" applyFont="1" applyFill="1" applyBorder="1" applyAlignment="1">
      <alignment vertical="top"/>
    </xf>
    <xf numFmtId="0" fontId="24" fillId="0" borderId="19" xfId="1" applyFont="1" applyFill="1" applyBorder="1" applyAlignment="1">
      <alignment vertical="top"/>
    </xf>
    <xf numFmtId="0" fontId="24" fillId="5" borderId="19" xfId="1" applyFont="1" applyFill="1" applyBorder="1" applyAlignment="1">
      <alignment vertical="top"/>
    </xf>
    <xf numFmtId="0" fontId="24" fillId="0" borderId="37" xfId="1" applyFont="1" applyBorder="1" applyAlignment="1">
      <alignment vertical="top"/>
    </xf>
    <xf numFmtId="0" fontId="24" fillId="0" borderId="38" xfId="1" applyFont="1" applyBorder="1" applyAlignment="1">
      <alignment vertical="top"/>
    </xf>
    <xf numFmtId="0" fontId="24" fillId="5" borderId="38" xfId="1" applyFont="1" applyFill="1" applyBorder="1" applyAlignment="1">
      <alignment vertical="top"/>
    </xf>
    <xf numFmtId="0" fontId="24" fillId="0" borderId="38" xfId="1" applyFont="1" applyBorder="1" applyAlignment="1">
      <alignment vertical="top" wrapText="1"/>
    </xf>
    <xf numFmtId="0" fontId="24" fillId="0" borderId="39" xfId="1" applyFont="1" applyBorder="1" applyAlignment="1">
      <alignment vertical="top"/>
    </xf>
    <xf numFmtId="0" fontId="24" fillId="5" borderId="20" xfId="1" applyFont="1" applyFill="1" applyBorder="1" applyAlignment="1">
      <alignment vertical="top"/>
    </xf>
    <xf numFmtId="0" fontId="28" fillId="0" borderId="33" xfId="1" applyFont="1" applyBorder="1" applyAlignment="1">
      <alignment vertical="top"/>
    </xf>
    <xf numFmtId="0" fontId="28" fillId="0" borderId="19" xfId="1" applyFont="1" applyBorder="1" applyAlignment="1">
      <alignment vertical="top"/>
    </xf>
    <xf numFmtId="0" fontId="28" fillId="5" borderId="19" xfId="1" applyFont="1" applyFill="1" applyBorder="1" applyAlignment="1">
      <alignment vertical="top"/>
    </xf>
    <xf numFmtId="0" fontId="28" fillId="0" borderId="19" xfId="1" applyFont="1" applyBorder="1" applyAlignment="1">
      <alignment vertical="top" wrapText="1"/>
    </xf>
    <xf numFmtId="0" fontId="28" fillId="0" borderId="25" xfId="1" applyFont="1" applyBorder="1" applyAlignment="1">
      <alignment vertical="top"/>
    </xf>
    <xf numFmtId="0" fontId="24" fillId="0" borderId="20" xfId="1" applyFont="1" applyFill="1" applyBorder="1" applyAlignment="1">
      <alignment vertical="top"/>
    </xf>
    <xf numFmtId="0" fontId="24" fillId="42" borderId="19" xfId="1" applyFont="1" applyFill="1" applyBorder="1" applyAlignment="1">
      <alignment vertical="top"/>
    </xf>
    <xf numFmtId="0" fontId="24" fillId="3" borderId="24" xfId="1" applyFont="1" applyFill="1" applyBorder="1" applyAlignment="1">
      <alignment vertical="top" wrapText="1"/>
    </xf>
    <xf numFmtId="0" fontId="24" fillId="0" borderId="25" xfId="1" applyFont="1" applyBorder="1" applyAlignment="1">
      <alignment vertical="top" wrapText="1"/>
    </xf>
    <xf numFmtId="0" fontId="24" fillId="3" borderId="35" xfId="1" applyFont="1" applyFill="1" applyBorder="1" applyAlignment="1">
      <alignment vertical="top"/>
    </xf>
    <xf numFmtId="0" fontId="24" fillId="3" borderId="23" xfId="1" applyFont="1" applyFill="1" applyBorder="1" applyAlignment="1">
      <alignment vertical="top"/>
    </xf>
    <xf numFmtId="0" fontId="24" fillId="15" borderId="23" xfId="1" applyFont="1" applyFill="1" applyBorder="1" applyAlignment="1">
      <alignment vertical="top"/>
    </xf>
    <xf numFmtId="0" fontId="24" fillId="3" borderId="23" xfId="1" applyFont="1" applyFill="1" applyBorder="1" applyAlignment="1">
      <alignment vertical="top" wrapText="1"/>
    </xf>
    <xf numFmtId="0" fontId="24" fillId="3" borderId="27" xfId="1" applyFont="1" applyFill="1" applyBorder="1" applyAlignment="1">
      <alignment vertical="top"/>
    </xf>
    <xf numFmtId="0" fontId="24" fillId="0" borderId="26" xfId="1" applyFont="1" applyBorder="1" applyAlignment="1">
      <alignment vertical="top" wrapText="1"/>
    </xf>
    <xf numFmtId="0" fontId="28" fillId="0" borderId="31" xfId="1" applyFont="1" applyBorder="1" applyAlignment="1">
      <alignment vertical="top"/>
    </xf>
    <xf numFmtId="0" fontId="28" fillId="5" borderId="31" xfId="1" applyFont="1" applyFill="1" applyBorder="1" applyAlignment="1">
      <alignment vertical="top"/>
    </xf>
    <xf numFmtId="0" fontId="28" fillId="0" borderId="31" xfId="1" applyFont="1" applyBorder="1" applyAlignment="1">
      <alignment vertical="top" wrapText="1"/>
    </xf>
    <xf numFmtId="0" fontId="28" fillId="0" borderId="32" xfId="1" applyFont="1" applyBorder="1" applyAlignment="1">
      <alignment vertical="top" wrapText="1"/>
    </xf>
    <xf numFmtId="0" fontId="28" fillId="0" borderId="37" xfId="1" applyFont="1" applyBorder="1" applyAlignment="1">
      <alignment vertical="top"/>
    </xf>
    <xf numFmtId="0" fontId="28" fillId="0" borderId="38" xfId="1" applyFont="1" applyBorder="1" applyAlignment="1">
      <alignment vertical="top"/>
    </xf>
    <xf numFmtId="0" fontId="28" fillId="0" borderId="39" xfId="1" applyFont="1" applyBorder="1" applyAlignment="1">
      <alignment vertical="top" wrapText="1"/>
    </xf>
    <xf numFmtId="0" fontId="24" fillId="0" borderId="19" xfId="1" applyFont="1" applyFill="1" applyBorder="1" applyAlignment="1">
      <alignment vertical="top" wrapText="1"/>
    </xf>
    <xf numFmtId="0" fontId="28" fillId="0" borderId="19" xfId="1" applyFont="1" applyFill="1" applyBorder="1" applyAlignment="1">
      <alignment vertical="top"/>
    </xf>
    <xf numFmtId="0" fontId="28" fillId="0" borderId="19" xfId="1" applyFont="1" applyFill="1" applyBorder="1" applyAlignment="1">
      <alignment vertical="top" wrapText="1"/>
    </xf>
    <xf numFmtId="0" fontId="28" fillId="0" borderId="25" xfId="1" applyFont="1" applyBorder="1" applyAlignment="1">
      <alignment vertical="top" wrapText="1"/>
    </xf>
    <xf numFmtId="0" fontId="24" fillId="0" borderId="20" xfId="1" applyFont="1" applyFill="1" applyBorder="1" applyAlignment="1">
      <alignment vertical="top" wrapText="1"/>
    </xf>
    <xf numFmtId="0" fontId="27" fillId="27" borderId="13" xfId="1" applyFont="1" applyFill="1" applyBorder="1" applyAlignment="1">
      <alignment horizontal="left" vertical="top" wrapText="1"/>
    </xf>
    <xf numFmtId="0" fontId="24" fillId="0" borderId="31" xfId="0" applyFont="1" applyFill="1" applyBorder="1" applyAlignment="1" applyProtection="1">
      <alignment horizontal="left" vertical="top" wrapText="1"/>
    </xf>
    <xf numFmtId="0" fontId="28" fillId="0" borderId="0" xfId="0" applyFont="1" applyFill="1" applyBorder="1" applyAlignment="1" applyProtection="1">
      <alignment horizontal="left" vertical="top" wrapText="1"/>
    </xf>
    <xf numFmtId="0" fontId="49" fillId="0" borderId="31" xfId="3" applyFont="1" applyFill="1" applyBorder="1" applyAlignment="1" applyProtection="1">
      <alignment horizontal="left" vertical="top"/>
    </xf>
    <xf numFmtId="0" fontId="49" fillId="0" borderId="19" xfId="3" applyFont="1" applyFill="1" applyBorder="1" applyAlignment="1" applyProtection="1">
      <alignment horizontal="left" vertical="top"/>
    </xf>
    <xf numFmtId="0" fontId="27" fillId="27" borderId="14" xfId="1" applyFont="1" applyFill="1" applyBorder="1" applyAlignment="1">
      <alignment horizontal="left" vertical="top" wrapText="1"/>
    </xf>
    <xf numFmtId="0" fontId="27" fillId="27" borderId="15" xfId="1" applyFont="1" applyFill="1" applyBorder="1" applyAlignment="1">
      <alignment horizontal="left" vertical="top" wrapText="1"/>
    </xf>
    <xf numFmtId="0" fontId="24" fillId="4" borderId="23" xfId="1" applyNumberFormat="1" applyFont="1" applyFill="1" applyBorder="1" applyAlignment="1">
      <alignment horizontal="left" vertical="top"/>
    </xf>
    <xf numFmtId="0" fontId="28" fillId="0" borderId="15" xfId="1" applyFont="1" applyBorder="1" applyAlignment="1">
      <alignment horizontal="left" vertical="top" wrapText="1"/>
    </xf>
    <xf numFmtId="0" fontId="27" fillId="16" borderId="0" xfId="1" applyFont="1" applyFill="1" applyBorder="1" applyAlignment="1">
      <alignment horizontal="center" vertical="center" wrapText="1"/>
    </xf>
    <xf numFmtId="0" fontId="23" fillId="0" borderId="0" xfId="1" applyFont="1" applyBorder="1"/>
    <xf numFmtId="0" fontId="24" fillId="0" borderId="0" xfId="0" applyFont="1" applyBorder="1" applyAlignment="1">
      <alignment horizontal="left" vertical="top" wrapText="1"/>
    </xf>
    <xf numFmtId="0" fontId="47" fillId="0" borderId="0" xfId="1" applyFont="1" applyFill="1" applyBorder="1" applyAlignment="1">
      <alignment horizontal="left" vertical="top" wrapText="1"/>
    </xf>
    <xf numFmtId="0" fontId="25" fillId="0" borderId="0" xfId="2" applyFont="1" applyBorder="1" applyAlignment="1">
      <alignment horizontal="left" vertical="top"/>
    </xf>
    <xf numFmtId="0" fontId="24" fillId="43" borderId="0" xfId="1" applyFont="1" applyFill="1" applyBorder="1" applyAlignment="1">
      <alignment horizontal="left" vertical="top" wrapText="1"/>
    </xf>
    <xf numFmtId="0" fontId="24" fillId="44" borderId="0" xfId="1" applyNumberFormat="1" applyFont="1" applyFill="1" applyBorder="1" applyAlignment="1">
      <alignment horizontal="left" vertical="top" wrapText="1"/>
    </xf>
    <xf numFmtId="0" fontId="42" fillId="0" borderId="0" xfId="1" applyFont="1" applyBorder="1" applyAlignment="1">
      <alignment horizontal="left" vertical="top"/>
    </xf>
    <xf numFmtId="0" fontId="42" fillId="0" borderId="0" xfId="1" applyFont="1" applyBorder="1" applyAlignment="1">
      <alignment horizontal="left" vertical="top" wrapText="1"/>
    </xf>
    <xf numFmtId="0" fontId="42" fillId="0" borderId="0" xfId="1" applyFont="1" applyFill="1" applyBorder="1" applyAlignment="1">
      <alignment horizontal="left" vertical="top" wrapText="1"/>
    </xf>
    <xf numFmtId="0" fontId="42" fillId="4" borderId="0" xfId="1" applyNumberFormat="1" applyFont="1" applyFill="1" applyBorder="1" applyAlignment="1">
      <alignment horizontal="left" vertical="top" wrapText="1"/>
    </xf>
    <xf numFmtId="0" fontId="42" fillId="0" borderId="0" xfId="1" applyFont="1" applyFill="1" applyBorder="1" applyAlignment="1">
      <alignment horizontal="left" vertical="top"/>
    </xf>
    <xf numFmtId="0" fontId="52" fillId="43" borderId="0" xfId="1" applyFont="1" applyFill="1" applyBorder="1" applyAlignment="1">
      <alignment horizontal="left" vertical="top" wrapText="1"/>
    </xf>
    <xf numFmtId="0" fontId="52" fillId="44" borderId="0" xfId="1" applyNumberFormat="1" applyFont="1" applyFill="1" applyBorder="1" applyAlignment="1">
      <alignment horizontal="left" vertical="top" wrapText="1"/>
    </xf>
    <xf numFmtId="49" fontId="24" fillId="14" borderId="0" xfId="1" applyNumberFormat="1" applyFont="1" applyFill="1" applyBorder="1" applyAlignment="1">
      <alignment horizontal="left" vertical="top" wrapText="1"/>
    </xf>
    <xf numFmtId="0" fontId="25" fillId="14" borderId="0" xfId="1" applyNumberFormat="1" applyFont="1" applyFill="1" applyBorder="1" applyAlignment="1">
      <alignment horizontal="left" vertical="top" wrapText="1"/>
    </xf>
    <xf numFmtId="49" fontId="24" fillId="14" borderId="0" xfId="1" applyNumberFormat="1" applyFont="1" applyFill="1" applyBorder="1" applyAlignment="1">
      <alignment vertical="top" wrapText="1"/>
    </xf>
    <xf numFmtId="0" fontId="47" fillId="4" borderId="0" xfId="1" applyNumberFormat="1" applyFont="1" applyFill="1" applyBorder="1" applyAlignment="1">
      <alignment horizontal="left" vertical="top" wrapText="1"/>
    </xf>
    <xf numFmtId="0" fontId="48" fillId="0" borderId="0" xfId="2" applyNumberFormat="1" applyFont="1" applyFill="1" applyBorder="1" applyAlignment="1" applyProtection="1">
      <alignment horizontal="left" vertical="top" wrapText="1"/>
    </xf>
    <xf numFmtId="0" fontId="47" fillId="0" borderId="0" xfId="1" applyFont="1" applyBorder="1"/>
    <xf numFmtId="0" fontId="23" fillId="0" borderId="0" xfId="1" applyFont="1" applyFill="1" applyBorder="1" applyAlignment="1">
      <alignment horizontal="left" vertical="top" wrapText="1"/>
    </xf>
    <xf numFmtId="0" fontId="23" fillId="4" borderId="0" xfId="1" applyNumberFormat="1" applyFont="1" applyFill="1" applyBorder="1" applyAlignment="1">
      <alignment horizontal="left" vertical="top" wrapText="1"/>
    </xf>
    <xf numFmtId="0" fontId="23" fillId="0" borderId="0" xfId="1" applyFont="1" applyBorder="1" applyAlignment="1">
      <alignment vertical="top" wrapText="1"/>
    </xf>
    <xf numFmtId="0" fontId="23" fillId="0" borderId="0" xfId="1" applyFont="1" applyBorder="1" applyAlignment="1">
      <alignment horizontal="left" vertical="top" wrapText="1"/>
    </xf>
    <xf numFmtId="0" fontId="24" fillId="0" borderId="0" xfId="3" applyFont="1" applyFill="1" applyBorder="1" applyAlignment="1" applyProtection="1">
      <alignment horizontal="left" vertical="top"/>
    </xf>
    <xf numFmtId="0" fontId="47" fillId="13" borderId="0" xfId="1" applyFont="1" applyFill="1" applyBorder="1" applyAlignment="1">
      <alignment vertical="top" wrapText="1"/>
    </xf>
    <xf numFmtId="0" fontId="47" fillId="13" borderId="0" xfId="1" applyNumberFormat="1" applyFont="1" applyFill="1" applyBorder="1" applyAlignment="1">
      <alignment horizontal="left" vertical="top" wrapText="1"/>
    </xf>
    <xf numFmtId="0" fontId="47" fillId="13" borderId="0" xfId="1" applyFont="1" applyFill="1" applyBorder="1" applyAlignment="1">
      <alignment horizontal="left" vertical="top" wrapText="1"/>
    </xf>
    <xf numFmtId="49" fontId="24" fillId="4" borderId="0" xfId="1" applyNumberFormat="1" applyFont="1" applyFill="1" applyBorder="1" applyAlignment="1">
      <alignment vertical="top" wrapText="1"/>
    </xf>
    <xf numFmtId="0" fontId="24" fillId="45" borderId="0" xfId="1" applyNumberFormat="1" applyFont="1" applyFill="1" applyBorder="1" applyAlignment="1">
      <alignment horizontal="left" vertical="top" wrapText="1"/>
    </xf>
    <xf numFmtId="0" fontId="24" fillId="45" borderId="0" xfId="1" applyFont="1" applyFill="1" applyBorder="1" applyAlignment="1">
      <alignment horizontal="left" vertical="top" wrapText="1"/>
    </xf>
    <xf numFmtId="0" fontId="49" fillId="13" borderId="0" xfId="1" applyFont="1" applyFill="1" applyBorder="1" applyAlignment="1">
      <alignment horizontal="left" vertical="top" wrapText="1"/>
    </xf>
    <xf numFmtId="0" fontId="23" fillId="0" borderId="0" xfId="1" applyFont="1" applyBorder="1" applyAlignment="1">
      <alignment wrapText="1"/>
    </xf>
    <xf numFmtId="0" fontId="23" fillId="0" borderId="0" xfId="1" applyFont="1" applyBorder="1" applyAlignment="1">
      <alignment horizontal="left" vertical="top"/>
    </xf>
    <xf numFmtId="0" fontId="27" fillId="15" borderId="15" xfId="1" applyFont="1" applyFill="1" applyBorder="1" applyAlignment="1">
      <alignment horizontal="left" vertical="center" wrapText="1"/>
    </xf>
    <xf numFmtId="0" fontId="27" fillId="15" borderId="13" xfId="1" applyFont="1" applyFill="1" applyBorder="1" applyAlignment="1">
      <alignment horizontal="center" vertical="center" wrapText="1"/>
    </xf>
    <xf numFmtId="0" fontId="27" fillId="15" borderId="14" xfId="1" applyFont="1" applyFill="1" applyBorder="1" applyAlignment="1">
      <alignment horizontal="center" vertical="center" wrapText="1"/>
    </xf>
    <xf numFmtId="0" fontId="42" fillId="0" borderId="11" xfId="1" applyFont="1" applyBorder="1" applyAlignment="1">
      <alignment horizontal="left" vertical="top"/>
    </xf>
    <xf numFmtId="0" fontId="42" fillId="0" borderId="12" xfId="1" applyFont="1" applyBorder="1" applyAlignment="1">
      <alignment horizontal="left" vertical="top"/>
    </xf>
    <xf numFmtId="0" fontId="28" fillId="0" borderId="12" xfId="1" applyFont="1" applyBorder="1" applyAlignment="1">
      <alignment horizontal="left" vertical="top"/>
    </xf>
    <xf numFmtId="0" fontId="24" fillId="3" borderId="11" xfId="1" applyFont="1" applyFill="1" applyBorder="1" applyAlignment="1">
      <alignment horizontal="left" vertical="top"/>
    </xf>
    <xf numFmtId="0" fontId="24" fillId="3" borderId="12" xfId="1" applyFont="1" applyFill="1" applyBorder="1" applyAlignment="1">
      <alignment horizontal="left" vertical="top"/>
    </xf>
    <xf numFmtId="0" fontId="28" fillId="0" borderId="11" xfId="1" applyFont="1" applyFill="1" applyBorder="1" applyAlignment="1">
      <alignment horizontal="left" vertical="top"/>
    </xf>
    <xf numFmtId="0" fontId="28" fillId="0" borderId="12" xfId="1" applyFont="1" applyFill="1" applyBorder="1" applyAlignment="1">
      <alignment horizontal="left" vertical="top" wrapText="1"/>
    </xf>
    <xf numFmtId="0" fontId="28" fillId="0" borderId="12" xfId="1" applyFont="1" applyFill="1" applyBorder="1" applyAlignment="1">
      <alignment horizontal="left" vertical="top"/>
    </xf>
    <xf numFmtId="0" fontId="24" fillId="0" borderId="11" xfId="0" applyFont="1" applyBorder="1" applyAlignment="1">
      <alignment horizontal="left" vertical="top"/>
    </xf>
    <xf numFmtId="0" fontId="24" fillId="0" borderId="11" xfId="1" applyFont="1" applyFill="1" applyBorder="1" applyAlignment="1">
      <alignment horizontal="left" vertical="top"/>
    </xf>
    <xf numFmtId="0" fontId="28" fillId="0" borderId="11" xfId="0" applyFont="1" applyBorder="1" applyAlignment="1">
      <alignment horizontal="left" vertical="top"/>
    </xf>
    <xf numFmtId="0" fontId="24" fillId="0" borderId="14" xfId="1" applyFont="1" applyBorder="1" applyAlignment="1">
      <alignment horizontal="left" vertical="top"/>
    </xf>
    <xf numFmtId="0" fontId="24" fillId="13" borderId="12" xfId="1" applyFont="1" applyFill="1" applyBorder="1" applyAlignment="1">
      <alignment horizontal="left" vertical="top" wrapText="1"/>
    </xf>
    <xf numFmtId="0" fontId="24" fillId="3" borderId="10" xfId="1" applyFont="1" applyFill="1" applyBorder="1" applyAlignment="1">
      <alignment horizontal="left" vertical="top" wrapText="1"/>
    </xf>
    <xf numFmtId="0" fontId="24" fillId="13" borderId="12" xfId="1" applyNumberFormat="1" applyFont="1" applyFill="1" applyBorder="1" applyAlignment="1">
      <alignment horizontal="left" vertical="top" wrapText="1"/>
    </xf>
    <xf numFmtId="0" fontId="24" fillId="0" borderId="13" xfId="3" applyFont="1" applyFill="1" applyBorder="1" applyAlignment="1" applyProtection="1">
      <alignment horizontal="left" vertical="top"/>
    </xf>
    <xf numFmtId="0" fontId="24" fillId="0" borderId="13" xfId="1" applyNumberFormat="1" applyFont="1" applyFill="1" applyBorder="1" applyAlignment="1">
      <alignment horizontal="left" vertical="top" wrapText="1"/>
    </xf>
    <xf numFmtId="0" fontId="25" fillId="4" borderId="9" xfId="1" applyNumberFormat="1" applyFont="1" applyFill="1" applyBorder="1" applyAlignment="1">
      <alignment horizontal="left" vertical="top" wrapText="1"/>
    </xf>
    <xf numFmtId="0" fontId="24" fillId="0" borderId="15" xfId="0" applyFont="1" applyBorder="1" applyAlignment="1">
      <alignment horizontal="left" vertical="top"/>
    </xf>
    <xf numFmtId="0" fontId="24" fillId="14" borderId="12" xfId="1" applyFont="1" applyFill="1" applyBorder="1" applyAlignment="1">
      <alignment horizontal="left" vertical="top" wrapText="1"/>
    </xf>
    <xf numFmtId="0" fontId="28" fillId="0" borderId="15" xfId="1" applyFont="1" applyBorder="1" applyAlignment="1">
      <alignment horizontal="left" vertical="top"/>
    </xf>
    <xf numFmtId="0" fontId="28" fillId="0" borderId="13" xfId="1" applyFont="1" applyBorder="1" applyAlignment="1">
      <alignment horizontal="left" vertical="top"/>
    </xf>
    <xf numFmtId="0" fontId="28" fillId="0" borderId="14" xfId="1" applyFont="1" applyBorder="1" applyAlignment="1">
      <alignment horizontal="left" vertical="top" wrapText="1"/>
    </xf>
    <xf numFmtId="0" fontId="24" fillId="14" borderId="13" xfId="1" applyFont="1" applyFill="1" applyBorder="1" applyAlignment="1">
      <alignment horizontal="left" vertical="top" wrapText="1"/>
    </xf>
    <xf numFmtId="0" fontId="24" fillId="14" borderId="14" xfId="1" applyFont="1" applyFill="1" applyBorder="1" applyAlignment="1">
      <alignment horizontal="left" vertical="top" wrapText="1"/>
    </xf>
    <xf numFmtId="0" fontId="28" fillId="5" borderId="13" xfId="1" applyFont="1" applyFill="1" applyBorder="1" applyAlignment="1">
      <alignment horizontal="left" vertical="top"/>
    </xf>
    <xf numFmtId="0" fontId="28" fillId="0" borderId="13" xfId="1" applyFont="1" applyFill="1" applyBorder="1" applyAlignment="1">
      <alignment horizontal="left" vertical="top"/>
    </xf>
    <xf numFmtId="0" fontId="28" fillId="0" borderId="13" xfId="1" applyFont="1" applyFill="1" applyBorder="1" applyAlignment="1">
      <alignment horizontal="left" vertical="top" wrapText="1"/>
    </xf>
    <xf numFmtId="0" fontId="28" fillId="4" borderId="13" xfId="1" applyNumberFormat="1" applyFont="1" applyFill="1" applyBorder="1" applyAlignment="1">
      <alignment horizontal="left" vertical="top" wrapText="1"/>
    </xf>
    <xf numFmtId="0" fontId="41" fillId="0" borderId="13" xfId="2" applyNumberFormat="1" applyFont="1" applyFill="1" applyBorder="1" applyAlignment="1" applyProtection="1">
      <alignment horizontal="left" vertical="top" wrapText="1"/>
    </xf>
    <xf numFmtId="0" fontId="28" fillId="42" borderId="0" xfId="1" applyFont="1" applyFill="1" applyBorder="1" applyAlignment="1">
      <alignment horizontal="left" vertical="top"/>
    </xf>
    <xf numFmtId="0" fontId="28" fillId="46" borderId="0" xfId="1" applyFont="1" applyFill="1" applyBorder="1" applyAlignment="1">
      <alignment horizontal="left" vertical="top"/>
    </xf>
    <xf numFmtId="0" fontId="28" fillId="3" borderId="16" xfId="1" applyFont="1" applyFill="1" applyBorder="1" applyAlignment="1">
      <alignment horizontal="left" vertical="top"/>
    </xf>
    <xf numFmtId="0" fontId="28" fillId="3" borderId="9" xfId="1" applyFont="1" applyFill="1" applyBorder="1" applyAlignment="1">
      <alignment horizontal="left" vertical="top"/>
    </xf>
    <xf numFmtId="0" fontId="28" fillId="15" borderId="9" xfId="1" applyFont="1" applyFill="1" applyBorder="1" applyAlignment="1">
      <alignment horizontal="left" vertical="top"/>
    </xf>
    <xf numFmtId="0" fontId="28" fillId="3" borderId="9" xfId="1" applyFont="1" applyFill="1" applyBorder="1" applyAlignment="1">
      <alignment horizontal="left" vertical="top" wrapText="1"/>
    </xf>
    <xf numFmtId="0" fontId="28" fillId="3" borderId="10" xfId="1" applyFont="1" applyFill="1" applyBorder="1" applyAlignment="1">
      <alignment horizontal="left" vertical="top"/>
    </xf>
    <xf numFmtId="0" fontId="28" fillId="0" borderId="13" xfId="1" applyFont="1" applyBorder="1" applyAlignment="1">
      <alignment horizontal="left" vertical="top" wrapText="1"/>
    </xf>
    <xf numFmtId="0" fontId="24" fillId="0" borderId="0" xfId="0" applyFont="1" applyFill="1" applyBorder="1" applyAlignment="1" applyProtection="1">
      <alignment horizontal="left" vertical="top" wrapText="1"/>
    </xf>
    <xf numFmtId="0" fontId="42" fillId="0" borderId="0" xfId="0" applyFont="1" applyFill="1" applyBorder="1" applyAlignment="1" applyProtection="1">
      <alignment horizontal="left" vertical="top" wrapText="1"/>
    </xf>
    <xf numFmtId="0" fontId="43" fillId="0" borderId="0" xfId="2" applyFont="1" applyBorder="1" applyAlignment="1">
      <alignment horizontal="left" vertical="top"/>
    </xf>
    <xf numFmtId="0" fontId="24" fillId="0" borderId="13" xfId="0" applyFont="1" applyFill="1" applyBorder="1" applyAlignment="1" applyProtection="1">
      <alignment horizontal="left" vertical="top" wrapText="1"/>
    </xf>
    <xf numFmtId="0" fontId="24" fillId="0" borderId="13" xfId="0" applyFont="1" applyBorder="1" applyAlignment="1">
      <alignment horizontal="left" vertical="top" wrapText="1"/>
    </xf>
    <xf numFmtId="0" fontId="28" fillId="0" borderId="0" xfId="3" applyFont="1" applyFill="1" applyBorder="1" applyAlignment="1" applyProtection="1">
      <alignment horizontal="left" vertical="top"/>
    </xf>
    <xf numFmtId="0" fontId="28" fillId="0" borderId="13" xfId="3" applyFont="1" applyFill="1" applyBorder="1" applyAlignment="1" applyProtection="1">
      <alignment horizontal="left" vertical="top"/>
    </xf>
    <xf numFmtId="0" fontId="42" fillId="0" borderId="11" xfId="1" applyFont="1" applyFill="1" applyBorder="1" applyAlignment="1">
      <alignment horizontal="left" vertical="top" wrapText="1"/>
    </xf>
    <xf numFmtId="0" fontId="42" fillId="0" borderId="12" xfId="1" applyFont="1" applyFill="1" applyBorder="1" applyAlignment="1">
      <alignment horizontal="left" vertical="top" wrapText="1"/>
    </xf>
    <xf numFmtId="0" fontId="24" fillId="0" borderId="11" xfId="0" applyFont="1" applyFill="1" applyBorder="1" applyAlignment="1" applyProtection="1">
      <alignment horizontal="left" vertical="top" wrapText="1"/>
    </xf>
    <xf numFmtId="0" fontId="24" fillId="14" borderId="11" xfId="1" applyNumberFormat="1" applyFont="1" applyFill="1" applyBorder="1" applyAlignment="1">
      <alignment horizontal="left" vertical="top" wrapText="1"/>
    </xf>
    <xf numFmtId="0" fontId="24" fillId="13" borderId="11" xfId="1" applyNumberFormat="1" applyFont="1" applyFill="1" applyBorder="1" applyAlignment="1">
      <alignment horizontal="left" vertical="top" wrapText="1"/>
    </xf>
    <xf numFmtId="0" fontId="28" fillId="0" borderId="11" xfId="1" applyFont="1" applyFill="1" applyBorder="1" applyAlignment="1">
      <alignment horizontal="left" vertical="top" wrapText="1"/>
    </xf>
    <xf numFmtId="0" fontId="24" fillId="13" borderId="11" xfId="1" applyFont="1" applyFill="1" applyBorder="1" applyAlignment="1">
      <alignment horizontal="left" vertical="top" wrapText="1"/>
    </xf>
    <xf numFmtId="0" fontId="24" fillId="0" borderId="11" xfId="1" applyNumberFormat="1" applyFont="1" applyFill="1" applyBorder="1" applyAlignment="1">
      <alignment horizontal="left" vertical="top" wrapText="1"/>
    </xf>
    <xf numFmtId="0" fontId="24" fillId="0" borderId="11" xfId="3" applyFont="1" applyFill="1" applyBorder="1" applyAlignment="1" applyProtection="1">
      <alignment horizontal="left" vertical="top" wrapText="1"/>
    </xf>
    <xf numFmtId="0" fontId="24" fillId="0" borderId="15" xfId="3" applyFont="1" applyFill="1" applyBorder="1" applyAlignment="1" applyProtection="1">
      <alignment horizontal="left" vertical="top" wrapText="1"/>
    </xf>
    <xf numFmtId="0" fontId="24" fillId="0" borderId="15" xfId="1" applyNumberFormat="1" applyFont="1" applyFill="1" applyBorder="1" applyAlignment="1">
      <alignment horizontal="left" vertical="top" wrapText="1"/>
    </xf>
    <xf numFmtId="0" fontId="24" fillId="4" borderId="35" xfId="1" applyNumberFormat="1" applyFont="1" applyFill="1" applyBorder="1" applyAlignment="1">
      <alignment horizontal="left" vertical="top" wrapText="1"/>
    </xf>
    <xf numFmtId="0" fontId="24" fillId="14" borderId="11" xfId="1" applyFont="1" applyFill="1" applyBorder="1" applyAlignment="1">
      <alignment horizontal="left" vertical="top" wrapText="1"/>
    </xf>
    <xf numFmtId="0" fontId="24" fillId="14" borderId="15" xfId="1" applyFont="1" applyFill="1" applyBorder="1" applyAlignment="1">
      <alignment horizontal="left" vertical="top" wrapText="1"/>
    </xf>
    <xf numFmtId="0" fontId="28" fillId="0" borderId="15" xfId="1" applyFont="1" applyFill="1" applyBorder="1" applyAlignment="1">
      <alignment horizontal="left" vertical="top" wrapText="1"/>
    </xf>
    <xf numFmtId="0" fontId="28" fillId="0" borderId="11" xfId="1" applyNumberFormat="1" applyFont="1" applyFill="1" applyBorder="1" applyAlignment="1">
      <alignment horizontal="left" vertical="top" wrapText="1"/>
    </xf>
    <xf numFmtId="0" fontId="24" fillId="4" borderId="9" xfId="1" applyNumberFormat="1" applyFont="1" applyFill="1" applyBorder="1" applyAlignment="1">
      <alignment horizontal="left" vertical="top"/>
    </xf>
    <xf numFmtId="0" fontId="24" fillId="14" borderId="0" xfId="1" applyNumberFormat="1" applyFont="1" applyFill="1" applyBorder="1" applyAlignment="1">
      <alignment horizontal="left" vertical="top"/>
    </xf>
    <xf numFmtId="0" fontId="24" fillId="13" borderId="0" xfId="1" applyNumberFormat="1" applyFont="1" applyFill="1" applyBorder="1" applyAlignment="1">
      <alignment horizontal="left" vertical="top"/>
    </xf>
    <xf numFmtId="0" fontId="24" fillId="0" borderId="0" xfId="0" applyFont="1" applyFill="1" applyBorder="1" applyAlignment="1" applyProtection="1">
      <alignment horizontal="left" vertical="top"/>
    </xf>
    <xf numFmtId="0" fontId="24" fillId="0" borderId="0" xfId="1" applyNumberFormat="1" applyFont="1" applyFill="1" applyBorder="1" applyAlignment="1">
      <alignment horizontal="left" vertical="top"/>
    </xf>
    <xf numFmtId="0" fontId="24" fillId="14" borderId="0" xfId="1" applyFont="1" applyFill="1" applyBorder="1" applyAlignment="1">
      <alignment horizontal="left" vertical="top"/>
    </xf>
    <xf numFmtId="0" fontId="24" fillId="14" borderId="13" xfId="1" applyFont="1" applyFill="1" applyBorder="1" applyAlignment="1">
      <alignment horizontal="left" vertical="top"/>
    </xf>
    <xf numFmtId="0" fontId="24" fillId="0" borderId="13" xfId="1" applyNumberFormat="1" applyFont="1" applyFill="1" applyBorder="1" applyAlignment="1">
      <alignment horizontal="left" vertical="top"/>
    </xf>
    <xf numFmtId="0" fontId="24" fillId="0" borderId="13" xfId="0" applyFont="1" applyFill="1" applyBorder="1" applyAlignment="1" applyProtection="1">
      <alignment horizontal="left" vertical="top"/>
    </xf>
    <xf numFmtId="0" fontId="23" fillId="14" borderId="0" xfId="1" applyFont="1" applyFill="1" applyBorder="1" applyAlignment="1">
      <alignment horizontal="left" vertical="top"/>
    </xf>
    <xf numFmtId="0" fontId="24" fillId="13" borderId="0" xfId="1" applyNumberFormat="1" applyFont="1" applyFill="1" applyBorder="1" applyAlignment="1">
      <alignment vertical="top"/>
    </xf>
    <xf numFmtId="0" fontId="24" fillId="13" borderId="0" xfId="1" applyFont="1" applyFill="1" applyBorder="1" applyAlignment="1">
      <alignment vertical="top"/>
    </xf>
    <xf numFmtId="0" fontId="24" fillId="13" borderId="0" xfId="1" applyFont="1" applyFill="1" applyBorder="1" applyAlignment="1"/>
    <xf numFmtId="0" fontId="27" fillId="27" borderId="13" xfId="1" applyFont="1" applyFill="1" applyBorder="1" applyAlignment="1">
      <alignment horizontal="center" vertical="center"/>
    </xf>
    <xf numFmtId="0" fontId="19" fillId="27" borderId="53" xfId="0" applyFont="1" applyFill="1" applyBorder="1" applyAlignment="1" applyProtection="1">
      <alignment horizontal="center" vertical="top" wrapText="1"/>
    </xf>
    <xf numFmtId="0" fontId="19" fillId="41" borderId="51" xfId="0" applyFont="1" applyFill="1" applyBorder="1" applyAlignment="1" applyProtection="1">
      <alignment horizontal="center" vertical="top" wrapText="1"/>
    </xf>
    <xf numFmtId="0" fontId="19" fillId="27" borderId="51" xfId="0" applyFont="1" applyFill="1" applyBorder="1" applyAlignment="1" applyProtection="1">
      <alignment horizontal="center" vertical="top" wrapText="1"/>
    </xf>
    <xf numFmtId="0" fontId="19" fillId="27" borderId="54" xfId="0" applyFont="1" applyFill="1" applyBorder="1" applyAlignment="1" applyProtection="1">
      <alignment horizontal="center" vertical="top" wrapText="1"/>
    </xf>
    <xf numFmtId="0" fontId="12" fillId="27" borderId="55" xfId="0" applyFont="1" applyFill="1" applyBorder="1" applyAlignment="1" applyProtection="1">
      <alignment horizontal="center" vertical="top" wrapText="1"/>
    </xf>
    <xf numFmtId="0" fontId="19" fillId="16" borderId="53" xfId="0" applyFont="1" applyFill="1" applyBorder="1" applyAlignment="1" applyProtection="1">
      <alignment horizontal="center" vertical="top" wrapText="1"/>
    </xf>
    <xf numFmtId="0" fontId="19" fillId="18" borderId="51" xfId="0" applyFont="1" applyFill="1" applyBorder="1" applyAlignment="1" applyProtection="1">
      <alignment horizontal="center" vertical="top" wrapText="1"/>
    </xf>
    <xf numFmtId="0" fontId="19" fillId="16" borderId="51" xfId="0" applyFont="1" applyFill="1" applyBorder="1" applyAlignment="1" applyProtection="1">
      <alignment horizontal="center" vertical="top" wrapText="1"/>
    </xf>
    <xf numFmtId="0" fontId="19" fillId="40" borderId="51" xfId="0" applyFont="1" applyFill="1" applyBorder="1" applyAlignment="1" applyProtection="1">
      <alignment horizontal="center" vertical="top" wrapText="1"/>
    </xf>
    <xf numFmtId="0" fontId="19" fillId="40" borderId="52" xfId="0" applyFont="1" applyFill="1" applyBorder="1" applyAlignment="1" applyProtection="1">
      <alignment horizontal="center" vertical="top" wrapText="1"/>
    </xf>
    <xf numFmtId="0" fontId="20" fillId="7" borderId="16" xfId="0" applyNumberFormat="1" applyFont="1" applyFill="1" applyBorder="1" applyAlignment="1" applyProtection="1">
      <alignment vertical="top" wrapText="1"/>
    </xf>
    <xf numFmtId="49" fontId="20" fillId="7" borderId="9" xfId="0" applyNumberFormat="1" applyFont="1" applyFill="1" applyBorder="1" applyAlignment="1" applyProtection="1">
      <alignment vertical="top" wrapText="1"/>
    </xf>
    <xf numFmtId="0" fontId="12" fillId="7" borderId="10" xfId="0" applyNumberFormat="1" applyFont="1" applyFill="1" applyBorder="1" applyAlignment="1" applyProtection="1">
      <alignment horizontal="center" vertical="center" wrapText="1"/>
    </xf>
    <xf numFmtId="0" fontId="20" fillId="0" borderId="0" xfId="0" applyFont="1" applyBorder="1"/>
    <xf numFmtId="0" fontId="12" fillId="0" borderId="12" xfId="0" applyFont="1" applyBorder="1" applyAlignment="1">
      <alignment horizontal="center" vertical="center"/>
    </xf>
    <xf numFmtId="0" fontId="17" fillId="0" borderId="12" xfId="0" applyFont="1" applyFill="1" applyBorder="1" applyAlignment="1" applyProtection="1">
      <alignment horizontal="center" vertical="center" wrapText="1"/>
    </xf>
    <xf numFmtId="0" fontId="7" fillId="0" borderId="0" xfId="0" applyFont="1" applyBorder="1" applyAlignment="1">
      <alignment wrapText="1"/>
    </xf>
    <xf numFmtId="0" fontId="51" fillId="0" borderId="0" xfId="0" applyFont="1" applyFill="1" applyBorder="1" applyAlignment="1" applyProtection="1">
      <alignment horizontal="center" vertical="top" wrapText="1"/>
    </xf>
    <xf numFmtId="0" fontId="20" fillId="0" borderId="11" xfId="0" applyFont="1" applyBorder="1" applyAlignment="1">
      <alignment horizontal="left" wrapText="1"/>
    </xf>
    <xf numFmtId="0" fontId="12" fillId="0" borderId="12" xfId="0" applyFont="1" applyBorder="1" applyAlignment="1">
      <alignment horizontal="center" vertical="center" wrapText="1"/>
    </xf>
    <xf numFmtId="0" fontId="0" fillId="0" borderId="0" xfId="0" applyFont="1" applyFill="1" applyBorder="1" applyAlignment="1" applyProtection="1">
      <alignment horizontal="center" vertical="top" wrapText="1"/>
    </xf>
    <xf numFmtId="0" fontId="20" fillId="9" borderId="11" xfId="0" applyFont="1" applyFill="1" applyBorder="1" applyAlignment="1" applyProtection="1">
      <alignment vertical="top" wrapText="1"/>
    </xf>
    <xf numFmtId="0" fontId="12" fillId="9" borderId="12" xfId="0" applyFont="1" applyFill="1" applyBorder="1" applyAlignment="1" applyProtection="1">
      <alignment horizontal="center" vertical="center" wrapText="1"/>
    </xf>
    <xf numFmtId="0" fontId="0" fillId="9" borderId="11" xfId="0" applyFont="1" applyFill="1" applyBorder="1" applyAlignment="1" applyProtection="1">
      <alignment vertical="top" wrapText="1"/>
    </xf>
    <xf numFmtId="0" fontId="20" fillId="10" borderId="11" xfId="0" applyFont="1" applyFill="1" applyBorder="1" applyAlignment="1" applyProtection="1">
      <alignment vertical="top" wrapText="1"/>
    </xf>
    <xf numFmtId="0" fontId="12" fillId="10" borderId="12" xfId="0" applyFont="1" applyFill="1" applyBorder="1" applyAlignment="1" applyProtection="1">
      <alignment horizontal="center" vertical="center" wrapText="1"/>
    </xf>
    <xf numFmtId="49" fontId="12" fillId="7" borderId="12" xfId="0" applyNumberFormat="1" applyFont="1" applyFill="1" applyBorder="1" applyAlignment="1" applyProtection="1">
      <alignment horizontal="center" vertical="center" wrapText="1"/>
    </xf>
    <xf numFmtId="0" fontId="20" fillId="7" borderId="11" xfId="0" applyNumberFormat="1" applyFont="1" applyFill="1" applyBorder="1" applyAlignment="1" applyProtection="1">
      <alignment vertical="top" wrapText="1"/>
    </xf>
    <xf numFmtId="0" fontId="12" fillId="23" borderId="12" xfId="0" applyFont="1" applyFill="1" applyBorder="1" applyAlignment="1" applyProtection="1">
      <alignment horizontal="center" vertical="center" wrapText="1"/>
    </xf>
    <xf numFmtId="0" fontId="0" fillId="22" borderId="11" xfId="0" applyFill="1" applyBorder="1" applyAlignment="1">
      <alignment horizontal="left" wrapText="1"/>
    </xf>
    <xf numFmtId="49" fontId="12" fillId="47" borderId="12" xfId="0" applyNumberFormat="1" applyFont="1" applyFill="1" applyBorder="1" applyAlignment="1" applyProtection="1">
      <alignment horizontal="center" vertical="center" wrapText="1"/>
    </xf>
    <xf numFmtId="0" fontId="30" fillId="0" borderId="0" xfId="0" applyFont="1" applyBorder="1" applyAlignment="1">
      <alignment wrapText="1"/>
    </xf>
    <xf numFmtId="0" fontId="20" fillId="23" borderId="11" xfId="0" applyFont="1" applyFill="1" applyBorder="1" applyAlignment="1" applyProtection="1">
      <alignment vertical="top" wrapText="1"/>
    </xf>
    <xf numFmtId="0" fontId="51" fillId="0" borderId="11" xfId="0" applyFont="1" applyFill="1" applyBorder="1" applyAlignment="1" applyProtection="1">
      <alignment vertical="top" wrapText="1"/>
    </xf>
    <xf numFmtId="0" fontId="7" fillId="0" borderId="0" xfId="0" applyFont="1" applyFill="1" applyBorder="1" applyAlignment="1" applyProtection="1">
      <alignment horizontal="center" vertical="center" wrapText="1"/>
    </xf>
    <xf numFmtId="0" fontId="17" fillId="0" borderId="12" xfId="0" applyFont="1" applyBorder="1" applyAlignment="1">
      <alignment horizontal="center" vertical="center" wrapText="1"/>
    </xf>
    <xf numFmtId="0" fontId="17" fillId="0" borderId="12" xfId="0" applyFont="1" applyBorder="1" applyAlignment="1">
      <alignment horizontal="center" vertical="center"/>
    </xf>
    <xf numFmtId="0" fontId="12" fillId="0" borderId="12" xfId="0" quotePrefix="1" applyFont="1" applyFill="1" applyBorder="1" applyAlignment="1" applyProtection="1">
      <alignment horizontal="center" vertical="center" wrapText="1"/>
    </xf>
    <xf numFmtId="0" fontId="20" fillId="11" borderId="11" xfId="0" applyNumberFormat="1" applyFont="1" applyFill="1" applyBorder="1" applyAlignment="1" applyProtection="1">
      <alignment vertical="top" wrapText="1"/>
    </xf>
    <xf numFmtId="0" fontId="12" fillId="11" borderId="12" xfId="0" applyNumberFormat="1" applyFont="1" applyFill="1" applyBorder="1" applyAlignment="1" applyProtection="1">
      <alignment horizontal="center" vertical="center" wrapText="1"/>
    </xf>
    <xf numFmtId="0" fontId="12" fillId="7" borderId="12" xfId="0" applyNumberFormat="1" applyFont="1" applyFill="1" applyBorder="1" applyAlignment="1" applyProtection="1">
      <alignment horizontal="center" vertical="center" wrapText="1"/>
    </xf>
    <xf numFmtId="0" fontId="7" fillId="11" borderId="11" xfId="0" applyNumberFormat="1" applyFont="1" applyFill="1" applyBorder="1" applyAlignment="1" applyProtection="1">
      <alignment vertical="top" wrapText="1"/>
    </xf>
    <xf numFmtId="0" fontId="20" fillId="0" borderId="13" xfId="0" applyFont="1" applyFill="1" applyBorder="1" applyAlignment="1" applyProtection="1">
      <alignment horizontal="center" vertical="top" wrapText="1"/>
    </xf>
    <xf numFmtId="0" fontId="20" fillId="7" borderId="9" xfId="0" applyNumberFormat="1" applyFont="1" applyFill="1" applyBorder="1" applyAlignment="1" applyProtection="1">
      <alignment vertical="top" wrapText="1"/>
    </xf>
    <xf numFmtId="49" fontId="20" fillId="7" borderId="10" xfId="0" applyNumberFormat="1" applyFont="1" applyFill="1" applyBorder="1" applyAlignment="1" applyProtection="1">
      <alignment vertical="top" wrapText="1"/>
    </xf>
    <xf numFmtId="0" fontId="20" fillId="0" borderId="12" xfId="0" applyFont="1" applyFill="1" applyBorder="1" applyAlignment="1" applyProtection="1">
      <alignment vertical="top" wrapText="1"/>
    </xf>
    <xf numFmtId="0" fontId="20" fillId="9" borderId="12" xfId="0" applyFont="1" applyFill="1" applyBorder="1" applyAlignment="1" applyProtection="1">
      <alignment vertical="top" wrapText="1"/>
    </xf>
    <xf numFmtId="0" fontId="20" fillId="10" borderId="12" xfId="0" applyFont="1" applyFill="1" applyBorder="1" applyAlignment="1" applyProtection="1">
      <alignment vertical="top" wrapText="1"/>
    </xf>
    <xf numFmtId="0" fontId="7" fillId="0" borderId="12" xfId="0" applyFont="1" applyFill="1" applyBorder="1" applyAlignment="1" applyProtection="1">
      <alignment vertical="top" wrapText="1"/>
    </xf>
    <xf numFmtId="0" fontId="7" fillId="9" borderId="12" xfId="0" applyFont="1" applyFill="1" applyBorder="1" applyAlignment="1" applyProtection="1">
      <alignment vertical="top" wrapText="1"/>
    </xf>
    <xf numFmtId="49" fontId="20" fillId="7" borderId="12" xfId="0" applyNumberFormat="1" applyFont="1" applyFill="1" applyBorder="1" applyAlignment="1" applyProtection="1">
      <alignment vertical="top" wrapText="1"/>
    </xf>
    <xf numFmtId="49" fontId="7" fillId="11" borderId="12" xfId="0" applyNumberFormat="1" applyFont="1" applyFill="1" applyBorder="1" applyAlignment="1" applyProtection="1">
      <alignment vertical="top" wrapText="1"/>
    </xf>
    <xf numFmtId="49" fontId="20" fillId="11" borderId="12" xfId="0" applyNumberFormat="1" applyFont="1" applyFill="1" applyBorder="1" applyAlignment="1" applyProtection="1">
      <alignment vertical="top" wrapText="1"/>
    </xf>
    <xf numFmtId="0" fontId="20" fillId="8" borderId="13" xfId="0" applyFont="1" applyFill="1" applyBorder="1" applyAlignment="1" applyProtection="1">
      <alignment horizontal="center" vertical="top" wrapText="1"/>
      <protection locked="0"/>
    </xf>
    <xf numFmtId="0" fontId="20" fillId="0" borderId="13" xfId="0" applyFont="1" applyFill="1" applyBorder="1" applyAlignment="1" applyProtection="1">
      <alignment vertical="top" wrapText="1"/>
    </xf>
    <xf numFmtId="0" fontId="0" fillId="0" borderId="13" xfId="0" applyFont="1" applyFill="1" applyBorder="1" applyAlignment="1" applyProtection="1">
      <alignment vertical="top" wrapText="1"/>
    </xf>
    <xf numFmtId="0" fontId="20" fillId="0" borderId="14" xfId="0" applyFont="1" applyFill="1" applyBorder="1" applyAlignment="1" applyProtection="1">
      <alignment vertical="top" wrapText="1"/>
    </xf>
    <xf numFmtId="49" fontId="7" fillId="0" borderId="56" xfId="1" applyNumberFormat="1" applyFont="1" applyBorder="1" applyAlignment="1">
      <alignment wrapText="1"/>
    </xf>
    <xf numFmtId="0" fontId="7" fillId="0" borderId="12" xfId="1" applyFont="1" applyBorder="1" applyAlignment="1">
      <alignment wrapText="1"/>
    </xf>
    <xf numFmtId="49" fontId="37" fillId="48" borderId="1" xfId="1" applyNumberFormat="1" applyFont="1" applyFill="1" applyBorder="1" applyAlignment="1">
      <alignment wrapText="1"/>
    </xf>
    <xf numFmtId="49" fontId="37" fillId="49" borderId="2" xfId="1" applyNumberFormat="1" applyFont="1" applyFill="1" applyBorder="1" applyAlignment="1">
      <alignment wrapText="1"/>
    </xf>
    <xf numFmtId="0" fontId="4" fillId="0" borderId="0" xfId="1" applyAlignment="1">
      <alignment vertical="top"/>
    </xf>
    <xf numFmtId="0" fontId="53" fillId="50" borderId="1" xfId="1" applyFont="1" applyFill="1" applyBorder="1" applyAlignment="1">
      <alignment horizontal="left" vertical="top" wrapText="1"/>
    </xf>
    <xf numFmtId="49" fontId="11" fillId="0" borderId="0" xfId="1" applyNumberFormat="1" applyFont="1" applyBorder="1" applyAlignment="1">
      <alignment wrapText="1"/>
    </xf>
    <xf numFmtId="49" fontId="7" fillId="0" borderId="0" xfId="1" applyNumberFormat="1" applyFont="1" applyBorder="1" applyAlignment="1">
      <alignment wrapText="1"/>
    </xf>
    <xf numFmtId="49" fontId="54" fillId="51" borderId="57" xfId="1" applyNumberFormat="1" applyFont="1" applyFill="1" applyBorder="1" applyAlignment="1">
      <alignment wrapText="1"/>
    </xf>
    <xf numFmtId="0" fontId="54" fillId="51" borderId="10" xfId="1" applyFont="1" applyFill="1" applyBorder="1" applyAlignment="1">
      <alignment wrapText="1"/>
    </xf>
    <xf numFmtId="49" fontId="7" fillId="0" borderId="58" xfId="1" applyNumberFormat="1" applyFont="1" applyBorder="1" applyAlignment="1">
      <alignment wrapText="1"/>
    </xf>
    <xf numFmtId="0" fontId="7" fillId="0" borderId="27" xfId="1" applyFont="1" applyBorder="1" applyAlignment="1">
      <alignment wrapText="1"/>
    </xf>
    <xf numFmtId="49" fontId="7" fillId="52" borderId="58" xfId="1" applyNumberFormat="1" applyFont="1" applyFill="1" applyBorder="1" applyAlignment="1">
      <alignment wrapText="1"/>
    </xf>
    <xf numFmtId="0" fontId="7" fillId="52" borderId="27" xfId="1" applyFont="1" applyFill="1" applyBorder="1" applyAlignment="1">
      <alignment wrapText="1"/>
    </xf>
    <xf numFmtId="49" fontId="7" fillId="53" borderId="58" xfId="1" applyNumberFormat="1" applyFont="1" applyFill="1" applyBorder="1" applyAlignment="1">
      <alignment wrapText="1"/>
    </xf>
    <xf numFmtId="0" fontId="7" fillId="53" borderId="27" xfId="1" applyFont="1" applyFill="1" applyBorder="1" applyAlignment="1">
      <alignment wrapText="1"/>
    </xf>
    <xf numFmtId="49" fontId="37" fillId="54" borderId="2" xfId="1" applyNumberFormat="1" applyFont="1" applyFill="1" applyBorder="1" applyAlignment="1">
      <alignment wrapText="1"/>
    </xf>
    <xf numFmtId="0" fontId="7" fillId="32" borderId="2" xfId="1" applyNumberFormat="1" applyFont="1" applyFill="1" applyBorder="1" applyAlignment="1">
      <alignment vertical="top" wrapText="1"/>
    </xf>
    <xf numFmtId="0" fontId="53" fillId="30" borderId="1" xfId="1" applyFont="1" applyFill="1" applyBorder="1" applyAlignment="1">
      <alignment horizontal="left" vertical="top" wrapText="1"/>
    </xf>
    <xf numFmtId="0" fontId="45" fillId="0" borderId="0" xfId="0" applyFont="1" applyFill="1" applyBorder="1" applyAlignment="1" applyProtection="1">
      <alignment horizontal="left" vertical="top" wrapText="1"/>
    </xf>
    <xf numFmtId="0" fontId="55" fillId="55" borderId="0" xfId="0" applyFont="1" applyFill="1" applyAlignment="1">
      <alignment horizontal="center"/>
    </xf>
    <xf numFmtId="0" fontId="0" fillId="0" borderId="0" xfId="0" applyFont="1" applyAlignment="1">
      <alignment wrapText="1"/>
    </xf>
    <xf numFmtId="49" fontId="7" fillId="39" borderId="58" xfId="1" applyNumberFormat="1" applyFont="1" applyFill="1" applyBorder="1" applyAlignment="1">
      <alignment wrapText="1"/>
    </xf>
    <xf numFmtId="0" fontId="7" fillId="39" borderId="27" xfId="1" applyFont="1" applyFill="1" applyBorder="1" applyAlignment="1">
      <alignment wrapText="1"/>
    </xf>
    <xf numFmtId="0" fontId="21" fillId="0" borderId="11" xfId="0" applyFont="1" applyFill="1" applyBorder="1" applyAlignment="1">
      <alignment horizontal="left" vertical="top" wrapText="1"/>
    </xf>
    <xf numFmtId="0" fontId="21" fillId="4" borderId="0" xfId="0" applyNumberFormat="1" applyFont="1" applyFill="1" applyBorder="1" applyAlignment="1">
      <alignment vertical="top" wrapText="1"/>
    </xf>
    <xf numFmtId="0" fontId="21" fillId="0" borderId="0" xfId="0" applyFont="1" applyFill="1" applyBorder="1" applyAlignment="1">
      <alignment horizontal="left" vertical="top"/>
    </xf>
    <xf numFmtId="0" fontId="21" fillId="0" borderId="0" xfId="0" applyFont="1" applyFill="1" applyBorder="1" applyAlignment="1">
      <alignment horizontal="left" vertical="top" wrapText="1"/>
    </xf>
    <xf numFmtId="0" fontId="0" fillId="42" borderId="19" xfId="0" applyFill="1" applyBorder="1" applyAlignment="1">
      <alignment vertical="top" wrapText="1"/>
    </xf>
    <xf numFmtId="0" fontId="0" fillId="42" borderId="19" xfId="0" applyFill="1" applyBorder="1"/>
    <xf numFmtId="0" fontId="0" fillId="42" borderId="25" xfId="0" applyFill="1" applyBorder="1"/>
    <xf numFmtId="0" fontId="0" fillId="42" borderId="38" xfId="0" applyFill="1" applyBorder="1" applyAlignment="1">
      <alignment vertical="top" wrapText="1"/>
    </xf>
    <xf numFmtId="0" fontId="0" fillId="42" borderId="38" xfId="0" applyFill="1" applyBorder="1"/>
    <xf numFmtId="0" fontId="0" fillId="42" borderId="39" xfId="0" applyFill="1" applyBorder="1"/>
    <xf numFmtId="0" fontId="0" fillId="29" borderId="19" xfId="0" applyFill="1" applyBorder="1"/>
    <xf numFmtId="0" fontId="24" fillId="0" borderId="0" xfId="1" applyFont="1" applyFill="1" applyBorder="1" applyAlignment="1">
      <alignment horizontal="left" vertical="top" wrapText="1"/>
    </xf>
    <xf numFmtId="0" fontId="24" fillId="4" borderId="0" xfId="1" applyNumberFormat="1" applyFont="1" applyFill="1" applyBorder="1" applyAlignment="1">
      <alignment horizontal="left" vertical="top" wrapText="1"/>
    </xf>
    <xf numFmtId="0" fontId="0" fillId="0" borderId="25" xfId="0" applyBorder="1"/>
    <xf numFmtId="0" fontId="0" fillId="29" borderId="19" xfId="0" applyFill="1" applyBorder="1"/>
    <xf numFmtId="0" fontId="0" fillId="0" borderId="19" xfId="0" applyBorder="1" applyAlignment="1">
      <alignment vertical="top" wrapText="1"/>
    </xf>
    <xf numFmtId="0" fontId="0" fillId="29" borderId="19" xfId="0" applyFill="1" applyBorder="1" applyAlignment="1">
      <alignment vertical="top" wrapText="1"/>
    </xf>
    <xf numFmtId="0" fontId="0" fillId="29" borderId="25" xfId="0" applyFill="1" applyBorder="1"/>
    <xf numFmtId="0" fontId="0" fillId="0" borderId="19" xfId="0" applyFill="1" applyBorder="1" applyAlignment="1">
      <alignment vertical="top" wrapText="1"/>
    </xf>
    <xf numFmtId="0" fontId="24" fillId="57" borderId="9" xfId="1" applyFont="1" applyFill="1" applyBorder="1" applyAlignment="1">
      <alignment horizontal="left" vertical="top"/>
    </xf>
    <xf numFmtId="0" fontId="24" fillId="42" borderId="0" xfId="1" applyFont="1" applyFill="1" applyBorder="1" applyAlignment="1">
      <alignment horizontal="left" vertical="top"/>
    </xf>
    <xf numFmtId="0" fontId="24" fillId="0" borderId="38" xfId="1" applyFont="1" applyFill="1" applyBorder="1" applyAlignment="1">
      <alignment vertical="top"/>
    </xf>
    <xf numFmtId="0" fontId="24" fillId="0" borderId="17" xfId="1" applyFont="1" applyFill="1" applyBorder="1" applyAlignment="1">
      <alignment horizontal="left" vertical="top" wrapText="1"/>
    </xf>
    <xf numFmtId="0" fontId="0" fillId="39" borderId="9" xfId="0" applyFill="1" applyBorder="1" applyAlignment="1">
      <alignment vertical="top" wrapText="1"/>
    </xf>
    <xf numFmtId="0" fontId="0" fillId="29" borderId="38" xfId="0" applyFill="1" applyBorder="1"/>
    <xf numFmtId="0" fontId="0" fillId="29" borderId="39" xfId="0" applyFill="1" applyBorder="1"/>
    <xf numFmtId="0" fontId="0" fillId="29" borderId="33" xfId="0" applyFill="1" applyBorder="1" applyAlignment="1">
      <alignment vertical="top" wrapText="1"/>
    </xf>
    <xf numFmtId="0" fontId="0" fillId="29" borderId="37" xfId="0" applyFill="1" applyBorder="1" applyAlignment="1">
      <alignment vertical="top" wrapText="1"/>
    </xf>
    <xf numFmtId="0" fontId="0" fillId="39" borderId="33" xfId="0" applyFill="1" applyBorder="1" applyAlignment="1">
      <alignment vertical="top" wrapText="1"/>
    </xf>
    <xf numFmtId="49" fontId="0" fillId="39" borderId="25" xfId="0" applyNumberFormat="1" applyFill="1" applyBorder="1" applyAlignment="1">
      <alignment vertical="top" wrapText="1"/>
    </xf>
    <xf numFmtId="0" fontId="0" fillId="29" borderId="34" xfId="0" applyFill="1" applyBorder="1" applyAlignment="1">
      <alignment vertical="top" wrapText="1"/>
    </xf>
    <xf numFmtId="0" fontId="24" fillId="39" borderId="33" xfId="1" applyFont="1" applyFill="1" applyBorder="1" applyAlignment="1">
      <alignment horizontal="left" vertical="top" wrapText="1"/>
    </xf>
    <xf numFmtId="0" fontId="24" fillId="39" borderId="19" xfId="1" applyFont="1" applyFill="1" applyBorder="1" applyAlignment="1">
      <alignment horizontal="left" vertical="top"/>
    </xf>
    <xf numFmtId="49" fontId="24" fillId="39" borderId="25" xfId="1" applyNumberFormat="1" applyFont="1" applyFill="1" applyBorder="1" applyAlignment="1">
      <alignment horizontal="left" vertical="top" wrapText="1"/>
    </xf>
    <xf numFmtId="0" fontId="24" fillId="42" borderId="12" xfId="1" applyFont="1" applyFill="1" applyBorder="1" applyAlignment="1">
      <alignment horizontal="left" vertical="top" wrapText="1"/>
    </xf>
    <xf numFmtId="0" fontId="24" fillId="42" borderId="0" xfId="0" applyFont="1" applyFill="1" applyBorder="1" applyAlignment="1" applyProtection="1">
      <alignment horizontal="left" vertical="top" wrapText="1"/>
    </xf>
    <xf numFmtId="0" fontId="24" fillId="42" borderId="0" xfId="1" applyFont="1" applyFill="1" applyBorder="1" applyAlignment="1">
      <alignment horizontal="left" vertical="top" wrapText="1"/>
    </xf>
    <xf numFmtId="0" fontId="24" fillId="42" borderId="25" xfId="1" applyFont="1" applyFill="1" applyBorder="1" applyAlignment="1">
      <alignment vertical="top"/>
    </xf>
    <xf numFmtId="0" fontId="24" fillId="42" borderId="11" xfId="1" applyFont="1" applyFill="1" applyBorder="1" applyAlignment="1">
      <alignment horizontal="left" vertical="top" wrapText="1"/>
    </xf>
    <xf numFmtId="0" fontId="25" fillId="42" borderId="0" xfId="2" applyNumberFormat="1" applyFont="1" applyFill="1" applyBorder="1" applyAlignment="1" applyProtection="1">
      <alignment horizontal="left" vertical="top" wrapText="1"/>
    </xf>
    <xf numFmtId="0" fontId="24" fillId="42" borderId="12" xfId="1" applyFont="1" applyFill="1" applyBorder="1" applyAlignment="1">
      <alignment horizontal="left" vertical="top"/>
    </xf>
    <xf numFmtId="0" fontId="24" fillId="42" borderId="11" xfId="1" applyFont="1" applyFill="1" applyBorder="1" applyAlignment="1">
      <alignment horizontal="left" vertical="top"/>
    </xf>
    <xf numFmtId="0" fontId="24" fillId="42" borderId="0" xfId="0" applyFont="1" applyFill="1" applyBorder="1" applyAlignment="1">
      <alignment horizontal="left" vertical="top" wrapText="1"/>
    </xf>
    <xf numFmtId="0" fontId="56" fillId="55" borderId="70" xfId="0" applyFont="1" applyFill="1" applyBorder="1" applyAlignment="1">
      <alignment horizontal="center" wrapText="1"/>
    </xf>
    <xf numFmtId="0" fontId="24" fillId="0" borderId="0" xfId="0" applyFont="1"/>
    <xf numFmtId="0" fontId="57" fillId="42" borderId="17" xfId="0" applyFont="1" applyFill="1" applyBorder="1" applyAlignment="1">
      <alignment horizontal="left" vertical="top" wrapText="1"/>
    </xf>
    <xf numFmtId="0" fontId="58" fillId="42" borderId="17" xfId="0" applyFont="1" applyFill="1" applyBorder="1" applyAlignment="1">
      <alignment horizontal="left" vertical="top" wrapText="1"/>
    </xf>
    <xf numFmtId="0" fontId="57" fillId="42" borderId="17" xfId="0" applyFont="1" applyFill="1" applyBorder="1" applyAlignment="1">
      <alignment horizontal="left" vertical="center" wrapText="1"/>
    </xf>
    <xf numFmtId="0" fontId="24" fillId="0" borderId="0" xfId="0" applyFont="1" applyAlignment="1">
      <alignment wrapText="1"/>
    </xf>
    <xf numFmtId="0" fontId="0" fillId="0" borderId="0" xfId="0" applyFont="1" applyAlignment="1">
      <alignment horizontal="left" wrapText="1"/>
    </xf>
    <xf numFmtId="0" fontId="27" fillId="58" borderId="19" xfId="1" applyFont="1" applyFill="1" applyBorder="1" applyAlignment="1">
      <alignment horizontal="center" wrapText="1"/>
    </xf>
    <xf numFmtId="0" fontId="27" fillId="58" borderId="19" xfId="1" applyFont="1" applyFill="1" applyBorder="1" applyAlignment="1">
      <alignment horizontal="left" wrapText="1"/>
    </xf>
    <xf numFmtId="0" fontId="27" fillId="58" borderId="30" xfId="1" applyFont="1" applyFill="1" applyBorder="1" applyAlignment="1">
      <alignment horizontal="center"/>
    </xf>
    <xf numFmtId="0" fontId="24" fillId="0" borderId="26" xfId="1" applyFont="1" applyFill="1" applyBorder="1" applyAlignment="1">
      <alignment horizontal="center" vertical="top" wrapText="1"/>
    </xf>
    <xf numFmtId="0" fontId="0" fillId="0" borderId="0" xfId="0" applyFont="1" applyFill="1" applyAlignment="1">
      <alignment horizontal="left" wrapText="1"/>
    </xf>
    <xf numFmtId="0" fontId="60" fillId="0" borderId="0" xfId="0" applyFont="1" applyAlignment="1">
      <alignment wrapText="1"/>
    </xf>
    <xf numFmtId="0" fontId="0" fillId="0" borderId="0" xfId="0" applyFont="1" applyFill="1" applyAlignment="1">
      <alignment horizontal="left"/>
    </xf>
    <xf numFmtId="0" fontId="61" fillId="0" borderId="0" xfId="0" applyFont="1" applyAlignment="1">
      <alignment horizontal="left"/>
    </xf>
    <xf numFmtId="0" fontId="0" fillId="0" borderId="0" xfId="0" applyFill="1" applyAlignment="1">
      <alignment wrapText="1"/>
    </xf>
    <xf numFmtId="0" fontId="61" fillId="0" borderId="0" xfId="0" applyFont="1" applyAlignment="1">
      <alignment horizontal="left" wrapText="1"/>
    </xf>
    <xf numFmtId="0" fontId="24" fillId="0" borderId="0" xfId="1" applyFont="1" applyBorder="1" applyAlignment="1">
      <alignment wrapText="1"/>
    </xf>
    <xf numFmtId="0" fontId="24" fillId="0" borderId="75" xfId="1" applyFont="1" applyBorder="1" applyAlignment="1">
      <alignment wrapText="1"/>
    </xf>
    <xf numFmtId="0" fontId="27" fillId="58" borderId="75" xfId="1" applyFont="1" applyFill="1" applyBorder="1" applyAlignment="1">
      <alignment horizontal="center" wrapText="1"/>
    </xf>
    <xf numFmtId="0" fontId="24" fillId="0" borderId="77" xfId="1" applyFont="1" applyFill="1" applyBorder="1" applyAlignment="1">
      <alignment horizontal="left" vertical="top" wrapText="1"/>
    </xf>
    <xf numFmtId="0" fontId="28" fillId="0" borderId="31" xfId="1" applyFont="1" applyFill="1" applyBorder="1" applyAlignment="1">
      <alignment horizontal="left" vertical="top" wrapText="1"/>
    </xf>
    <xf numFmtId="0" fontId="28" fillId="0" borderId="31" xfId="3" applyFont="1" applyFill="1" applyBorder="1" applyAlignment="1" applyProtection="1">
      <alignment horizontal="left" vertical="top"/>
    </xf>
    <xf numFmtId="0" fontId="28" fillId="0" borderId="31" xfId="1" applyFont="1" applyFill="1" applyBorder="1" applyAlignment="1">
      <alignment wrapText="1"/>
    </xf>
    <xf numFmtId="0" fontId="28" fillId="4" borderId="31" xfId="1" applyNumberFormat="1" applyFont="1" applyFill="1" applyBorder="1" applyAlignment="1">
      <alignment horizontal="left" vertical="top" wrapText="1"/>
    </xf>
    <xf numFmtId="0" fontId="41" fillId="0" borderId="31" xfId="2" applyNumberFormat="1" applyFont="1" applyFill="1" applyBorder="1" applyAlignment="1" applyProtection="1">
      <alignment horizontal="left" vertical="top" wrapText="1"/>
    </xf>
    <xf numFmtId="0" fontId="24" fillId="13" borderId="42" xfId="1" applyFont="1" applyFill="1" applyBorder="1" applyAlignment="1">
      <alignment horizontal="left" vertical="top" wrapText="1"/>
    </xf>
    <xf numFmtId="0" fontId="24" fillId="13" borderId="44" xfId="1" applyFont="1" applyFill="1" applyBorder="1" applyAlignment="1">
      <alignment horizontal="left" vertical="top" wrapText="1"/>
    </xf>
    <xf numFmtId="0" fontId="27" fillId="16" borderId="76" xfId="1" applyFont="1" applyFill="1" applyBorder="1" applyAlignment="1">
      <alignment horizontal="center" vertical="center" wrapText="1"/>
    </xf>
    <xf numFmtId="0" fontId="27" fillId="16" borderId="74" xfId="1" applyFont="1" applyFill="1" applyBorder="1" applyAlignment="1">
      <alignment horizontal="center" vertical="center" wrapText="1"/>
    </xf>
    <xf numFmtId="0" fontId="27" fillId="16" borderId="78" xfId="1" applyFont="1" applyFill="1" applyBorder="1" applyAlignment="1">
      <alignment horizontal="center" vertical="center" wrapText="1"/>
    </xf>
    <xf numFmtId="0" fontId="24" fillId="4" borderId="76" xfId="1" applyNumberFormat="1" applyFont="1" applyFill="1" applyBorder="1" applyAlignment="1">
      <alignment horizontal="left" vertical="top" wrapText="1"/>
    </xf>
    <xf numFmtId="0" fontId="24" fillId="4" borderId="74" xfId="1" applyNumberFormat="1" applyFont="1" applyFill="1" applyBorder="1" applyAlignment="1">
      <alignment horizontal="left" vertical="top" wrapText="1"/>
    </xf>
    <xf numFmtId="0" fontId="24" fillId="4" borderId="78" xfId="1" applyNumberFormat="1" applyFont="1" applyFill="1" applyBorder="1" applyAlignment="1">
      <alignment horizontal="left" vertical="top" wrapText="1"/>
    </xf>
    <xf numFmtId="0" fontId="24" fillId="0" borderId="76" xfId="1" applyFont="1" applyFill="1" applyBorder="1" applyAlignment="1">
      <alignment horizontal="left" vertical="top" wrapText="1"/>
    </xf>
    <xf numFmtId="0" fontId="24" fillId="0" borderId="74" xfId="1" applyFont="1" applyFill="1" applyBorder="1" applyAlignment="1">
      <alignment horizontal="left" vertical="top"/>
    </xf>
    <xf numFmtId="0" fontId="24" fillId="0" borderId="74" xfId="1" applyFont="1" applyFill="1" applyBorder="1" applyAlignment="1">
      <alignment horizontal="left" vertical="top" wrapText="1"/>
    </xf>
    <xf numFmtId="0" fontId="24" fillId="0" borderId="78" xfId="1" applyFont="1" applyFill="1" applyBorder="1" applyAlignment="1">
      <alignment horizontal="left" vertical="top" wrapText="1"/>
    </xf>
    <xf numFmtId="0" fontId="24" fillId="0" borderId="79" xfId="1" applyFont="1" applyFill="1" applyBorder="1" applyAlignment="1">
      <alignment horizontal="left" vertical="top" wrapText="1"/>
    </xf>
    <xf numFmtId="0" fontId="24" fillId="0" borderId="75" xfId="1" applyFont="1" applyFill="1" applyBorder="1" applyAlignment="1">
      <alignment horizontal="left" vertical="top" wrapText="1"/>
    </xf>
    <xf numFmtId="0" fontId="24" fillId="0" borderId="75" xfId="0" applyFont="1" applyFill="1" applyBorder="1" applyAlignment="1" applyProtection="1">
      <alignment horizontal="left" vertical="top" wrapText="1"/>
    </xf>
    <xf numFmtId="0" fontId="24" fillId="0" borderId="75" xfId="1" applyFont="1" applyFill="1" applyBorder="1" applyAlignment="1"/>
    <xf numFmtId="0" fontId="24" fillId="4" borderId="75" xfId="1" applyNumberFormat="1" applyFont="1" applyFill="1" applyBorder="1" applyAlignment="1">
      <alignment horizontal="left" vertical="top" wrapText="1"/>
    </xf>
    <xf numFmtId="0" fontId="24" fillId="0" borderId="75" xfId="1" applyFont="1" applyFill="1" applyBorder="1" applyAlignment="1">
      <alignment horizontal="left" vertical="top"/>
    </xf>
    <xf numFmtId="0" fontId="25" fillId="0" borderId="75" xfId="2" applyNumberFormat="1" applyFont="1" applyFill="1" applyBorder="1" applyAlignment="1" applyProtection="1">
      <alignment horizontal="left" vertical="top" wrapText="1"/>
    </xf>
    <xf numFmtId="0" fontId="24" fillId="0" borderId="80" xfId="1" applyFont="1" applyFill="1" applyBorder="1" applyAlignment="1">
      <alignment horizontal="left" vertical="top" wrapText="1"/>
    </xf>
    <xf numFmtId="49" fontId="24" fillId="0" borderId="75" xfId="1" applyNumberFormat="1" applyFont="1" applyFill="1" applyBorder="1" applyAlignment="1"/>
    <xf numFmtId="0" fontId="24" fillId="13" borderId="79" xfId="1" applyNumberFormat="1" applyFont="1" applyFill="1" applyBorder="1" applyAlignment="1">
      <alignment horizontal="left" vertical="top" wrapText="1"/>
    </xf>
    <xf numFmtId="0" fontId="24" fillId="13" borderId="75" xfId="1" applyNumberFormat="1" applyFont="1" applyFill="1" applyBorder="1" applyAlignment="1">
      <alignment horizontal="left" vertical="top" wrapText="1"/>
    </xf>
    <xf numFmtId="0" fontId="24" fillId="13" borderId="75" xfId="1" applyNumberFormat="1" applyFont="1" applyFill="1" applyBorder="1" applyAlignment="1">
      <alignment wrapText="1"/>
    </xf>
    <xf numFmtId="0" fontId="25" fillId="13" borderId="75" xfId="2" applyNumberFormat="1" applyFont="1" applyFill="1" applyBorder="1" applyAlignment="1" applyProtection="1">
      <alignment horizontal="left" vertical="top" wrapText="1"/>
    </xf>
    <xf numFmtId="0" fontId="24" fillId="13" borderId="76" xfId="1" applyNumberFormat="1" applyFont="1" applyFill="1" applyBorder="1" applyAlignment="1">
      <alignment horizontal="left" vertical="top" wrapText="1"/>
    </xf>
    <xf numFmtId="0" fontId="24" fillId="13" borderId="74" xfId="1" applyNumberFormat="1" applyFont="1" applyFill="1" applyBorder="1" applyAlignment="1">
      <alignment horizontal="left" vertical="top" wrapText="1"/>
    </xf>
    <xf numFmtId="0" fontId="24" fillId="13" borderId="78" xfId="1" applyNumberFormat="1" applyFont="1" applyFill="1" applyBorder="1" applyAlignment="1">
      <alignment horizontal="left" vertical="top" wrapText="1"/>
    </xf>
    <xf numFmtId="0" fontId="24" fillId="13" borderId="80" xfId="1" applyNumberFormat="1" applyFont="1" applyFill="1" applyBorder="1" applyAlignment="1">
      <alignment horizontal="left" vertical="top" wrapText="1"/>
    </xf>
    <xf numFmtId="0" fontId="24" fillId="42" borderId="75" xfId="1" applyFont="1" applyFill="1" applyBorder="1" applyAlignment="1">
      <alignment horizontal="left" vertical="top"/>
    </xf>
    <xf numFmtId="0" fontId="25" fillId="42" borderId="75" xfId="2" applyNumberFormat="1" applyFont="1" applyFill="1" applyBorder="1" applyAlignment="1" applyProtection="1">
      <alignment horizontal="left" vertical="top" wrapText="1"/>
    </xf>
    <xf numFmtId="0" fontId="24" fillId="0" borderId="81" xfId="1" applyFont="1" applyFill="1" applyBorder="1" applyAlignment="1">
      <alignment horizontal="left" vertical="top" wrapText="1"/>
    </xf>
    <xf numFmtId="0" fontId="24" fillId="0" borderId="82" xfId="1" applyFont="1" applyFill="1" applyBorder="1" applyAlignment="1">
      <alignment horizontal="left" vertical="top" wrapText="1"/>
    </xf>
    <xf numFmtId="0" fontId="24" fillId="0" borderId="82" xfId="0" applyFont="1" applyFill="1" applyBorder="1" applyAlignment="1" applyProtection="1">
      <alignment horizontal="left" vertical="top" wrapText="1"/>
    </xf>
    <xf numFmtId="0" fontId="24" fillId="0" borderId="82" xfId="1" applyFont="1" applyFill="1" applyBorder="1" applyAlignment="1"/>
    <xf numFmtId="0" fontId="24" fillId="4" borderId="82" xfId="1" applyNumberFormat="1" applyFont="1" applyFill="1" applyBorder="1" applyAlignment="1">
      <alignment horizontal="left" vertical="top" wrapText="1"/>
    </xf>
    <xf numFmtId="0" fontId="24" fillId="0" borderId="82" xfId="1" applyFont="1" applyFill="1" applyBorder="1" applyAlignment="1">
      <alignment horizontal="left" vertical="top"/>
    </xf>
    <xf numFmtId="0" fontId="25" fillId="0" borderId="82" xfId="2" applyNumberFormat="1" applyFont="1" applyFill="1" applyBorder="1" applyAlignment="1" applyProtection="1">
      <alignment horizontal="left" vertical="top" wrapText="1"/>
    </xf>
    <xf numFmtId="0" fontId="24" fillId="0" borderId="80" xfId="0" applyFont="1" applyFill="1" applyBorder="1" applyAlignment="1" applyProtection="1">
      <alignment horizontal="left" vertical="top" wrapText="1"/>
    </xf>
    <xf numFmtId="0" fontId="23" fillId="0" borderId="76" xfId="1" applyFont="1" applyFill="1" applyBorder="1" applyAlignment="1">
      <alignment horizontal="left" vertical="top" wrapText="1"/>
    </xf>
    <xf numFmtId="0" fontId="23" fillId="4" borderId="74" xfId="1" applyNumberFormat="1" applyFont="1" applyFill="1" applyBorder="1" applyAlignment="1">
      <alignment horizontal="left" vertical="top" wrapText="1"/>
    </xf>
    <xf numFmtId="0" fontId="23" fillId="0" borderId="74" xfId="1" applyFont="1" applyFill="1" applyBorder="1" applyAlignment="1">
      <alignment horizontal="left" vertical="top"/>
    </xf>
    <xf numFmtId="0" fontId="23" fillId="0" borderId="78" xfId="1" applyFont="1" applyFill="1" applyBorder="1" applyAlignment="1">
      <alignment horizontal="left" vertical="top" wrapText="1"/>
    </xf>
    <xf numFmtId="0" fontId="24" fillId="0" borderId="75" xfId="1" applyFont="1" applyBorder="1" applyAlignment="1">
      <alignment horizontal="left" vertical="top" wrapText="1"/>
    </xf>
    <xf numFmtId="0" fontId="24" fillId="13" borderId="76" xfId="1" applyFont="1" applyFill="1" applyBorder="1" applyAlignment="1">
      <alignment horizontal="left" vertical="top" wrapText="1"/>
    </xf>
    <xf numFmtId="0" fontId="24" fillId="13" borderId="74" xfId="1" applyFont="1" applyFill="1" applyBorder="1" applyAlignment="1">
      <alignment horizontal="left" vertical="top" wrapText="1"/>
    </xf>
    <xf numFmtId="0" fontId="24" fillId="13" borderId="78" xfId="1" applyFont="1" applyFill="1" applyBorder="1" applyAlignment="1">
      <alignment horizontal="left" vertical="top" wrapText="1"/>
    </xf>
    <xf numFmtId="0" fontId="24" fillId="0" borderId="80" xfId="1" applyFont="1" applyBorder="1" applyAlignment="1">
      <alignment horizontal="left" vertical="top" wrapText="1"/>
    </xf>
    <xf numFmtId="0" fontId="24" fillId="0" borderId="82" xfId="1" applyFont="1" applyBorder="1" applyAlignment="1">
      <alignment horizontal="left" vertical="top" wrapText="1"/>
    </xf>
    <xf numFmtId="0" fontId="23" fillId="0" borderId="74" xfId="1" applyFont="1" applyBorder="1" applyAlignment="1">
      <alignment horizontal="left" vertical="top" wrapText="1"/>
    </xf>
    <xf numFmtId="0" fontId="23" fillId="0" borderId="78" xfId="1" applyFont="1" applyBorder="1" applyAlignment="1">
      <alignment horizontal="left" vertical="top" wrapText="1"/>
    </xf>
    <xf numFmtId="0" fontId="24" fillId="0" borderId="77" xfId="1" applyFont="1" applyBorder="1" applyAlignment="1">
      <alignment horizontal="left" vertical="top" wrapText="1"/>
    </xf>
    <xf numFmtId="0" fontId="28" fillId="0" borderId="79" xfId="1" applyFont="1" applyFill="1" applyBorder="1" applyAlignment="1">
      <alignment horizontal="left" vertical="top" wrapText="1"/>
    </xf>
    <xf numFmtId="0" fontId="28" fillId="0" borderId="75" xfId="1" applyFont="1" applyFill="1" applyBorder="1" applyAlignment="1">
      <alignment horizontal="left" vertical="top" wrapText="1"/>
    </xf>
    <xf numFmtId="0" fontId="28" fillId="0" borderId="75" xfId="0" applyFont="1" applyFill="1" applyBorder="1" applyAlignment="1" applyProtection="1">
      <alignment horizontal="left" vertical="top" wrapText="1"/>
    </xf>
    <xf numFmtId="0" fontId="28" fillId="0" borderId="75" xfId="1" applyFont="1" applyFill="1" applyBorder="1" applyAlignment="1"/>
    <xf numFmtId="0" fontId="28" fillId="4" borderId="75" xfId="1" applyNumberFormat="1" applyFont="1" applyFill="1" applyBorder="1" applyAlignment="1">
      <alignment horizontal="left" vertical="top" wrapText="1"/>
    </xf>
    <xf numFmtId="0" fontId="28" fillId="0" borderId="75" xfId="1" applyFont="1" applyFill="1" applyBorder="1" applyAlignment="1">
      <alignment horizontal="left" vertical="top"/>
    </xf>
    <xf numFmtId="0" fontId="41" fillId="0" borderId="75" xfId="2" applyNumberFormat="1" applyFont="1" applyFill="1" applyBorder="1" applyAlignment="1" applyProtection="1">
      <alignment horizontal="left" vertical="top" wrapText="1"/>
    </xf>
    <xf numFmtId="0" fontId="28" fillId="0" borderId="80" xfId="1" applyFont="1" applyFill="1" applyBorder="1" applyAlignment="1">
      <alignment horizontal="left" vertical="top" wrapText="1"/>
    </xf>
    <xf numFmtId="0" fontId="24" fillId="13" borderId="79" xfId="1" applyFont="1" applyFill="1" applyBorder="1" applyAlignment="1">
      <alignment horizontal="left" vertical="top" wrapText="1"/>
    </xf>
    <xf numFmtId="0" fontId="24" fillId="13" borderId="75" xfId="1" applyFont="1" applyFill="1" applyBorder="1" applyAlignment="1">
      <alignment horizontal="left" vertical="top" wrapText="1"/>
    </xf>
    <xf numFmtId="0" fontId="24" fillId="13" borderId="80" xfId="1" applyFont="1" applyFill="1" applyBorder="1" applyAlignment="1">
      <alignment horizontal="left" vertical="top" wrapText="1"/>
    </xf>
    <xf numFmtId="0" fontId="24" fillId="0" borderId="83" xfId="1" applyFont="1" applyFill="1" applyBorder="1" applyAlignment="1">
      <alignment horizontal="left" vertical="top" wrapText="1"/>
    </xf>
    <xf numFmtId="0" fontId="24" fillId="0" borderId="73" xfId="1" applyFont="1" applyFill="1" applyBorder="1" applyAlignment="1">
      <alignment horizontal="left" vertical="top" wrapText="1"/>
    </xf>
    <xf numFmtId="0" fontId="24" fillId="0" borderId="73" xfId="0" applyFont="1" applyFill="1" applyBorder="1" applyAlignment="1" applyProtection="1">
      <alignment horizontal="left" vertical="top" wrapText="1"/>
    </xf>
    <xf numFmtId="0" fontId="24" fillId="0" borderId="73" xfId="1" applyFont="1" applyFill="1" applyBorder="1" applyAlignment="1"/>
    <xf numFmtId="0" fontId="24" fillId="4" borderId="73" xfId="1" applyNumberFormat="1" applyFont="1" applyFill="1" applyBorder="1" applyAlignment="1">
      <alignment horizontal="left" vertical="top" wrapText="1"/>
    </xf>
    <xf numFmtId="0" fontId="24" fillId="0" borderId="73" xfId="1" applyFont="1" applyFill="1" applyBorder="1" applyAlignment="1">
      <alignment horizontal="left" vertical="top"/>
    </xf>
    <xf numFmtId="0" fontId="25" fillId="0" borderId="73" xfId="2" applyNumberFormat="1" applyFont="1" applyFill="1" applyBorder="1" applyAlignment="1" applyProtection="1">
      <alignment horizontal="left" vertical="top" wrapText="1"/>
    </xf>
    <xf numFmtId="0" fontId="24" fillId="0" borderId="84" xfId="1" applyFont="1" applyFill="1" applyBorder="1" applyAlignment="1">
      <alignment horizontal="left" vertical="top" wrapText="1"/>
    </xf>
    <xf numFmtId="0" fontId="24" fillId="0" borderId="75" xfId="1" applyFont="1" applyFill="1" applyBorder="1" applyAlignment="1">
      <alignment wrapText="1"/>
    </xf>
    <xf numFmtId="0" fontId="24" fillId="0" borderId="82" xfId="1" applyFont="1" applyFill="1" applyBorder="1" applyAlignment="1">
      <alignment wrapText="1"/>
    </xf>
    <xf numFmtId="0" fontId="24" fillId="42" borderId="75" xfId="0" applyFont="1" applyFill="1" applyBorder="1" applyAlignment="1" applyProtection="1">
      <alignment horizontal="left" vertical="top" wrapText="1"/>
    </xf>
    <xf numFmtId="0" fontId="23" fillId="0" borderId="74" xfId="1" applyFont="1" applyFill="1" applyBorder="1" applyAlignment="1">
      <alignment horizontal="left" vertical="top" wrapText="1"/>
    </xf>
    <xf numFmtId="0" fontId="24" fillId="0" borderId="75" xfId="0" applyFont="1" applyBorder="1" applyAlignment="1">
      <alignment horizontal="left" vertical="top" wrapText="1"/>
    </xf>
    <xf numFmtId="49" fontId="24" fillId="0" borderId="75" xfId="1" applyNumberFormat="1" applyFont="1" applyFill="1" applyBorder="1" applyAlignment="1">
      <alignment wrapText="1"/>
    </xf>
    <xf numFmtId="0" fontId="47" fillId="0" borderId="76" xfId="1" applyFont="1" applyFill="1" applyBorder="1" applyAlignment="1">
      <alignment horizontal="left" vertical="top" wrapText="1"/>
    </xf>
    <xf numFmtId="0" fontId="47" fillId="4" borderId="74" xfId="1" applyNumberFormat="1" applyFont="1" applyFill="1" applyBorder="1" applyAlignment="1">
      <alignment horizontal="left" vertical="top" wrapText="1"/>
    </xf>
    <xf numFmtId="0" fontId="47" fillId="0" borderId="74" xfId="1" applyFont="1" applyFill="1" applyBorder="1" applyAlignment="1">
      <alignment horizontal="left" vertical="top" wrapText="1"/>
    </xf>
    <xf numFmtId="0" fontId="47" fillId="0" borderId="78" xfId="1" applyFont="1" applyFill="1" applyBorder="1" applyAlignment="1">
      <alignment horizontal="left" vertical="top" wrapText="1"/>
    </xf>
    <xf numFmtId="0" fontId="24" fillId="0" borderId="82" xfId="0" applyFont="1" applyBorder="1" applyAlignment="1">
      <alignment horizontal="left" vertical="top" wrapText="1"/>
    </xf>
    <xf numFmtId="49" fontId="24" fillId="0" borderId="82" xfId="1" applyNumberFormat="1" applyFont="1" applyFill="1" applyBorder="1" applyAlignment="1">
      <alignment wrapText="1"/>
    </xf>
    <xf numFmtId="0" fontId="31" fillId="0" borderId="0" xfId="0" applyFont="1" applyBorder="1"/>
    <xf numFmtId="49" fontId="24" fillId="4" borderId="78" xfId="1" applyNumberFormat="1" applyFont="1" applyFill="1" applyBorder="1" applyAlignment="1">
      <alignment horizontal="left" vertical="top" wrapText="1"/>
    </xf>
    <xf numFmtId="0" fontId="24" fillId="0" borderId="75" xfId="1" applyNumberFormat="1" applyFont="1" applyFill="1" applyBorder="1" applyAlignment="1">
      <alignment wrapText="1"/>
    </xf>
    <xf numFmtId="0" fontId="24" fillId="13" borderId="36" xfId="1" applyFont="1" applyFill="1" applyBorder="1" applyAlignment="1">
      <alignment horizontal="left" vertical="top" wrapText="1"/>
    </xf>
    <xf numFmtId="0" fontId="24" fillId="13" borderId="32" xfId="1" applyFont="1" applyFill="1" applyBorder="1" applyAlignment="1">
      <alignment horizontal="left" vertical="top" wrapText="1"/>
    </xf>
    <xf numFmtId="0" fontId="24" fillId="13" borderId="83" xfId="1" applyFont="1" applyFill="1" applyBorder="1" applyAlignment="1">
      <alignment horizontal="left" vertical="top" wrapText="1"/>
    </xf>
    <xf numFmtId="0" fontId="24" fillId="13" borderId="73" xfId="1" applyFont="1" applyFill="1" applyBorder="1" applyAlignment="1">
      <alignment horizontal="left" vertical="top" wrapText="1"/>
    </xf>
    <xf numFmtId="0" fontId="24" fillId="13" borderId="73" xfId="1" applyFont="1" applyFill="1" applyBorder="1" applyAlignment="1">
      <alignment wrapText="1"/>
    </xf>
    <xf numFmtId="0" fontId="24" fillId="13" borderId="84" xfId="1" applyFont="1" applyFill="1" applyBorder="1" applyAlignment="1">
      <alignment horizontal="left" vertical="top" wrapText="1"/>
    </xf>
    <xf numFmtId="0" fontId="24" fillId="0" borderId="75" xfId="3" applyFont="1" applyFill="1" applyBorder="1" applyAlignment="1" applyProtection="1">
      <alignment horizontal="left" vertical="top"/>
    </xf>
    <xf numFmtId="0" fontId="24" fillId="0" borderId="82" xfId="3" applyFont="1" applyFill="1" applyBorder="1" applyAlignment="1" applyProtection="1">
      <alignment horizontal="left" vertical="top"/>
    </xf>
    <xf numFmtId="0" fontId="24" fillId="0" borderId="13" xfId="1" applyFont="1" applyBorder="1"/>
    <xf numFmtId="0" fontId="39" fillId="4" borderId="21" xfId="1" applyNumberFormat="1" applyFont="1" applyFill="1" applyBorder="1" applyAlignment="1">
      <alignment horizontal="left" vertical="top" wrapText="1"/>
    </xf>
    <xf numFmtId="0" fontId="24" fillId="0" borderId="73" xfId="3" applyFont="1" applyFill="1" applyBorder="1" applyAlignment="1" applyProtection="1">
      <alignment horizontal="left" vertical="top"/>
    </xf>
    <xf numFmtId="0" fontId="24" fillId="0" borderId="73" xfId="1" applyFont="1" applyFill="1" applyBorder="1" applyAlignment="1">
      <alignment wrapText="1"/>
    </xf>
    <xf numFmtId="0" fontId="24" fillId="0" borderId="88" xfId="1" applyFont="1" applyFill="1" applyBorder="1" applyAlignment="1">
      <alignment horizontal="left" vertical="top" wrapText="1"/>
    </xf>
    <xf numFmtId="0" fontId="24" fillId="4" borderId="72" xfId="1" applyNumberFormat="1" applyFont="1" applyFill="1" applyBorder="1" applyAlignment="1">
      <alignment horizontal="left" vertical="top" wrapText="1"/>
    </xf>
    <xf numFmtId="0" fontId="24" fillId="0" borderId="72" xfId="1" applyFont="1" applyFill="1" applyBorder="1" applyAlignment="1">
      <alignment horizontal="left" vertical="top" wrapText="1"/>
    </xf>
    <xf numFmtId="0" fontId="24" fillId="0" borderId="89" xfId="1" applyFont="1" applyFill="1" applyBorder="1" applyAlignment="1">
      <alignment horizontal="left" vertical="top" wrapText="1"/>
    </xf>
    <xf numFmtId="0" fontId="24" fillId="13" borderId="62" xfId="1" applyNumberFormat="1" applyFont="1" applyFill="1" applyBorder="1" applyAlignment="1">
      <alignment horizontal="left" vertical="top" wrapText="1"/>
    </xf>
    <xf numFmtId="0" fontId="24" fillId="13" borderId="63" xfId="1" applyNumberFormat="1" applyFont="1" applyFill="1" applyBorder="1" applyAlignment="1">
      <alignment horizontal="left" vertical="top" wrapText="1"/>
    </xf>
    <xf numFmtId="0" fontId="24" fillId="13" borderId="47" xfId="1" applyNumberFormat="1" applyFont="1" applyFill="1" applyBorder="1" applyAlignment="1">
      <alignment horizontal="left" vertical="top" wrapText="1"/>
    </xf>
    <xf numFmtId="0" fontId="23" fillId="0" borderId="9" xfId="1" applyFont="1" applyBorder="1"/>
    <xf numFmtId="0" fontId="28" fillId="0" borderId="36" xfId="1" applyFont="1" applyFill="1" applyBorder="1" applyAlignment="1">
      <alignment horizontal="left" vertical="top" wrapText="1"/>
    </xf>
    <xf numFmtId="0" fontId="23" fillId="0" borderId="12" xfId="1" applyFont="1" applyBorder="1"/>
    <xf numFmtId="0" fontId="24" fillId="0" borderId="85" xfId="1" applyFont="1" applyFill="1" applyBorder="1" applyAlignment="1">
      <alignment horizontal="left" vertical="top" wrapText="1"/>
    </xf>
    <xf numFmtId="0" fontId="24" fillId="4" borderId="86" xfId="1" applyNumberFormat="1" applyFont="1" applyFill="1" applyBorder="1" applyAlignment="1">
      <alignment horizontal="left" vertical="top" wrapText="1"/>
    </xf>
    <xf numFmtId="0" fontId="24" fillId="0" borderId="86" xfId="1" applyFont="1" applyFill="1" applyBorder="1" applyAlignment="1">
      <alignment horizontal="left" vertical="top" wrapText="1"/>
    </xf>
    <xf numFmtId="0" fontId="24" fillId="0" borderId="87" xfId="1" applyFont="1" applyFill="1" applyBorder="1" applyAlignment="1">
      <alignment horizontal="left" vertical="top" wrapText="1"/>
    </xf>
    <xf numFmtId="0" fontId="27" fillId="27" borderId="14" xfId="1" applyFont="1" applyFill="1" applyBorder="1" applyAlignment="1">
      <alignment horizontal="center" vertical="center"/>
    </xf>
    <xf numFmtId="0" fontId="24" fillId="4" borderId="10" xfId="1" applyNumberFormat="1" applyFont="1" applyFill="1" applyBorder="1" applyAlignment="1">
      <alignment horizontal="left" vertical="top"/>
    </xf>
    <xf numFmtId="0" fontId="24" fillId="0" borderId="13" xfId="1" applyFont="1" applyBorder="1" applyAlignment="1">
      <alignment vertical="top" wrapText="1"/>
    </xf>
    <xf numFmtId="0" fontId="52" fillId="0" borderId="0" xfId="1" applyFont="1" applyFill="1" applyBorder="1" applyAlignment="1">
      <alignment horizontal="left" vertical="top" wrapText="1"/>
    </xf>
    <xf numFmtId="0" fontId="24" fillId="14" borderId="12" xfId="1" applyNumberFormat="1" applyFont="1" applyFill="1" applyBorder="1" applyAlignment="1">
      <alignment horizontal="left" vertical="top" wrapText="1"/>
    </xf>
    <xf numFmtId="0" fontId="24" fillId="0" borderId="12" xfId="0" applyFont="1" applyFill="1" applyBorder="1" applyAlignment="1" applyProtection="1">
      <alignment horizontal="left" vertical="top" wrapText="1"/>
    </xf>
    <xf numFmtId="0" fontId="24" fillId="0" borderId="12" xfId="1" applyNumberFormat="1" applyFont="1" applyFill="1" applyBorder="1" applyAlignment="1">
      <alignment horizontal="left" vertical="top" wrapText="1"/>
    </xf>
    <xf numFmtId="0" fontId="24" fillId="0" borderId="13" xfId="3" applyFont="1" applyFill="1" applyBorder="1" applyAlignment="1" applyProtection="1">
      <alignment horizontal="left" vertical="top" wrapText="1"/>
    </xf>
    <xf numFmtId="0" fontId="24" fillId="0" borderId="14" xfId="3" applyFont="1" applyFill="1" applyBorder="1" applyAlignment="1" applyProtection="1">
      <alignment horizontal="left" vertical="top" wrapText="1"/>
    </xf>
    <xf numFmtId="0" fontId="24" fillId="0" borderId="0" xfId="3" applyFont="1" applyFill="1" applyBorder="1" applyAlignment="1" applyProtection="1">
      <alignment horizontal="left" vertical="top" wrapText="1"/>
    </xf>
    <xf numFmtId="0" fontId="24" fillId="0" borderId="12" xfId="3" applyFont="1" applyFill="1" applyBorder="1" applyAlignment="1" applyProtection="1">
      <alignment horizontal="left" vertical="top" wrapText="1"/>
    </xf>
    <xf numFmtId="0" fontId="47" fillId="0" borderId="0" xfId="1" applyFont="1" applyBorder="1" applyAlignment="1">
      <alignment wrapText="1"/>
    </xf>
    <xf numFmtId="0" fontId="28" fillId="0" borderId="14" xfId="1" applyFont="1" applyFill="1" applyBorder="1" applyAlignment="1">
      <alignment horizontal="left" vertical="top" wrapText="1"/>
    </xf>
    <xf numFmtId="0" fontId="24" fillId="0" borderId="14" xfId="1" applyNumberFormat="1" applyFont="1" applyFill="1" applyBorder="1" applyAlignment="1">
      <alignment horizontal="left" vertical="top" wrapText="1"/>
    </xf>
    <xf numFmtId="0" fontId="24" fillId="0" borderId="14" xfId="0" applyFont="1" applyFill="1" applyBorder="1" applyAlignment="1" applyProtection="1">
      <alignment horizontal="left" vertical="top" wrapText="1"/>
    </xf>
    <xf numFmtId="0" fontId="23" fillId="0" borderId="13" xfId="1" applyFont="1" applyBorder="1" applyAlignment="1">
      <alignment wrapText="1"/>
    </xf>
    <xf numFmtId="0" fontId="51" fillId="0" borderId="0" xfId="3" applyFont="1" applyFill="1" applyAlignment="1">
      <alignment horizontal="left" vertical="top"/>
    </xf>
    <xf numFmtId="0" fontId="18" fillId="0" borderId="0" xfId="2"/>
    <xf numFmtId="0" fontId="65" fillId="0" borderId="0" xfId="96" applyFont="1" applyAlignment="1">
      <alignment wrapText="1"/>
    </xf>
    <xf numFmtId="0" fontId="65" fillId="0" borderId="0" xfId="96" applyFont="1"/>
    <xf numFmtId="0" fontId="62" fillId="0" borderId="0" xfId="96"/>
    <xf numFmtId="0" fontId="62" fillId="0" borderId="0" xfId="96" applyAlignment="1">
      <alignment wrapText="1"/>
    </xf>
    <xf numFmtId="0" fontId="66" fillId="59" borderId="90" xfId="96" applyNumberFormat="1" applyFont="1" applyFill="1" applyBorder="1" applyAlignment="1"/>
    <xf numFmtId="0" fontId="66" fillId="59" borderId="91" xfId="96" applyNumberFormat="1" applyFont="1" applyFill="1" applyBorder="1" applyAlignment="1">
      <alignment wrapText="1"/>
    </xf>
    <xf numFmtId="0" fontId="66" fillId="59" borderId="91" xfId="96" applyNumberFormat="1" applyFont="1" applyFill="1" applyBorder="1" applyAlignment="1"/>
    <xf numFmtId="0" fontId="66" fillId="59" borderId="92" xfId="96" applyNumberFormat="1" applyFont="1" applyFill="1" applyBorder="1" applyAlignment="1">
      <alignment wrapText="1"/>
    </xf>
    <xf numFmtId="0" fontId="0" fillId="0" borderId="0" xfId="0" applyAlignment="1">
      <alignment horizontal="center" vertical="center"/>
    </xf>
    <xf numFmtId="0" fontId="58" fillId="42" borderId="93" xfId="0" applyFont="1" applyFill="1" applyBorder="1" applyAlignment="1">
      <alignment horizontal="left" vertical="top" wrapText="1"/>
    </xf>
    <xf numFmtId="0" fontId="67" fillId="42" borderId="17" xfId="0" applyFont="1" applyFill="1" applyBorder="1" applyAlignment="1">
      <alignment horizontal="left" vertical="center" wrapText="1"/>
    </xf>
    <xf numFmtId="0" fontId="18" fillId="0" borderId="0" xfId="2" applyAlignment="1">
      <alignment wrapText="1"/>
    </xf>
    <xf numFmtId="49" fontId="5" fillId="19" borderId="59" xfId="1" applyNumberFormat="1" applyFont="1" applyFill="1" applyBorder="1" applyAlignment="1">
      <alignment wrapText="1"/>
    </xf>
    <xf numFmtId="49" fontId="5" fillId="19" borderId="60" xfId="1" applyNumberFormat="1" applyFont="1" applyFill="1" applyBorder="1" applyAlignment="1">
      <alignment horizontal="center" vertical="top" wrapText="1"/>
    </xf>
    <xf numFmtId="49" fontId="5" fillId="19" borderId="61" xfId="1" applyNumberFormat="1" applyFont="1" applyFill="1" applyBorder="1" applyAlignment="1">
      <alignment horizontal="center" vertical="top" wrapText="1"/>
    </xf>
    <xf numFmtId="0" fontId="34" fillId="26" borderId="16" xfId="1" applyFont="1" applyFill="1" applyBorder="1" applyAlignment="1">
      <alignment horizontal="center" vertical="center"/>
    </xf>
    <xf numFmtId="0" fontId="34" fillId="26" borderId="9" xfId="1" applyFont="1" applyFill="1" applyBorder="1" applyAlignment="1">
      <alignment horizontal="center" vertical="center"/>
    </xf>
    <xf numFmtId="0" fontId="34" fillId="26" borderId="10" xfId="1" applyFont="1" applyFill="1" applyBorder="1" applyAlignment="1">
      <alignment horizontal="center" vertical="center"/>
    </xf>
    <xf numFmtId="0" fontId="27" fillId="26" borderId="13" xfId="1" applyNumberFormat="1" applyFont="1" applyFill="1" applyBorder="1" applyAlignment="1">
      <alignment horizontal="center" vertical="center" wrapText="1"/>
    </xf>
    <xf numFmtId="0" fontId="27" fillId="58" borderId="73" xfId="1" applyFont="1" applyFill="1" applyBorder="1" applyAlignment="1">
      <alignment horizontal="center"/>
    </xf>
    <xf numFmtId="0" fontId="27" fillId="58" borderId="38" xfId="1" applyFont="1" applyFill="1" applyBorder="1" applyAlignment="1">
      <alignment horizontal="center"/>
    </xf>
    <xf numFmtId="0" fontId="27" fillId="58" borderId="71" xfId="1" applyFont="1" applyFill="1" applyBorder="1" applyAlignment="1">
      <alignment horizontal="center"/>
    </xf>
    <xf numFmtId="0" fontId="27" fillId="58" borderId="31" xfId="1" applyFont="1" applyFill="1" applyBorder="1" applyAlignment="1">
      <alignment horizontal="center"/>
    </xf>
    <xf numFmtId="0" fontId="27" fillId="58" borderId="42" xfId="1" applyFont="1" applyFill="1" applyBorder="1" applyAlignment="1">
      <alignment horizontal="center"/>
    </xf>
    <xf numFmtId="0" fontId="9" fillId="27" borderId="16" xfId="1" applyFont="1" applyFill="1" applyBorder="1" applyAlignment="1">
      <alignment horizontal="center" vertical="center" wrapText="1"/>
    </xf>
    <xf numFmtId="0" fontId="9" fillId="27" borderId="9" xfId="1" applyFont="1" applyFill="1" applyBorder="1" applyAlignment="1">
      <alignment horizontal="center" vertical="center" wrapText="1"/>
    </xf>
    <xf numFmtId="0" fontId="9" fillId="27" borderId="10" xfId="1" applyFont="1" applyFill="1" applyBorder="1" applyAlignment="1">
      <alignment horizontal="center" vertical="center" wrapText="1"/>
    </xf>
    <xf numFmtId="0" fontId="37" fillId="38" borderId="16" xfId="0" applyFont="1" applyFill="1" applyBorder="1" applyAlignment="1">
      <alignment horizontal="center" vertical="center"/>
    </xf>
    <xf numFmtId="0" fontId="37" fillId="38" borderId="9" xfId="0" applyFont="1" applyFill="1" applyBorder="1" applyAlignment="1">
      <alignment horizontal="center" vertical="center"/>
    </xf>
    <xf numFmtId="0" fontId="0" fillId="38" borderId="9" xfId="0" applyFill="1" applyBorder="1" applyAlignment="1">
      <alignment horizontal="center" vertical="center"/>
    </xf>
    <xf numFmtId="0" fontId="37" fillId="38" borderId="10" xfId="0" applyFont="1" applyFill="1" applyBorder="1" applyAlignment="1">
      <alignment horizontal="center" vertical="center"/>
    </xf>
    <xf numFmtId="0" fontId="37" fillId="56" borderId="64" xfId="0" applyFont="1" applyFill="1" applyBorder="1" applyAlignment="1">
      <alignment horizontal="left"/>
    </xf>
    <xf numFmtId="0" fontId="0" fillId="56" borderId="64" xfId="0" applyFill="1" applyBorder="1" applyAlignment="1">
      <alignment horizontal="center"/>
    </xf>
    <xf numFmtId="0" fontId="37" fillId="56" borderId="65" xfId="0" applyFont="1" applyFill="1" applyBorder="1" applyAlignment="1">
      <alignment horizontal="left"/>
    </xf>
    <xf numFmtId="0" fontId="9" fillId="26" borderId="16" xfId="1" applyFont="1" applyFill="1" applyBorder="1" applyAlignment="1">
      <alignment horizontal="center" vertical="center"/>
    </xf>
    <xf numFmtId="0" fontId="9" fillId="26" borderId="9" xfId="1" applyFont="1" applyFill="1" applyBorder="1" applyAlignment="1">
      <alignment horizontal="center" vertical="center"/>
    </xf>
    <xf numFmtId="0" fontId="9" fillId="26" borderId="10" xfId="1" applyFont="1" applyFill="1" applyBorder="1" applyAlignment="1">
      <alignment horizontal="center" vertical="center"/>
    </xf>
    <xf numFmtId="0" fontId="32" fillId="0" borderId="11" xfId="0" applyFont="1" applyBorder="1" applyAlignment="1">
      <alignment vertical="center"/>
    </xf>
    <xf numFmtId="0" fontId="32" fillId="0" borderId="0" xfId="0" applyFont="1" applyBorder="1" applyAlignment="1">
      <alignment vertical="center"/>
    </xf>
    <xf numFmtId="0" fontId="32" fillId="0" borderId="12" xfId="0" applyFont="1" applyBorder="1" applyAlignment="1">
      <alignment vertical="center"/>
    </xf>
    <xf numFmtId="0" fontId="22" fillId="27" borderId="16" xfId="0" applyFont="1" applyFill="1" applyBorder="1" applyAlignment="1" applyProtection="1">
      <alignment horizontal="center" vertical="center" wrapText="1"/>
    </xf>
    <xf numFmtId="0" fontId="32" fillId="38" borderId="9" xfId="0" applyFont="1" applyFill="1" applyBorder="1" applyAlignment="1">
      <alignment horizontal="center" vertical="center" wrapText="1"/>
    </xf>
    <xf numFmtId="0" fontId="32" fillId="38" borderId="10" xfId="0" applyFont="1" applyFill="1" applyBorder="1" applyAlignment="1">
      <alignment horizontal="center" vertical="center" wrapText="1"/>
    </xf>
    <xf numFmtId="0" fontId="32" fillId="0" borderId="11" xfId="0" applyFont="1" applyBorder="1" applyAlignment="1">
      <alignment horizontal="center" vertical="center"/>
    </xf>
    <xf numFmtId="0" fontId="32" fillId="0" borderId="0" xfId="0" applyFont="1" applyBorder="1" applyAlignment="1">
      <alignment horizontal="center" vertical="center"/>
    </xf>
    <xf numFmtId="0" fontId="32" fillId="0" borderId="12" xfId="0" applyFont="1" applyBorder="1" applyAlignment="1">
      <alignment horizontal="center" vertical="center"/>
    </xf>
    <xf numFmtId="0" fontId="22" fillId="28" borderId="16" xfId="0" applyFont="1" applyFill="1" applyBorder="1" applyAlignment="1" applyProtection="1">
      <alignment horizontal="center" vertical="center" wrapText="1"/>
    </xf>
    <xf numFmtId="0" fontId="32" fillId="39" borderId="9" xfId="0" applyFont="1" applyFill="1" applyBorder="1" applyAlignment="1">
      <alignment horizontal="center" vertical="center" wrapText="1"/>
    </xf>
    <xf numFmtId="0" fontId="32" fillId="39" borderId="10" xfId="0" applyFont="1" applyFill="1" applyBorder="1" applyAlignment="1">
      <alignment horizontal="center" vertical="center" wrapText="1"/>
    </xf>
    <xf numFmtId="0" fontId="32" fillId="39" borderId="11" xfId="0" applyFont="1" applyFill="1" applyBorder="1" applyAlignment="1">
      <alignment horizontal="center" vertical="center"/>
    </xf>
    <xf numFmtId="0" fontId="32" fillId="39" borderId="0" xfId="0" applyFont="1" applyFill="1" applyBorder="1" applyAlignment="1">
      <alignment horizontal="center" vertical="center"/>
    </xf>
    <xf numFmtId="0" fontId="32" fillId="39" borderId="12" xfId="0" applyFont="1" applyFill="1" applyBorder="1" applyAlignment="1">
      <alignment horizontal="center" vertical="center"/>
    </xf>
    <xf numFmtId="0" fontId="17" fillId="26" borderId="13" xfId="1" applyNumberFormat="1" applyFont="1" applyFill="1" applyBorder="1" applyAlignment="1">
      <alignment horizontal="center" vertical="center" wrapText="1"/>
    </xf>
    <xf numFmtId="0" fontId="37" fillId="15" borderId="16" xfId="1" applyFont="1" applyFill="1" applyBorder="1" applyAlignment="1">
      <alignment horizontal="center" vertical="center"/>
    </xf>
    <xf numFmtId="0" fontId="37" fillId="15" borderId="9" xfId="1" applyFont="1" applyFill="1" applyBorder="1" applyAlignment="1">
      <alignment horizontal="center" vertical="center"/>
    </xf>
    <xf numFmtId="0" fontId="37" fillId="15" borderId="10" xfId="1" applyFont="1" applyFill="1" applyBorder="1" applyAlignment="1">
      <alignment horizontal="center" vertical="center"/>
    </xf>
    <xf numFmtId="0" fontId="27" fillId="15" borderId="13" xfId="1" applyFont="1" applyFill="1" applyBorder="1" applyAlignment="1">
      <alignment horizontal="center" vertical="center" wrapText="1"/>
    </xf>
    <xf numFmtId="0" fontId="37" fillId="27" borderId="16" xfId="1" applyFont="1" applyFill="1" applyBorder="1" applyAlignment="1">
      <alignment horizontal="center" vertical="center" wrapText="1"/>
    </xf>
    <xf numFmtId="0" fontId="37" fillId="27" borderId="9" xfId="1" applyFont="1" applyFill="1" applyBorder="1" applyAlignment="1">
      <alignment horizontal="center" vertical="center" wrapText="1"/>
    </xf>
    <xf numFmtId="0" fontId="37" fillId="27" borderId="10" xfId="1" applyFont="1" applyFill="1" applyBorder="1" applyAlignment="1">
      <alignment horizontal="center" vertical="center" wrapText="1"/>
    </xf>
    <xf numFmtId="0" fontId="37" fillId="38" borderId="66" xfId="0" applyFont="1" applyFill="1" applyBorder="1" applyAlignment="1">
      <alignment horizontal="center" vertical="center" wrapText="1"/>
    </xf>
    <xf numFmtId="0" fontId="37" fillId="38" borderId="64" xfId="0" applyFont="1" applyFill="1" applyBorder="1" applyAlignment="1">
      <alignment horizontal="center" vertical="center"/>
    </xf>
    <xf numFmtId="0" fontId="37" fillId="38" borderId="65" xfId="0" applyFont="1" applyFill="1" applyBorder="1" applyAlignment="1">
      <alignment horizontal="center" vertical="center"/>
    </xf>
    <xf numFmtId="0" fontId="37" fillId="56" borderId="66" xfId="0" applyFont="1" applyFill="1" applyBorder="1" applyAlignment="1">
      <alignment horizontal="left" vertical="center"/>
    </xf>
    <xf numFmtId="0" fontId="37" fillId="56" borderId="64" xfId="0" applyFont="1" applyFill="1" applyBorder="1" applyAlignment="1">
      <alignment horizontal="left" vertical="center"/>
    </xf>
    <xf numFmtId="0" fontId="37" fillId="56" borderId="65" xfId="0" applyFont="1" applyFill="1" applyBorder="1" applyAlignment="1">
      <alignment horizontal="left" vertical="center"/>
    </xf>
    <xf numFmtId="0" fontId="37" fillId="37" borderId="16" xfId="0" applyFont="1" applyFill="1" applyBorder="1" applyAlignment="1">
      <alignment horizontal="center" vertical="center" wrapText="1"/>
    </xf>
    <xf numFmtId="0" fontId="38" fillId="0" borderId="9" xfId="0" applyFont="1" applyBorder="1" applyAlignment="1">
      <alignment horizontal="center" vertical="center" wrapText="1"/>
    </xf>
    <xf numFmtId="0" fontId="38" fillId="0" borderId="10" xfId="0" applyFont="1" applyBorder="1" applyAlignment="1">
      <alignment horizontal="center" vertical="center" wrapText="1"/>
    </xf>
    <xf numFmtId="0" fontId="34" fillId="37" borderId="13" xfId="0" applyFont="1" applyFill="1" applyBorder="1" applyAlignment="1">
      <alignment horizontal="center" vertical="center" wrapText="1"/>
    </xf>
    <xf numFmtId="0" fontId="0" fillId="0" borderId="13" xfId="0" applyBorder="1" applyAlignment="1">
      <alignment horizontal="center" vertical="center" wrapText="1"/>
    </xf>
    <xf numFmtId="0" fontId="38" fillId="38" borderId="9" xfId="0" applyFont="1" applyFill="1" applyBorder="1" applyAlignment="1">
      <alignment horizontal="center" vertical="center"/>
    </xf>
    <xf numFmtId="0" fontId="37" fillId="39" borderId="16" xfId="0" applyFont="1" applyFill="1" applyBorder="1" applyAlignment="1">
      <alignment horizontal="center" vertical="center"/>
    </xf>
    <xf numFmtId="0" fontId="38" fillId="39" borderId="9" xfId="0" applyFont="1" applyFill="1" applyBorder="1" applyAlignment="1">
      <alignment horizontal="center" vertical="center"/>
    </xf>
    <xf numFmtId="0" fontId="38" fillId="39" borderId="10" xfId="0" applyFont="1" applyFill="1" applyBorder="1" applyAlignment="1">
      <alignment horizontal="center" vertical="center"/>
    </xf>
    <xf numFmtId="0" fontId="13" fillId="6" borderId="8" xfId="1" applyNumberFormat="1" applyFont="1" applyFill="1" applyBorder="1" applyAlignment="1" applyProtection="1">
      <alignment vertical="top" wrapText="1"/>
      <protection locked="0"/>
    </xf>
    <xf numFmtId="0" fontId="13" fillId="0" borderId="8" xfId="1" applyFont="1" applyBorder="1" applyAlignment="1">
      <alignment horizontal="left" vertical="top"/>
    </xf>
    <xf numFmtId="0" fontId="13" fillId="0" borderId="8" xfId="1" applyFont="1" applyBorder="1" applyAlignment="1">
      <alignment horizontal="left" vertical="top" wrapText="1"/>
    </xf>
    <xf numFmtId="49" fontId="13" fillId="0" borderId="8" xfId="1" applyNumberFormat="1" applyFont="1" applyBorder="1" applyAlignment="1">
      <alignment horizontal="left" vertical="top"/>
    </xf>
    <xf numFmtId="0" fontId="24" fillId="0" borderId="67" xfId="1" applyFont="1" applyFill="1" applyBorder="1" applyAlignment="1">
      <alignment horizontal="left" vertical="top" wrapText="1"/>
    </xf>
    <xf numFmtId="0" fontId="24" fillId="0" borderId="18" xfId="1" applyFont="1" applyFill="1" applyBorder="1" applyAlignment="1">
      <alignment horizontal="left" vertical="top" wrapText="1"/>
    </xf>
    <xf numFmtId="0" fontId="24" fillId="0" borderId="17" xfId="1" applyFont="1" applyFill="1" applyBorder="1" applyAlignment="1">
      <alignment horizontal="left" vertical="top" wrapText="1"/>
    </xf>
  </cellXfs>
  <cellStyles count="97">
    <cellStyle name="Besuchter Hyperlink" xfId="4" builtinId="9" hidden="1"/>
    <cellStyle name="Besuchter Hyperlink" xfId="5" builtinId="9" hidden="1"/>
    <cellStyle name="Besuchter Hyperlink" xfId="6" builtinId="9" hidden="1"/>
    <cellStyle name="Besuchter Hyperlink" xfId="7" builtinId="9" hidden="1"/>
    <cellStyle name="Besuchter Hyperlink" xfId="8" builtinId="9" hidden="1"/>
    <cellStyle name="Besuchter Hyperlink" xfId="9" builtinId="9" hidden="1"/>
    <cellStyle name="Besuchter Hyperlink" xfId="10" builtinId="9" hidden="1"/>
    <cellStyle name="Besuchter Hyperlink" xfId="11" builtinId="9" hidden="1"/>
    <cellStyle name="Besuchter Hyperlink" xfId="12" builtinId="9" hidden="1"/>
    <cellStyle name="Besuchter Hyperlink" xfId="13" builtinId="9" hidden="1"/>
    <cellStyle name="Besuchter Hyperlink" xfId="14" builtinId="9" hidden="1"/>
    <cellStyle name="Besuchter Hyperlink" xfId="15" builtinId="9" hidden="1"/>
    <cellStyle name="Besuchter Hyperlink" xfId="16" builtinId="9" hidden="1"/>
    <cellStyle name="Besuchter Hyperlink" xfId="17" builtinId="9" hidden="1"/>
    <cellStyle name="Besuchter Hyperlink" xfId="18" builtinId="9" hidden="1"/>
    <cellStyle name="Besuchter Hyperlink" xfId="19" builtinId="9" hidden="1"/>
    <cellStyle name="Besuchter Hyperlink" xfId="20" builtinId="9" hidden="1"/>
    <cellStyle name="Besuchter Hyperlink" xfId="21" builtinId="9" hidden="1"/>
    <cellStyle name="Besuchter Hyperlink" xfId="22" builtinId="9" hidden="1"/>
    <cellStyle name="Besuchter Hyperlink" xfId="23" builtinId="9" hidden="1"/>
    <cellStyle name="Besuchter Hyperlink" xfId="24" builtinId="9" hidden="1"/>
    <cellStyle name="Besuchter Hyperlink" xfId="25" builtinId="9" hidden="1"/>
    <cellStyle name="Besuchter Hyperlink" xfId="26" builtinId="9" hidden="1"/>
    <cellStyle name="Besuchter Hyperlink" xfId="27" builtinId="9" hidden="1"/>
    <cellStyle name="Besuchter Hyperlink" xfId="28" builtinId="9" hidden="1"/>
    <cellStyle name="Besuchter Hyperlink" xfId="29" builtinId="9" hidden="1"/>
    <cellStyle name="Besuchter Hyperlink" xfId="30" builtinId="9" hidden="1"/>
    <cellStyle name="Besuchter Hyperlink" xfId="31" builtinId="9" hidden="1"/>
    <cellStyle name="Besuchter Hyperlink" xfId="32" builtinId="9" hidden="1"/>
    <cellStyle name="Besuchter Hyperlink" xfId="33" builtinId="9" hidden="1"/>
    <cellStyle name="Besuchter Hyperlink" xfId="34" builtinId="9" hidden="1"/>
    <cellStyle name="Besuchter Hyperlink" xfId="35" builtinId="9" hidden="1"/>
    <cellStyle name="Besuchter Hyperlink" xfId="36" builtinId="9" hidden="1"/>
    <cellStyle name="Besuchter Hyperlink" xfId="37" builtinId="9" hidden="1"/>
    <cellStyle name="Besuchter Hyperlink" xfId="38" builtinId="9" hidden="1"/>
    <cellStyle name="Besuchter Hyperlink" xfId="39" builtinId="9" hidden="1"/>
    <cellStyle name="Besuchter Hyperlink" xfId="40" builtinId="9" hidden="1"/>
    <cellStyle name="Besuchter Hyperlink" xfId="41" builtinId="9" hidden="1"/>
    <cellStyle name="Besuchter Hyperlink" xfId="42" builtinId="9" hidden="1"/>
    <cellStyle name="Besuchter Hyperlink" xfId="43" builtinId="9" hidden="1"/>
    <cellStyle name="Besuchter Hyperlink" xfId="44" builtinId="9" hidden="1"/>
    <cellStyle name="Besuchter Hyperlink" xfId="45" builtinId="9" hidden="1"/>
    <cellStyle name="Besuchter Hyperlink" xfId="46" builtinId="9" hidden="1"/>
    <cellStyle name="Besuchter Hyperlink" xfId="47" builtinId="9" hidden="1"/>
    <cellStyle name="Besuchter Hyperlink" xfId="48" builtinId="9" hidden="1"/>
    <cellStyle name="Besuchter Hyperlink" xfId="49" builtinId="9" hidden="1"/>
    <cellStyle name="Besuchter Hyperlink" xfId="50" builtinId="9" hidden="1"/>
    <cellStyle name="Besuchter Hyperlink" xfId="51" builtinId="9" hidden="1"/>
    <cellStyle name="Besuchter Hyperlink" xfId="52" builtinId="9" hidden="1"/>
    <cellStyle name="Besuchter Hyperlink" xfId="53" builtinId="9" hidden="1"/>
    <cellStyle name="Besuchter Hyperlink" xfId="54" builtinId="9" hidden="1"/>
    <cellStyle name="Besuchter Hyperlink" xfId="55" builtinId="9" hidden="1"/>
    <cellStyle name="Besuchter Hyperlink" xfId="56" builtinId="9" hidden="1"/>
    <cellStyle name="Besuchter Hyperlink" xfId="57" builtinId="9" hidden="1"/>
    <cellStyle name="Besuchter Hyperlink" xfId="58" builtinId="9" hidden="1"/>
    <cellStyle name="Besuchter Hyperlink" xfId="59" builtinId="9" hidden="1"/>
    <cellStyle name="Besuchter Hyperlink" xfId="60" builtinId="9" hidden="1"/>
    <cellStyle name="Besuchter Hyperlink" xfId="61" builtinId="9" hidden="1"/>
    <cellStyle name="Besuchter Hyperlink" xfId="62" builtinId="9" hidden="1"/>
    <cellStyle name="Besuchter Hyperlink" xfId="63" builtinId="9" hidden="1"/>
    <cellStyle name="Besuchter Hyperlink" xfId="64" builtinId="9" hidden="1"/>
    <cellStyle name="Besuchter Hyperlink" xfId="65" builtinId="9" hidden="1"/>
    <cellStyle name="Besuchter Hyperlink" xfId="66" builtinId="9" hidden="1"/>
    <cellStyle name="Besuchter Hyperlink" xfId="67" builtinId="9" hidden="1"/>
    <cellStyle name="Besuchter Hyperlink" xfId="68" builtinId="9" hidden="1"/>
    <cellStyle name="Besuchter Hyperlink" xfId="69" builtinId="9" hidden="1"/>
    <cellStyle name="Besuchter Hyperlink" xfId="70" builtinId="9" hidden="1"/>
    <cellStyle name="Besuchter Hyperlink" xfId="71" builtinId="9" hidden="1"/>
    <cellStyle name="Besuchter Hyperlink" xfId="72" builtinId="9" hidden="1"/>
    <cellStyle name="Besuchter Hyperlink" xfId="73" builtinId="9" hidden="1"/>
    <cellStyle name="Besuchter Hyperlink" xfId="74" builtinId="9" hidden="1"/>
    <cellStyle name="Besuchter Hyperlink" xfId="75" builtinId="9" hidden="1"/>
    <cellStyle name="Besuchter Hyperlink" xfId="76" builtinId="9" hidden="1"/>
    <cellStyle name="Besuchter Hyperlink" xfId="77" builtinId="9" hidden="1"/>
    <cellStyle name="Besuchter Hyperlink" xfId="78" builtinId="9" hidden="1"/>
    <cellStyle name="Besuchter Hyperlink" xfId="79" builtinId="9" hidden="1"/>
    <cellStyle name="Besuchter Hyperlink" xfId="80" builtinId="9" hidden="1"/>
    <cellStyle name="Besuchter Hyperlink" xfId="81" builtinId="9" hidden="1"/>
    <cellStyle name="Besuchter Hyperlink" xfId="82" builtinId="9" hidden="1"/>
    <cellStyle name="Besuchter Hyperlink" xfId="83" builtinId="9" hidden="1"/>
    <cellStyle name="Besuchter Hyperlink" xfId="84" builtinId="9" hidden="1"/>
    <cellStyle name="Besuchter Hyperlink" xfId="85" builtinId="9" hidden="1"/>
    <cellStyle name="Besuchter Hyperlink" xfId="86" builtinId="9" hidden="1"/>
    <cellStyle name="Besuchter Hyperlink" xfId="87" builtinId="9" hidden="1"/>
    <cellStyle name="Besuchter Hyperlink" xfId="88" builtinId="9" hidden="1"/>
    <cellStyle name="Besuchter Hyperlink" xfId="89" builtinId="9" hidden="1"/>
    <cellStyle name="Besuchter Hyperlink" xfId="90" builtinId="9" hidden="1"/>
    <cellStyle name="Besuchter Hyperlink" xfId="91" builtinId="9" hidden="1"/>
    <cellStyle name="Besuchter Hyperlink" xfId="92" builtinId="9" hidden="1"/>
    <cellStyle name="Besuchter Hyperlink" xfId="93" builtinId="9" hidden="1"/>
    <cellStyle name="Excel Built-in Normal" xfId="1"/>
    <cellStyle name="Hyperlink" xfId="2" builtinId="8"/>
    <cellStyle name="Normal 2" xfId="3"/>
    <cellStyle name="Standard" xfId="0" builtinId="0"/>
    <cellStyle name="Standard 2" xfId="95"/>
    <cellStyle name="Standard 3" xfId="94"/>
    <cellStyle name="Standard 4" xfId="96"/>
  </cellStyles>
  <dxfs count="29">
    <dxf>
      <font>
        <b val="0"/>
        <i val="0"/>
        <strike val="0"/>
        <condense val="0"/>
        <extend val="0"/>
        <outline val="0"/>
        <shadow val="0"/>
        <u val="none"/>
        <vertAlign val="baseline"/>
        <sz val="9"/>
        <color rgb="FF000000"/>
        <name val="Arial"/>
        <scheme val="none"/>
      </font>
      <fill>
        <patternFill patternType="solid">
          <fgColor indexed="64"/>
          <bgColor theme="0"/>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9"/>
      </font>
      <fill>
        <patternFill>
          <fgColor indexed="64"/>
          <bgColor theme="0"/>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Arial"/>
        <scheme val="none"/>
      </font>
      <fill>
        <patternFill patternType="solid">
          <fgColor indexed="64"/>
          <bgColor theme="0"/>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9"/>
      </font>
      <fill>
        <patternFill>
          <fgColor indexed="64"/>
          <bgColor theme="0"/>
        </patternFill>
      </fill>
      <alignment textRotation="0" wrapText="1"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font>
        <strike val="0"/>
        <outline val="0"/>
        <shadow val="0"/>
        <vertAlign val="baseline"/>
        <sz val="9"/>
      </font>
      <fill>
        <patternFill>
          <fgColor indexed="64"/>
          <bgColor theme="0"/>
        </patternFill>
      </fill>
    </dxf>
    <dxf>
      <border outline="0">
        <bottom style="thin">
          <color indexed="64"/>
        </bottom>
      </border>
    </dxf>
    <dxf>
      <font>
        <b/>
        <i val="0"/>
        <strike val="0"/>
        <condense val="0"/>
        <extend val="0"/>
        <outline val="0"/>
        <shadow val="0"/>
        <u val="none"/>
        <vertAlign val="baseline"/>
        <sz val="9"/>
        <color theme="0"/>
        <name val="Arial"/>
        <scheme val="none"/>
      </font>
      <fill>
        <patternFill patternType="solid">
          <fgColor indexed="64"/>
          <bgColor theme="1"/>
        </patternFill>
      </fill>
      <alignment horizontal="center" vertical="bottom" textRotation="0" wrapText="1" indent="0" justifyLastLine="0" shrinkToFit="0" readingOrder="0"/>
      <border diagonalUp="0" diagonalDown="0" outline="0">
        <left style="thin">
          <color indexed="64"/>
        </left>
        <right style="thin">
          <color indexed="64"/>
        </right>
        <top/>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2"/>
        <color theme="0"/>
        <name val="Calibri"/>
        <scheme val="minor"/>
      </font>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top style="thin">
          <color theme="1"/>
        </top>
      </border>
    </dxf>
    <dxf>
      <border outline="0">
        <bottom style="thin">
          <color theme="1"/>
        </bottom>
      </border>
    </dxf>
    <dxf>
      <font>
        <b/>
        <i val="0"/>
        <strike val="0"/>
        <condense val="0"/>
        <extend val="0"/>
        <outline val="0"/>
        <shadow val="0"/>
        <u val="none"/>
        <vertAlign val="baseline"/>
        <sz val="12"/>
        <color theme="0"/>
        <name val="Calibri"/>
        <scheme val="minor"/>
      </font>
      <numFmt numFmtId="0" formatCode="General"/>
      <fill>
        <patternFill patternType="solid">
          <fgColor theme="1"/>
          <bgColor theme="1"/>
        </patternFill>
      </fill>
      <alignment horizontal="general" vertical="bottom" textRotation="0" wrapText="1" indent="0" justifyLastLine="0" shrinkToFit="0" readingOrder="0"/>
      <border diagonalUp="0" diagonalDown="0" outline="0">
        <left style="thin">
          <color theme="1"/>
        </left>
        <right style="thin">
          <color theme="1"/>
        </right>
        <top/>
        <bottom/>
      </border>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top style="thin">
          <color theme="1"/>
        </top>
      </border>
    </dxf>
    <dxf>
      <border outline="0">
        <bottom style="thin">
          <color theme="1"/>
        </bottom>
      </border>
    </dxf>
    <dxf>
      <font>
        <b/>
        <i val="0"/>
        <strike val="0"/>
        <condense val="0"/>
        <extend val="0"/>
        <outline val="0"/>
        <shadow val="0"/>
        <u val="none"/>
        <vertAlign val="baseline"/>
        <sz val="12"/>
        <color theme="0"/>
        <name val="Calibri"/>
        <scheme val="minor"/>
      </font>
      <numFmt numFmtId="0" formatCode="General"/>
      <fill>
        <patternFill patternType="solid">
          <fgColor theme="1"/>
          <bgColor theme="1"/>
        </patternFill>
      </fill>
      <alignment horizontal="general" vertical="bottom" textRotation="0" wrapText="1" indent="0" justifyLastLine="0" shrinkToFit="0" readingOrder="0"/>
      <border diagonalUp="0" diagonalDown="0" outline="0">
        <left style="thin">
          <color theme="1"/>
        </left>
        <right style="thin">
          <color theme="1"/>
        </right>
        <top/>
        <bottom/>
      </border>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7F7F7F"/>
      <rgbColor rgb="00800080"/>
      <rgbColor rgb="00008080"/>
      <rgbColor rgb="00BFBFBF"/>
      <rgbColor rgb="00808080"/>
      <rgbColor rgb="009966CC"/>
      <rgbColor rgb="00993366"/>
      <rgbColor rgb="00EFEFF0"/>
      <rgbColor rgb="00CCFFCF"/>
      <rgbColor rgb="00660066"/>
      <rgbColor rgb="00DDDDDD"/>
      <rgbColor rgb="000066CC"/>
      <rgbColor rgb="00CCCCFF"/>
      <rgbColor rgb="00000080"/>
      <rgbColor rgb="00FF00FF"/>
      <rgbColor rgb="00EFEF00"/>
      <rgbColor rgb="0000FFFF"/>
      <rgbColor rgb="00800080"/>
      <rgbColor rgb="00800000"/>
      <rgbColor rgb="00008080"/>
      <rgbColor rgb="000000FF"/>
      <rgbColor rgb="0000CCFF"/>
      <rgbColor rgb="00DCE6F2"/>
      <rgbColor rgb="00CCFFCC"/>
      <rgbColor rgb="00E6E6E6"/>
      <rgbColor rgb="00D9D9D9"/>
      <rgbColor rgb="00FF99CC"/>
      <rgbColor rgb="00FB99CF"/>
      <rgbColor rgb="00FFC0CB"/>
      <rgbColor rgb="003366FF"/>
      <rgbColor rgb="0033CCCC"/>
      <rgbColor rgb="00C3D69B"/>
      <rgbColor rgb="00FFC000"/>
      <rgbColor rgb="00FF9900"/>
      <rgbColor rgb="00FF6600"/>
      <rgbColor rgb="00595959"/>
      <rgbColor rgb="00A6A6A6"/>
      <rgbColor rgb="00003366"/>
      <rgbColor rgb="00339966"/>
      <rgbColor rgb="00003300"/>
      <rgbColor rgb="00404040"/>
      <rgbColor rgb="00984807"/>
      <rgbColor rgb="00993366"/>
      <rgbColor rgb="001F497D"/>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38122</xdr:colOff>
      <xdr:row>46</xdr:row>
      <xdr:rowOff>0</xdr:rowOff>
    </xdr:to>
    <xdr:pic>
      <xdr:nvPicPr>
        <xdr:cNvPr id="2" name="Grafik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2230122" cy="74485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590550</xdr:colOff>
      <xdr:row>35</xdr:row>
      <xdr:rowOff>74853</xdr:rowOff>
    </xdr:to>
    <xdr:pic>
      <xdr:nvPicPr>
        <xdr:cNvPr id="2" name="Grafik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2020550" cy="67423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38100</xdr:colOff>
      <xdr:row>0</xdr:row>
      <xdr:rowOff>66674</xdr:rowOff>
    </xdr:from>
    <xdr:to>
      <xdr:col>13</xdr:col>
      <xdr:colOff>38100</xdr:colOff>
      <xdr:row>55</xdr:row>
      <xdr:rowOff>157978</xdr:rowOff>
    </xdr:to>
    <xdr:pic>
      <xdr:nvPicPr>
        <xdr:cNvPr id="4" name="Grafik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0100" y="66674"/>
          <a:ext cx="9144000" cy="899717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15</xdr:col>
      <xdr:colOff>0</xdr:colOff>
      <xdr:row>81</xdr:row>
      <xdr:rowOff>0</xdr:rowOff>
    </xdr:from>
    <xdr:to>
      <xdr:col>25</xdr:col>
      <xdr:colOff>676275</xdr:colOff>
      <xdr:row>121</xdr:row>
      <xdr:rowOff>152400</xdr:rowOff>
    </xdr:to>
    <xdr:pic>
      <xdr:nvPicPr>
        <xdr:cNvPr id="10736" name="Grafik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00" y="15430500"/>
          <a:ext cx="8296275" cy="777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12</xdr:col>
      <xdr:colOff>266700</xdr:colOff>
      <xdr:row>47</xdr:row>
      <xdr:rowOff>12712</xdr:rowOff>
    </xdr:to>
    <xdr:pic>
      <xdr:nvPicPr>
        <xdr:cNvPr id="2" name="Grafik 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9410700" cy="896621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sgar%20Mondorf/ownCloud/WP%2051%20-%20Procurement/ESPD%20-%20VCD%20Specs/ESPD-VCD%20Domain%20Vocabulary/v06/ESPD-Domain-Vocabulary-v6%20final%20201703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Change Log"/>
      <sheetName val="Vocabulary"/>
      <sheetName val="Implementation"/>
      <sheetName val="ESPDRequest (BII Trdm070) "/>
      <sheetName val="ESPDRequest DataModel (BII 070)"/>
      <sheetName val="ESPDResponse (BII Trdm092)"/>
      <sheetName val="ESPDResponse DataModel (BII092)"/>
      <sheetName val="VCDRequest (BII Trdm091)"/>
      <sheetName val="VCDRequest DataModel (BII091)"/>
      <sheetName val="VCDResponse (BII Trdm041)"/>
      <sheetName val="VCDResponse DataModel (BII041)"/>
      <sheetName val="Code Lists"/>
      <sheetName val="Identifier Schemes"/>
      <sheetName val="Business Rules"/>
      <sheetName val="ESPD-VCD Service"/>
    </sheetNames>
    <sheetDataSet>
      <sheetData sheetId="0"/>
      <sheetData sheetId="1"/>
      <sheetData sheetId="2">
        <row r="16">
          <cell r="A16" t="str">
            <v>ContractFolderID</v>
          </cell>
          <cell r="B16" t="str">
            <v>ESPD. Contract Folder. Identifier</v>
          </cell>
        </row>
      </sheetData>
      <sheetData sheetId="3">
        <row r="16">
          <cell r="M16" t="str">
            <v>Comment: This is a mandatory data provided by the Contracting Authority. It is already present in the ESPDRequest</v>
          </cell>
        </row>
      </sheetData>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ables/table1.xml><?xml version="1.0" encoding="utf-8"?>
<table xmlns="http://schemas.openxmlformats.org/spreadsheetml/2006/main" id="8" name="Tabelle8" displayName="Tabelle8" ref="A1:H29" totalsRowShown="0" headerRowDxfId="28" headerRowBorderDxfId="27" tableBorderDxfId="26" headerRowCellStyle="Standard 4">
  <autoFilter ref="A1:H29"/>
  <tableColumns count="8">
    <tableColumn id="1" name="RuleID"/>
    <tableColumn id="2" name="XSD Reference" dataDxfId="25"/>
    <tableColumn id="3" name="Type"/>
    <tableColumn id="4" name="Flag"/>
    <tableColumn id="5" name="Description" dataDxfId="24"/>
    <tableColumn id="6" name="Regulated" dataDxfId="23"/>
    <tableColumn id="7" name="Self-Contained" dataDxfId="22"/>
    <tableColumn id="8" name="Common" dataDxfId="21"/>
  </tableColumns>
  <tableStyleInfo name="TableStyleMedium1" showFirstColumn="0" showLastColumn="0" showRowStripes="1" showColumnStripes="0"/>
</table>
</file>

<file path=xl/tables/table2.xml><?xml version="1.0" encoding="utf-8"?>
<table xmlns="http://schemas.openxmlformats.org/spreadsheetml/2006/main" id="7" name="Tabelle7" displayName="Tabelle7" ref="A1:H42" totalsRowShown="0" headerRowDxfId="20" headerRowBorderDxfId="19" tableBorderDxfId="18" headerRowCellStyle="Standard 4">
  <autoFilter ref="A1:H42"/>
  <tableColumns count="8">
    <tableColumn id="1" name="RuleID"/>
    <tableColumn id="2" name="XSD Reference" dataDxfId="17"/>
    <tableColumn id="3" name="Type"/>
    <tableColumn id="4" name="Flag"/>
    <tableColumn id="5" name="Description" dataDxfId="16"/>
    <tableColumn id="6" name="Regulated" dataDxfId="15"/>
    <tableColumn id="7" name="Self-Contained" dataDxfId="14"/>
    <tableColumn id="8" name="Common" dataDxfId="13"/>
  </tableColumns>
  <tableStyleInfo name="TableStyleMedium1" showFirstColumn="0" showLastColumn="0" showRowStripes="1" showColumnStripes="0"/>
</table>
</file>

<file path=xl/tables/table3.xml><?xml version="1.0" encoding="utf-8"?>
<table xmlns="http://schemas.openxmlformats.org/spreadsheetml/2006/main" id="3" name="Tabelle6" displayName="Tabelle6" ref="A1:E57" totalsRowShown="0" headerRowDxfId="12" headerRowCellStyle="Standard 4" dataCellStyle="Standard 4">
  <autoFilter ref="A1:E57"/>
  <tableColumns count="5">
    <tableColumn id="1" name="RuleID" dataCellStyle="Standard 4"/>
    <tableColumn id="2" name="XSD Reference" dataDxfId="11" dataCellStyle="Standard 4"/>
    <tableColumn id="5" name="Type" dataDxfId="10" dataCellStyle="Standard 4"/>
    <tableColumn id="3" name="Flag" dataDxfId="9" dataCellStyle="Standard 4"/>
    <tableColumn id="4" name="Description" dataDxfId="8" dataCellStyle="Standard 4"/>
  </tableColumns>
  <tableStyleInfo name="TableStyleMedium1" showFirstColumn="0" showLastColumn="0" showRowStripes="1" showColumnStripes="0"/>
</table>
</file>

<file path=xl/tables/table4.xml><?xml version="1.0" encoding="utf-8"?>
<table xmlns="http://schemas.openxmlformats.org/spreadsheetml/2006/main" id="1" name="Tabelle5" displayName="Tabelle5" ref="A1:D25" totalsRowShown="0" headerRowDxfId="7" dataDxfId="5" headerRowBorderDxfId="6" tableBorderDxfId="4">
  <autoFilter ref="A1:D25"/>
  <sortState ref="A2:E27">
    <sortCondition ref="D2:D27"/>
  </sortState>
  <tableColumns count="4">
    <tableColumn id="1" name="Vocabulary Term" dataDxfId="3" dataCellStyle="Hyperlink"/>
    <tableColumn id="2" name="Issuer Agency" dataDxfId="2"/>
    <tableColumn id="3" name="File Name" dataDxfId="1" dataCellStyle="Hyperlink"/>
    <tableColumn id="4" name="ListID" dataDxfId="0"/>
  </tableColumns>
  <tableStyleInfo name="TableStyleLight8" showFirstColumn="0" showLastColumn="0" showRowStripes="1" showColumnStripes="0"/>
</table>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16.xml.rels><?xml version="1.0" encoding="UTF-8" standalone="yes"?>
<Relationships xmlns="http://schemas.openxmlformats.org/package/2006/relationships"><Relationship Id="rId8" Type="http://schemas.openxmlformats.org/officeDocument/2006/relationships/hyperlink" Target="https://github.com/ESPD/ESPD-EDM/tree/ESPD-EDM-V2.0.2/docs/src/main/asciidoc/dist/cl/gc/LanguageCodeEU.gc" TargetMode="External"/><Relationship Id="rId13" Type="http://schemas.openxmlformats.org/officeDocument/2006/relationships/hyperlink" Target="https://github.com/ESPD/ESPD-EDM/tree/ESPD-EDM-V2.0.2/docs/src/main/asciidoc/dist/cl/gc/LegislationType.gc" TargetMode="External"/><Relationship Id="rId18" Type="http://schemas.openxmlformats.org/officeDocument/2006/relationships/hyperlink" Target="https://espd.github.io/ESPD-EDM/v2.0.2" TargetMode="External"/><Relationship Id="rId26" Type="http://schemas.openxmlformats.org/officeDocument/2006/relationships/hyperlink" Target="https://espd.github.io/ESPD-EDM/v2.0.2/" TargetMode="External"/><Relationship Id="rId3" Type="http://schemas.openxmlformats.org/officeDocument/2006/relationships/hyperlink" Target="https://github.com/ESPD/ESPD-EDM/tree/ESPD-EDM-V2.0.2/docs/src/main/asciidoc/dist/cl/gc/ProfileExecutionID.gc" TargetMode="External"/><Relationship Id="rId21" Type="http://schemas.openxmlformats.org/officeDocument/2006/relationships/hyperlink" Target="https://github.com/ESPD/ESPD-EDM/tree/ESPD-EDM-V2.0.2/docs/src/main/asciidoc/dist/cl/gc/EOIDType.gc" TargetMode="External"/><Relationship Id="rId7" Type="http://schemas.openxmlformats.org/officeDocument/2006/relationships/hyperlink" Target="https://github.com/ESPD/ESPD-EDM/tree/ESPD-EDM-V2.0.2/docs/src/main/asciidoc/dist/cl/gc/CurrencyCode.gc" TargetMode="External"/><Relationship Id="rId12" Type="http://schemas.openxmlformats.org/officeDocument/2006/relationships/hyperlink" Target="https://github.com/ESPD/ESPD-EDM/tree/ESPD-EDM-V2.0.2/docs/src/main/asciidoc/dist/cl/gc/EvaluationMethodType.gc" TargetMode="External"/><Relationship Id="rId17" Type="http://schemas.openxmlformats.org/officeDocument/2006/relationships/hyperlink" Target="https://github.com/ESPD/ESPD-EDM/tree/ESPD-EDM-V2.0.2/docs/src/main/asciidoc/dist/cl/gc/TechnicalCapabilityTypeCode.gc" TargetMode="External"/><Relationship Id="rId25" Type="http://schemas.openxmlformats.org/officeDocument/2006/relationships/hyperlink" Target="https://github.com/ESPD/ESPD-EDM/tree/ESPD-EDM-V2.0.2/docs/src/main/asciidoc/dist/cl/gc/FinancialRatioType.gc" TargetMode="External"/><Relationship Id="rId2" Type="http://schemas.openxmlformats.org/officeDocument/2006/relationships/hyperlink" Target="https://github.com/ESPD/ESPD-EDM/blob/2.0.2/docs/src/main/asciidoc/dist/cl/gc/ProcedureType-CodeList.gc" TargetMode="External"/><Relationship Id="rId16" Type="http://schemas.openxmlformats.org/officeDocument/2006/relationships/hyperlink" Target="https://espd.github.io/ESPD-EDM/v2.0.2/" TargetMode="External"/><Relationship Id="rId20" Type="http://schemas.openxmlformats.org/officeDocument/2006/relationships/hyperlink" Target="https://espd.github.io/ESPD-EDM/v2.0.2/" TargetMode="External"/><Relationship Id="rId29" Type="http://schemas.openxmlformats.org/officeDocument/2006/relationships/hyperlink" Target="https://espd.github.io/ESPD-EDM/v2.0.2/" TargetMode="External"/><Relationship Id="rId1" Type="http://schemas.openxmlformats.org/officeDocument/2006/relationships/hyperlink" Target="https://github.com/ESPD/ESPD-EDM/tree/ESPD-EDM-V2.0.2/docs/src/main/asciidoc/dist/cl/gc/DocRefContentType.gc" TargetMode="External"/><Relationship Id="rId6" Type="http://schemas.openxmlformats.org/officeDocument/2006/relationships/hyperlink" Target="https://github.com/ESPD/ESPD-EDM/blob/2.0.2/docs/src/main/asciidoc/dist/cl/gc/CountryCodeIdentifier-CodeList.gc" TargetMode="External"/><Relationship Id="rId11" Type="http://schemas.openxmlformats.org/officeDocument/2006/relationships/hyperlink" Target="https://github.com/ESPD/ESPD-EDM/blob/2.0.2/docs/src/main/asciidoc/dist/cl/gc/CriterionElementType-CodeList.gc" TargetMode="External"/><Relationship Id="rId24" Type="http://schemas.openxmlformats.org/officeDocument/2006/relationships/hyperlink" Target="https://espd.github.io/ESPD-EDM/v2.0.2/" TargetMode="External"/><Relationship Id="rId32" Type="http://schemas.openxmlformats.org/officeDocument/2006/relationships/table" Target="../tables/table4.xml"/><Relationship Id="rId5" Type="http://schemas.openxmlformats.org/officeDocument/2006/relationships/hyperlink" Target="https://github.com/ESPD/ESPD-EDM/tree/ESPD-EDM-V2.0.2/docs/src/main/asciidoc/dist/cl/gc/ResponseDataType.gc" TargetMode="External"/><Relationship Id="rId15" Type="http://schemas.openxmlformats.org/officeDocument/2006/relationships/hyperlink" Target="https://github.com/ESPD/ESPD-EDM/tree/ESPD-EDM-V2.0.2/docs/src/main/asciidoc/dist/cl/gc/QualificationApplicationType.gc" TargetMode="External"/><Relationship Id="rId23" Type="http://schemas.openxmlformats.org/officeDocument/2006/relationships/hyperlink" Target="https://github.com/ESPD/ESPD-EDM/tree/ESPD-EDM-V2.0.2/docs/src/main/asciidoc/dist/cl/gc/EOIndustryClassificationCode.gc" TargetMode="External"/><Relationship Id="rId28" Type="http://schemas.openxmlformats.org/officeDocument/2006/relationships/hyperlink" Target="https://github.com/ESPD/ESPD-EDM/tree/ESPD-EDM-V2.0.2/docs/src/main/asciidoc/dist/cl/gc/PeriodMeasureTypeCodes.gc" TargetMode="External"/><Relationship Id="rId10" Type="http://schemas.openxmlformats.org/officeDocument/2006/relationships/hyperlink" Target="https://github.com/ESPD/ESPD-EDM/blob/2.0.2/docs/src/main/asciidoc/dist/cl/gc/ConfidentialityLevel-CodeList.gc" TargetMode="External"/><Relationship Id="rId19" Type="http://schemas.openxmlformats.org/officeDocument/2006/relationships/hyperlink" Target="https://github.com/ESPD/ESPD-EDM/blob/2.0.2/docs/src/main/asciidoc/dist/cl/gc/BidType-CodeList.gc" TargetMode="External"/><Relationship Id="rId31" Type="http://schemas.openxmlformats.org/officeDocument/2006/relationships/printerSettings" Target="../printerSettings/printerSettings3.bin"/><Relationship Id="rId4" Type="http://schemas.openxmlformats.org/officeDocument/2006/relationships/hyperlink" Target="https://github.com/ESPD/ESPD-EDM/tree/ESPD-EDM-V2.0.2/docs/src/main/asciidoc/dist/cl/gc/ProjectType.gc" TargetMode="External"/><Relationship Id="rId9" Type="http://schemas.openxmlformats.org/officeDocument/2006/relationships/hyperlink" Target="https://github.com/ESPD/ESPD-EDM/tree/ESPD-EDM-V2.0.2/docs/src/main/asciidoc/dist/cl/gc/EORoleType.gc" TargetMode="External"/><Relationship Id="rId14" Type="http://schemas.openxmlformats.org/officeDocument/2006/relationships/hyperlink" Target="https://github.com/ESPD/ESPD-EDM/tree/ESPD-EDM-V2.0.2/docs/src/main/asciidoc/dist/cl/gc/PropertyGroupType.gc" TargetMode="External"/><Relationship Id="rId22" Type="http://schemas.openxmlformats.org/officeDocument/2006/relationships/hyperlink" Target="https://espd.github.io/ESPD-EDM/v2.0.2/" TargetMode="External"/><Relationship Id="rId27" Type="http://schemas.openxmlformats.org/officeDocument/2006/relationships/hyperlink" Target="https://github.com/ESPD/ESPD-EDM/tree/ESPD-EDM-V2.0.2/docs/src/main/asciidoc/dist/cl/gc/ServicesProjectSubType.gc" TargetMode="External"/><Relationship Id="rId30" Type="http://schemas.openxmlformats.org/officeDocument/2006/relationships/hyperlink" Target="https://github.com/ESPD/ESPD-EDM/blob/2.0.2/docs/src/main/asciidoc/dist/cl/gc/ESPD-CriteriaTaxonomy_V2.0.2.gc"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topLeftCell="A9" workbookViewId="0">
      <selection activeCell="B20" sqref="B20"/>
    </sheetView>
  </sheetViews>
  <sheetFormatPr baseColWidth="10" defaultColWidth="10.85546875" defaultRowHeight="15"/>
  <cols>
    <col min="1" max="1" width="96.7109375" style="1" customWidth="1"/>
    <col min="2" max="2" width="92" style="1" customWidth="1"/>
    <col min="3" max="3" width="70.7109375" style="1" customWidth="1"/>
    <col min="4" max="16384" width="10.85546875" style="1"/>
  </cols>
  <sheetData>
    <row r="1" spans="1:2" ht="77.25" customHeight="1" thickBot="1">
      <c r="A1" s="1041" t="s">
        <v>4021</v>
      </c>
      <c r="B1" s="1041"/>
    </row>
    <row r="2" spans="1:2" ht="15.75" thickBot="1">
      <c r="A2" s="814" t="s">
        <v>0</v>
      </c>
      <c r="B2" s="815" t="s">
        <v>1</v>
      </c>
    </row>
    <row r="3" spans="1:2" hidden="1">
      <c r="A3" s="806" t="s">
        <v>2</v>
      </c>
      <c r="B3" s="807" t="s">
        <v>3</v>
      </c>
    </row>
    <row r="4" spans="1:2" ht="15.75" hidden="1" thickBot="1">
      <c r="A4" s="816" t="s">
        <v>4</v>
      </c>
      <c r="B4" s="817" t="s">
        <v>5</v>
      </c>
    </row>
    <row r="5" spans="1:2" ht="27" hidden="1" thickBot="1">
      <c r="A5" s="816" t="s">
        <v>6</v>
      </c>
      <c r="B5" s="817" t="s">
        <v>7</v>
      </c>
    </row>
    <row r="6" spans="1:2" ht="27" thickBot="1">
      <c r="A6" s="818" t="s">
        <v>4022</v>
      </c>
      <c r="B6" s="819" t="s">
        <v>4024</v>
      </c>
    </row>
    <row r="7" spans="1:2" ht="27" thickBot="1">
      <c r="A7" s="818" t="s">
        <v>4249</v>
      </c>
      <c r="B7" s="819" t="s">
        <v>4254</v>
      </c>
    </row>
    <row r="8" spans="1:2" ht="27" thickBot="1">
      <c r="A8" s="818" t="s">
        <v>4250</v>
      </c>
      <c r="B8" s="819" t="s">
        <v>4253</v>
      </c>
    </row>
    <row r="9" spans="1:2" ht="15.75" thickBot="1">
      <c r="A9" s="818" t="s">
        <v>4142</v>
      </c>
      <c r="B9" s="819" t="s">
        <v>4143</v>
      </c>
    </row>
    <row r="10" spans="1:2" ht="27" thickBot="1">
      <c r="A10" s="818" t="s">
        <v>4026</v>
      </c>
      <c r="B10" s="819" t="s">
        <v>4027</v>
      </c>
    </row>
    <row r="11" spans="1:2" ht="27" thickBot="1">
      <c r="A11" s="818" t="s">
        <v>4032</v>
      </c>
      <c r="B11" s="819" t="s">
        <v>4033</v>
      </c>
    </row>
    <row r="12" spans="1:2" ht="27" thickBot="1">
      <c r="A12" s="820" t="s">
        <v>4023</v>
      </c>
      <c r="B12" s="821" t="s">
        <v>4025</v>
      </c>
    </row>
    <row r="13" spans="1:2" ht="27" thickBot="1">
      <c r="A13" s="820" t="s">
        <v>4252</v>
      </c>
      <c r="B13" s="821" t="s">
        <v>4255</v>
      </c>
    </row>
    <row r="14" spans="1:2" ht="27" thickBot="1">
      <c r="A14" s="820" t="s">
        <v>4251</v>
      </c>
      <c r="B14" s="821" t="s">
        <v>4256</v>
      </c>
    </row>
    <row r="15" spans="1:2" ht="15.75" thickBot="1">
      <c r="A15" s="820" t="s">
        <v>4141</v>
      </c>
      <c r="B15" s="821" t="s">
        <v>4144</v>
      </c>
    </row>
    <row r="16" spans="1:2" ht="27" thickBot="1">
      <c r="A16" s="820" t="s">
        <v>4028</v>
      </c>
      <c r="B16" s="821" t="s">
        <v>4027</v>
      </c>
    </row>
    <row r="17" spans="1:3" ht="27" thickBot="1">
      <c r="A17" s="820" t="s">
        <v>4034</v>
      </c>
      <c r="B17" s="821" t="s">
        <v>4033</v>
      </c>
    </row>
    <row r="18" spans="1:3" ht="45" customHeight="1" thickBot="1">
      <c r="A18" s="828" t="s">
        <v>4177</v>
      </c>
      <c r="B18" s="829" t="s">
        <v>4035</v>
      </c>
    </row>
    <row r="19" spans="1:3" ht="45" customHeight="1" thickBot="1">
      <c r="A19" s="828" t="s">
        <v>4178</v>
      </c>
      <c r="B19" s="829" t="s">
        <v>4036</v>
      </c>
    </row>
    <row r="20" spans="1:3" ht="45" customHeight="1" thickBot="1">
      <c r="A20" s="828" t="s">
        <v>4178</v>
      </c>
      <c r="B20" s="829" t="s">
        <v>4966</v>
      </c>
    </row>
    <row r="21" spans="1:3" ht="45" customHeight="1">
      <c r="A21" s="2"/>
      <c r="B21" s="3"/>
    </row>
    <row r="22" spans="1:3" ht="18.75" customHeight="1">
      <c r="A22" s="1042" t="s">
        <v>8</v>
      </c>
      <c r="B22" s="1043"/>
      <c r="C22" s="1043"/>
    </row>
    <row r="23" spans="1:3" ht="30.75">
      <c r="A23" s="808" t="s">
        <v>4029</v>
      </c>
      <c r="B23" s="809" t="s">
        <v>4030</v>
      </c>
      <c r="C23" s="822" t="s">
        <v>4037</v>
      </c>
    </row>
    <row r="24" spans="1:3" ht="25.5">
      <c r="A24" s="4" t="s">
        <v>9</v>
      </c>
      <c r="B24" s="6" t="s">
        <v>11</v>
      </c>
      <c r="C24" s="823" t="s">
        <v>4038</v>
      </c>
    </row>
    <row r="25" spans="1:3" ht="12.75" customHeight="1" thickBot="1">
      <c r="A25" s="5" t="s">
        <v>10</v>
      </c>
      <c r="B25" s="9" t="s">
        <v>10</v>
      </c>
      <c r="C25" s="9" t="s">
        <v>10</v>
      </c>
    </row>
    <row r="26" spans="1:3" ht="26.25" thickBot="1">
      <c r="A26" s="8" t="s">
        <v>12</v>
      </c>
      <c r="B26" s="811" t="s">
        <v>4031</v>
      </c>
      <c r="C26" s="824" t="s">
        <v>4040</v>
      </c>
    </row>
    <row r="27" spans="1:3" ht="25.5">
      <c r="B27" s="369" t="s">
        <v>4039</v>
      </c>
    </row>
    <row r="28" spans="1:3">
      <c r="A28" s="54"/>
    </row>
    <row r="29" spans="1:3" ht="18">
      <c r="A29" s="812"/>
    </row>
    <row r="30" spans="1:3">
      <c r="A30" s="813"/>
      <c r="B30" s="810"/>
    </row>
    <row r="31" spans="1:3">
      <c r="B31" s="7"/>
    </row>
  </sheetData>
  <sheetProtection selectLockedCells="1" selectUnlockedCells="1"/>
  <mergeCells count="2">
    <mergeCell ref="A1:B1"/>
    <mergeCell ref="A22:C22"/>
  </mergeCells>
  <pageMargins left="0.7" right="0.7" top="0.75" bottom="0.75" header="0.51180555555555551" footer="0.51180555555555551"/>
  <headerFooter alignWithMargin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sheetPr>
  <dimension ref="A1"/>
  <sheetViews>
    <sheetView topLeftCell="B10" workbookViewId="0">
      <selection activeCell="O45" sqref="O45"/>
    </sheetView>
  </sheetViews>
  <sheetFormatPr baseColWidth="10" defaultRowHeight="12.75"/>
  <sheetData/>
  <pageMargins left="0.7" right="0.7" top="0.78740157499999996" bottom="0.78740157499999996" header="0.3" footer="0.3"/>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sheetPr>
  <dimension ref="A1"/>
  <sheetViews>
    <sheetView topLeftCell="A16" workbookViewId="0">
      <selection activeCell="O41" sqref="O41"/>
    </sheetView>
  </sheetViews>
  <sheetFormatPr baseColWidth="10" defaultColWidth="10.85546875" defaultRowHeight="15"/>
  <cols>
    <col min="1" max="16384" width="10.85546875" style="1"/>
  </cols>
  <sheetData>
    <row r="1" spans="1:1">
      <c r="A1" s="52"/>
    </row>
  </sheetData>
  <sheetProtection selectLockedCells="1" selectUnlockedCells="1"/>
  <pageMargins left="0.7" right="0.7" top="0.78749999999999998" bottom="0.78749999999999998" header="0.51180555555555551" footer="0.51180555555555551"/>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sheetPr>
  <dimension ref="A1:AD1130"/>
  <sheetViews>
    <sheetView topLeftCell="A896" zoomScale="70" zoomScaleNormal="70" zoomScalePageLayoutView="70" workbookViewId="0">
      <selection activeCell="G909" sqref="G909"/>
    </sheetView>
  </sheetViews>
  <sheetFormatPr baseColWidth="10" defaultColWidth="9.140625" defaultRowHeight="12.75"/>
  <cols>
    <col min="1" max="1" width="52.140625" style="368" customWidth="1"/>
    <col min="2" max="2" width="14.7109375" customWidth="1"/>
    <col min="3" max="3" width="12.42578125" hidden="1" customWidth="1"/>
    <col min="4" max="4" width="15" customWidth="1"/>
    <col min="5" max="5" width="68.140625" customWidth="1"/>
    <col min="6" max="6" width="45.42578125" style="531" customWidth="1"/>
    <col min="7" max="7" width="45.42578125" customWidth="1"/>
    <col min="8" max="8" width="64.42578125" hidden="1" customWidth="1"/>
    <col min="9" max="9" width="11.42578125" customWidth="1"/>
    <col min="10" max="10" width="26.42578125" customWidth="1"/>
    <col min="11" max="11" width="18.7109375" customWidth="1"/>
    <col min="12" max="12" width="30.42578125" customWidth="1"/>
    <col min="13" max="13" width="49.7109375" customWidth="1"/>
    <col min="14" max="14" width="43.7109375" customWidth="1"/>
    <col min="15" max="15" width="27" customWidth="1"/>
    <col min="16" max="16" width="21.42578125" customWidth="1"/>
    <col min="17" max="17" width="27" customWidth="1"/>
    <col min="18" max="18" width="13.28515625" customWidth="1"/>
    <col min="19" max="19" width="29" customWidth="1"/>
    <col min="21" max="21" width="14.28515625" customWidth="1"/>
    <col min="22" max="22" width="12" customWidth="1"/>
    <col min="23" max="23" width="64.85546875" customWidth="1"/>
    <col min="24" max="24" width="14.7109375" customWidth="1"/>
    <col min="28" max="28" width="20.7109375" customWidth="1"/>
    <col min="30" max="30" width="19.28515625" customWidth="1"/>
  </cols>
  <sheetData>
    <row r="1" spans="1:28" s="532" customFormat="1" ht="35.25" customHeight="1">
      <c r="A1" s="1089" t="s">
        <v>4018</v>
      </c>
      <c r="B1" s="1090"/>
      <c r="C1" s="1090"/>
      <c r="D1" s="1090"/>
      <c r="E1" s="1090"/>
      <c r="F1" s="1091"/>
      <c r="G1" s="1092" t="s">
        <v>4019</v>
      </c>
      <c r="H1" s="1093"/>
      <c r="I1" s="1093"/>
      <c r="J1" s="1093"/>
      <c r="K1" s="1093"/>
      <c r="L1" s="1093"/>
      <c r="M1" s="1093"/>
      <c r="N1" s="1093"/>
      <c r="O1" s="1093"/>
      <c r="P1" s="1093"/>
      <c r="Q1" s="1093"/>
      <c r="R1" s="1093"/>
      <c r="S1" s="1093"/>
      <c r="T1" s="1093"/>
      <c r="U1" s="1093"/>
      <c r="V1" s="1093"/>
      <c r="W1" s="1093"/>
      <c r="X1" s="1093"/>
      <c r="Y1" s="1093"/>
      <c r="Z1" s="1093"/>
      <c r="AA1" s="1093"/>
      <c r="AB1" s="1094"/>
    </row>
    <row r="2" spans="1:28" ht="51.75" thickBot="1">
      <c r="A2" s="749" t="s">
        <v>1546</v>
      </c>
      <c r="B2" s="750" t="s">
        <v>151</v>
      </c>
      <c r="C2" s="751" t="s">
        <v>1547</v>
      </c>
      <c r="D2" s="751" t="s">
        <v>1548</v>
      </c>
      <c r="E2" s="752" t="s">
        <v>154</v>
      </c>
      <c r="F2" s="753" t="s">
        <v>4020</v>
      </c>
      <c r="G2" s="754" t="s">
        <v>1549</v>
      </c>
      <c r="H2" s="755" t="s">
        <v>1550</v>
      </c>
      <c r="I2" s="756" t="s">
        <v>34</v>
      </c>
      <c r="J2" s="756" t="s">
        <v>36</v>
      </c>
      <c r="K2" s="756" t="s">
        <v>33</v>
      </c>
      <c r="L2" s="757" t="s">
        <v>37</v>
      </c>
      <c r="M2" s="756" t="s">
        <v>19</v>
      </c>
      <c r="N2" s="756" t="s">
        <v>1551</v>
      </c>
      <c r="O2" s="756" t="s">
        <v>23</v>
      </c>
      <c r="P2" s="756" t="s">
        <v>24</v>
      </c>
      <c r="Q2" s="756" t="s">
        <v>25</v>
      </c>
      <c r="R2" s="756" t="s">
        <v>26</v>
      </c>
      <c r="S2" s="756" t="s">
        <v>27</v>
      </c>
      <c r="T2" s="756" t="s">
        <v>28</v>
      </c>
      <c r="U2" s="756" t="s">
        <v>29</v>
      </c>
      <c r="V2" s="756" t="s">
        <v>30</v>
      </c>
      <c r="W2" s="756" t="s">
        <v>31</v>
      </c>
      <c r="X2" s="756" t="s">
        <v>32</v>
      </c>
      <c r="Y2" s="756" t="s">
        <v>35</v>
      </c>
      <c r="Z2" s="757" t="s">
        <v>38</v>
      </c>
      <c r="AA2" s="757" t="s">
        <v>39</v>
      </c>
      <c r="AB2" s="758" t="s">
        <v>1526</v>
      </c>
    </row>
    <row r="3" spans="1:28" ht="14.1" customHeight="1">
      <c r="A3" s="759" t="s">
        <v>3113</v>
      </c>
      <c r="B3" s="760"/>
      <c r="C3" s="760"/>
      <c r="D3" s="760"/>
      <c r="E3" s="496" t="s">
        <v>3583</v>
      </c>
      <c r="F3" s="761" t="s">
        <v>1542</v>
      </c>
      <c r="G3" s="759" t="s">
        <v>2475</v>
      </c>
      <c r="H3" s="760"/>
      <c r="I3" s="760"/>
      <c r="J3" s="760" t="s">
        <v>1555</v>
      </c>
      <c r="K3" s="760"/>
      <c r="L3" s="760"/>
      <c r="M3" s="792" t="s">
        <v>2476</v>
      </c>
      <c r="N3" s="760"/>
      <c r="O3" s="760" t="s">
        <v>2477</v>
      </c>
      <c r="P3" s="760"/>
      <c r="Q3" s="760"/>
      <c r="R3" s="760"/>
      <c r="S3" s="760"/>
      <c r="T3" s="760"/>
      <c r="U3" s="760"/>
      <c r="V3" s="760"/>
      <c r="W3" s="760"/>
      <c r="X3" s="760"/>
      <c r="Y3" s="760" t="s">
        <v>123</v>
      </c>
      <c r="Z3" s="760"/>
      <c r="AA3" s="760" t="s">
        <v>21</v>
      </c>
      <c r="AB3" s="793"/>
    </row>
    <row r="4" spans="1:28" ht="14.1" customHeight="1">
      <c r="A4" s="498" t="s">
        <v>1558</v>
      </c>
      <c r="B4" s="39" t="s">
        <v>44</v>
      </c>
      <c r="C4" s="43" t="s">
        <v>47</v>
      </c>
      <c r="D4" s="43">
        <v>1</v>
      </c>
      <c r="E4" s="762" t="s">
        <v>49</v>
      </c>
      <c r="F4" s="763" t="s">
        <v>1542</v>
      </c>
      <c r="G4" s="498" t="s">
        <v>41</v>
      </c>
      <c r="H4" s="39"/>
      <c r="I4" s="43" t="s">
        <v>47</v>
      </c>
      <c r="J4" s="44" t="s">
        <v>49</v>
      </c>
      <c r="K4" s="44"/>
      <c r="L4" s="44" t="s">
        <v>1559</v>
      </c>
      <c r="M4" s="44" t="s">
        <v>2478</v>
      </c>
      <c r="N4" s="44"/>
      <c r="O4" s="44" t="s">
        <v>2477</v>
      </c>
      <c r="P4" s="44"/>
      <c r="Q4" s="44" t="s">
        <v>43</v>
      </c>
      <c r="R4" s="44" t="s">
        <v>44</v>
      </c>
      <c r="S4" s="41" t="s">
        <v>45</v>
      </c>
      <c r="T4" s="44" t="s">
        <v>44</v>
      </c>
      <c r="U4" s="44"/>
      <c r="V4" s="44" t="s">
        <v>46</v>
      </c>
      <c r="W4" s="44"/>
      <c r="X4" s="44"/>
      <c r="Y4" s="44" t="s">
        <v>48</v>
      </c>
      <c r="Z4" s="44"/>
      <c r="AA4" s="44" t="s">
        <v>21</v>
      </c>
      <c r="AB4" s="794"/>
    </row>
    <row r="5" spans="1:28" ht="14.1" customHeight="1">
      <c r="A5" s="498" t="s">
        <v>1561</v>
      </c>
      <c r="B5" s="39" t="s">
        <v>44</v>
      </c>
      <c r="C5" s="43" t="s">
        <v>47</v>
      </c>
      <c r="D5" s="43">
        <v>1</v>
      </c>
      <c r="E5" s="41" t="s">
        <v>3333</v>
      </c>
      <c r="F5" s="764" t="s">
        <v>1542</v>
      </c>
      <c r="G5" s="498" t="s">
        <v>50</v>
      </c>
      <c r="H5" s="39"/>
      <c r="I5" s="43" t="s">
        <v>47</v>
      </c>
      <c r="J5" s="44" t="s">
        <v>54</v>
      </c>
      <c r="K5" s="44"/>
      <c r="L5" s="44" t="s">
        <v>1563</v>
      </c>
      <c r="M5" s="44" t="s">
        <v>2479</v>
      </c>
      <c r="N5" s="44"/>
      <c r="O5" s="44" t="s">
        <v>2477</v>
      </c>
      <c r="P5" s="44"/>
      <c r="Q5" s="44" t="s">
        <v>52</v>
      </c>
      <c r="R5" s="44" t="s">
        <v>44</v>
      </c>
      <c r="S5" s="41" t="s">
        <v>53</v>
      </c>
      <c r="T5" s="44" t="s">
        <v>44</v>
      </c>
      <c r="U5" s="44"/>
      <c r="V5" s="44" t="s">
        <v>46</v>
      </c>
      <c r="W5" s="44"/>
      <c r="X5" s="44"/>
      <c r="Y5" s="44" t="s">
        <v>48</v>
      </c>
      <c r="Z5" s="44"/>
      <c r="AA5" s="44" t="s">
        <v>21</v>
      </c>
      <c r="AB5" s="794"/>
    </row>
    <row r="6" spans="1:28" ht="14.1" customHeight="1">
      <c r="A6" s="487" t="s">
        <v>3454</v>
      </c>
      <c r="B6" s="195" t="s">
        <v>44</v>
      </c>
      <c r="C6" s="43"/>
      <c r="D6" s="200" t="s">
        <v>47</v>
      </c>
      <c r="E6" s="488" t="s">
        <v>2081</v>
      </c>
      <c r="F6" s="764" t="s">
        <v>1542</v>
      </c>
      <c r="G6" s="498" t="s">
        <v>55</v>
      </c>
      <c r="H6" s="39"/>
      <c r="I6" s="43" t="s">
        <v>47</v>
      </c>
      <c r="J6" s="44" t="s">
        <v>59</v>
      </c>
      <c r="K6" s="44"/>
      <c r="L6" s="44" t="s">
        <v>1565</v>
      </c>
      <c r="M6" s="44" t="s">
        <v>2480</v>
      </c>
      <c r="N6" s="44"/>
      <c r="O6" s="44" t="s">
        <v>2477</v>
      </c>
      <c r="P6" s="44"/>
      <c r="Q6" s="44" t="s">
        <v>57</v>
      </c>
      <c r="R6" s="44" t="s">
        <v>44</v>
      </c>
      <c r="S6" s="41" t="s">
        <v>58</v>
      </c>
      <c r="T6" s="44" t="s">
        <v>44</v>
      </c>
      <c r="U6" s="44"/>
      <c r="V6" s="44" t="s">
        <v>46</v>
      </c>
      <c r="W6" s="44"/>
      <c r="X6" s="44"/>
      <c r="Y6" s="44" t="s">
        <v>48</v>
      </c>
      <c r="Z6" s="44"/>
      <c r="AA6" s="44" t="s">
        <v>21</v>
      </c>
      <c r="AB6" s="794"/>
    </row>
    <row r="7" spans="1:28" ht="14.1" customHeight="1">
      <c r="A7" s="498" t="s">
        <v>4188</v>
      </c>
      <c r="B7" s="195" t="s">
        <v>44</v>
      </c>
      <c r="C7" s="43"/>
      <c r="D7" s="43">
        <v>1</v>
      </c>
      <c r="E7" s="80" t="s">
        <v>4187</v>
      </c>
      <c r="F7" s="764" t="s">
        <v>1542</v>
      </c>
      <c r="G7" s="498" t="s">
        <v>60</v>
      </c>
      <c r="H7" s="39"/>
      <c r="I7" s="43" t="s">
        <v>47</v>
      </c>
      <c r="J7" s="44" t="s">
        <v>63</v>
      </c>
      <c r="K7" s="44"/>
      <c r="L7" s="44" t="s">
        <v>1567</v>
      </c>
      <c r="M7" s="44" t="s">
        <v>2481</v>
      </c>
      <c r="N7" s="44"/>
      <c r="O7" s="44" t="s">
        <v>2477</v>
      </c>
      <c r="P7" s="44"/>
      <c r="Q7" s="44" t="s">
        <v>61</v>
      </c>
      <c r="R7" s="44" t="s">
        <v>44</v>
      </c>
      <c r="S7" s="41" t="s">
        <v>62</v>
      </c>
      <c r="T7" s="44" t="s">
        <v>44</v>
      </c>
      <c r="U7" s="44"/>
      <c r="V7" s="44" t="s">
        <v>46</v>
      </c>
      <c r="W7" s="44"/>
      <c r="X7" s="44"/>
      <c r="Y7" s="44" t="s">
        <v>48</v>
      </c>
      <c r="Z7" s="44"/>
      <c r="AA7" s="44" t="s">
        <v>21</v>
      </c>
      <c r="AB7" s="794"/>
    </row>
    <row r="8" spans="1:28" ht="14.1" customHeight="1">
      <c r="A8" s="498" t="s">
        <v>1569</v>
      </c>
      <c r="B8" s="39" t="s">
        <v>44</v>
      </c>
      <c r="C8" s="43" t="s">
        <v>47</v>
      </c>
      <c r="D8" s="43">
        <v>1</v>
      </c>
      <c r="E8" s="765" t="s">
        <v>3584</v>
      </c>
      <c r="F8" s="763" t="s">
        <v>1542</v>
      </c>
      <c r="G8" s="498" t="s">
        <v>64</v>
      </c>
      <c r="H8" s="39"/>
      <c r="I8" s="43" t="s">
        <v>47</v>
      </c>
      <c r="J8" s="44" t="s">
        <v>1570</v>
      </c>
      <c r="K8" s="44"/>
      <c r="L8" s="44"/>
      <c r="M8" s="44" t="s">
        <v>2482</v>
      </c>
      <c r="N8" s="44"/>
      <c r="O8" s="44" t="s">
        <v>2477</v>
      </c>
      <c r="P8" s="44"/>
      <c r="Q8" s="44"/>
      <c r="R8" s="44" t="s">
        <v>44</v>
      </c>
      <c r="S8" s="41" t="s">
        <v>44</v>
      </c>
      <c r="T8" s="44" t="s">
        <v>44</v>
      </c>
      <c r="U8" s="44"/>
      <c r="V8" s="44" t="s">
        <v>46</v>
      </c>
      <c r="W8" s="44"/>
      <c r="X8" s="44"/>
      <c r="Y8" s="44" t="s">
        <v>48</v>
      </c>
      <c r="Z8" s="44"/>
      <c r="AA8" s="44" t="s">
        <v>21</v>
      </c>
      <c r="AB8" s="794"/>
    </row>
    <row r="9" spans="1:28" ht="14.1" customHeight="1">
      <c r="A9" s="487" t="s">
        <v>3456</v>
      </c>
      <c r="B9" s="195" t="s">
        <v>70</v>
      </c>
      <c r="C9" s="43"/>
      <c r="D9" s="200" t="s">
        <v>47</v>
      </c>
      <c r="E9" s="55" t="s">
        <v>72</v>
      </c>
      <c r="F9" s="764" t="s">
        <v>1542</v>
      </c>
      <c r="G9" s="498" t="s">
        <v>67</v>
      </c>
      <c r="H9" s="39"/>
      <c r="I9" s="43" t="s">
        <v>47</v>
      </c>
      <c r="J9" s="44" t="s">
        <v>72</v>
      </c>
      <c r="K9" s="44"/>
      <c r="L9" s="44"/>
      <c r="M9" s="44" t="s">
        <v>2483</v>
      </c>
      <c r="N9" s="44"/>
      <c r="O9" s="44" t="s">
        <v>2477</v>
      </c>
      <c r="P9" s="44" t="s">
        <v>69</v>
      </c>
      <c r="Q9" s="44"/>
      <c r="R9" s="44" t="s">
        <v>70</v>
      </c>
      <c r="S9" s="41" t="s">
        <v>70</v>
      </c>
      <c r="T9" s="44" t="s">
        <v>70</v>
      </c>
      <c r="U9" s="44"/>
      <c r="V9" s="44" t="s">
        <v>71</v>
      </c>
      <c r="W9" s="44"/>
      <c r="X9" s="44"/>
      <c r="Y9" s="44" t="s">
        <v>48</v>
      </c>
      <c r="Z9" s="44"/>
      <c r="AA9" s="44" t="s">
        <v>21</v>
      </c>
      <c r="AB9" s="794"/>
    </row>
    <row r="10" spans="1:28" ht="14.1" customHeight="1">
      <c r="A10" s="498" t="s">
        <v>1573</v>
      </c>
      <c r="B10" s="39" t="s">
        <v>44</v>
      </c>
      <c r="C10" s="43" t="s">
        <v>47</v>
      </c>
      <c r="D10" s="766" t="s">
        <v>47</v>
      </c>
      <c r="E10" s="765" t="s">
        <v>3586</v>
      </c>
      <c r="F10" s="763" t="s">
        <v>1542</v>
      </c>
      <c r="G10" s="498" t="s">
        <v>73</v>
      </c>
      <c r="H10" s="39"/>
      <c r="I10" s="43" t="s">
        <v>47</v>
      </c>
      <c r="J10" s="44" t="s">
        <v>74</v>
      </c>
      <c r="K10" s="44"/>
      <c r="L10" s="44"/>
      <c r="M10" s="44" t="s">
        <v>2484</v>
      </c>
      <c r="N10" s="44"/>
      <c r="O10" s="44" t="s">
        <v>2477</v>
      </c>
      <c r="P10" s="44"/>
      <c r="Q10" s="44"/>
      <c r="R10" s="44" t="s">
        <v>73</v>
      </c>
      <c r="S10" s="41" t="s">
        <v>73</v>
      </c>
      <c r="T10" s="44" t="s">
        <v>44</v>
      </c>
      <c r="U10" s="44"/>
      <c r="V10" s="44" t="s">
        <v>46</v>
      </c>
      <c r="W10" s="44"/>
      <c r="X10" s="44"/>
      <c r="Y10" s="44" t="s">
        <v>48</v>
      </c>
      <c r="Z10" s="44"/>
      <c r="AA10" s="44" t="s">
        <v>21</v>
      </c>
      <c r="AB10" s="794"/>
    </row>
    <row r="11" spans="1:28" ht="14.1" customHeight="1">
      <c r="A11" s="767" t="s">
        <v>1575</v>
      </c>
      <c r="B11" s="39" t="s">
        <v>44</v>
      </c>
      <c r="C11" s="45">
        <v>1</v>
      </c>
      <c r="D11" s="45">
        <v>1</v>
      </c>
      <c r="E11" s="196" t="s">
        <v>3587</v>
      </c>
      <c r="F11" s="768" t="s">
        <v>1542</v>
      </c>
      <c r="G11" s="498" t="s">
        <v>100</v>
      </c>
      <c r="H11" s="39"/>
      <c r="I11" s="43" t="s">
        <v>66</v>
      </c>
      <c r="J11" s="44" t="s">
        <v>1576</v>
      </c>
      <c r="K11" s="44"/>
      <c r="L11" s="44"/>
      <c r="M11" s="44" t="s">
        <v>2485</v>
      </c>
      <c r="N11" s="44"/>
      <c r="O11" s="44" t="s">
        <v>2477</v>
      </c>
      <c r="P11" s="44"/>
      <c r="Q11" s="44" t="s">
        <v>102</v>
      </c>
      <c r="R11" s="44" t="s">
        <v>44</v>
      </c>
      <c r="S11" s="41" t="s">
        <v>103</v>
      </c>
      <c r="T11" s="44" t="s">
        <v>44</v>
      </c>
      <c r="U11" s="44"/>
      <c r="V11" s="44" t="s">
        <v>46</v>
      </c>
      <c r="W11" s="44"/>
      <c r="X11" s="44"/>
      <c r="Y11" s="44" t="s">
        <v>48</v>
      </c>
      <c r="Z11" s="44"/>
      <c r="AA11" s="44" t="s">
        <v>21</v>
      </c>
      <c r="AB11" s="794"/>
    </row>
    <row r="12" spans="1:28" ht="14.1" customHeight="1">
      <c r="A12" s="498"/>
      <c r="B12" s="39"/>
      <c r="C12" s="43"/>
      <c r="D12" s="43"/>
      <c r="E12" s="41"/>
      <c r="F12" s="764"/>
      <c r="G12" s="498" t="s">
        <v>1578</v>
      </c>
      <c r="H12" s="39"/>
      <c r="I12" s="43" t="s">
        <v>138</v>
      </c>
      <c r="J12" s="44" t="s">
        <v>1579</v>
      </c>
      <c r="K12" s="44"/>
      <c r="L12" s="44"/>
      <c r="M12" s="44" t="s">
        <v>2486</v>
      </c>
      <c r="N12" s="44"/>
      <c r="O12" s="44" t="s">
        <v>2477</v>
      </c>
      <c r="P12" s="44"/>
      <c r="Q12" s="44" t="s">
        <v>931</v>
      </c>
      <c r="R12" s="44" t="s">
        <v>96</v>
      </c>
      <c r="S12" s="41" t="s">
        <v>1581</v>
      </c>
      <c r="T12" s="44" t="s">
        <v>96</v>
      </c>
      <c r="U12" s="44"/>
      <c r="V12" s="44" t="s">
        <v>98</v>
      </c>
      <c r="W12" s="44"/>
      <c r="X12" s="44"/>
      <c r="Y12" s="44" t="s">
        <v>48</v>
      </c>
      <c r="Z12" s="44"/>
      <c r="AA12" s="44" t="s">
        <v>21</v>
      </c>
      <c r="AB12" s="794"/>
    </row>
    <row r="13" spans="1:28" ht="14.1" customHeight="1">
      <c r="A13" s="767" t="s">
        <v>1582</v>
      </c>
      <c r="B13" s="39" t="s">
        <v>82</v>
      </c>
      <c r="C13" s="45">
        <v>1</v>
      </c>
      <c r="D13" s="45">
        <v>1</v>
      </c>
      <c r="E13" s="488" t="s">
        <v>3588</v>
      </c>
      <c r="F13" s="768" t="s">
        <v>1542</v>
      </c>
      <c r="G13" s="498" t="s">
        <v>79</v>
      </c>
      <c r="H13" s="39"/>
      <c r="I13" s="43" t="s">
        <v>66</v>
      </c>
      <c r="J13" s="44" t="s">
        <v>1583</v>
      </c>
      <c r="K13" s="44"/>
      <c r="L13" s="44"/>
      <c r="M13" s="44" t="s">
        <v>2487</v>
      </c>
      <c r="N13" s="44"/>
      <c r="O13" s="44" t="s">
        <v>2477</v>
      </c>
      <c r="P13" s="44"/>
      <c r="Q13" s="44" t="s">
        <v>81</v>
      </c>
      <c r="R13" s="44" t="s">
        <v>82</v>
      </c>
      <c r="S13" s="41" t="s">
        <v>83</v>
      </c>
      <c r="T13" s="44" t="s">
        <v>82</v>
      </c>
      <c r="U13" s="44"/>
      <c r="V13" s="44" t="s">
        <v>84</v>
      </c>
      <c r="W13" s="44"/>
      <c r="X13" s="44"/>
      <c r="Y13" s="44" t="s">
        <v>48</v>
      </c>
      <c r="Z13" s="44"/>
      <c r="AA13" s="44" t="s">
        <v>21</v>
      </c>
      <c r="AB13" s="794"/>
    </row>
    <row r="14" spans="1:28" ht="14.1" customHeight="1">
      <c r="A14" s="767" t="s">
        <v>1585</v>
      </c>
      <c r="B14" s="39" t="s">
        <v>88</v>
      </c>
      <c r="C14" s="45" t="s">
        <v>47</v>
      </c>
      <c r="D14" s="45" t="s">
        <v>47</v>
      </c>
      <c r="E14" s="488" t="s">
        <v>3589</v>
      </c>
      <c r="F14" s="768" t="s">
        <v>1542</v>
      </c>
      <c r="G14" s="498" t="s">
        <v>86</v>
      </c>
      <c r="H14" s="39"/>
      <c r="I14" s="43" t="s">
        <v>47</v>
      </c>
      <c r="J14" s="44" t="s">
        <v>1586</v>
      </c>
      <c r="K14" s="44"/>
      <c r="L14" s="44"/>
      <c r="M14" s="44" t="s">
        <v>2488</v>
      </c>
      <c r="N14" s="44"/>
      <c r="O14" s="44" t="s">
        <v>2477</v>
      </c>
      <c r="P14" s="44"/>
      <c r="Q14" s="44" t="s">
        <v>81</v>
      </c>
      <c r="R14" s="44" t="s">
        <v>88</v>
      </c>
      <c r="S14" s="41" t="s">
        <v>89</v>
      </c>
      <c r="T14" s="44" t="s">
        <v>88</v>
      </c>
      <c r="U14" s="44"/>
      <c r="V14" s="44" t="s">
        <v>90</v>
      </c>
      <c r="W14" s="44"/>
      <c r="X14" s="44"/>
      <c r="Y14" s="44" t="s">
        <v>48</v>
      </c>
      <c r="Z14" s="44"/>
      <c r="AA14" s="44" t="s">
        <v>21</v>
      </c>
      <c r="AB14" s="794"/>
    </row>
    <row r="15" spans="1:28" ht="14.1" customHeight="1">
      <c r="A15" s="498"/>
      <c r="B15" s="39"/>
      <c r="C15" s="43"/>
      <c r="D15" s="43"/>
      <c r="E15" s="41"/>
      <c r="F15" s="764"/>
      <c r="G15" s="498" t="s">
        <v>2489</v>
      </c>
      <c r="H15" s="39"/>
      <c r="I15" s="43" t="s">
        <v>47</v>
      </c>
      <c r="J15" s="44" t="s">
        <v>2490</v>
      </c>
      <c r="K15" s="44"/>
      <c r="L15" s="44"/>
      <c r="M15" s="44" t="s">
        <v>2491</v>
      </c>
      <c r="N15" s="44"/>
      <c r="O15" s="44" t="s">
        <v>2477</v>
      </c>
      <c r="P15" s="44"/>
      <c r="Q15" s="44" t="s">
        <v>2492</v>
      </c>
      <c r="R15" s="44" t="s">
        <v>127</v>
      </c>
      <c r="S15" s="41" t="s">
        <v>2493</v>
      </c>
      <c r="T15" s="44" t="s">
        <v>127</v>
      </c>
      <c r="U15" s="44"/>
      <c r="V15" s="44" t="s">
        <v>129</v>
      </c>
      <c r="W15" s="44"/>
      <c r="X15" s="44"/>
      <c r="Y15" s="44" t="s">
        <v>48</v>
      </c>
      <c r="Z15" s="44"/>
      <c r="AA15" s="44" t="s">
        <v>21</v>
      </c>
      <c r="AB15" s="794"/>
    </row>
    <row r="16" spans="1:28" ht="14.1" customHeight="1">
      <c r="A16" s="498" t="s">
        <v>2494</v>
      </c>
      <c r="B16" s="534" t="s">
        <v>96</v>
      </c>
      <c r="C16" s="43" t="s">
        <v>47</v>
      </c>
      <c r="D16" s="43" t="s">
        <v>47</v>
      </c>
      <c r="E16" s="488" t="s">
        <v>3590</v>
      </c>
      <c r="F16" s="764" t="s">
        <v>1542</v>
      </c>
      <c r="G16" s="498" t="s">
        <v>92</v>
      </c>
      <c r="H16" s="39"/>
      <c r="I16" s="43" t="s">
        <v>47</v>
      </c>
      <c r="J16" s="44" t="s">
        <v>2495</v>
      </c>
      <c r="K16" s="44"/>
      <c r="L16" s="44"/>
      <c r="M16" s="44" t="s">
        <v>2496</v>
      </c>
      <c r="N16" s="44"/>
      <c r="O16" s="44" t="s">
        <v>2477</v>
      </c>
      <c r="P16" s="44"/>
      <c r="Q16" s="44" t="s">
        <v>95</v>
      </c>
      <c r="R16" s="44" t="s">
        <v>96</v>
      </c>
      <c r="S16" s="41" t="s">
        <v>97</v>
      </c>
      <c r="T16" s="44" t="s">
        <v>96</v>
      </c>
      <c r="U16" s="44"/>
      <c r="V16" s="44" t="s">
        <v>98</v>
      </c>
      <c r="W16" s="44"/>
      <c r="X16" s="44"/>
      <c r="Y16" s="44" t="s">
        <v>48</v>
      </c>
      <c r="Z16" s="44"/>
      <c r="AA16" s="44" t="s">
        <v>21</v>
      </c>
      <c r="AB16" s="794"/>
    </row>
    <row r="17" spans="1:28" ht="30" customHeight="1">
      <c r="A17" s="498" t="s">
        <v>1588</v>
      </c>
      <c r="B17" s="39" t="s">
        <v>127</v>
      </c>
      <c r="C17" s="43" t="s">
        <v>47</v>
      </c>
      <c r="D17" s="43">
        <v>1</v>
      </c>
      <c r="E17" s="488" t="s">
        <v>3458</v>
      </c>
      <c r="F17" s="764" t="s">
        <v>1542</v>
      </c>
      <c r="G17" s="498" t="str">
        <f>SUBSTITUTE(CONCATENATE(P17,Q17,IF(R17="Identifier","ID",IF(AND(R17="Text",OR(P17&lt;&gt;"",Q17&lt;&gt;"")),"",R17)),IF(AND(T17&lt;&gt;"Text",R17&lt;&gt;T17,NOT(AND(R17="URI",T17="Identifier")),NOT(AND(R17="UUID",T17="Identifier")),NOT(AND(R17="OID",T17="Identifier"))),IF(T17="Identifier","ID",T17),""))," ","")</f>
        <v>QualificationApplicationTypeCode</v>
      </c>
      <c r="H17" s="67" t="s">
        <v>3143</v>
      </c>
      <c r="I17" s="43" t="s">
        <v>47</v>
      </c>
      <c r="J17" s="44" t="s">
        <v>2497</v>
      </c>
      <c r="K17" s="44" t="s">
        <v>3143</v>
      </c>
      <c r="L17" s="44" t="s">
        <v>3144</v>
      </c>
      <c r="M17" s="44" t="str">
        <f>CONCATENATE( IF(N17="","",CONCATENATE(N17,"_ ")),O17,". ",IF(P17="","",CONCATENATE(P17,"_ ")),S17,IF(OR(P17&lt;&gt;"",S17&lt;&gt;T17),CONCATENATE(". ",T17),""))</f>
        <v>Qualification Application Response. Qualification Application Type Code. Code</v>
      </c>
      <c r="N17" s="44" t="s">
        <v>3143</v>
      </c>
      <c r="O17" s="44" t="s">
        <v>2477</v>
      </c>
      <c r="P17" s="44" t="s">
        <v>3143</v>
      </c>
      <c r="Q17" s="44" t="s">
        <v>3145</v>
      </c>
      <c r="R17" s="44" t="s">
        <v>127</v>
      </c>
      <c r="S17" s="41" t="str">
        <f>IF(Q17&lt;&gt;"",CONCATENATE(Q17," ",R17),R17)</f>
        <v>Qualification Application Type Code</v>
      </c>
      <c r="T17" s="44" t="s">
        <v>127</v>
      </c>
      <c r="U17" s="44" t="s">
        <v>3143</v>
      </c>
      <c r="V17" s="44" t="str">
        <f>IF(U17&lt;&gt;"",CONCATENATE(U17,"_ ",T17,". Type"),CONCATENATE(T17,". Type"))</f>
        <v>Code. Type</v>
      </c>
      <c r="W17" s="44" t="s">
        <v>3143</v>
      </c>
      <c r="X17" s="44" t="s">
        <v>3143</v>
      </c>
      <c r="Y17" s="44" t="s">
        <v>48</v>
      </c>
      <c r="Z17" s="44" t="s">
        <v>3143</v>
      </c>
      <c r="AA17" s="44" t="s">
        <v>21</v>
      </c>
      <c r="AB17" s="794" t="s">
        <v>3143</v>
      </c>
    </row>
    <row r="18" spans="1:28" ht="14.1" customHeight="1">
      <c r="A18" s="487" t="s">
        <v>3459</v>
      </c>
      <c r="B18" s="195" t="s">
        <v>44</v>
      </c>
      <c r="C18" s="43"/>
      <c r="D18" s="200" t="s">
        <v>47</v>
      </c>
      <c r="E18" s="488" t="s">
        <v>3460</v>
      </c>
      <c r="F18" s="764" t="s">
        <v>1542</v>
      </c>
      <c r="G18" s="498" t="s">
        <v>75</v>
      </c>
      <c r="H18" s="39"/>
      <c r="I18" s="43" t="s">
        <v>47</v>
      </c>
      <c r="J18" s="44" t="s">
        <v>2498</v>
      </c>
      <c r="K18" s="44"/>
      <c r="L18" s="44" t="s">
        <v>1415</v>
      </c>
      <c r="M18" s="44" t="s">
        <v>2499</v>
      </c>
      <c r="N18" s="44"/>
      <c r="O18" s="44" t="s">
        <v>2477</v>
      </c>
      <c r="P18" s="44"/>
      <c r="Q18" s="44"/>
      <c r="R18" s="44" t="s">
        <v>77</v>
      </c>
      <c r="S18" s="41" t="s">
        <v>77</v>
      </c>
      <c r="T18" s="44" t="s">
        <v>44</v>
      </c>
      <c r="U18" s="44"/>
      <c r="V18" s="44" t="s">
        <v>46</v>
      </c>
      <c r="W18" s="44"/>
      <c r="X18" s="44"/>
      <c r="Y18" s="44" t="s">
        <v>48</v>
      </c>
      <c r="Z18" s="44"/>
      <c r="AA18" s="44" t="s">
        <v>21</v>
      </c>
      <c r="AB18" s="794"/>
    </row>
    <row r="19" spans="1:28" ht="14.1" customHeight="1">
      <c r="A19" s="487" t="s">
        <v>3461</v>
      </c>
      <c r="B19" s="195" t="s">
        <v>44</v>
      </c>
      <c r="C19" s="43"/>
      <c r="D19" s="200" t="s">
        <v>47</v>
      </c>
      <c r="E19" s="488" t="s">
        <v>3462</v>
      </c>
      <c r="F19" s="764" t="s">
        <v>1542</v>
      </c>
      <c r="G19" s="498" t="s">
        <v>78</v>
      </c>
      <c r="H19" s="39"/>
      <c r="I19" s="43" t="s">
        <v>47</v>
      </c>
      <c r="J19" s="44" t="s">
        <v>2500</v>
      </c>
      <c r="K19" s="44"/>
      <c r="L19" s="44" t="s">
        <v>1592</v>
      </c>
      <c r="M19" s="44" t="s">
        <v>2501</v>
      </c>
      <c r="N19" s="44"/>
      <c r="O19" s="44" t="s">
        <v>2477</v>
      </c>
      <c r="P19" s="44" t="s">
        <v>1594</v>
      </c>
      <c r="Q19" s="44"/>
      <c r="R19" s="44" t="s">
        <v>77</v>
      </c>
      <c r="S19" s="41" t="s">
        <v>77</v>
      </c>
      <c r="T19" s="44" t="s">
        <v>44</v>
      </c>
      <c r="U19" s="44"/>
      <c r="V19" s="44" t="s">
        <v>46</v>
      </c>
      <c r="W19" s="44"/>
      <c r="X19" s="44"/>
      <c r="Y19" s="44" t="s">
        <v>48</v>
      </c>
      <c r="Z19" s="44"/>
      <c r="AA19" s="44" t="s">
        <v>21</v>
      </c>
      <c r="AB19" s="794"/>
    </row>
    <row r="20" spans="1:28" ht="14.1" customHeight="1">
      <c r="A20" s="498"/>
      <c r="B20" s="39"/>
      <c r="C20" s="43"/>
      <c r="D20" s="43"/>
      <c r="E20" s="41"/>
      <c r="F20" s="764"/>
      <c r="G20" s="498" t="s">
        <v>603</v>
      </c>
      <c r="H20" s="39"/>
      <c r="I20" s="43" t="s">
        <v>138</v>
      </c>
      <c r="J20" s="44" t="s">
        <v>1595</v>
      </c>
      <c r="K20" s="44"/>
      <c r="L20" s="44"/>
      <c r="M20" s="44" t="s">
        <v>2502</v>
      </c>
      <c r="N20" s="44"/>
      <c r="O20" s="44" t="s">
        <v>2477</v>
      </c>
      <c r="P20" s="44"/>
      <c r="Q20" s="44"/>
      <c r="R20" s="44" t="s">
        <v>603</v>
      </c>
      <c r="S20" s="41" t="s">
        <v>603</v>
      </c>
      <c r="T20" s="44" t="s">
        <v>133</v>
      </c>
      <c r="U20" s="44"/>
      <c r="V20" s="44" t="s">
        <v>134</v>
      </c>
      <c r="W20" s="44"/>
      <c r="X20" s="44"/>
      <c r="Y20" s="44" t="s">
        <v>48</v>
      </c>
      <c r="Z20" s="44"/>
      <c r="AA20" s="44" t="s">
        <v>21</v>
      </c>
      <c r="AB20" s="794"/>
    </row>
    <row r="21" spans="1:28" ht="14.1" customHeight="1">
      <c r="A21" s="487" t="s">
        <v>3463</v>
      </c>
      <c r="B21" s="534" t="s">
        <v>44</v>
      </c>
      <c r="C21" s="769"/>
      <c r="D21" s="769" t="s">
        <v>47</v>
      </c>
      <c r="E21" s="488" t="s">
        <v>3555</v>
      </c>
      <c r="F21" s="764"/>
      <c r="G21" s="498"/>
      <c r="H21" s="39"/>
      <c r="I21" s="43"/>
      <c r="J21" s="44"/>
      <c r="K21" s="44"/>
      <c r="L21" s="44"/>
      <c r="M21" s="44"/>
      <c r="N21" s="44"/>
      <c r="O21" s="44"/>
      <c r="P21" s="44"/>
      <c r="Q21" s="44"/>
      <c r="R21" s="44"/>
      <c r="S21" s="41"/>
      <c r="T21" s="44"/>
      <c r="U21" s="44"/>
      <c r="V21" s="44"/>
      <c r="W21" s="44"/>
      <c r="X21" s="44"/>
      <c r="Y21" s="44"/>
      <c r="Z21" s="44"/>
      <c r="AA21" s="44"/>
      <c r="AB21" s="794"/>
    </row>
    <row r="22" spans="1:28" ht="14.1" customHeight="1">
      <c r="A22" s="770" t="s">
        <v>1597</v>
      </c>
      <c r="B22" s="534" t="s">
        <v>3465</v>
      </c>
      <c r="C22" s="533" t="s">
        <v>111</v>
      </c>
      <c r="D22" s="533">
        <v>1</v>
      </c>
      <c r="E22" s="205" t="s">
        <v>3466</v>
      </c>
      <c r="F22" s="771" t="s">
        <v>1542</v>
      </c>
      <c r="G22" s="770" t="s">
        <v>104</v>
      </c>
      <c r="H22" s="39"/>
      <c r="I22" s="47" t="s">
        <v>111</v>
      </c>
      <c r="J22" s="46" t="s">
        <v>1599</v>
      </c>
      <c r="K22" s="46"/>
      <c r="L22" s="46"/>
      <c r="M22" s="46" t="s">
        <v>2503</v>
      </c>
      <c r="N22" s="46"/>
      <c r="O22" s="46" t="s">
        <v>2477</v>
      </c>
      <c r="P22" s="46"/>
      <c r="Q22" s="46"/>
      <c r="R22" s="46"/>
      <c r="S22" s="46" t="s">
        <v>1601</v>
      </c>
      <c r="T22" s="46" t="s">
        <v>1601</v>
      </c>
      <c r="U22" s="46"/>
      <c r="V22" s="46"/>
      <c r="W22" s="46"/>
      <c r="X22" s="46" t="s">
        <v>1601</v>
      </c>
      <c r="Y22" s="46" t="s">
        <v>106</v>
      </c>
      <c r="Z22" s="46"/>
      <c r="AA22" s="46" t="s">
        <v>21</v>
      </c>
      <c r="AB22" s="795"/>
    </row>
    <row r="23" spans="1:28" ht="14.1" customHeight="1">
      <c r="A23" s="772" t="s">
        <v>3467</v>
      </c>
      <c r="B23" s="534" t="s">
        <v>3465</v>
      </c>
      <c r="C23" s="533" t="s">
        <v>111</v>
      </c>
      <c r="D23" s="533" t="s">
        <v>47</v>
      </c>
      <c r="E23" s="205" t="s">
        <v>3591</v>
      </c>
      <c r="F23" s="771" t="s">
        <v>1542</v>
      </c>
      <c r="G23" s="770" t="s">
        <v>107</v>
      </c>
      <c r="H23" s="39"/>
      <c r="I23" s="47" t="s">
        <v>66</v>
      </c>
      <c r="J23" s="46" t="s">
        <v>2505</v>
      </c>
      <c r="K23" s="46"/>
      <c r="L23" s="46"/>
      <c r="M23" s="46" t="s">
        <v>2506</v>
      </c>
      <c r="N23" s="46"/>
      <c r="O23" s="46" t="s">
        <v>2477</v>
      </c>
      <c r="P23" s="46"/>
      <c r="Q23" s="46"/>
      <c r="R23" s="46"/>
      <c r="S23" s="46" t="s">
        <v>108</v>
      </c>
      <c r="T23" s="46" t="s">
        <v>108</v>
      </c>
      <c r="U23" s="46"/>
      <c r="V23" s="46"/>
      <c r="W23" s="46"/>
      <c r="X23" s="46" t="s">
        <v>108</v>
      </c>
      <c r="Y23" s="46" t="s">
        <v>106</v>
      </c>
      <c r="Z23" s="46"/>
      <c r="AA23" s="46" t="s">
        <v>21</v>
      </c>
      <c r="AB23" s="795"/>
    </row>
    <row r="24" spans="1:28" ht="14.1" customHeight="1">
      <c r="A24" s="770" t="s">
        <v>1604</v>
      </c>
      <c r="B24" s="534" t="s">
        <v>3465</v>
      </c>
      <c r="C24" s="533" t="s">
        <v>47</v>
      </c>
      <c r="D24" s="533" t="s">
        <v>47</v>
      </c>
      <c r="E24" s="46" t="s">
        <v>1605</v>
      </c>
      <c r="F24" s="771" t="s">
        <v>1542</v>
      </c>
      <c r="G24" s="770" t="s">
        <v>889</v>
      </c>
      <c r="H24" s="39"/>
      <c r="I24" s="47" t="s">
        <v>47</v>
      </c>
      <c r="J24" s="46" t="s">
        <v>1606</v>
      </c>
      <c r="K24" s="46"/>
      <c r="L24" s="46"/>
      <c r="M24" s="46" t="s">
        <v>2507</v>
      </c>
      <c r="N24" s="46"/>
      <c r="O24" s="46" t="s">
        <v>2477</v>
      </c>
      <c r="P24" s="46"/>
      <c r="Q24" s="46"/>
      <c r="R24" s="46"/>
      <c r="S24" s="46" t="s">
        <v>891</v>
      </c>
      <c r="T24" s="46" t="s">
        <v>891</v>
      </c>
      <c r="U24" s="46"/>
      <c r="V24" s="46"/>
      <c r="W24" s="46"/>
      <c r="X24" s="46" t="s">
        <v>891</v>
      </c>
      <c r="Y24" s="46" t="s">
        <v>106</v>
      </c>
      <c r="Z24" s="46"/>
      <c r="AA24" s="46" t="s">
        <v>21</v>
      </c>
      <c r="AB24" s="795"/>
    </row>
    <row r="25" spans="1:28" ht="14.1" customHeight="1">
      <c r="A25" s="770" t="s">
        <v>1608</v>
      </c>
      <c r="B25" s="534" t="s">
        <v>3465</v>
      </c>
      <c r="C25" s="533" t="s">
        <v>138</v>
      </c>
      <c r="D25" s="533" t="s">
        <v>47</v>
      </c>
      <c r="E25" s="46" t="s">
        <v>1609</v>
      </c>
      <c r="F25" s="771" t="s">
        <v>1542</v>
      </c>
      <c r="G25" s="770" t="s">
        <v>109</v>
      </c>
      <c r="H25" s="39"/>
      <c r="I25" s="47" t="s">
        <v>138</v>
      </c>
      <c r="J25" s="46" t="s">
        <v>1609</v>
      </c>
      <c r="K25" s="46"/>
      <c r="L25" s="46"/>
      <c r="M25" s="46" t="s">
        <v>2508</v>
      </c>
      <c r="N25" s="46"/>
      <c r="O25" s="46" t="s">
        <v>2477</v>
      </c>
      <c r="P25" s="46"/>
      <c r="Q25" s="46"/>
      <c r="R25" s="46"/>
      <c r="S25" s="46" t="s">
        <v>110</v>
      </c>
      <c r="T25" s="46" t="s">
        <v>110</v>
      </c>
      <c r="U25" s="46"/>
      <c r="V25" s="46"/>
      <c r="W25" s="46"/>
      <c r="X25" s="46" t="s">
        <v>110</v>
      </c>
      <c r="Y25" s="46" t="s">
        <v>106</v>
      </c>
      <c r="Z25" s="46"/>
      <c r="AA25" s="46" t="s">
        <v>21</v>
      </c>
      <c r="AB25" s="795"/>
    </row>
    <row r="26" spans="1:28" ht="14.1" customHeight="1">
      <c r="A26" s="770" t="s">
        <v>1611</v>
      </c>
      <c r="B26" s="534" t="s">
        <v>3465</v>
      </c>
      <c r="C26" s="533" t="s">
        <v>138</v>
      </c>
      <c r="D26" s="533" t="s">
        <v>111</v>
      </c>
      <c r="E26" s="205" t="s">
        <v>3592</v>
      </c>
      <c r="F26" s="771" t="s">
        <v>1542</v>
      </c>
      <c r="G26" s="770" t="s">
        <v>1612</v>
      </c>
      <c r="H26" s="39"/>
      <c r="I26" s="47" t="s">
        <v>138</v>
      </c>
      <c r="J26" s="46" t="s">
        <v>2509</v>
      </c>
      <c r="K26" s="46"/>
      <c r="L26" s="46"/>
      <c r="M26" s="46" t="s">
        <v>2510</v>
      </c>
      <c r="N26" s="46"/>
      <c r="O26" s="46" t="s">
        <v>2477</v>
      </c>
      <c r="P26" s="46"/>
      <c r="Q26" s="46"/>
      <c r="R26" s="46"/>
      <c r="S26" s="46" t="s">
        <v>1615</v>
      </c>
      <c r="T26" s="46" t="s">
        <v>1615</v>
      </c>
      <c r="U26" s="46"/>
      <c r="V26" s="46"/>
      <c r="W26" s="46"/>
      <c r="X26" s="46" t="s">
        <v>1615</v>
      </c>
      <c r="Y26" s="46" t="s">
        <v>106</v>
      </c>
      <c r="Z26" s="46"/>
      <c r="AA26" s="46" t="s">
        <v>21</v>
      </c>
      <c r="AB26" s="795"/>
    </row>
    <row r="27" spans="1:28" ht="14.1" customHeight="1">
      <c r="A27" s="770" t="s">
        <v>2511</v>
      </c>
      <c r="B27" s="534" t="s">
        <v>3465</v>
      </c>
      <c r="C27" s="533" t="s">
        <v>138</v>
      </c>
      <c r="D27" s="533" t="s">
        <v>111</v>
      </c>
      <c r="E27" s="205" t="s">
        <v>3593</v>
      </c>
      <c r="F27" s="771" t="s">
        <v>1542</v>
      </c>
      <c r="G27" s="770" t="s">
        <v>2512</v>
      </c>
      <c r="H27" s="39"/>
      <c r="I27" s="47" t="s">
        <v>138</v>
      </c>
      <c r="J27" s="46" t="s">
        <v>2513</v>
      </c>
      <c r="K27" s="46"/>
      <c r="L27" s="46"/>
      <c r="M27" s="46" t="s">
        <v>2514</v>
      </c>
      <c r="N27" s="46"/>
      <c r="O27" s="46" t="s">
        <v>2477</v>
      </c>
      <c r="P27" s="46"/>
      <c r="Q27" s="46"/>
      <c r="R27" s="46"/>
      <c r="S27" s="46" t="s">
        <v>2515</v>
      </c>
      <c r="T27" s="46" t="s">
        <v>2515</v>
      </c>
      <c r="U27" s="46"/>
      <c r="V27" s="46"/>
      <c r="W27" s="46"/>
      <c r="X27" s="46" t="s">
        <v>2515</v>
      </c>
      <c r="Y27" s="46" t="s">
        <v>106</v>
      </c>
      <c r="Z27" s="46"/>
      <c r="AA27" s="46" t="s">
        <v>21</v>
      </c>
      <c r="AB27" s="795"/>
    </row>
    <row r="28" spans="1:28" ht="14.1" customHeight="1">
      <c r="A28" s="770" t="s">
        <v>2516</v>
      </c>
      <c r="B28" s="534" t="s">
        <v>3465</v>
      </c>
      <c r="C28" s="533"/>
      <c r="D28" s="533" t="s">
        <v>138</v>
      </c>
      <c r="E28" s="205" t="s">
        <v>3594</v>
      </c>
      <c r="F28" s="771" t="s">
        <v>1542</v>
      </c>
      <c r="G28" s="770"/>
      <c r="H28" s="39"/>
      <c r="I28" s="47"/>
      <c r="J28" s="46"/>
      <c r="K28" s="46"/>
      <c r="L28" s="46"/>
      <c r="M28" s="46"/>
      <c r="N28" s="46"/>
      <c r="O28" s="46"/>
      <c r="P28" s="46"/>
      <c r="Q28" s="46"/>
      <c r="R28" s="46"/>
      <c r="S28" s="46"/>
      <c r="T28" s="46"/>
      <c r="U28" s="46"/>
      <c r="V28" s="46"/>
      <c r="W28" s="46"/>
      <c r="X28" s="46"/>
      <c r="Y28" s="46"/>
      <c r="Z28" s="46"/>
      <c r="AA28" s="46"/>
      <c r="AB28" s="795"/>
    </row>
    <row r="29" spans="1:28" s="48" customFormat="1" ht="15" customHeight="1">
      <c r="A29" s="770" t="s">
        <v>1616</v>
      </c>
      <c r="B29" s="534" t="s">
        <v>3465</v>
      </c>
      <c r="C29" s="533" t="s">
        <v>138</v>
      </c>
      <c r="D29" s="533" t="s">
        <v>138</v>
      </c>
      <c r="E29" s="46" t="s">
        <v>1617</v>
      </c>
      <c r="F29" s="771" t="s">
        <v>1542</v>
      </c>
      <c r="G29" s="770" t="s">
        <v>118</v>
      </c>
      <c r="H29" s="39"/>
      <c r="I29" s="47" t="s">
        <v>138</v>
      </c>
      <c r="J29" s="46" t="s">
        <v>1617</v>
      </c>
      <c r="K29" s="46"/>
      <c r="L29" s="46"/>
      <c r="M29" s="46" t="s">
        <v>2517</v>
      </c>
      <c r="N29" s="46"/>
      <c r="O29" s="46" t="s">
        <v>2477</v>
      </c>
      <c r="P29" s="46" t="s">
        <v>119</v>
      </c>
      <c r="Q29" s="46"/>
      <c r="R29" s="46"/>
      <c r="S29" s="46" t="s">
        <v>120</v>
      </c>
      <c r="T29" s="46" t="s">
        <v>120</v>
      </c>
      <c r="U29" s="46"/>
      <c r="V29" s="46"/>
      <c r="W29" s="46"/>
      <c r="X29" s="46" t="s">
        <v>120</v>
      </c>
      <c r="Y29" s="46" t="s">
        <v>106</v>
      </c>
      <c r="Z29" s="46"/>
      <c r="AA29" s="46" t="s">
        <v>21</v>
      </c>
      <c r="AB29" s="795"/>
    </row>
    <row r="30" spans="1:28" s="48" customFormat="1" ht="15" customHeight="1">
      <c r="A30" s="491"/>
      <c r="B30" s="363"/>
      <c r="C30" s="206"/>
      <c r="D30" s="364"/>
      <c r="E30" s="205"/>
      <c r="F30" s="771"/>
      <c r="G30" s="770" t="s">
        <v>116</v>
      </c>
      <c r="H30" s="39"/>
      <c r="I30" s="47" t="s">
        <v>138</v>
      </c>
      <c r="J30" s="46" t="s">
        <v>117</v>
      </c>
      <c r="K30" s="46"/>
      <c r="L30" s="46"/>
      <c r="M30" s="46" t="s">
        <v>2518</v>
      </c>
      <c r="N30" s="46"/>
      <c r="O30" s="46" t="s">
        <v>2477</v>
      </c>
      <c r="P30" s="46"/>
      <c r="Q30" s="46"/>
      <c r="R30" s="46"/>
      <c r="S30" s="46" t="s">
        <v>116</v>
      </c>
      <c r="T30" s="46" t="s">
        <v>116</v>
      </c>
      <c r="U30" s="46"/>
      <c r="V30" s="46"/>
      <c r="W30" s="46"/>
      <c r="X30" s="46" t="s">
        <v>116</v>
      </c>
      <c r="Y30" s="46" t="s">
        <v>106</v>
      </c>
      <c r="Z30" s="46"/>
      <c r="AA30" s="46" t="s">
        <v>21</v>
      </c>
      <c r="AB30" s="795"/>
    </row>
    <row r="31" spans="1:28" ht="15" customHeight="1">
      <c r="A31" s="773"/>
      <c r="B31" s="49"/>
      <c r="C31" s="53"/>
      <c r="D31" s="53"/>
      <c r="E31" s="49"/>
      <c r="F31" s="774"/>
      <c r="G31" s="773"/>
      <c r="H31" s="49"/>
      <c r="I31" s="49"/>
      <c r="J31" s="49"/>
      <c r="K31" s="49"/>
      <c r="L31" s="49"/>
      <c r="M31" s="49"/>
      <c r="N31" s="49"/>
      <c r="O31" s="49"/>
      <c r="P31" s="49"/>
      <c r="Q31" s="49"/>
      <c r="R31" s="49"/>
      <c r="S31" s="49"/>
      <c r="T31" s="49"/>
      <c r="U31" s="49"/>
      <c r="V31" s="49"/>
      <c r="W31" s="49"/>
      <c r="X31" s="49"/>
      <c r="Y31" s="49" t="s">
        <v>1620</v>
      </c>
      <c r="Z31" s="49"/>
      <c r="AA31" s="49"/>
      <c r="AB31" s="796"/>
    </row>
    <row r="32" spans="1:28" ht="15" customHeight="1">
      <c r="A32" s="480" t="s">
        <v>3736</v>
      </c>
      <c r="B32" s="194"/>
      <c r="C32" s="194"/>
      <c r="D32" s="194"/>
      <c r="E32" s="193" t="s">
        <v>3472</v>
      </c>
      <c r="F32" s="775" t="s">
        <v>1542</v>
      </c>
      <c r="G32" s="480" t="s">
        <v>104</v>
      </c>
      <c r="H32" s="194"/>
      <c r="I32" s="194"/>
      <c r="J32" s="194" t="s">
        <v>1621</v>
      </c>
      <c r="K32" s="194"/>
      <c r="L32" s="194"/>
      <c r="M32" s="193" t="s">
        <v>1622</v>
      </c>
      <c r="N32" s="194"/>
      <c r="O32" s="194" t="s">
        <v>1601</v>
      </c>
      <c r="P32" s="194"/>
      <c r="Q32" s="194"/>
      <c r="R32" s="194"/>
      <c r="S32" s="194"/>
      <c r="T32" s="194"/>
      <c r="U32" s="194"/>
      <c r="V32" s="194"/>
      <c r="W32" s="194"/>
      <c r="X32" s="194"/>
      <c r="Y32" s="194" t="s">
        <v>123</v>
      </c>
      <c r="Z32" s="194"/>
      <c r="AA32" s="194" t="s">
        <v>20</v>
      </c>
      <c r="AB32" s="481"/>
    </row>
    <row r="33" spans="1:28" ht="15" customHeight="1">
      <c r="A33" s="487" t="s">
        <v>3473</v>
      </c>
      <c r="B33" s="195" t="s">
        <v>44</v>
      </c>
      <c r="C33" s="200"/>
      <c r="D33" s="200" t="s">
        <v>47</v>
      </c>
      <c r="E33" s="201" t="s">
        <v>3474</v>
      </c>
      <c r="F33" s="502" t="s">
        <v>1542</v>
      </c>
      <c r="G33" s="498" t="s">
        <v>1623</v>
      </c>
      <c r="H33" s="195"/>
      <c r="I33" s="200" t="s">
        <v>47</v>
      </c>
      <c r="J33" s="201" t="s">
        <v>1624</v>
      </c>
      <c r="K33" s="201" t="s">
        <v>1625</v>
      </c>
      <c r="L33" s="201"/>
      <c r="M33" s="201" t="s">
        <v>1626</v>
      </c>
      <c r="N33" s="201"/>
      <c r="O33" s="201" t="s">
        <v>1601</v>
      </c>
      <c r="P33" s="201" t="s">
        <v>1625</v>
      </c>
      <c r="Q33" s="201"/>
      <c r="R33" s="201" t="s">
        <v>131</v>
      </c>
      <c r="S33" s="41" t="s">
        <v>131</v>
      </c>
      <c r="T33" s="201" t="s">
        <v>44</v>
      </c>
      <c r="U33" s="201"/>
      <c r="V33" s="201" t="s">
        <v>46</v>
      </c>
      <c r="W33" s="201"/>
      <c r="X33" s="201"/>
      <c r="Y33" s="201" t="s">
        <v>48</v>
      </c>
      <c r="Z33" s="201"/>
      <c r="AA33" s="201" t="s">
        <v>20</v>
      </c>
      <c r="AB33" s="797"/>
    </row>
    <row r="34" spans="1:28" ht="15" customHeight="1">
      <c r="A34" s="491"/>
      <c r="B34" s="195"/>
      <c r="C34" s="206"/>
      <c r="D34" s="205"/>
      <c r="E34" s="205"/>
      <c r="F34" s="771"/>
      <c r="G34" s="491" t="s">
        <v>1627</v>
      </c>
      <c r="H34" s="195"/>
      <c r="I34" s="206" t="s">
        <v>138</v>
      </c>
      <c r="J34" s="205" t="s">
        <v>1628</v>
      </c>
      <c r="K34" s="205"/>
      <c r="L34" s="205"/>
      <c r="M34" s="205" t="s">
        <v>1629</v>
      </c>
      <c r="N34" s="205"/>
      <c r="O34" s="205" t="s">
        <v>1601</v>
      </c>
      <c r="P34" s="205"/>
      <c r="Q34" s="205"/>
      <c r="R34" s="205"/>
      <c r="S34" s="205" t="s">
        <v>1630</v>
      </c>
      <c r="T34" s="205" t="s">
        <v>1630</v>
      </c>
      <c r="U34" s="205"/>
      <c r="V34" s="205"/>
      <c r="W34" s="205"/>
      <c r="X34" s="205" t="s">
        <v>1630</v>
      </c>
      <c r="Y34" s="205" t="s">
        <v>106</v>
      </c>
      <c r="Z34" s="205"/>
      <c r="AA34" s="205" t="s">
        <v>20</v>
      </c>
      <c r="AB34" s="798"/>
    </row>
    <row r="35" spans="1:28" ht="15" customHeight="1">
      <c r="A35" s="491"/>
      <c r="B35" s="195"/>
      <c r="C35" s="206"/>
      <c r="D35" s="205"/>
      <c r="E35" s="205"/>
      <c r="F35" s="771"/>
      <c r="G35" s="491" t="s">
        <v>1631</v>
      </c>
      <c r="H35" s="195"/>
      <c r="I35" s="206" t="s">
        <v>138</v>
      </c>
      <c r="J35" s="205" t="s">
        <v>1632</v>
      </c>
      <c r="K35" s="205"/>
      <c r="L35" s="205"/>
      <c r="M35" s="205" t="s">
        <v>1633</v>
      </c>
      <c r="N35" s="205"/>
      <c r="O35" s="205" t="s">
        <v>1601</v>
      </c>
      <c r="P35" s="205"/>
      <c r="Q35" s="205"/>
      <c r="R35" s="205"/>
      <c r="S35" s="205" t="s">
        <v>1634</v>
      </c>
      <c r="T35" s="205" t="s">
        <v>1634</v>
      </c>
      <c r="U35" s="205"/>
      <c r="V35" s="205"/>
      <c r="W35" s="205"/>
      <c r="X35" s="205" t="s">
        <v>1634</v>
      </c>
      <c r="Y35" s="205" t="s">
        <v>106</v>
      </c>
      <c r="Z35" s="205"/>
      <c r="AA35" s="205" t="s">
        <v>20</v>
      </c>
      <c r="AB35" s="798"/>
    </row>
    <row r="36" spans="1:28" ht="15" customHeight="1">
      <c r="A36" s="491"/>
      <c r="B36" s="195"/>
      <c r="C36" s="206"/>
      <c r="D36" s="205"/>
      <c r="E36" s="205"/>
      <c r="F36" s="771"/>
      <c r="G36" s="491" t="s">
        <v>105</v>
      </c>
      <c r="H36" s="195"/>
      <c r="I36" s="206" t="s">
        <v>66</v>
      </c>
      <c r="J36" s="205" t="s">
        <v>1635</v>
      </c>
      <c r="K36" s="205"/>
      <c r="L36" s="205"/>
      <c r="M36" s="205" t="s">
        <v>1636</v>
      </c>
      <c r="N36" s="205"/>
      <c r="O36" s="205" t="s">
        <v>1601</v>
      </c>
      <c r="P36" s="205"/>
      <c r="Q36" s="205"/>
      <c r="R36" s="205"/>
      <c r="S36" s="205" t="s">
        <v>105</v>
      </c>
      <c r="T36" s="205" t="s">
        <v>105</v>
      </c>
      <c r="U36" s="205"/>
      <c r="V36" s="205"/>
      <c r="W36" s="205"/>
      <c r="X36" s="205" t="s">
        <v>105</v>
      </c>
      <c r="Y36" s="205" t="s">
        <v>106</v>
      </c>
      <c r="Z36" s="205"/>
      <c r="AA36" s="205" t="s">
        <v>20</v>
      </c>
      <c r="AB36" s="798"/>
    </row>
    <row r="37" spans="1:28" ht="15" customHeight="1">
      <c r="A37" s="480"/>
      <c r="B37" s="194"/>
      <c r="C37" s="194"/>
      <c r="D37" s="194"/>
      <c r="E37" s="194"/>
      <c r="F37" s="775"/>
      <c r="G37" s="480" t="s">
        <v>1627</v>
      </c>
      <c r="H37" s="194"/>
      <c r="I37" s="194"/>
      <c r="J37" s="194" t="s">
        <v>1628</v>
      </c>
      <c r="K37" s="194"/>
      <c r="L37" s="194"/>
      <c r="M37" s="193" t="s">
        <v>1637</v>
      </c>
      <c r="N37" s="194"/>
      <c r="O37" s="194" t="s">
        <v>1630</v>
      </c>
      <c r="P37" s="194"/>
      <c r="Q37" s="194"/>
      <c r="R37" s="194"/>
      <c r="S37" s="194"/>
      <c r="T37" s="194"/>
      <c r="U37" s="194"/>
      <c r="V37" s="194"/>
      <c r="W37" s="194"/>
      <c r="X37" s="194"/>
      <c r="Y37" s="194" t="s">
        <v>123</v>
      </c>
      <c r="Z37" s="194"/>
      <c r="AA37" s="194" t="s">
        <v>20</v>
      </c>
      <c r="AB37" s="481"/>
    </row>
    <row r="38" spans="1:28" ht="15" customHeight="1">
      <c r="A38" s="498"/>
      <c r="B38" s="195"/>
      <c r="C38" s="200"/>
      <c r="D38" s="201"/>
      <c r="E38" s="201"/>
      <c r="F38" s="502"/>
      <c r="G38" s="498" t="s">
        <v>1638</v>
      </c>
      <c r="H38" s="195"/>
      <c r="I38" s="200" t="s">
        <v>47</v>
      </c>
      <c r="J38" s="201" t="s">
        <v>1639</v>
      </c>
      <c r="K38" s="201"/>
      <c r="L38" s="201"/>
      <c r="M38" s="201" t="s">
        <v>1640</v>
      </c>
      <c r="N38" s="201"/>
      <c r="O38" s="201" t="s">
        <v>1630</v>
      </c>
      <c r="P38" s="201"/>
      <c r="Q38" s="201" t="s">
        <v>1641</v>
      </c>
      <c r="R38" s="201" t="s">
        <v>127</v>
      </c>
      <c r="S38" s="41" t="s">
        <v>1642</v>
      </c>
      <c r="T38" s="201" t="s">
        <v>127</v>
      </c>
      <c r="U38" s="201"/>
      <c r="V38" s="201" t="s">
        <v>129</v>
      </c>
      <c r="W38" s="201"/>
      <c r="X38" s="201"/>
      <c r="Y38" s="201" t="s">
        <v>48</v>
      </c>
      <c r="Z38" s="201"/>
      <c r="AA38" s="201" t="s">
        <v>20</v>
      </c>
      <c r="AB38" s="797"/>
    </row>
    <row r="39" spans="1:28" ht="15" customHeight="1">
      <c r="A39" s="498"/>
      <c r="B39" s="195"/>
      <c r="C39" s="200"/>
      <c r="D39" s="201"/>
      <c r="E39" s="201"/>
      <c r="F39" s="502"/>
      <c r="G39" s="498" t="s">
        <v>1643</v>
      </c>
      <c r="H39" s="195"/>
      <c r="I39" s="200" t="s">
        <v>47</v>
      </c>
      <c r="J39" s="201" t="s">
        <v>1644</v>
      </c>
      <c r="K39" s="201"/>
      <c r="L39" s="201"/>
      <c r="M39" s="201" t="s">
        <v>1645</v>
      </c>
      <c r="N39" s="201"/>
      <c r="O39" s="201" t="s">
        <v>1630</v>
      </c>
      <c r="P39" s="201"/>
      <c r="Q39" s="201" t="s">
        <v>105</v>
      </c>
      <c r="R39" s="201" t="s">
        <v>151</v>
      </c>
      <c r="S39" s="41" t="s">
        <v>1641</v>
      </c>
      <c r="T39" s="201" t="s">
        <v>133</v>
      </c>
      <c r="U39" s="201"/>
      <c r="V39" s="201" t="s">
        <v>134</v>
      </c>
      <c r="W39" s="201"/>
      <c r="X39" s="201"/>
      <c r="Y39" s="201" t="s">
        <v>48</v>
      </c>
      <c r="Z39" s="201"/>
      <c r="AA39" s="201" t="s">
        <v>20</v>
      </c>
      <c r="AB39" s="797"/>
    </row>
    <row r="40" spans="1:28" ht="15" customHeight="1">
      <c r="A40" s="480"/>
      <c r="B40" s="194"/>
      <c r="C40" s="194"/>
      <c r="D40" s="194"/>
      <c r="E40" s="194"/>
      <c r="F40" s="775"/>
      <c r="G40" s="480" t="s">
        <v>1631</v>
      </c>
      <c r="H40" s="194"/>
      <c r="I40" s="194"/>
      <c r="J40" s="194" t="s">
        <v>1646</v>
      </c>
      <c r="K40" s="194"/>
      <c r="L40" s="194"/>
      <c r="M40" s="193" t="s">
        <v>1647</v>
      </c>
      <c r="N40" s="194"/>
      <c r="O40" s="194" t="s">
        <v>1634</v>
      </c>
      <c r="P40" s="194"/>
      <c r="Q40" s="194"/>
      <c r="R40" s="194"/>
      <c r="S40" s="194"/>
      <c r="T40" s="194"/>
      <c r="U40" s="194"/>
      <c r="V40" s="194"/>
      <c r="W40" s="194"/>
      <c r="X40" s="194"/>
      <c r="Y40" s="194" t="s">
        <v>123</v>
      </c>
      <c r="Z40" s="194"/>
      <c r="AA40" s="194" t="s">
        <v>20</v>
      </c>
      <c r="AB40" s="481"/>
    </row>
    <row r="41" spans="1:28" ht="15" customHeight="1">
      <c r="A41" s="498"/>
      <c r="B41" s="195"/>
      <c r="C41" s="200"/>
      <c r="D41" s="201"/>
      <c r="E41" s="201"/>
      <c r="F41" s="502"/>
      <c r="G41" s="498" t="s">
        <v>1648</v>
      </c>
      <c r="H41" s="195"/>
      <c r="I41" s="200" t="s">
        <v>47</v>
      </c>
      <c r="J41" s="201" t="s">
        <v>1649</v>
      </c>
      <c r="K41" s="201"/>
      <c r="L41" s="201"/>
      <c r="M41" s="201" t="s">
        <v>1650</v>
      </c>
      <c r="N41" s="201"/>
      <c r="O41" s="201" t="s">
        <v>1634</v>
      </c>
      <c r="P41" s="201"/>
      <c r="Q41" s="201" t="s">
        <v>1651</v>
      </c>
      <c r="R41" s="201" t="s">
        <v>127</v>
      </c>
      <c r="S41" s="41" t="s">
        <v>1652</v>
      </c>
      <c r="T41" s="201" t="s">
        <v>127</v>
      </c>
      <c r="U41" s="201"/>
      <c r="V41" s="201" t="s">
        <v>129</v>
      </c>
      <c r="W41" s="201"/>
      <c r="X41" s="201"/>
      <c r="Y41" s="201" t="s">
        <v>48</v>
      </c>
      <c r="Z41" s="201"/>
      <c r="AA41" s="201" t="s">
        <v>20</v>
      </c>
      <c r="AB41" s="797"/>
    </row>
    <row r="42" spans="1:28" ht="15" customHeight="1">
      <c r="A42" s="480" t="s">
        <v>3737</v>
      </c>
      <c r="B42" s="194"/>
      <c r="C42" s="194"/>
      <c r="D42" s="194"/>
      <c r="E42" s="194" t="s">
        <v>3476</v>
      </c>
      <c r="F42" s="775" t="s">
        <v>1542</v>
      </c>
      <c r="G42" s="480" t="s">
        <v>3239</v>
      </c>
      <c r="H42" s="194"/>
      <c r="I42" s="194"/>
      <c r="J42" s="194" t="s">
        <v>224</v>
      </c>
      <c r="K42" s="194"/>
      <c r="L42" s="194"/>
      <c r="M42" s="193" t="s">
        <v>223</v>
      </c>
      <c r="N42" s="194"/>
      <c r="O42" s="194" t="s">
        <v>105</v>
      </c>
      <c r="P42" s="194"/>
      <c r="Q42" s="194"/>
      <c r="R42" s="194"/>
      <c r="S42" s="194"/>
      <c r="T42" s="194"/>
      <c r="U42" s="194"/>
      <c r="V42" s="194"/>
      <c r="W42" s="194"/>
      <c r="X42" s="194"/>
      <c r="Y42" s="194" t="s">
        <v>123</v>
      </c>
      <c r="Z42" s="194"/>
      <c r="AA42" s="194" t="s">
        <v>121</v>
      </c>
      <c r="AB42" s="481"/>
    </row>
    <row r="43" spans="1:28" ht="15" customHeight="1">
      <c r="A43" s="498"/>
      <c r="B43" s="195"/>
      <c r="C43" s="200"/>
      <c r="D43" s="201"/>
      <c r="E43" s="201"/>
      <c r="F43" s="502"/>
      <c r="G43" s="498" t="s">
        <v>225</v>
      </c>
      <c r="H43" s="195"/>
      <c r="I43" s="200" t="s">
        <v>47</v>
      </c>
      <c r="J43" s="201" t="s">
        <v>228</v>
      </c>
      <c r="K43" s="201"/>
      <c r="L43" s="201"/>
      <c r="M43" s="201" t="s">
        <v>226</v>
      </c>
      <c r="N43" s="201"/>
      <c r="O43" s="201" t="s">
        <v>105</v>
      </c>
      <c r="P43" s="201" t="s">
        <v>227</v>
      </c>
      <c r="Q43" s="201"/>
      <c r="R43" s="201" t="s">
        <v>70</v>
      </c>
      <c r="S43" s="41" t="s">
        <v>70</v>
      </c>
      <c r="T43" s="201" t="s">
        <v>70</v>
      </c>
      <c r="U43" s="201"/>
      <c r="V43" s="201" t="s">
        <v>71</v>
      </c>
      <c r="W43" s="201"/>
      <c r="X43" s="201"/>
      <c r="Y43" s="201" t="s">
        <v>48</v>
      </c>
      <c r="Z43" s="201"/>
      <c r="AA43" s="201" t="s">
        <v>121</v>
      </c>
      <c r="AB43" s="797"/>
    </row>
    <row r="44" spans="1:28" ht="15" customHeight="1">
      <c r="A44" s="498"/>
      <c r="B44" s="195"/>
      <c r="C44" s="200"/>
      <c r="D44" s="201"/>
      <c r="E44" s="201"/>
      <c r="F44" s="502"/>
      <c r="G44" s="498" t="s">
        <v>229</v>
      </c>
      <c r="H44" s="195"/>
      <c r="I44" s="200" t="s">
        <v>47</v>
      </c>
      <c r="J44" s="201" t="s">
        <v>232</v>
      </c>
      <c r="K44" s="201"/>
      <c r="L44" s="201"/>
      <c r="M44" s="201" t="s">
        <v>230</v>
      </c>
      <c r="N44" s="201"/>
      <c r="O44" s="201" t="s">
        <v>105</v>
      </c>
      <c r="P44" s="201" t="s">
        <v>231</v>
      </c>
      <c r="Q44" s="201"/>
      <c r="R44" s="201" t="s">
        <v>70</v>
      </c>
      <c r="S44" s="41" t="s">
        <v>70</v>
      </c>
      <c r="T44" s="201" t="s">
        <v>70</v>
      </c>
      <c r="U44" s="201"/>
      <c r="V44" s="201" t="s">
        <v>71</v>
      </c>
      <c r="W44" s="201"/>
      <c r="X44" s="201"/>
      <c r="Y44" s="201" t="s">
        <v>48</v>
      </c>
      <c r="Z44" s="201"/>
      <c r="AA44" s="201" t="s">
        <v>121</v>
      </c>
      <c r="AB44" s="797"/>
    </row>
    <row r="45" spans="1:28" ht="15" customHeight="1">
      <c r="A45" s="487" t="s">
        <v>2169</v>
      </c>
      <c r="B45" s="195" t="s">
        <v>3477</v>
      </c>
      <c r="C45" s="200"/>
      <c r="D45" s="201" t="s">
        <v>47</v>
      </c>
      <c r="E45" s="201" t="s">
        <v>2672</v>
      </c>
      <c r="F45" s="502" t="s">
        <v>1542</v>
      </c>
      <c r="G45" s="498" t="s">
        <v>1653</v>
      </c>
      <c r="H45" s="195"/>
      <c r="I45" s="200" t="s">
        <v>47</v>
      </c>
      <c r="J45" s="201" t="s">
        <v>236</v>
      </c>
      <c r="K45" s="201"/>
      <c r="L45" s="201"/>
      <c r="M45" s="201" t="s">
        <v>234</v>
      </c>
      <c r="N45" s="201"/>
      <c r="O45" s="201" t="s">
        <v>105</v>
      </c>
      <c r="P45" s="201" t="s">
        <v>235</v>
      </c>
      <c r="Q45" s="201"/>
      <c r="R45" s="201" t="s">
        <v>131</v>
      </c>
      <c r="S45" s="41" t="s">
        <v>131</v>
      </c>
      <c r="T45" s="201" t="s">
        <v>44</v>
      </c>
      <c r="U45" s="201"/>
      <c r="V45" s="201" t="s">
        <v>46</v>
      </c>
      <c r="W45" s="201"/>
      <c r="X45" s="201"/>
      <c r="Y45" s="201" t="s">
        <v>48</v>
      </c>
      <c r="Z45" s="201"/>
      <c r="AA45" s="201" t="s">
        <v>121</v>
      </c>
      <c r="AB45" s="797"/>
    </row>
    <row r="46" spans="1:28" ht="15" customHeight="1">
      <c r="A46" s="498"/>
      <c r="B46" s="195"/>
      <c r="C46" s="200"/>
      <c r="D46" s="201"/>
      <c r="E46" s="201"/>
      <c r="F46" s="502"/>
      <c r="G46" s="498" t="s">
        <v>237</v>
      </c>
      <c r="H46" s="195"/>
      <c r="I46" s="200" t="s">
        <v>47</v>
      </c>
      <c r="J46" s="201" t="s">
        <v>242</v>
      </c>
      <c r="K46" s="201"/>
      <c r="L46" s="201" t="s">
        <v>243</v>
      </c>
      <c r="M46" s="201" t="s">
        <v>238</v>
      </c>
      <c r="N46" s="201"/>
      <c r="O46" s="201" t="s">
        <v>105</v>
      </c>
      <c r="P46" s="201"/>
      <c r="Q46" s="201" t="s">
        <v>239</v>
      </c>
      <c r="R46" s="201" t="s">
        <v>240</v>
      </c>
      <c r="S46" s="41" t="s">
        <v>241</v>
      </c>
      <c r="T46" s="201" t="s">
        <v>44</v>
      </c>
      <c r="U46" s="201"/>
      <c r="V46" s="201" t="s">
        <v>46</v>
      </c>
      <c r="W46" s="201"/>
      <c r="X46" s="201"/>
      <c r="Y46" s="201" t="s">
        <v>48</v>
      </c>
      <c r="Z46" s="201"/>
      <c r="AA46" s="201" t="s">
        <v>121</v>
      </c>
      <c r="AB46" s="797"/>
    </row>
    <row r="47" spans="1:28" ht="15" customHeight="1">
      <c r="A47" s="487" t="s">
        <v>3478</v>
      </c>
      <c r="B47" s="195" t="s">
        <v>44</v>
      </c>
      <c r="C47" s="200"/>
      <c r="D47" s="201" t="s">
        <v>47</v>
      </c>
      <c r="E47" s="201" t="s">
        <v>2158</v>
      </c>
      <c r="F47" s="502" t="s">
        <v>1542</v>
      </c>
      <c r="G47" s="498" t="s">
        <v>244</v>
      </c>
      <c r="H47" s="195"/>
      <c r="I47" s="200" t="s">
        <v>47</v>
      </c>
      <c r="J47" s="201" t="s">
        <v>248</v>
      </c>
      <c r="K47" s="201"/>
      <c r="L47" s="201" t="s">
        <v>249</v>
      </c>
      <c r="M47" s="201" t="s">
        <v>245</v>
      </c>
      <c r="N47" s="201"/>
      <c r="O47" s="201" t="s">
        <v>105</v>
      </c>
      <c r="P47" s="201"/>
      <c r="Q47" s="201" t="s">
        <v>246</v>
      </c>
      <c r="R47" s="201" t="s">
        <v>44</v>
      </c>
      <c r="S47" s="41" t="s">
        <v>247</v>
      </c>
      <c r="T47" s="201" t="s">
        <v>44</v>
      </c>
      <c r="U47" s="201"/>
      <c r="V47" s="201" t="s">
        <v>46</v>
      </c>
      <c r="W47" s="201"/>
      <c r="X47" s="201"/>
      <c r="Y47" s="201" t="s">
        <v>48</v>
      </c>
      <c r="Z47" s="201"/>
      <c r="AA47" s="201" t="s">
        <v>121</v>
      </c>
      <c r="AB47" s="797"/>
    </row>
    <row r="48" spans="1:28" ht="15" customHeight="1">
      <c r="A48" s="498"/>
      <c r="B48" s="195"/>
      <c r="C48" s="200"/>
      <c r="D48" s="201"/>
      <c r="E48" s="201"/>
      <c r="F48" s="502"/>
      <c r="G48" s="498" t="s">
        <v>250</v>
      </c>
      <c r="H48" s="195"/>
      <c r="I48" s="200" t="s">
        <v>47</v>
      </c>
      <c r="J48" s="201" t="s">
        <v>254</v>
      </c>
      <c r="K48" s="201"/>
      <c r="L48" s="201" t="s">
        <v>255</v>
      </c>
      <c r="M48" s="201" t="s">
        <v>251</v>
      </c>
      <c r="N48" s="201"/>
      <c r="O48" s="201" t="s">
        <v>105</v>
      </c>
      <c r="P48" s="201"/>
      <c r="Q48" s="201" t="s">
        <v>252</v>
      </c>
      <c r="R48" s="201" t="s">
        <v>127</v>
      </c>
      <c r="S48" s="41" t="s">
        <v>253</v>
      </c>
      <c r="T48" s="201" t="s">
        <v>127</v>
      </c>
      <c r="U48" s="201"/>
      <c r="V48" s="201" t="s">
        <v>129</v>
      </c>
      <c r="W48" s="201"/>
      <c r="X48" s="201"/>
      <c r="Y48" s="201" t="s">
        <v>48</v>
      </c>
      <c r="Z48" s="201"/>
      <c r="AA48" s="201" t="s">
        <v>20</v>
      </c>
      <c r="AB48" s="797"/>
    </row>
    <row r="49" spans="1:28" ht="15" customHeight="1">
      <c r="A49" s="491"/>
      <c r="B49" s="195"/>
      <c r="C49" s="206"/>
      <c r="D49" s="205"/>
      <c r="E49" s="205"/>
      <c r="F49" s="771"/>
      <c r="G49" s="491" t="s">
        <v>256</v>
      </c>
      <c r="H49" s="195"/>
      <c r="I49" s="206" t="s">
        <v>138</v>
      </c>
      <c r="J49" s="205" t="s">
        <v>259</v>
      </c>
      <c r="K49" s="205"/>
      <c r="L49" s="205"/>
      <c r="M49" s="205" t="s">
        <v>257</v>
      </c>
      <c r="N49" s="205"/>
      <c r="O49" s="205" t="s">
        <v>105</v>
      </c>
      <c r="P49" s="205"/>
      <c r="Q49" s="205"/>
      <c r="R49" s="205"/>
      <c r="S49" s="205" t="s">
        <v>258</v>
      </c>
      <c r="T49" s="205" t="s">
        <v>258</v>
      </c>
      <c r="U49" s="205"/>
      <c r="V49" s="205"/>
      <c r="W49" s="205"/>
      <c r="X49" s="205" t="s">
        <v>258</v>
      </c>
      <c r="Y49" s="205" t="s">
        <v>106</v>
      </c>
      <c r="Z49" s="205"/>
      <c r="AA49" s="205" t="s">
        <v>121</v>
      </c>
      <c r="AB49" s="798"/>
    </row>
    <row r="50" spans="1:28" ht="15" customHeight="1">
      <c r="A50" s="491"/>
      <c r="B50" s="195"/>
      <c r="C50" s="206"/>
      <c r="D50" s="205"/>
      <c r="E50" s="205"/>
      <c r="F50" s="771"/>
      <c r="G50" s="491" t="s">
        <v>260</v>
      </c>
      <c r="H50" s="195"/>
      <c r="I50" s="206" t="s">
        <v>138</v>
      </c>
      <c r="J50" s="205" t="s">
        <v>263</v>
      </c>
      <c r="K50" s="205"/>
      <c r="L50" s="205"/>
      <c r="M50" s="205" t="s">
        <v>261</v>
      </c>
      <c r="N50" s="205"/>
      <c r="O50" s="205" t="s">
        <v>105</v>
      </c>
      <c r="P50" s="205"/>
      <c r="Q50" s="205"/>
      <c r="R50" s="205"/>
      <c r="S50" s="205" t="s">
        <v>262</v>
      </c>
      <c r="T50" s="205" t="s">
        <v>262</v>
      </c>
      <c r="U50" s="205"/>
      <c r="V50" s="205"/>
      <c r="W50" s="205"/>
      <c r="X50" s="205" t="s">
        <v>262</v>
      </c>
      <c r="Y50" s="205" t="s">
        <v>106</v>
      </c>
      <c r="Z50" s="205"/>
      <c r="AA50" s="205" t="s">
        <v>121</v>
      </c>
      <c r="AB50" s="798" t="s">
        <v>264</v>
      </c>
    </row>
    <row r="51" spans="1:28" ht="15" customHeight="1">
      <c r="A51" s="491"/>
      <c r="B51" s="195"/>
      <c r="C51" s="206"/>
      <c r="D51" s="205"/>
      <c r="E51" s="205"/>
      <c r="F51" s="771"/>
      <c r="G51" s="491" t="s">
        <v>216</v>
      </c>
      <c r="H51" s="195"/>
      <c r="I51" s="206" t="s">
        <v>47</v>
      </c>
      <c r="J51" s="205" t="s">
        <v>266</v>
      </c>
      <c r="K51" s="205"/>
      <c r="L51" s="205"/>
      <c r="M51" s="205" t="s">
        <v>265</v>
      </c>
      <c r="N51" s="205"/>
      <c r="O51" s="205" t="s">
        <v>105</v>
      </c>
      <c r="P51" s="205"/>
      <c r="Q51" s="205"/>
      <c r="R51" s="205"/>
      <c r="S51" s="205" t="s">
        <v>216</v>
      </c>
      <c r="T51" s="205" t="s">
        <v>216</v>
      </c>
      <c r="U51" s="205"/>
      <c r="V51" s="205"/>
      <c r="W51" s="205"/>
      <c r="X51" s="205" t="s">
        <v>216</v>
      </c>
      <c r="Y51" s="205" t="s">
        <v>106</v>
      </c>
      <c r="Z51" s="205"/>
      <c r="AA51" s="205" t="s">
        <v>121</v>
      </c>
      <c r="AB51" s="798"/>
    </row>
    <row r="52" spans="1:28" ht="15" customHeight="1">
      <c r="A52" s="491"/>
      <c r="B52" s="195"/>
      <c r="C52" s="206"/>
      <c r="D52" s="205"/>
      <c r="E52" s="205"/>
      <c r="F52" s="771"/>
      <c r="G52" s="491" t="s">
        <v>267</v>
      </c>
      <c r="H52" s="195"/>
      <c r="I52" s="206" t="s">
        <v>47</v>
      </c>
      <c r="J52" s="205" t="s">
        <v>271</v>
      </c>
      <c r="K52" s="205"/>
      <c r="L52" s="205"/>
      <c r="M52" s="205" t="s">
        <v>268</v>
      </c>
      <c r="N52" s="205"/>
      <c r="O52" s="205" t="s">
        <v>105</v>
      </c>
      <c r="P52" s="205" t="s">
        <v>269</v>
      </c>
      <c r="Q52" s="205"/>
      <c r="R52" s="205"/>
      <c r="S52" s="205" t="s">
        <v>270</v>
      </c>
      <c r="T52" s="205" t="s">
        <v>270</v>
      </c>
      <c r="U52" s="205"/>
      <c r="V52" s="205"/>
      <c r="W52" s="205"/>
      <c r="X52" s="205" t="s">
        <v>270</v>
      </c>
      <c r="Y52" s="205" t="s">
        <v>106</v>
      </c>
      <c r="Z52" s="205"/>
      <c r="AA52" s="205" t="s">
        <v>121</v>
      </c>
      <c r="AB52" s="798"/>
    </row>
    <row r="53" spans="1:28" ht="15" customHeight="1">
      <c r="A53" s="491"/>
      <c r="B53" s="195"/>
      <c r="C53" s="206"/>
      <c r="D53" s="205"/>
      <c r="E53" s="205"/>
      <c r="F53" s="771"/>
      <c r="G53" s="491" t="s">
        <v>272</v>
      </c>
      <c r="H53" s="195"/>
      <c r="I53" s="206" t="s">
        <v>47</v>
      </c>
      <c r="J53" s="205" t="s">
        <v>276</v>
      </c>
      <c r="K53" s="205"/>
      <c r="L53" s="205"/>
      <c r="M53" s="205" t="s">
        <v>273</v>
      </c>
      <c r="N53" s="205"/>
      <c r="O53" s="205" t="s">
        <v>105</v>
      </c>
      <c r="P53" s="205" t="s">
        <v>274</v>
      </c>
      <c r="Q53" s="205"/>
      <c r="R53" s="205"/>
      <c r="S53" s="205" t="s">
        <v>275</v>
      </c>
      <c r="T53" s="205" t="s">
        <v>275</v>
      </c>
      <c r="U53" s="205"/>
      <c r="V53" s="205"/>
      <c r="W53" s="205"/>
      <c r="X53" s="205" t="s">
        <v>275</v>
      </c>
      <c r="Y53" s="205" t="s">
        <v>106</v>
      </c>
      <c r="Z53" s="205"/>
      <c r="AA53" s="205" t="s">
        <v>121</v>
      </c>
      <c r="AB53" s="798"/>
    </row>
    <row r="54" spans="1:28" ht="15" customHeight="1">
      <c r="A54" s="491"/>
      <c r="B54" s="195"/>
      <c r="C54" s="206"/>
      <c r="D54" s="205"/>
      <c r="E54" s="205"/>
      <c r="F54" s="771"/>
      <c r="G54" s="491" t="s">
        <v>277</v>
      </c>
      <c r="H54" s="195"/>
      <c r="I54" s="206" t="s">
        <v>138</v>
      </c>
      <c r="J54" s="205" t="s">
        <v>280</v>
      </c>
      <c r="K54" s="205"/>
      <c r="L54" s="205"/>
      <c r="M54" s="205" t="s">
        <v>278</v>
      </c>
      <c r="N54" s="205"/>
      <c r="O54" s="205" t="s">
        <v>105</v>
      </c>
      <c r="P54" s="205"/>
      <c r="Q54" s="205"/>
      <c r="R54" s="205"/>
      <c r="S54" s="205" t="s">
        <v>279</v>
      </c>
      <c r="T54" s="205" t="s">
        <v>279</v>
      </c>
      <c r="U54" s="205"/>
      <c r="V54" s="205"/>
      <c r="W54" s="205"/>
      <c r="X54" s="205" t="s">
        <v>279</v>
      </c>
      <c r="Y54" s="205" t="s">
        <v>106</v>
      </c>
      <c r="Z54" s="205"/>
      <c r="AA54" s="205" t="s">
        <v>121</v>
      </c>
      <c r="AB54" s="798"/>
    </row>
    <row r="55" spans="1:28" ht="15" customHeight="1">
      <c r="A55" s="491"/>
      <c r="B55" s="195"/>
      <c r="C55" s="206"/>
      <c r="D55" s="205"/>
      <c r="E55" s="205"/>
      <c r="F55" s="771"/>
      <c r="G55" s="491" t="s">
        <v>281</v>
      </c>
      <c r="H55" s="195"/>
      <c r="I55" s="206" t="s">
        <v>138</v>
      </c>
      <c r="J55" s="205" t="s">
        <v>284</v>
      </c>
      <c r="K55" s="205"/>
      <c r="L55" s="205"/>
      <c r="M55" s="205" t="s">
        <v>282</v>
      </c>
      <c r="N55" s="205"/>
      <c r="O55" s="205" t="s">
        <v>105</v>
      </c>
      <c r="P55" s="205"/>
      <c r="Q55" s="205"/>
      <c r="R55" s="205"/>
      <c r="S55" s="205" t="s">
        <v>283</v>
      </c>
      <c r="T55" s="205" t="s">
        <v>283</v>
      </c>
      <c r="U55" s="205"/>
      <c r="V55" s="205"/>
      <c r="W55" s="205"/>
      <c r="X55" s="205" t="s">
        <v>283</v>
      </c>
      <c r="Y55" s="205" t="s">
        <v>106</v>
      </c>
      <c r="Z55" s="205"/>
      <c r="AA55" s="205" t="s">
        <v>121</v>
      </c>
      <c r="AB55" s="798"/>
    </row>
    <row r="56" spans="1:28" ht="15" customHeight="1">
      <c r="A56" s="491"/>
      <c r="B56" s="195"/>
      <c r="C56" s="206"/>
      <c r="D56" s="205"/>
      <c r="E56" s="205"/>
      <c r="F56" s="771"/>
      <c r="G56" s="491" t="s">
        <v>285</v>
      </c>
      <c r="H56" s="195"/>
      <c r="I56" s="206" t="s">
        <v>47</v>
      </c>
      <c r="J56" s="205" t="s">
        <v>287</v>
      </c>
      <c r="K56" s="205"/>
      <c r="L56" s="205"/>
      <c r="M56" s="205" t="s">
        <v>286</v>
      </c>
      <c r="N56" s="205"/>
      <c r="O56" s="205" t="s">
        <v>105</v>
      </c>
      <c r="P56" s="205"/>
      <c r="Q56" s="205"/>
      <c r="R56" s="205"/>
      <c r="S56" s="205" t="s">
        <v>285</v>
      </c>
      <c r="T56" s="205" t="s">
        <v>285</v>
      </c>
      <c r="U56" s="205"/>
      <c r="V56" s="205"/>
      <c r="W56" s="205"/>
      <c r="X56" s="205" t="s">
        <v>285</v>
      </c>
      <c r="Y56" s="205" t="s">
        <v>106</v>
      </c>
      <c r="Z56" s="205"/>
      <c r="AA56" s="205" t="s">
        <v>121</v>
      </c>
      <c r="AB56" s="798"/>
    </row>
    <row r="57" spans="1:28" ht="15" customHeight="1">
      <c r="A57" s="491"/>
      <c r="B57" s="195"/>
      <c r="C57" s="206"/>
      <c r="D57" s="205"/>
      <c r="E57" s="205"/>
      <c r="F57" s="771"/>
      <c r="G57" s="491" t="s">
        <v>145</v>
      </c>
      <c r="H57" s="195"/>
      <c r="I57" s="206" t="s">
        <v>138</v>
      </c>
      <c r="J57" s="205" t="s">
        <v>289</v>
      </c>
      <c r="K57" s="205"/>
      <c r="L57" s="205"/>
      <c r="M57" s="205" t="s">
        <v>288</v>
      </c>
      <c r="N57" s="205"/>
      <c r="O57" s="205" t="s">
        <v>105</v>
      </c>
      <c r="P57" s="205"/>
      <c r="Q57" s="205"/>
      <c r="R57" s="205"/>
      <c r="S57" s="205" t="s">
        <v>145</v>
      </c>
      <c r="T57" s="205" t="s">
        <v>145</v>
      </c>
      <c r="U57" s="205"/>
      <c r="V57" s="205"/>
      <c r="W57" s="205"/>
      <c r="X57" s="205" t="s">
        <v>145</v>
      </c>
      <c r="Y57" s="205" t="s">
        <v>106</v>
      </c>
      <c r="Z57" s="205"/>
      <c r="AA57" s="205" t="s">
        <v>121</v>
      </c>
      <c r="AB57" s="798"/>
    </row>
    <row r="58" spans="1:28" ht="15" customHeight="1">
      <c r="A58" s="491"/>
      <c r="B58" s="195"/>
      <c r="C58" s="206"/>
      <c r="D58" s="205"/>
      <c r="E58" s="205"/>
      <c r="F58" s="771"/>
      <c r="G58" s="491" t="s">
        <v>290</v>
      </c>
      <c r="H58" s="195"/>
      <c r="I58" s="206" t="s">
        <v>47</v>
      </c>
      <c r="J58" s="205" t="s">
        <v>293</v>
      </c>
      <c r="K58" s="205"/>
      <c r="L58" s="205" t="s">
        <v>294</v>
      </c>
      <c r="M58" s="205" t="s">
        <v>291</v>
      </c>
      <c r="N58" s="205"/>
      <c r="O58" s="205" t="s">
        <v>105</v>
      </c>
      <c r="P58" s="205" t="s">
        <v>292</v>
      </c>
      <c r="Q58" s="205"/>
      <c r="R58" s="205"/>
      <c r="S58" s="205" t="s">
        <v>105</v>
      </c>
      <c r="T58" s="205" t="s">
        <v>105</v>
      </c>
      <c r="U58" s="205"/>
      <c r="V58" s="205"/>
      <c r="W58" s="205"/>
      <c r="X58" s="205" t="s">
        <v>105</v>
      </c>
      <c r="Y58" s="205" t="s">
        <v>106</v>
      </c>
      <c r="Z58" s="205"/>
      <c r="AA58" s="205" t="s">
        <v>121</v>
      </c>
      <c r="AB58" s="798"/>
    </row>
    <row r="59" spans="1:28" ht="15" customHeight="1">
      <c r="A59" s="491"/>
      <c r="B59" s="195"/>
      <c r="C59" s="206"/>
      <c r="D59" s="205"/>
      <c r="E59" s="205"/>
      <c r="F59" s="771"/>
      <c r="G59" s="491" t="s">
        <v>113</v>
      </c>
      <c r="H59" s="195"/>
      <c r="I59" s="206" t="s">
        <v>138</v>
      </c>
      <c r="J59" s="205" t="s">
        <v>297</v>
      </c>
      <c r="K59" s="205"/>
      <c r="L59" s="205"/>
      <c r="M59" s="205" t="s">
        <v>295</v>
      </c>
      <c r="N59" s="205"/>
      <c r="O59" s="205" t="s">
        <v>105</v>
      </c>
      <c r="P59" s="205"/>
      <c r="Q59" s="205"/>
      <c r="R59" s="205"/>
      <c r="S59" s="205" t="s">
        <v>296</v>
      </c>
      <c r="T59" s="205" t="s">
        <v>296</v>
      </c>
      <c r="U59" s="205"/>
      <c r="V59" s="205"/>
      <c r="W59" s="205"/>
      <c r="X59" s="205" t="s">
        <v>296</v>
      </c>
      <c r="Y59" s="205" t="s">
        <v>106</v>
      </c>
      <c r="Z59" s="205"/>
      <c r="AA59" s="205" t="s">
        <v>20</v>
      </c>
      <c r="AB59" s="798"/>
    </row>
    <row r="60" spans="1:28" ht="15" customHeight="1">
      <c r="A60" s="491"/>
      <c r="B60" s="195"/>
      <c r="C60" s="206"/>
      <c r="D60" s="205"/>
      <c r="E60" s="205"/>
      <c r="F60" s="771"/>
      <c r="G60" s="491" t="s">
        <v>146</v>
      </c>
      <c r="H60" s="195"/>
      <c r="I60" s="206" t="s">
        <v>138</v>
      </c>
      <c r="J60" s="205" t="s">
        <v>299</v>
      </c>
      <c r="K60" s="205"/>
      <c r="L60" s="205"/>
      <c r="M60" s="205" t="s">
        <v>298</v>
      </c>
      <c r="N60" s="205"/>
      <c r="O60" s="205" t="s">
        <v>105</v>
      </c>
      <c r="P60" s="205"/>
      <c r="Q60" s="205"/>
      <c r="R60" s="205"/>
      <c r="S60" s="205" t="s">
        <v>147</v>
      </c>
      <c r="T60" s="205" t="s">
        <v>147</v>
      </c>
      <c r="U60" s="205"/>
      <c r="V60" s="205"/>
      <c r="W60" s="205"/>
      <c r="X60" s="205" t="s">
        <v>147</v>
      </c>
      <c r="Y60" s="205" t="s">
        <v>106</v>
      </c>
      <c r="Z60" s="205"/>
      <c r="AA60" s="205" t="s">
        <v>20</v>
      </c>
      <c r="AB60" s="798"/>
    </row>
    <row r="61" spans="1:28" ht="15" customHeight="1">
      <c r="A61" s="491"/>
      <c r="B61" s="195"/>
      <c r="C61" s="206"/>
      <c r="D61" s="205"/>
      <c r="E61" s="205"/>
      <c r="F61" s="771"/>
      <c r="G61" s="491" t="s">
        <v>300</v>
      </c>
      <c r="H61" s="195"/>
      <c r="I61" s="206" t="s">
        <v>47</v>
      </c>
      <c r="J61" s="205" t="s">
        <v>303</v>
      </c>
      <c r="K61" s="205"/>
      <c r="L61" s="205"/>
      <c r="M61" s="205" t="s">
        <v>301</v>
      </c>
      <c r="N61" s="205"/>
      <c r="O61" s="205" t="s">
        <v>105</v>
      </c>
      <c r="P61" s="205"/>
      <c r="Q61" s="205"/>
      <c r="R61" s="205"/>
      <c r="S61" s="205" t="s">
        <v>302</v>
      </c>
      <c r="T61" s="205" t="s">
        <v>302</v>
      </c>
      <c r="U61" s="205"/>
      <c r="V61" s="205"/>
      <c r="W61" s="205"/>
      <c r="X61" s="205" t="s">
        <v>302</v>
      </c>
      <c r="Y61" s="205" t="s">
        <v>106</v>
      </c>
      <c r="Z61" s="205"/>
      <c r="AA61" s="205" t="s">
        <v>20</v>
      </c>
      <c r="AB61" s="798"/>
    </row>
    <row r="62" spans="1:28" ht="15" customHeight="1">
      <c r="A62" s="491"/>
      <c r="B62" s="195"/>
      <c r="C62" s="206"/>
      <c r="D62" s="205"/>
      <c r="E62" s="205"/>
      <c r="F62" s="771"/>
      <c r="G62" s="491" t="s">
        <v>1654</v>
      </c>
      <c r="H62" s="195"/>
      <c r="I62" s="206" t="s">
        <v>138</v>
      </c>
      <c r="J62" s="205" t="s">
        <v>1655</v>
      </c>
      <c r="K62" s="205"/>
      <c r="L62" s="205"/>
      <c r="M62" s="205" t="s">
        <v>1656</v>
      </c>
      <c r="N62" s="205"/>
      <c r="O62" s="205" t="s">
        <v>105</v>
      </c>
      <c r="P62" s="205" t="s">
        <v>119</v>
      </c>
      <c r="Q62" s="205"/>
      <c r="R62" s="205"/>
      <c r="S62" s="205" t="s">
        <v>1657</v>
      </c>
      <c r="T62" s="205" t="s">
        <v>1657</v>
      </c>
      <c r="U62" s="205"/>
      <c r="V62" s="205"/>
      <c r="W62" s="205"/>
      <c r="X62" s="205" t="s">
        <v>1657</v>
      </c>
      <c r="Y62" s="205" t="s">
        <v>106</v>
      </c>
      <c r="Z62" s="205"/>
      <c r="AA62" s="205" t="s">
        <v>21</v>
      </c>
      <c r="AB62" s="798"/>
    </row>
    <row r="63" spans="1:28" ht="15" customHeight="1">
      <c r="A63" s="491"/>
      <c r="B63" s="195"/>
      <c r="C63" s="206"/>
      <c r="D63" s="205"/>
      <c r="E63" s="205"/>
      <c r="F63" s="771"/>
      <c r="G63" s="491" t="s">
        <v>1658</v>
      </c>
      <c r="H63" s="195"/>
      <c r="I63" s="206" t="s">
        <v>138</v>
      </c>
      <c r="J63" s="205" t="s">
        <v>1659</v>
      </c>
      <c r="K63" s="205"/>
      <c r="L63" s="205"/>
      <c r="M63" s="205" t="s">
        <v>1660</v>
      </c>
      <c r="N63" s="205"/>
      <c r="O63" s="205" t="s">
        <v>105</v>
      </c>
      <c r="P63" s="205"/>
      <c r="Q63" s="205"/>
      <c r="R63" s="205"/>
      <c r="S63" s="205" t="s">
        <v>1661</v>
      </c>
      <c r="T63" s="205" t="s">
        <v>1661</v>
      </c>
      <c r="U63" s="205"/>
      <c r="V63" s="205"/>
      <c r="W63" s="205"/>
      <c r="X63" s="205" t="s">
        <v>1661</v>
      </c>
      <c r="Y63" s="205" t="s">
        <v>106</v>
      </c>
      <c r="Z63" s="205"/>
      <c r="AA63" s="205" t="s">
        <v>21</v>
      </c>
      <c r="AB63" s="798"/>
    </row>
    <row r="64" spans="1:28" ht="15" customHeight="1">
      <c r="A64" s="480" t="s">
        <v>3738</v>
      </c>
      <c r="B64" s="194"/>
      <c r="C64" s="194"/>
      <c r="D64" s="194"/>
      <c r="E64" s="194"/>
      <c r="F64" s="775" t="s">
        <v>1542</v>
      </c>
      <c r="G64" s="480" t="s">
        <v>3240</v>
      </c>
      <c r="H64" s="194"/>
      <c r="I64" s="194"/>
      <c r="J64" s="194" t="s">
        <v>305</v>
      </c>
      <c r="K64" s="194"/>
      <c r="L64" s="194"/>
      <c r="M64" s="193" t="s">
        <v>304</v>
      </c>
      <c r="N64" s="194"/>
      <c r="O64" s="194" t="s">
        <v>258</v>
      </c>
      <c r="P64" s="194"/>
      <c r="Q64" s="194"/>
      <c r="R64" s="194"/>
      <c r="S64" s="194"/>
      <c r="T64" s="194"/>
      <c r="U64" s="194"/>
      <c r="V64" s="194"/>
      <c r="W64" s="194"/>
      <c r="X64" s="194"/>
      <c r="Y64" s="194" t="s">
        <v>123</v>
      </c>
      <c r="Z64" s="194"/>
      <c r="AA64" s="194" t="s">
        <v>121</v>
      </c>
      <c r="AB64" s="481"/>
    </row>
    <row r="65" spans="1:28" ht="15" customHeight="1">
      <c r="A65" s="487" t="s">
        <v>3480</v>
      </c>
      <c r="B65" s="195" t="s">
        <v>44</v>
      </c>
      <c r="C65" s="200"/>
      <c r="D65" s="201" t="s">
        <v>47</v>
      </c>
      <c r="E65" s="201" t="s">
        <v>3481</v>
      </c>
      <c r="F65" s="502" t="s">
        <v>1542</v>
      </c>
      <c r="G65" s="498" t="s">
        <v>64</v>
      </c>
      <c r="H65" s="195"/>
      <c r="I65" s="200" t="s">
        <v>66</v>
      </c>
      <c r="J65" s="201" t="s">
        <v>307</v>
      </c>
      <c r="K65" s="201"/>
      <c r="L65" s="201"/>
      <c r="M65" s="201" t="s">
        <v>306</v>
      </c>
      <c r="N65" s="201"/>
      <c r="O65" s="201" t="s">
        <v>258</v>
      </c>
      <c r="P65" s="201"/>
      <c r="Q65" s="201"/>
      <c r="R65" s="201" t="s">
        <v>44</v>
      </c>
      <c r="S65" s="41" t="s">
        <v>44</v>
      </c>
      <c r="T65" s="201" t="s">
        <v>44</v>
      </c>
      <c r="U65" s="201"/>
      <c r="V65" s="201" t="s">
        <v>46</v>
      </c>
      <c r="W65" s="201"/>
      <c r="X65" s="201"/>
      <c r="Y65" s="201" t="s">
        <v>48</v>
      </c>
      <c r="Z65" s="201"/>
      <c r="AA65" s="201" t="s">
        <v>121</v>
      </c>
      <c r="AB65" s="797"/>
    </row>
    <row r="66" spans="1:28" ht="15" customHeight="1">
      <c r="A66" s="480"/>
      <c r="B66" s="194"/>
      <c r="C66" s="194"/>
      <c r="D66" s="194"/>
      <c r="E66" s="194"/>
      <c r="F66" s="775"/>
      <c r="G66" s="480" t="s">
        <v>3241</v>
      </c>
      <c r="H66" s="194"/>
      <c r="I66" s="194"/>
      <c r="J66" s="194" t="s">
        <v>309</v>
      </c>
      <c r="K66" s="194"/>
      <c r="L66" s="194"/>
      <c r="M66" s="193" t="s">
        <v>308</v>
      </c>
      <c r="N66" s="194"/>
      <c r="O66" s="194" t="s">
        <v>262</v>
      </c>
      <c r="P66" s="194"/>
      <c r="Q66" s="194"/>
      <c r="R66" s="194"/>
      <c r="S66" s="194"/>
      <c r="T66" s="194"/>
      <c r="U66" s="194"/>
      <c r="V66" s="194"/>
      <c r="W66" s="194"/>
      <c r="X66" s="194"/>
      <c r="Y66" s="194" t="s">
        <v>123</v>
      </c>
      <c r="Z66" s="194"/>
      <c r="AA66" s="194" t="s">
        <v>121</v>
      </c>
      <c r="AB66" s="481"/>
    </row>
    <row r="67" spans="1:28" ht="15" customHeight="1">
      <c r="A67" s="482" t="s">
        <v>3080</v>
      </c>
      <c r="B67" s="64" t="s">
        <v>133</v>
      </c>
      <c r="C67" s="40" t="s">
        <v>47</v>
      </c>
      <c r="D67" s="40">
        <v>1</v>
      </c>
      <c r="E67" s="208" t="s">
        <v>2141</v>
      </c>
      <c r="F67" s="502" t="s">
        <v>1542</v>
      </c>
      <c r="G67" s="498" t="s">
        <v>96</v>
      </c>
      <c r="H67" s="195"/>
      <c r="I67" s="200" t="s">
        <v>66</v>
      </c>
      <c r="J67" s="201" t="s">
        <v>311</v>
      </c>
      <c r="K67" s="201"/>
      <c r="L67" s="201" t="s">
        <v>312</v>
      </c>
      <c r="M67" s="201" t="s">
        <v>310</v>
      </c>
      <c r="N67" s="201"/>
      <c r="O67" s="201" t="s">
        <v>262</v>
      </c>
      <c r="P67" s="201"/>
      <c r="Q67" s="201"/>
      <c r="R67" s="201" t="s">
        <v>96</v>
      </c>
      <c r="S67" s="41" t="s">
        <v>96</v>
      </c>
      <c r="T67" s="201" t="s">
        <v>96</v>
      </c>
      <c r="U67" s="201"/>
      <c r="V67" s="201" t="s">
        <v>98</v>
      </c>
      <c r="W67" s="201"/>
      <c r="X67" s="201"/>
      <c r="Y67" s="201" t="s">
        <v>48</v>
      </c>
      <c r="Z67" s="201"/>
      <c r="AA67" s="201" t="s">
        <v>121</v>
      </c>
      <c r="AB67" s="797" t="s">
        <v>264</v>
      </c>
    </row>
    <row r="68" spans="1:28" ht="15" customHeight="1">
      <c r="A68" s="480"/>
      <c r="B68" s="194"/>
      <c r="C68" s="194"/>
      <c r="D68" s="194"/>
      <c r="E68" s="194"/>
      <c r="F68" s="775"/>
      <c r="G68" s="480" t="s">
        <v>216</v>
      </c>
      <c r="H68" s="194"/>
      <c r="I68" s="194"/>
      <c r="J68" s="194" t="s">
        <v>408</v>
      </c>
      <c r="K68" s="194"/>
      <c r="L68" s="194"/>
      <c r="M68" s="193" t="s">
        <v>407</v>
      </c>
      <c r="N68" s="194"/>
      <c r="O68" s="194" t="s">
        <v>216</v>
      </c>
      <c r="P68" s="194"/>
      <c r="Q68" s="194"/>
      <c r="R68" s="194"/>
      <c r="S68" s="194"/>
      <c r="T68" s="194"/>
      <c r="U68" s="194"/>
      <c r="V68" s="194"/>
      <c r="W68" s="194"/>
      <c r="X68" s="194"/>
      <c r="Y68" s="194" t="s">
        <v>123</v>
      </c>
      <c r="Z68" s="194"/>
      <c r="AA68" s="194" t="s">
        <v>121</v>
      </c>
      <c r="AB68" s="481"/>
    </row>
    <row r="69" spans="1:28" ht="15" customHeight="1">
      <c r="A69" s="498"/>
      <c r="B69" s="195"/>
      <c r="C69" s="200"/>
      <c r="D69" s="201"/>
      <c r="E69" s="201"/>
      <c r="F69" s="502"/>
      <c r="G69" s="498" t="s">
        <v>64</v>
      </c>
      <c r="H69" s="195"/>
      <c r="I69" s="200" t="s">
        <v>47</v>
      </c>
      <c r="J69" s="201" t="s">
        <v>410</v>
      </c>
      <c r="K69" s="201"/>
      <c r="L69" s="201"/>
      <c r="M69" s="201" t="s">
        <v>409</v>
      </c>
      <c r="N69" s="201"/>
      <c r="O69" s="201" t="s">
        <v>216</v>
      </c>
      <c r="P69" s="201"/>
      <c r="Q69" s="201"/>
      <c r="R69" s="201" t="s">
        <v>44</v>
      </c>
      <c r="S69" s="41" t="s">
        <v>44</v>
      </c>
      <c r="T69" s="201" t="s">
        <v>44</v>
      </c>
      <c r="U69" s="201"/>
      <c r="V69" s="201" t="s">
        <v>46</v>
      </c>
      <c r="W69" s="201"/>
      <c r="X69" s="201"/>
      <c r="Y69" s="201" t="s">
        <v>48</v>
      </c>
      <c r="Z69" s="201"/>
      <c r="AA69" s="201" t="s">
        <v>121</v>
      </c>
      <c r="AB69" s="797"/>
    </row>
    <row r="70" spans="1:28" ht="15" customHeight="1">
      <c r="A70" s="498"/>
      <c r="B70" s="195"/>
      <c r="C70" s="200"/>
      <c r="D70" s="201"/>
      <c r="E70" s="201"/>
      <c r="F70" s="502"/>
      <c r="G70" s="498" t="s">
        <v>96</v>
      </c>
      <c r="H70" s="195"/>
      <c r="I70" s="200" t="s">
        <v>47</v>
      </c>
      <c r="J70" s="201" t="s">
        <v>412</v>
      </c>
      <c r="K70" s="201"/>
      <c r="L70" s="201"/>
      <c r="M70" s="201" t="s">
        <v>411</v>
      </c>
      <c r="N70" s="201"/>
      <c r="O70" s="201" t="s">
        <v>216</v>
      </c>
      <c r="P70" s="201"/>
      <c r="Q70" s="201"/>
      <c r="R70" s="201" t="s">
        <v>96</v>
      </c>
      <c r="S70" s="41" t="s">
        <v>96</v>
      </c>
      <c r="T70" s="201" t="s">
        <v>96</v>
      </c>
      <c r="U70" s="201"/>
      <c r="V70" s="201" t="s">
        <v>98</v>
      </c>
      <c r="W70" s="201"/>
      <c r="X70" s="201"/>
      <c r="Y70" s="201" t="s">
        <v>48</v>
      </c>
      <c r="Z70" s="201"/>
      <c r="AA70" s="201" t="s">
        <v>121</v>
      </c>
      <c r="AB70" s="797"/>
    </row>
    <row r="71" spans="1:28" ht="15" customHeight="1">
      <c r="A71" s="480" t="s">
        <v>3739</v>
      </c>
      <c r="B71" s="194"/>
      <c r="C71" s="194"/>
      <c r="D71" s="194"/>
      <c r="E71" s="194" t="s">
        <v>3483</v>
      </c>
      <c r="F71" s="775" t="s">
        <v>1542</v>
      </c>
      <c r="G71" s="480" t="s">
        <v>3242</v>
      </c>
      <c r="H71" s="194"/>
      <c r="I71" s="194"/>
      <c r="J71" s="194" t="s">
        <v>443</v>
      </c>
      <c r="K71" s="194"/>
      <c r="L71" s="194"/>
      <c r="M71" s="193" t="s">
        <v>442</v>
      </c>
      <c r="N71" s="194"/>
      <c r="O71" s="194" t="s">
        <v>270</v>
      </c>
      <c r="P71" s="194"/>
      <c r="Q71" s="194"/>
      <c r="R71" s="194"/>
      <c r="S71" s="194"/>
      <c r="T71" s="194"/>
      <c r="U71" s="194"/>
      <c r="V71" s="194"/>
      <c r="W71" s="194"/>
      <c r="X71" s="194"/>
      <c r="Y71" s="194" t="s">
        <v>123</v>
      </c>
      <c r="Z71" s="194"/>
      <c r="AA71" s="194" t="s">
        <v>121</v>
      </c>
      <c r="AB71" s="481"/>
    </row>
    <row r="72" spans="1:28" ht="15" customHeight="1">
      <c r="A72" s="498"/>
      <c r="B72" s="195"/>
      <c r="C72" s="200"/>
      <c r="D72" s="201"/>
      <c r="E72" s="201"/>
      <c r="F72" s="502"/>
      <c r="G72" s="498" t="s">
        <v>64</v>
      </c>
      <c r="H72" s="195"/>
      <c r="I72" s="200" t="s">
        <v>47</v>
      </c>
      <c r="J72" s="201" t="s">
        <v>446</v>
      </c>
      <c r="K72" s="201" t="s">
        <v>445</v>
      </c>
      <c r="L72" s="201"/>
      <c r="M72" s="201" t="s">
        <v>444</v>
      </c>
      <c r="N72" s="201"/>
      <c r="O72" s="201" t="s">
        <v>270</v>
      </c>
      <c r="P72" s="201"/>
      <c r="Q72" s="201"/>
      <c r="R72" s="201" t="s">
        <v>44</v>
      </c>
      <c r="S72" s="41" t="s">
        <v>44</v>
      </c>
      <c r="T72" s="201" t="s">
        <v>44</v>
      </c>
      <c r="U72" s="201"/>
      <c r="V72" s="201" t="s">
        <v>46</v>
      </c>
      <c r="W72" s="201"/>
      <c r="X72" s="201"/>
      <c r="Y72" s="201" t="s">
        <v>48</v>
      </c>
      <c r="Z72" s="201"/>
      <c r="AA72" s="201" t="s">
        <v>121</v>
      </c>
      <c r="AB72" s="797"/>
    </row>
    <row r="73" spans="1:28" ht="15" customHeight="1">
      <c r="A73" s="498"/>
      <c r="B73" s="195"/>
      <c r="C73" s="200"/>
      <c r="D73" s="201"/>
      <c r="E73" s="201"/>
      <c r="F73" s="502"/>
      <c r="G73" s="498" t="s">
        <v>447</v>
      </c>
      <c r="H73" s="195"/>
      <c r="I73" s="200" t="s">
        <v>47</v>
      </c>
      <c r="J73" s="201" t="s">
        <v>451</v>
      </c>
      <c r="K73" s="201"/>
      <c r="L73" s="201"/>
      <c r="M73" s="201" t="s">
        <v>448</v>
      </c>
      <c r="N73" s="201"/>
      <c r="O73" s="201" t="s">
        <v>270</v>
      </c>
      <c r="P73" s="201"/>
      <c r="Q73" s="201" t="s">
        <v>449</v>
      </c>
      <c r="R73" s="201" t="s">
        <v>127</v>
      </c>
      <c r="S73" s="41" t="s">
        <v>450</v>
      </c>
      <c r="T73" s="201" t="s">
        <v>127</v>
      </c>
      <c r="U73" s="201"/>
      <c r="V73" s="201" t="s">
        <v>129</v>
      </c>
      <c r="W73" s="201"/>
      <c r="X73" s="201"/>
      <c r="Y73" s="201" t="s">
        <v>48</v>
      </c>
      <c r="Z73" s="201"/>
      <c r="AA73" s="201" t="s">
        <v>121</v>
      </c>
      <c r="AB73" s="797"/>
    </row>
    <row r="74" spans="1:28" ht="15" customHeight="1">
      <c r="A74" s="498"/>
      <c r="B74" s="195"/>
      <c r="C74" s="200"/>
      <c r="D74" s="201"/>
      <c r="E74" s="201"/>
      <c r="F74" s="502"/>
      <c r="G74" s="498" t="s">
        <v>452</v>
      </c>
      <c r="H74" s="195"/>
      <c r="I74" s="200" t="s">
        <v>47</v>
      </c>
      <c r="J74" s="201" t="s">
        <v>456</v>
      </c>
      <c r="K74" s="201"/>
      <c r="L74" s="201"/>
      <c r="M74" s="201" t="s">
        <v>453</v>
      </c>
      <c r="N74" s="201"/>
      <c r="O74" s="201" t="s">
        <v>270</v>
      </c>
      <c r="P74" s="201"/>
      <c r="Q74" s="201" t="s">
        <v>454</v>
      </c>
      <c r="R74" s="201" t="s">
        <v>127</v>
      </c>
      <c r="S74" s="41" t="s">
        <v>455</v>
      </c>
      <c r="T74" s="201" t="s">
        <v>127</v>
      </c>
      <c r="U74" s="201"/>
      <c r="V74" s="201" t="s">
        <v>129</v>
      </c>
      <c r="W74" s="201"/>
      <c r="X74" s="201"/>
      <c r="Y74" s="201" t="s">
        <v>48</v>
      </c>
      <c r="Z74" s="201"/>
      <c r="AA74" s="201" t="s">
        <v>121</v>
      </c>
      <c r="AB74" s="797"/>
    </row>
    <row r="75" spans="1:28" ht="15" customHeight="1">
      <c r="A75" s="487" t="s">
        <v>2186</v>
      </c>
      <c r="B75" s="195" t="s">
        <v>133</v>
      </c>
      <c r="C75" s="200"/>
      <c r="D75" s="201" t="s">
        <v>47</v>
      </c>
      <c r="E75" s="201" t="s">
        <v>3484</v>
      </c>
      <c r="F75" s="502" t="s">
        <v>1542</v>
      </c>
      <c r="G75" s="498" t="s">
        <v>457</v>
      </c>
      <c r="H75" s="195"/>
      <c r="I75" s="200" t="s">
        <v>47</v>
      </c>
      <c r="J75" s="201" t="s">
        <v>460</v>
      </c>
      <c r="K75" s="201" t="s">
        <v>459</v>
      </c>
      <c r="L75" s="201" t="s">
        <v>461</v>
      </c>
      <c r="M75" s="201" t="s">
        <v>458</v>
      </c>
      <c r="N75" s="201"/>
      <c r="O75" s="201" t="s">
        <v>270</v>
      </c>
      <c r="P75" s="201"/>
      <c r="Q75" s="201"/>
      <c r="R75" s="201" t="s">
        <v>457</v>
      </c>
      <c r="S75" s="41" t="s">
        <v>457</v>
      </c>
      <c r="T75" s="201" t="s">
        <v>133</v>
      </c>
      <c r="U75" s="201"/>
      <c r="V75" s="201" t="s">
        <v>134</v>
      </c>
      <c r="W75" s="201"/>
      <c r="X75" s="201"/>
      <c r="Y75" s="201" t="s">
        <v>48</v>
      </c>
      <c r="Z75" s="201"/>
      <c r="AA75" s="201" t="s">
        <v>121</v>
      </c>
      <c r="AB75" s="797"/>
    </row>
    <row r="76" spans="1:28" ht="15" customHeight="1">
      <c r="A76" s="498"/>
      <c r="B76" s="195"/>
      <c r="C76" s="200"/>
      <c r="D76" s="201"/>
      <c r="E76" s="201"/>
      <c r="F76" s="502"/>
      <c r="G76" s="498" t="s">
        <v>462</v>
      </c>
      <c r="H76" s="195"/>
      <c r="I76" s="200" t="s">
        <v>47</v>
      </c>
      <c r="J76" s="201" t="s">
        <v>465</v>
      </c>
      <c r="K76" s="201" t="s">
        <v>464</v>
      </c>
      <c r="L76" s="201" t="s">
        <v>466</v>
      </c>
      <c r="M76" s="201" t="s">
        <v>463</v>
      </c>
      <c r="N76" s="201"/>
      <c r="O76" s="201" t="s">
        <v>270</v>
      </c>
      <c r="P76" s="201"/>
      <c r="Q76" s="201"/>
      <c r="R76" s="201" t="s">
        <v>462</v>
      </c>
      <c r="S76" s="41" t="s">
        <v>462</v>
      </c>
      <c r="T76" s="201" t="s">
        <v>133</v>
      </c>
      <c r="U76" s="201"/>
      <c r="V76" s="201" t="s">
        <v>134</v>
      </c>
      <c r="W76" s="201"/>
      <c r="X76" s="201"/>
      <c r="Y76" s="201" t="s">
        <v>48</v>
      </c>
      <c r="Z76" s="201"/>
      <c r="AA76" s="201" t="s">
        <v>121</v>
      </c>
      <c r="AB76" s="797"/>
    </row>
    <row r="77" spans="1:28" ht="15" customHeight="1">
      <c r="A77" s="498"/>
      <c r="B77" s="195"/>
      <c r="C77" s="200"/>
      <c r="D77" s="201"/>
      <c r="E77" s="201"/>
      <c r="F77" s="502"/>
      <c r="G77" s="498" t="s">
        <v>467</v>
      </c>
      <c r="H77" s="195"/>
      <c r="I77" s="200" t="s">
        <v>47</v>
      </c>
      <c r="J77" s="201" t="s">
        <v>469</v>
      </c>
      <c r="K77" s="201" t="s">
        <v>464</v>
      </c>
      <c r="L77" s="201" t="s">
        <v>470</v>
      </c>
      <c r="M77" s="201" t="s">
        <v>468</v>
      </c>
      <c r="N77" s="201"/>
      <c r="O77" s="201" t="s">
        <v>270</v>
      </c>
      <c r="P77" s="201"/>
      <c r="Q77" s="201"/>
      <c r="R77" s="201" t="s">
        <v>467</v>
      </c>
      <c r="S77" s="41" t="s">
        <v>467</v>
      </c>
      <c r="T77" s="201" t="s">
        <v>133</v>
      </c>
      <c r="U77" s="201"/>
      <c r="V77" s="201" t="s">
        <v>134</v>
      </c>
      <c r="W77" s="201"/>
      <c r="X77" s="201"/>
      <c r="Y77" s="201" t="s">
        <v>48</v>
      </c>
      <c r="Z77" s="201"/>
      <c r="AA77" s="201" t="s">
        <v>121</v>
      </c>
      <c r="AB77" s="797"/>
    </row>
    <row r="78" spans="1:28" ht="15" customHeight="1">
      <c r="A78" s="487" t="s">
        <v>2195</v>
      </c>
      <c r="B78" s="195" t="s">
        <v>133</v>
      </c>
      <c r="C78" s="200"/>
      <c r="D78" s="201" t="s">
        <v>47</v>
      </c>
      <c r="E78" s="201" t="s">
        <v>3485</v>
      </c>
      <c r="F78" s="502" t="s">
        <v>1542</v>
      </c>
      <c r="G78" s="498" t="s">
        <v>471</v>
      </c>
      <c r="H78" s="195"/>
      <c r="I78" s="200" t="s">
        <v>47</v>
      </c>
      <c r="J78" s="201" t="s">
        <v>476</v>
      </c>
      <c r="K78" s="201" t="s">
        <v>475</v>
      </c>
      <c r="L78" s="201" t="s">
        <v>477</v>
      </c>
      <c r="M78" s="201" t="s">
        <v>472</v>
      </c>
      <c r="N78" s="201"/>
      <c r="O78" s="201" t="s">
        <v>270</v>
      </c>
      <c r="P78" s="201"/>
      <c r="Q78" s="201" t="s">
        <v>473</v>
      </c>
      <c r="R78" s="201" t="s">
        <v>96</v>
      </c>
      <c r="S78" s="41" t="s">
        <v>474</v>
      </c>
      <c r="T78" s="201" t="s">
        <v>96</v>
      </c>
      <c r="U78" s="201"/>
      <c r="V78" s="201" t="s">
        <v>98</v>
      </c>
      <c r="W78" s="201"/>
      <c r="X78" s="201"/>
      <c r="Y78" s="201" t="s">
        <v>48</v>
      </c>
      <c r="Z78" s="201"/>
      <c r="AA78" s="201" t="s">
        <v>121</v>
      </c>
      <c r="AB78" s="797"/>
    </row>
    <row r="79" spans="1:28" ht="15" customHeight="1">
      <c r="A79" s="498"/>
      <c r="B79" s="195"/>
      <c r="C79" s="200"/>
      <c r="D79" s="201"/>
      <c r="E79" s="201"/>
      <c r="F79" s="502"/>
      <c r="G79" s="498" t="s">
        <v>478</v>
      </c>
      <c r="H79" s="195"/>
      <c r="I79" s="200" t="s">
        <v>47</v>
      </c>
      <c r="J79" s="201" t="s">
        <v>480</v>
      </c>
      <c r="K79" s="201" t="s">
        <v>475</v>
      </c>
      <c r="L79" s="201" t="s">
        <v>481</v>
      </c>
      <c r="M79" s="201" t="s">
        <v>479</v>
      </c>
      <c r="N79" s="201"/>
      <c r="O79" s="201" t="s">
        <v>270</v>
      </c>
      <c r="P79" s="201" t="s">
        <v>119</v>
      </c>
      <c r="Q79" s="201" t="s">
        <v>473</v>
      </c>
      <c r="R79" s="201" t="s">
        <v>96</v>
      </c>
      <c r="S79" s="41" t="s">
        <v>474</v>
      </c>
      <c r="T79" s="201" t="s">
        <v>96</v>
      </c>
      <c r="U79" s="201"/>
      <c r="V79" s="201" t="s">
        <v>98</v>
      </c>
      <c r="W79" s="201"/>
      <c r="X79" s="201"/>
      <c r="Y79" s="201" t="s">
        <v>48</v>
      </c>
      <c r="Z79" s="201"/>
      <c r="AA79" s="201" t="s">
        <v>121</v>
      </c>
      <c r="AB79" s="797"/>
    </row>
    <row r="80" spans="1:28" ht="15" customHeight="1">
      <c r="A80" s="498"/>
      <c r="B80" s="195"/>
      <c r="C80" s="200"/>
      <c r="D80" s="201"/>
      <c r="E80" s="201"/>
      <c r="F80" s="502"/>
      <c r="G80" s="498" t="s">
        <v>482</v>
      </c>
      <c r="H80" s="195"/>
      <c r="I80" s="200" t="s">
        <v>47</v>
      </c>
      <c r="J80" s="201" t="s">
        <v>486</v>
      </c>
      <c r="K80" s="201"/>
      <c r="L80" s="201" t="s">
        <v>487</v>
      </c>
      <c r="M80" s="201" t="s">
        <v>483</v>
      </c>
      <c r="N80" s="201"/>
      <c r="O80" s="201" t="s">
        <v>270</v>
      </c>
      <c r="P80" s="201"/>
      <c r="Q80" s="201" t="s">
        <v>484</v>
      </c>
      <c r="R80" s="201" t="s">
        <v>96</v>
      </c>
      <c r="S80" s="41" t="s">
        <v>485</v>
      </c>
      <c r="T80" s="201" t="s">
        <v>96</v>
      </c>
      <c r="U80" s="201"/>
      <c r="V80" s="201" t="s">
        <v>98</v>
      </c>
      <c r="W80" s="201"/>
      <c r="X80" s="201"/>
      <c r="Y80" s="201" t="s">
        <v>48</v>
      </c>
      <c r="Z80" s="201"/>
      <c r="AA80" s="201" t="s">
        <v>121</v>
      </c>
      <c r="AB80" s="797"/>
    </row>
    <row r="81" spans="1:28" ht="15" customHeight="1">
      <c r="A81" s="498"/>
      <c r="B81" s="195"/>
      <c r="C81" s="200"/>
      <c r="D81" s="201"/>
      <c r="E81" s="201"/>
      <c r="F81" s="502"/>
      <c r="G81" s="498" t="s">
        <v>488</v>
      </c>
      <c r="H81" s="195"/>
      <c r="I81" s="200" t="s">
        <v>47</v>
      </c>
      <c r="J81" s="201" t="s">
        <v>492</v>
      </c>
      <c r="K81" s="201" t="s">
        <v>488</v>
      </c>
      <c r="L81" s="201" t="s">
        <v>493</v>
      </c>
      <c r="M81" s="201" t="s">
        <v>489</v>
      </c>
      <c r="N81" s="201"/>
      <c r="O81" s="201" t="s">
        <v>270</v>
      </c>
      <c r="P81" s="201"/>
      <c r="Q81" s="201" t="s">
        <v>490</v>
      </c>
      <c r="R81" s="201" t="s">
        <v>96</v>
      </c>
      <c r="S81" s="41" t="s">
        <v>491</v>
      </c>
      <c r="T81" s="201" t="s">
        <v>96</v>
      </c>
      <c r="U81" s="201"/>
      <c r="V81" s="201" t="s">
        <v>98</v>
      </c>
      <c r="W81" s="201"/>
      <c r="X81" s="201"/>
      <c r="Y81" s="201" t="s">
        <v>48</v>
      </c>
      <c r="Z81" s="201"/>
      <c r="AA81" s="201" t="s">
        <v>121</v>
      </c>
      <c r="AB81" s="797"/>
    </row>
    <row r="82" spans="1:28" ht="15" customHeight="1">
      <c r="A82" s="498"/>
      <c r="B82" s="195"/>
      <c r="C82" s="200"/>
      <c r="D82" s="201"/>
      <c r="E82" s="201"/>
      <c r="F82" s="502"/>
      <c r="G82" s="498" t="s">
        <v>494</v>
      </c>
      <c r="H82" s="195"/>
      <c r="I82" s="200" t="s">
        <v>47</v>
      </c>
      <c r="J82" s="201" t="s">
        <v>499</v>
      </c>
      <c r="K82" s="201" t="s">
        <v>498</v>
      </c>
      <c r="L82" s="201" t="s">
        <v>500</v>
      </c>
      <c r="M82" s="201" t="s">
        <v>495</v>
      </c>
      <c r="N82" s="201"/>
      <c r="O82" s="201" t="s">
        <v>270</v>
      </c>
      <c r="P82" s="201"/>
      <c r="Q82" s="201" t="s">
        <v>490</v>
      </c>
      <c r="R82" s="201" t="s">
        <v>496</v>
      </c>
      <c r="S82" s="41" t="s">
        <v>497</v>
      </c>
      <c r="T82" s="201" t="s">
        <v>133</v>
      </c>
      <c r="U82" s="201"/>
      <c r="V82" s="201" t="s">
        <v>134</v>
      </c>
      <c r="W82" s="201"/>
      <c r="X82" s="201"/>
      <c r="Y82" s="201" t="s">
        <v>48</v>
      </c>
      <c r="Z82" s="201"/>
      <c r="AA82" s="201" t="s">
        <v>121</v>
      </c>
      <c r="AB82" s="797"/>
    </row>
    <row r="83" spans="1:28" ht="15" customHeight="1">
      <c r="A83" s="498"/>
      <c r="B83" s="195"/>
      <c r="C83" s="200"/>
      <c r="D83" s="201"/>
      <c r="E83" s="201"/>
      <c r="F83" s="502"/>
      <c r="G83" s="498" t="s">
        <v>501</v>
      </c>
      <c r="H83" s="195"/>
      <c r="I83" s="200" t="s">
        <v>47</v>
      </c>
      <c r="J83" s="201" t="s">
        <v>506</v>
      </c>
      <c r="K83" s="201" t="s">
        <v>505</v>
      </c>
      <c r="L83" s="201"/>
      <c r="M83" s="201" t="s">
        <v>502</v>
      </c>
      <c r="N83" s="201"/>
      <c r="O83" s="201" t="s">
        <v>270</v>
      </c>
      <c r="P83" s="201" t="s">
        <v>503</v>
      </c>
      <c r="Q83" s="201"/>
      <c r="R83" s="201" t="s">
        <v>504</v>
      </c>
      <c r="S83" s="41" t="s">
        <v>504</v>
      </c>
      <c r="T83" s="201" t="s">
        <v>133</v>
      </c>
      <c r="U83" s="201"/>
      <c r="V83" s="201" t="s">
        <v>134</v>
      </c>
      <c r="W83" s="201"/>
      <c r="X83" s="201"/>
      <c r="Y83" s="201" t="s">
        <v>48</v>
      </c>
      <c r="Z83" s="201"/>
      <c r="AA83" s="201" t="s">
        <v>121</v>
      </c>
      <c r="AB83" s="797"/>
    </row>
    <row r="84" spans="1:28" ht="15" customHeight="1">
      <c r="A84" s="498"/>
      <c r="B84" s="195"/>
      <c r="C84" s="200"/>
      <c r="D84" s="201"/>
      <c r="E84" s="201"/>
      <c r="F84" s="502"/>
      <c r="G84" s="498" t="s">
        <v>507</v>
      </c>
      <c r="H84" s="195"/>
      <c r="I84" s="200" t="s">
        <v>47</v>
      </c>
      <c r="J84" s="201" t="s">
        <v>509</v>
      </c>
      <c r="K84" s="201" t="s">
        <v>507</v>
      </c>
      <c r="L84" s="201" t="s">
        <v>510</v>
      </c>
      <c r="M84" s="201" t="s">
        <v>508</v>
      </c>
      <c r="N84" s="201"/>
      <c r="O84" s="201" t="s">
        <v>270</v>
      </c>
      <c r="P84" s="201"/>
      <c r="Q84" s="201"/>
      <c r="R84" s="201" t="s">
        <v>507</v>
      </c>
      <c r="S84" s="41" t="s">
        <v>507</v>
      </c>
      <c r="T84" s="201" t="s">
        <v>133</v>
      </c>
      <c r="U84" s="201"/>
      <c r="V84" s="201" t="s">
        <v>134</v>
      </c>
      <c r="W84" s="201"/>
      <c r="X84" s="201"/>
      <c r="Y84" s="201" t="s">
        <v>48</v>
      </c>
      <c r="Z84" s="201"/>
      <c r="AA84" s="201" t="s">
        <v>121</v>
      </c>
      <c r="AB84" s="797"/>
    </row>
    <row r="85" spans="1:28" ht="15" customHeight="1">
      <c r="A85" s="498"/>
      <c r="B85" s="195"/>
      <c r="C85" s="200"/>
      <c r="D85" s="201"/>
      <c r="E85" s="201"/>
      <c r="F85" s="502"/>
      <c r="G85" s="498" t="s">
        <v>511</v>
      </c>
      <c r="H85" s="195"/>
      <c r="I85" s="200" t="s">
        <v>47</v>
      </c>
      <c r="J85" s="201" t="s">
        <v>515</v>
      </c>
      <c r="K85" s="201"/>
      <c r="L85" s="201"/>
      <c r="M85" s="201" t="s">
        <v>512</v>
      </c>
      <c r="N85" s="201"/>
      <c r="O85" s="201" t="s">
        <v>270</v>
      </c>
      <c r="P85" s="201"/>
      <c r="Q85" s="201" t="s">
        <v>513</v>
      </c>
      <c r="R85" s="201" t="s">
        <v>514</v>
      </c>
      <c r="S85" s="41" t="s">
        <v>231</v>
      </c>
      <c r="T85" s="201" t="s">
        <v>133</v>
      </c>
      <c r="U85" s="201"/>
      <c r="V85" s="201" t="s">
        <v>134</v>
      </c>
      <c r="W85" s="201"/>
      <c r="X85" s="201"/>
      <c r="Y85" s="201" t="s">
        <v>48</v>
      </c>
      <c r="Z85" s="201"/>
      <c r="AA85" s="201" t="s">
        <v>121</v>
      </c>
      <c r="AB85" s="797"/>
    </row>
    <row r="86" spans="1:28" ht="15" customHeight="1">
      <c r="A86" s="498"/>
      <c r="B86" s="195"/>
      <c r="C86" s="200"/>
      <c r="D86" s="201"/>
      <c r="E86" s="201"/>
      <c r="F86" s="502"/>
      <c r="G86" s="498" t="s">
        <v>516</v>
      </c>
      <c r="H86" s="195"/>
      <c r="I86" s="200" t="s">
        <v>47</v>
      </c>
      <c r="J86" s="201" t="s">
        <v>519</v>
      </c>
      <c r="K86" s="201"/>
      <c r="L86" s="201"/>
      <c r="M86" s="201" t="s">
        <v>517</v>
      </c>
      <c r="N86" s="201"/>
      <c r="O86" s="201" t="s">
        <v>270</v>
      </c>
      <c r="P86" s="201"/>
      <c r="Q86" s="201" t="s">
        <v>513</v>
      </c>
      <c r="R86" s="201" t="s">
        <v>518</v>
      </c>
      <c r="S86" s="41" t="s">
        <v>227</v>
      </c>
      <c r="T86" s="201" t="s">
        <v>133</v>
      </c>
      <c r="U86" s="201"/>
      <c r="V86" s="201" t="s">
        <v>134</v>
      </c>
      <c r="W86" s="201"/>
      <c r="X86" s="201"/>
      <c r="Y86" s="201" t="s">
        <v>48</v>
      </c>
      <c r="Z86" s="201"/>
      <c r="AA86" s="201" t="s">
        <v>121</v>
      </c>
      <c r="AB86" s="797"/>
    </row>
    <row r="87" spans="1:28" ht="15" customHeight="1">
      <c r="A87" s="498"/>
      <c r="B87" s="195"/>
      <c r="C87" s="200"/>
      <c r="D87" s="201"/>
      <c r="E87" s="201"/>
      <c r="F87" s="502"/>
      <c r="G87" s="498" t="s">
        <v>520</v>
      </c>
      <c r="H87" s="195"/>
      <c r="I87" s="200" t="s">
        <v>47</v>
      </c>
      <c r="J87" s="201" t="s">
        <v>525</v>
      </c>
      <c r="K87" s="201"/>
      <c r="L87" s="201"/>
      <c r="M87" s="201" t="s">
        <v>521</v>
      </c>
      <c r="N87" s="201"/>
      <c r="O87" s="201" t="s">
        <v>270</v>
      </c>
      <c r="P87" s="201"/>
      <c r="Q87" s="201" t="s">
        <v>522</v>
      </c>
      <c r="R87" s="201" t="s">
        <v>523</v>
      </c>
      <c r="S87" s="41" t="s">
        <v>524</v>
      </c>
      <c r="T87" s="201" t="s">
        <v>133</v>
      </c>
      <c r="U87" s="201"/>
      <c r="V87" s="201" t="s">
        <v>134</v>
      </c>
      <c r="W87" s="201"/>
      <c r="X87" s="201"/>
      <c r="Y87" s="201" t="s">
        <v>48</v>
      </c>
      <c r="Z87" s="201"/>
      <c r="AA87" s="201" t="s">
        <v>121</v>
      </c>
      <c r="AB87" s="797"/>
    </row>
    <row r="88" spans="1:28" ht="15" customHeight="1">
      <c r="A88" s="498"/>
      <c r="B88" s="195"/>
      <c r="C88" s="200"/>
      <c r="D88" s="201"/>
      <c r="E88" s="201"/>
      <c r="F88" s="502"/>
      <c r="G88" s="498" t="s">
        <v>526</v>
      </c>
      <c r="H88" s="195"/>
      <c r="I88" s="200" t="s">
        <v>47</v>
      </c>
      <c r="J88" s="201" t="s">
        <v>530</v>
      </c>
      <c r="K88" s="201"/>
      <c r="L88" s="201"/>
      <c r="M88" s="201" t="s">
        <v>527</v>
      </c>
      <c r="N88" s="201"/>
      <c r="O88" s="201" t="s">
        <v>270</v>
      </c>
      <c r="P88" s="201"/>
      <c r="Q88" s="201" t="s">
        <v>528</v>
      </c>
      <c r="R88" s="201" t="s">
        <v>96</v>
      </c>
      <c r="S88" s="41" t="s">
        <v>529</v>
      </c>
      <c r="T88" s="201" t="s">
        <v>96</v>
      </c>
      <c r="U88" s="201"/>
      <c r="V88" s="201" t="s">
        <v>98</v>
      </c>
      <c r="W88" s="201"/>
      <c r="X88" s="201"/>
      <c r="Y88" s="201" t="s">
        <v>48</v>
      </c>
      <c r="Z88" s="201"/>
      <c r="AA88" s="201" t="s">
        <v>121</v>
      </c>
      <c r="AB88" s="797"/>
    </row>
    <row r="89" spans="1:28" ht="15" customHeight="1">
      <c r="A89" s="487" t="s">
        <v>2203</v>
      </c>
      <c r="B89" s="195" t="s">
        <v>133</v>
      </c>
      <c r="C89" s="200"/>
      <c r="D89" s="201" t="s">
        <v>47</v>
      </c>
      <c r="E89" s="201" t="s">
        <v>3486</v>
      </c>
      <c r="F89" s="502" t="s">
        <v>1542</v>
      </c>
      <c r="G89" s="498" t="s">
        <v>531</v>
      </c>
      <c r="H89" s="195"/>
      <c r="I89" s="200" t="s">
        <v>47</v>
      </c>
      <c r="J89" s="201" t="s">
        <v>536</v>
      </c>
      <c r="K89" s="201" t="s">
        <v>535</v>
      </c>
      <c r="L89" s="201" t="s">
        <v>537</v>
      </c>
      <c r="M89" s="201" t="s">
        <v>532</v>
      </c>
      <c r="N89" s="201"/>
      <c r="O89" s="201" t="s">
        <v>270</v>
      </c>
      <c r="P89" s="201"/>
      <c r="Q89" s="201" t="s">
        <v>533</v>
      </c>
      <c r="R89" s="201" t="s">
        <v>96</v>
      </c>
      <c r="S89" s="41" t="s">
        <v>534</v>
      </c>
      <c r="T89" s="201" t="s">
        <v>96</v>
      </c>
      <c r="U89" s="201"/>
      <c r="V89" s="201" t="s">
        <v>98</v>
      </c>
      <c r="W89" s="201"/>
      <c r="X89" s="201"/>
      <c r="Y89" s="201" t="s">
        <v>48</v>
      </c>
      <c r="Z89" s="201"/>
      <c r="AA89" s="201" t="s">
        <v>121</v>
      </c>
      <c r="AB89" s="797"/>
    </row>
    <row r="90" spans="1:28" ht="15" customHeight="1">
      <c r="A90" s="487" t="s">
        <v>2212</v>
      </c>
      <c r="B90" s="195" t="s">
        <v>133</v>
      </c>
      <c r="C90" s="200"/>
      <c r="D90" s="201" t="s">
        <v>47</v>
      </c>
      <c r="E90" s="201" t="s">
        <v>3487</v>
      </c>
      <c r="F90" s="502" t="s">
        <v>1542</v>
      </c>
      <c r="G90" s="498" t="s">
        <v>538</v>
      </c>
      <c r="H90" s="195"/>
      <c r="I90" s="200" t="s">
        <v>47</v>
      </c>
      <c r="J90" s="201" t="s">
        <v>542</v>
      </c>
      <c r="K90" s="201" t="s">
        <v>541</v>
      </c>
      <c r="L90" s="201" t="s">
        <v>543</v>
      </c>
      <c r="M90" s="201" t="s">
        <v>539</v>
      </c>
      <c r="N90" s="201"/>
      <c r="O90" s="201" t="s">
        <v>270</v>
      </c>
      <c r="P90" s="201" t="s">
        <v>269</v>
      </c>
      <c r="Q90" s="201"/>
      <c r="R90" s="201" t="s">
        <v>540</v>
      </c>
      <c r="S90" s="41" t="s">
        <v>540</v>
      </c>
      <c r="T90" s="201" t="s">
        <v>133</v>
      </c>
      <c r="U90" s="201"/>
      <c r="V90" s="201" t="s">
        <v>134</v>
      </c>
      <c r="W90" s="201"/>
      <c r="X90" s="201"/>
      <c r="Y90" s="201" t="s">
        <v>48</v>
      </c>
      <c r="Z90" s="201"/>
      <c r="AA90" s="201" t="s">
        <v>121</v>
      </c>
      <c r="AB90" s="797"/>
    </row>
    <row r="91" spans="1:28" ht="15" customHeight="1">
      <c r="A91" s="498"/>
      <c r="B91" s="195"/>
      <c r="C91" s="200"/>
      <c r="D91" s="201"/>
      <c r="E91" s="201"/>
      <c r="F91" s="502"/>
      <c r="G91" s="498" t="s">
        <v>544</v>
      </c>
      <c r="H91" s="195"/>
      <c r="I91" s="200" t="s">
        <v>47</v>
      </c>
      <c r="J91" s="201" t="s">
        <v>549</v>
      </c>
      <c r="K91" s="201" t="s">
        <v>548</v>
      </c>
      <c r="L91" s="201" t="s">
        <v>550</v>
      </c>
      <c r="M91" s="201" t="s">
        <v>545</v>
      </c>
      <c r="N91" s="201"/>
      <c r="O91" s="201" t="s">
        <v>270</v>
      </c>
      <c r="P91" s="201"/>
      <c r="Q91" s="201" t="s">
        <v>144</v>
      </c>
      <c r="R91" s="201" t="s">
        <v>546</v>
      </c>
      <c r="S91" s="41" t="s">
        <v>547</v>
      </c>
      <c r="T91" s="201" t="s">
        <v>133</v>
      </c>
      <c r="U91" s="201"/>
      <c r="V91" s="201" t="s">
        <v>134</v>
      </c>
      <c r="W91" s="201"/>
      <c r="X91" s="201"/>
      <c r="Y91" s="201" t="s">
        <v>48</v>
      </c>
      <c r="Z91" s="201"/>
      <c r="AA91" s="201" t="s">
        <v>121</v>
      </c>
      <c r="AB91" s="797"/>
    </row>
    <row r="92" spans="1:28" ht="15" customHeight="1">
      <c r="A92" s="498"/>
      <c r="B92" s="195"/>
      <c r="C92" s="200"/>
      <c r="D92" s="201"/>
      <c r="E92" s="201"/>
      <c r="F92" s="502"/>
      <c r="G92" s="498" t="s">
        <v>551</v>
      </c>
      <c r="H92" s="195"/>
      <c r="I92" s="200" t="s">
        <v>47</v>
      </c>
      <c r="J92" s="201" t="s">
        <v>555</v>
      </c>
      <c r="K92" s="201" t="s">
        <v>554</v>
      </c>
      <c r="L92" s="201"/>
      <c r="M92" s="201" t="s">
        <v>552</v>
      </c>
      <c r="N92" s="201"/>
      <c r="O92" s="201" t="s">
        <v>270</v>
      </c>
      <c r="P92" s="201"/>
      <c r="Q92" s="201" t="s">
        <v>547</v>
      </c>
      <c r="R92" s="201" t="s">
        <v>127</v>
      </c>
      <c r="S92" s="41" t="s">
        <v>553</v>
      </c>
      <c r="T92" s="201" t="s">
        <v>127</v>
      </c>
      <c r="U92" s="201"/>
      <c r="V92" s="201" t="s">
        <v>129</v>
      </c>
      <c r="W92" s="201"/>
      <c r="X92" s="201"/>
      <c r="Y92" s="201" t="s">
        <v>48</v>
      </c>
      <c r="Z92" s="201"/>
      <c r="AA92" s="201" t="s">
        <v>121</v>
      </c>
      <c r="AB92" s="797" t="s">
        <v>556</v>
      </c>
    </row>
    <row r="93" spans="1:28" ht="15" customHeight="1">
      <c r="A93" s="498"/>
      <c r="B93" s="195"/>
      <c r="C93" s="200"/>
      <c r="D93" s="201"/>
      <c r="E93" s="201"/>
      <c r="F93" s="502"/>
      <c r="G93" s="498" t="s">
        <v>557</v>
      </c>
      <c r="H93" s="195"/>
      <c r="I93" s="200" t="s">
        <v>47</v>
      </c>
      <c r="J93" s="201" t="s">
        <v>560</v>
      </c>
      <c r="K93" s="201" t="s">
        <v>559</v>
      </c>
      <c r="L93" s="201" t="s">
        <v>561</v>
      </c>
      <c r="M93" s="201" t="s">
        <v>558</v>
      </c>
      <c r="N93" s="201"/>
      <c r="O93" s="201" t="s">
        <v>270</v>
      </c>
      <c r="P93" s="201"/>
      <c r="Q93" s="201"/>
      <c r="R93" s="201" t="s">
        <v>557</v>
      </c>
      <c r="S93" s="41" t="s">
        <v>557</v>
      </c>
      <c r="T93" s="201" t="s">
        <v>133</v>
      </c>
      <c r="U93" s="201"/>
      <c r="V93" s="201" t="s">
        <v>134</v>
      </c>
      <c r="W93" s="201"/>
      <c r="X93" s="201"/>
      <c r="Y93" s="201" t="s">
        <v>48</v>
      </c>
      <c r="Z93" s="201"/>
      <c r="AA93" s="201" t="s">
        <v>121</v>
      </c>
      <c r="AB93" s="797"/>
    </row>
    <row r="94" spans="1:28" ht="15" customHeight="1">
      <c r="A94" s="498"/>
      <c r="B94" s="195"/>
      <c r="C94" s="200"/>
      <c r="D94" s="201"/>
      <c r="E94" s="201"/>
      <c r="F94" s="502"/>
      <c r="G94" s="498" t="s">
        <v>562</v>
      </c>
      <c r="H94" s="195"/>
      <c r="I94" s="200" t="s">
        <v>47</v>
      </c>
      <c r="J94" s="201" t="s">
        <v>565</v>
      </c>
      <c r="K94" s="201" t="s">
        <v>564</v>
      </c>
      <c r="L94" s="201" t="s">
        <v>566</v>
      </c>
      <c r="M94" s="201" t="s">
        <v>563</v>
      </c>
      <c r="N94" s="201"/>
      <c r="O94" s="201" t="s">
        <v>270</v>
      </c>
      <c r="P94" s="201"/>
      <c r="Q94" s="201"/>
      <c r="R94" s="201" t="s">
        <v>562</v>
      </c>
      <c r="S94" s="41" t="s">
        <v>562</v>
      </c>
      <c r="T94" s="201" t="s">
        <v>133</v>
      </c>
      <c r="U94" s="201"/>
      <c r="V94" s="201" t="s">
        <v>134</v>
      </c>
      <c r="W94" s="201"/>
      <c r="X94" s="201"/>
      <c r="Y94" s="201" t="s">
        <v>48</v>
      </c>
      <c r="Z94" s="201"/>
      <c r="AA94" s="201" t="s">
        <v>121</v>
      </c>
      <c r="AB94" s="797"/>
    </row>
    <row r="95" spans="1:28" ht="15" customHeight="1">
      <c r="A95" s="498"/>
      <c r="B95" s="195"/>
      <c r="C95" s="200"/>
      <c r="D95" s="201"/>
      <c r="E95" s="201"/>
      <c r="F95" s="502"/>
      <c r="G95" s="498" t="s">
        <v>567</v>
      </c>
      <c r="H95" s="195"/>
      <c r="I95" s="200" t="s">
        <v>47</v>
      </c>
      <c r="J95" s="201" t="s">
        <v>572</v>
      </c>
      <c r="K95" s="201"/>
      <c r="L95" s="201" t="s">
        <v>573</v>
      </c>
      <c r="M95" s="201" t="s">
        <v>568</v>
      </c>
      <c r="N95" s="201"/>
      <c r="O95" s="201" t="s">
        <v>270</v>
      </c>
      <c r="P95" s="201"/>
      <c r="Q95" s="201" t="s">
        <v>569</v>
      </c>
      <c r="R95" s="201" t="s">
        <v>570</v>
      </c>
      <c r="S95" s="41" t="s">
        <v>571</v>
      </c>
      <c r="T95" s="201" t="s">
        <v>133</v>
      </c>
      <c r="U95" s="201"/>
      <c r="V95" s="201" t="s">
        <v>134</v>
      </c>
      <c r="W95" s="201"/>
      <c r="X95" s="201"/>
      <c r="Y95" s="201" t="s">
        <v>48</v>
      </c>
      <c r="Z95" s="201"/>
      <c r="AA95" s="201" t="s">
        <v>121</v>
      </c>
      <c r="AB95" s="797"/>
    </row>
    <row r="96" spans="1:28" ht="15" customHeight="1">
      <c r="A96" s="491"/>
      <c r="B96" s="195"/>
      <c r="C96" s="206"/>
      <c r="D96" s="205"/>
      <c r="E96" s="205"/>
      <c r="F96" s="771"/>
      <c r="G96" s="491" t="s">
        <v>574</v>
      </c>
      <c r="H96" s="195"/>
      <c r="I96" s="206" t="s">
        <v>138</v>
      </c>
      <c r="J96" s="205" t="s">
        <v>577</v>
      </c>
      <c r="K96" s="205"/>
      <c r="L96" s="205"/>
      <c r="M96" s="205" t="s">
        <v>575</v>
      </c>
      <c r="N96" s="205"/>
      <c r="O96" s="205" t="s">
        <v>270</v>
      </c>
      <c r="P96" s="205"/>
      <c r="Q96" s="205"/>
      <c r="R96" s="205"/>
      <c r="S96" s="205" t="s">
        <v>576</v>
      </c>
      <c r="T96" s="205" t="s">
        <v>576</v>
      </c>
      <c r="U96" s="205"/>
      <c r="V96" s="205"/>
      <c r="W96" s="205"/>
      <c r="X96" s="205" t="s">
        <v>576</v>
      </c>
      <c r="Y96" s="205" t="s">
        <v>106</v>
      </c>
      <c r="Z96" s="205"/>
      <c r="AA96" s="205" t="s">
        <v>121</v>
      </c>
      <c r="AB96" s="798" t="s">
        <v>578</v>
      </c>
    </row>
    <row r="97" spans="1:28" ht="15" customHeight="1">
      <c r="A97" s="491"/>
      <c r="B97" s="195"/>
      <c r="C97" s="206"/>
      <c r="D97" s="205"/>
      <c r="E97" s="205"/>
      <c r="F97" s="771"/>
      <c r="G97" s="491" t="s">
        <v>144</v>
      </c>
      <c r="H97" s="195"/>
      <c r="I97" s="206" t="s">
        <v>47</v>
      </c>
      <c r="J97" s="205" t="s">
        <v>580</v>
      </c>
      <c r="K97" s="205"/>
      <c r="L97" s="205"/>
      <c r="M97" s="205" t="s">
        <v>579</v>
      </c>
      <c r="N97" s="205"/>
      <c r="O97" s="205" t="s">
        <v>270</v>
      </c>
      <c r="P97" s="205"/>
      <c r="Q97" s="205"/>
      <c r="R97" s="205"/>
      <c r="S97" s="205" t="s">
        <v>144</v>
      </c>
      <c r="T97" s="205" t="s">
        <v>144</v>
      </c>
      <c r="U97" s="205"/>
      <c r="V97" s="205"/>
      <c r="W97" s="205"/>
      <c r="X97" s="205" t="s">
        <v>144</v>
      </c>
      <c r="Y97" s="205" t="s">
        <v>106</v>
      </c>
      <c r="Z97" s="205"/>
      <c r="AA97" s="205" t="s">
        <v>121</v>
      </c>
      <c r="AB97" s="798"/>
    </row>
    <row r="98" spans="1:28" ht="15" customHeight="1">
      <c r="A98" s="491"/>
      <c r="B98" s="195"/>
      <c r="C98" s="206"/>
      <c r="D98" s="205"/>
      <c r="E98" s="205"/>
      <c r="F98" s="771"/>
      <c r="G98" s="491" t="s">
        <v>581</v>
      </c>
      <c r="H98" s="195"/>
      <c r="I98" s="206" t="s">
        <v>138</v>
      </c>
      <c r="J98" s="205" t="s">
        <v>584</v>
      </c>
      <c r="K98" s="205"/>
      <c r="L98" s="205"/>
      <c r="M98" s="205" t="s">
        <v>582</v>
      </c>
      <c r="N98" s="205"/>
      <c r="O98" s="205" t="s">
        <v>270</v>
      </c>
      <c r="P98" s="205"/>
      <c r="Q98" s="205"/>
      <c r="R98" s="205"/>
      <c r="S98" s="205" t="s">
        <v>583</v>
      </c>
      <c r="T98" s="205" t="s">
        <v>583</v>
      </c>
      <c r="U98" s="205"/>
      <c r="V98" s="205"/>
      <c r="W98" s="205"/>
      <c r="X98" s="205" t="s">
        <v>583</v>
      </c>
      <c r="Y98" s="205" t="s">
        <v>106</v>
      </c>
      <c r="Z98" s="205"/>
      <c r="AA98" s="205" t="s">
        <v>121</v>
      </c>
      <c r="AB98" s="798"/>
    </row>
    <row r="99" spans="1:28" ht="15" customHeight="1">
      <c r="A99" s="480"/>
      <c r="B99" s="194"/>
      <c r="C99" s="194"/>
      <c r="D99" s="194"/>
      <c r="E99" s="194"/>
      <c r="F99" s="775"/>
      <c r="G99" s="480" t="s">
        <v>1663</v>
      </c>
      <c r="H99" s="194"/>
      <c r="I99" s="194"/>
      <c r="J99" s="194" t="s">
        <v>719</v>
      </c>
      <c r="K99" s="194"/>
      <c r="L99" s="194"/>
      <c r="M99" s="193" t="s">
        <v>718</v>
      </c>
      <c r="N99" s="194"/>
      <c r="O99" s="194" t="s">
        <v>576</v>
      </c>
      <c r="P99" s="194"/>
      <c r="Q99" s="194"/>
      <c r="R99" s="194"/>
      <c r="S99" s="194"/>
      <c r="T99" s="194"/>
      <c r="U99" s="194"/>
      <c r="V99" s="194"/>
      <c r="W99" s="194"/>
      <c r="X99" s="194"/>
      <c r="Y99" s="194" t="s">
        <v>123</v>
      </c>
      <c r="Z99" s="194"/>
      <c r="AA99" s="194" t="s">
        <v>121</v>
      </c>
      <c r="AB99" s="481"/>
    </row>
    <row r="100" spans="1:28" ht="15" customHeight="1">
      <c r="A100" s="498"/>
      <c r="B100" s="195"/>
      <c r="C100" s="200"/>
      <c r="D100" s="201"/>
      <c r="E100" s="201"/>
      <c r="F100" s="502"/>
      <c r="G100" s="498" t="s">
        <v>720</v>
      </c>
      <c r="H100" s="195"/>
      <c r="I100" s="200" t="s">
        <v>66</v>
      </c>
      <c r="J100" s="201" t="s">
        <v>722</v>
      </c>
      <c r="K100" s="201"/>
      <c r="L100" s="201" t="s">
        <v>723</v>
      </c>
      <c r="M100" s="201" t="s">
        <v>721</v>
      </c>
      <c r="N100" s="201"/>
      <c r="O100" s="201" t="s">
        <v>576</v>
      </c>
      <c r="P100" s="201"/>
      <c r="Q100" s="201"/>
      <c r="R100" s="201" t="s">
        <v>720</v>
      </c>
      <c r="S100" s="41" t="s">
        <v>720</v>
      </c>
      <c r="T100" s="201" t="s">
        <v>133</v>
      </c>
      <c r="U100" s="201"/>
      <c r="V100" s="201" t="s">
        <v>134</v>
      </c>
      <c r="W100" s="201"/>
      <c r="X100" s="201"/>
      <c r="Y100" s="201" t="s">
        <v>48</v>
      </c>
      <c r="Z100" s="201"/>
      <c r="AA100" s="201" t="s">
        <v>121</v>
      </c>
      <c r="AB100" s="797" t="s">
        <v>578</v>
      </c>
    </row>
    <row r="101" spans="1:28" ht="15" customHeight="1">
      <c r="A101" s="480" t="s">
        <v>3740</v>
      </c>
      <c r="B101" s="194"/>
      <c r="C101" s="194"/>
      <c r="D101" s="194"/>
      <c r="E101" s="194"/>
      <c r="F101" s="775" t="s">
        <v>1542</v>
      </c>
      <c r="G101" s="480" t="s">
        <v>3243</v>
      </c>
      <c r="H101" s="194"/>
      <c r="I101" s="194"/>
      <c r="J101" s="194" t="s">
        <v>725</v>
      </c>
      <c r="K101" s="194"/>
      <c r="L101" s="194"/>
      <c r="M101" s="193" t="s">
        <v>724</v>
      </c>
      <c r="N101" s="194"/>
      <c r="O101" s="194" t="s">
        <v>144</v>
      </c>
      <c r="P101" s="194"/>
      <c r="Q101" s="194"/>
      <c r="R101" s="194"/>
      <c r="S101" s="194"/>
      <c r="T101" s="194"/>
      <c r="U101" s="194"/>
      <c r="V101" s="194"/>
      <c r="W101" s="194"/>
      <c r="X101" s="194"/>
      <c r="Y101" s="194" t="s">
        <v>123</v>
      </c>
      <c r="Z101" s="194"/>
      <c r="AA101" s="194" t="s">
        <v>121</v>
      </c>
      <c r="AB101" s="481"/>
    </row>
    <row r="102" spans="1:28" ht="15" customHeight="1">
      <c r="A102" s="482" t="s">
        <v>2225</v>
      </c>
      <c r="B102" s="209" t="s">
        <v>127</v>
      </c>
      <c r="C102" s="40" t="s">
        <v>47</v>
      </c>
      <c r="D102" s="40">
        <v>1</v>
      </c>
      <c r="E102" s="208" t="s">
        <v>3489</v>
      </c>
      <c r="F102" s="502" t="s">
        <v>1542</v>
      </c>
      <c r="G102" s="498" t="s">
        <v>726</v>
      </c>
      <c r="H102" s="195"/>
      <c r="I102" s="200" t="s">
        <v>47</v>
      </c>
      <c r="J102" s="201" t="s">
        <v>731</v>
      </c>
      <c r="K102" s="201"/>
      <c r="L102" s="201"/>
      <c r="M102" s="201" t="s">
        <v>727</v>
      </c>
      <c r="N102" s="201"/>
      <c r="O102" s="201" t="s">
        <v>144</v>
      </c>
      <c r="P102" s="201"/>
      <c r="Q102" s="201" t="s">
        <v>523</v>
      </c>
      <c r="R102" s="201" t="s">
        <v>127</v>
      </c>
      <c r="S102" s="41" t="s">
        <v>728</v>
      </c>
      <c r="T102" s="201" t="s">
        <v>127</v>
      </c>
      <c r="U102" s="201" t="s">
        <v>729</v>
      </c>
      <c r="V102" s="201" t="s">
        <v>730</v>
      </c>
      <c r="W102" s="201"/>
      <c r="X102" s="201"/>
      <c r="Y102" s="201" t="s">
        <v>48</v>
      </c>
      <c r="Z102" s="201"/>
      <c r="AA102" s="201" t="s">
        <v>121</v>
      </c>
      <c r="AB102" s="797"/>
    </row>
    <row r="103" spans="1:28" ht="15" customHeight="1">
      <c r="A103" s="482"/>
      <c r="B103" s="63"/>
      <c r="C103" s="40"/>
      <c r="D103" s="40"/>
      <c r="E103" s="51"/>
      <c r="F103" s="502"/>
      <c r="G103" s="498" t="s">
        <v>96</v>
      </c>
      <c r="H103" s="195"/>
      <c r="I103" s="200" t="s">
        <v>47</v>
      </c>
      <c r="J103" s="201" t="s">
        <v>733</v>
      </c>
      <c r="K103" s="201"/>
      <c r="L103" s="201" t="s">
        <v>734</v>
      </c>
      <c r="M103" s="201" t="s">
        <v>732</v>
      </c>
      <c r="N103" s="201"/>
      <c r="O103" s="201" t="s">
        <v>144</v>
      </c>
      <c r="P103" s="201"/>
      <c r="Q103" s="201"/>
      <c r="R103" s="201" t="s">
        <v>96</v>
      </c>
      <c r="S103" s="41" t="s">
        <v>96</v>
      </c>
      <c r="T103" s="201" t="s">
        <v>96</v>
      </c>
      <c r="U103" s="201"/>
      <c r="V103" s="201" t="s">
        <v>98</v>
      </c>
      <c r="W103" s="201"/>
      <c r="X103" s="201"/>
      <c r="Y103" s="201" t="s">
        <v>48</v>
      </c>
      <c r="Z103" s="201"/>
      <c r="AA103" s="201" t="s">
        <v>121</v>
      </c>
      <c r="AB103" s="797"/>
    </row>
    <row r="104" spans="1:28" ht="15" customHeight="1">
      <c r="A104" s="480"/>
      <c r="B104" s="194"/>
      <c r="C104" s="194"/>
      <c r="D104" s="194"/>
      <c r="E104" s="194"/>
      <c r="F104" s="775"/>
      <c r="G104" s="480" t="s">
        <v>277</v>
      </c>
      <c r="H104" s="194"/>
      <c r="I104" s="194"/>
      <c r="J104" s="194" t="s">
        <v>314</v>
      </c>
      <c r="K104" s="194"/>
      <c r="L104" s="194"/>
      <c r="M104" s="193" t="s">
        <v>313</v>
      </c>
      <c r="N104" s="194"/>
      <c r="O104" s="194" t="s">
        <v>279</v>
      </c>
      <c r="P104" s="194"/>
      <c r="Q104" s="194"/>
      <c r="R104" s="194"/>
      <c r="S104" s="194"/>
      <c r="T104" s="194"/>
      <c r="U104" s="194"/>
      <c r="V104" s="194"/>
      <c r="W104" s="194"/>
      <c r="X104" s="194"/>
      <c r="Y104" s="194" t="s">
        <v>123</v>
      </c>
      <c r="Z104" s="194"/>
      <c r="AA104" s="194" t="s">
        <v>121</v>
      </c>
      <c r="AB104" s="481" t="s">
        <v>315</v>
      </c>
    </row>
    <row r="105" spans="1:28" ht="15" customHeight="1">
      <c r="A105" s="498"/>
      <c r="B105" s="195"/>
      <c r="C105" s="200"/>
      <c r="D105" s="201"/>
      <c r="E105" s="201"/>
      <c r="F105" s="502"/>
      <c r="G105" s="498" t="s">
        <v>316</v>
      </c>
      <c r="H105" s="195"/>
      <c r="I105" s="200" t="s">
        <v>47</v>
      </c>
      <c r="J105" s="201" t="s">
        <v>318</v>
      </c>
      <c r="K105" s="201"/>
      <c r="L105" s="201" t="s">
        <v>319</v>
      </c>
      <c r="M105" s="201" t="s">
        <v>317</v>
      </c>
      <c r="N105" s="201"/>
      <c r="O105" s="201" t="s">
        <v>279</v>
      </c>
      <c r="P105" s="201" t="s">
        <v>143</v>
      </c>
      <c r="Q105" s="201"/>
      <c r="R105" s="201" t="s">
        <v>96</v>
      </c>
      <c r="S105" s="41" t="s">
        <v>96</v>
      </c>
      <c r="T105" s="201" t="s">
        <v>96</v>
      </c>
      <c r="U105" s="201"/>
      <c r="V105" s="201" t="s">
        <v>98</v>
      </c>
      <c r="W105" s="201"/>
      <c r="X105" s="201"/>
      <c r="Y105" s="201" t="s">
        <v>48</v>
      </c>
      <c r="Z105" s="201"/>
      <c r="AA105" s="201" t="s">
        <v>121</v>
      </c>
      <c r="AB105" s="797" t="s">
        <v>315</v>
      </c>
    </row>
    <row r="106" spans="1:28" ht="15" customHeight="1">
      <c r="A106" s="498"/>
      <c r="B106" s="195"/>
      <c r="C106" s="200"/>
      <c r="D106" s="201"/>
      <c r="E106" s="201"/>
      <c r="F106" s="502"/>
      <c r="G106" s="498" t="s">
        <v>320</v>
      </c>
      <c r="H106" s="195"/>
      <c r="I106" s="200" t="s">
        <v>47</v>
      </c>
      <c r="J106" s="201" t="s">
        <v>325</v>
      </c>
      <c r="K106" s="201" t="s">
        <v>324</v>
      </c>
      <c r="L106" s="201" t="s">
        <v>326</v>
      </c>
      <c r="M106" s="201" t="s">
        <v>321</v>
      </c>
      <c r="N106" s="201"/>
      <c r="O106" s="201" t="s">
        <v>279</v>
      </c>
      <c r="P106" s="201"/>
      <c r="Q106" s="201" t="s">
        <v>322</v>
      </c>
      <c r="R106" s="201" t="s">
        <v>44</v>
      </c>
      <c r="S106" s="41" t="s">
        <v>323</v>
      </c>
      <c r="T106" s="201" t="s">
        <v>44</v>
      </c>
      <c r="U106" s="201"/>
      <c r="V106" s="201" t="s">
        <v>46</v>
      </c>
      <c r="W106" s="201"/>
      <c r="X106" s="201"/>
      <c r="Y106" s="201" t="s">
        <v>48</v>
      </c>
      <c r="Z106" s="201"/>
      <c r="AA106" s="201" t="s">
        <v>121</v>
      </c>
      <c r="AB106" s="797" t="s">
        <v>315</v>
      </c>
    </row>
    <row r="107" spans="1:28" ht="15" customHeight="1">
      <c r="A107" s="498"/>
      <c r="B107" s="195"/>
      <c r="C107" s="200"/>
      <c r="D107" s="201"/>
      <c r="E107" s="201"/>
      <c r="F107" s="502"/>
      <c r="G107" s="498" t="s">
        <v>327</v>
      </c>
      <c r="H107" s="195"/>
      <c r="I107" s="200" t="s">
        <v>47</v>
      </c>
      <c r="J107" s="201" t="s">
        <v>331</v>
      </c>
      <c r="K107" s="201"/>
      <c r="L107" s="201"/>
      <c r="M107" s="201" t="s">
        <v>328</v>
      </c>
      <c r="N107" s="201"/>
      <c r="O107" s="201" t="s">
        <v>279</v>
      </c>
      <c r="P107" s="201"/>
      <c r="Q107" s="201" t="s">
        <v>329</v>
      </c>
      <c r="R107" s="201" t="s">
        <v>127</v>
      </c>
      <c r="S107" s="41" t="s">
        <v>330</v>
      </c>
      <c r="T107" s="201" t="s">
        <v>127</v>
      </c>
      <c r="U107" s="201"/>
      <c r="V107" s="201" t="s">
        <v>129</v>
      </c>
      <c r="W107" s="201"/>
      <c r="X107" s="201"/>
      <c r="Y107" s="201" t="s">
        <v>48</v>
      </c>
      <c r="Z107" s="201"/>
      <c r="AA107" s="201" t="s">
        <v>121</v>
      </c>
      <c r="AB107" s="797"/>
    </row>
    <row r="108" spans="1:28" ht="15" customHeight="1">
      <c r="A108" s="498"/>
      <c r="B108" s="195"/>
      <c r="C108" s="200"/>
      <c r="D108" s="201"/>
      <c r="E108" s="201"/>
      <c r="F108" s="502"/>
      <c r="G108" s="498" t="s">
        <v>332</v>
      </c>
      <c r="H108" s="195"/>
      <c r="I108" s="200" t="s">
        <v>47</v>
      </c>
      <c r="J108" s="201" t="s">
        <v>336</v>
      </c>
      <c r="K108" s="201"/>
      <c r="L108" s="201"/>
      <c r="M108" s="201" t="s">
        <v>333</v>
      </c>
      <c r="N108" s="201"/>
      <c r="O108" s="201" t="s">
        <v>279</v>
      </c>
      <c r="P108" s="201"/>
      <c r="Q108" s="201" t="s">
        <v>334</v>
      </c>
      <c r="R108" s="201" t="s">
        <v>127</v>
      </c>
      <c r="S108" s="41" t="s">
        <v>335</v>
      </c>
      <c r="T108" s="201" t="s">
        <v>127</v>
      </c>
      <c r="U108" s="201"/>
      <c r="V108" s="201" t="s">
        <v>129</v>
      </c>
      <c r="W108" s="201"/>
      <c r="X108" s="201"/>
      <c r="Y108" s="201" t="s">
        <v>48</v>
      </c>
      <c r="Z108" s="201"/>
      <c r="AA108" s="201" t="s">
        <v>121</v>
      </c>
      <c r="AB108" s="797"/>
    </row>
    <row r="109" spans="1:28" ht="15" customHeight="1">
      <c r="A109" s="498"/>
      <c r="B109" s="195"/>
      <c r="C109" s="200"/>
      <c r="D109" s="201"/>
      <c r="E109" s="201"/>
      <c r="F109" s="502"/>
      <c r="G109" s="498" t="s">
        <v>337</v>
      </c>
      <c r="H109" s="195"/>
      <c r="I109" s="200" t="s">
        <v>138</v>
      </c>
      <c r="J109" s="201" t="s">
        <v>341</v>
      </c>
      <c r="K109" s="201"/>
      <c r="L109" s="201"/>
      <c r="M109" s="201" t="s">
        <v>338</v>
      </c>
      <c r="N109" s="201"/>
      <c r="O109" s="201" t="s">
        <v>279</v>
      </c>
      <c r="P109" s="201" t="s">
        <v>339</v>
      </c>
      <c r="Q109" s="201"/>
      <c r="R109" s="201" t="s">
        <v>340</v>
      </c>
      <c r="S109" s="41" t="s">
        <v>340</v>
      </c>
      <c r="T109" s="201" t="s">
        <v>133</v>
      </c>
      <c r="U109" s="201"/>
      <c r="V109" s="201" t="s">
        <v>134</v>
      </c>
      <c r="W109" s="201"/>
      <c r="X109" s="201"/>
      <c r="Y109" s="201" t="s">
        <v>48</v>
      </c>
      <c r="Z109" s="201"/>
      <c r="AA109" s="201" t="s">
        <v>121</v>
      </c>
      <c r="AB109" s="797" t="s">
        <v>315</v>
      </c>
    </row>
    <row r="110" spans="1:28" ht="15" customHeight="1">
      <c r="A110" s="491"/>
      <c r="B110" s="195"/>
      <c r="C110" s="206"/>
      <c r="D110" s="205"/>
      <c r="E110" s="205"/>
      <c r="F110" s="771"/>
      <c r="G110" s="491" t="s">
        <v>342</v>
      </c>
      <c r="H110" s="195"/>
      <c r="I110" s="206" t="s">
        <v>47</v>
      </c>
      <c r="J110" s="205" t="s">
        <v>344</v>
      </c>
      <c r="K110" s="205"/>
      <c r="L110" s="205"/>
      <c r="M110" s="205" t="s">
        <v>343</v>
      </c>
      <c r="N110" s="205"/>
      <c r="O110" s="205" t="s">
        <v>279</v>
      </c>
      <c r="P110" s="205" t="s">
        <v>143</v>
      </c>
      <c r="Q110" s="205"/>
      <c r="R110" s="205"/>
      <c r="S110" s="205" t="s">
        <v>270</v>
      </c>
      <c r="T110" s="205" t="s">
        <v>270</v>
      </c>
      <c r="U110" s="205"/>
      <c r="V110" s="205"/>
      <c r="W110" s="205"/>
      <c r="X110" s="205" t="s">
        <v>270</v>
      </c>
      <c r="Y110" s="205" t="s">
        <v>106</v>
      </c>
      <c r="Z110" s="205"/>
      <c r="AA110" s="205" t="s">
        <v>121</v>
      </c>
      <c r="AB110" s="798"/>
    </row>
    <row r="111" spans="1:28" ht="15" customHeight="1">
      <c r="A111" s="491"/>
      <c r="B111" s="195"/>
      <c r="C111" s="206"/>
      <c r="D111" s="205"/>
      <c r="E111" s="205"/>
      <c r="F111" s="771"/>
      <c r="G111" s="491" t="s">
        <v>345</v>
      </c>
      <c r="H111" s="195"/>
      <c r="I111" s="206" t="s">
        <v>66</v>
      </c>
      <c r="J111" s="205" t="s">
        <v>348</v>
      </c>
      <c r="K111" s="205"/>
      <c r="L111" s="205"/>
      <c r="M111" s="205" t="s">
        <v>346</v>
      </c>
      <c r="N111" s="205"/>
      <c r="O111" s="205" t="s">
        <v>279</v>
      </c>
      <c r="P111" s="205"/>
      <c r="Q111" s="205"/>
      <c r="R111" s="205"/>
      <c r="S111" s="205" t="s">
        <v>347</v>
      </c>
      <c r="T111" s="205" t="s">
        <v>347</v>
      </c>
      <c r="U111" s="205"/>
      <c r="V111" s="205"/>
      <c r="W111" s="205"/>
      <c r="X111" s="205" t="s">
        <v>347</v>
      </c>
      <c r="Y111" s="205" t="s">
        <v>106</v>
      </c>
      <c r="Z111" s="205"/>
      <c r="AA111" s="205" t="s">
        <v>121</v>
      </c>
      <c r="AB111" s="798" t="s">
        <v>315</v>
      </c>
    </row>
    <row r="112" spans="1:28" ht="15" customHeight="1">
      <c r="A112" s="480"/>
      <c r="B112" s="194"/>
      <c r="C112" s="194"/>
      <c r="D112" s="194"/>
      <c r="E112" s="194"/>
      <c r="F112" s="775"/>
      <c r="G112" s="480" t="s">
        <v>1665</v>
      </c>
      <c r="H112" s="194"/>
      <c r="I112" s="194"/>
      <c r="J112" s="194" t="s">
        <v>797</v>
      </c>
      <c r="K112" s="194"/>
      <c r="L112" s="194"/>
      <c r="M112" s="193" t="s">
        <v>796</v>
      </c>
      <c r="N112" s="194"/>
      <c r="O112" s="194" t="s">
        <v>347</v>
      </c>
      <c r="P112" s="194"/>
      <c r="Q112" s="194"/>
      <c r="R112" s="194"/>
      <c r="S112" s="194"/>
      <c r="T112" s="194"/>
      <c r="U112" s="194"/>
      <c r="V112" s="194"/>
      <c r="W112" s="194"/>
      <c r="X112" s="194"/>
      <c r="Y112" s="194" t="s">
        <v>123</v>
      </c>
      <c r="Z112" s="194"/>
      <c r="AA112" s="194" t="s">
        <v>121</v>
      </c>
      <c r="AB112" s="481" t="s">
        <v>315</v>
      </c>
    </row>
    <row r="113" spans="1:28" ht="15" customHeight="1">
      <c r="A113" s="498"/>
      <c r="B113" s="195"/>
      <c r="C113" s="200"/>
      <c r="D113" s="201"/>
      <c r="E113" s="201"/>
      <c r="F113" s="502"/>
      <c r="G113" s="498" t="s">
        <v>64</v>
      </c>
      <c r="H113" s="195"/>
      <c r="I113" s="200" t="s">
        <v>47</v>
      </c>
      <c r="J113" s="201" t="s">
        <v>799</v>
      </c>
      <c r="K113" s="201"/>
      <c r="L113" s="201" t="s">
        <v>800</v>
      </c>
      <c r="M113" s="201" t="s">
        <v>798</v>
      </c>
      <c r="N113" s="201"/>
      <c r="O113" s="201" t="s">
        <v>347</v>
      </c>
      <c r="P113" s="201"/>
      <c r="Q113" s="201"/>
      <c r="R113" s="201" t="s">
        <v>44</v>
      </c>
      <c r="S113" s="41" t="s">
        <v>44</v>
      </c>
      <c r="T113" s="201" t="s">
        <v>44</v>
      </c>
      <c r="U113" s="201"/>
      <c r="V113" s="201" t="s">
        <v>46</v>
      </c>
      <c r="W113" s="201"/>
      <c r="X113" s="201"/>
      <c r="Y113" s="201" t="s">
        <v>48</v>
      </c>
      <c r="Z113" s="201"/>
      <c r="AA113" s="201" t="s">
        <v>121</v>
      </c>
      <c r="AB113" s="797" t="s">
        <v>315</v>
      </c>
    </row>
    <row r="114" spans="1:28" ht="15" customHeight="1">
      <c r="A114" s="498"/>
      <c r="B114" s="195"/>
      <c r="C114" s="200"/>
      <c r="D114" s="201"/>
      <c r="E114" s="201"/>
      <c r="F114" s="502"/>
      <c r="G114" s="498" t="s">
        <v>96</v>
      </c>
      <c r="H114" s="195"/>
      <c r="I114" s="200" t="s">
        <v>47</v>
      </c>
      <c r="J114" s="201" t="s">
        <v>802</v>
      </c>
      <c r="K114" s="201"/>
      <c r="L114" s="201" t="s">
        <v>803</v>
      </c>
      <c r="M114" s="201" t="s">
        <v>801</v>
      </c>
      <c r="N114" s="201"/>
      <c r="O114" s="201" t="s">
        <v>347</v>
      </c>
      <c r="P114" s="201"/>
      <c r="Q114" s="201"/>
      <c r="R114" s="201" t="s">
        <v>96</v>
      </c>
      <c r="S114" s="41" t="s">
        <v>96</v>
      </c>
      <c r="T114" s="201" t="s">
        <v>96</v>
      </c>
      <c r="U114" s="201"/>
      <c r="V114" s="201" t="s">
        <v>98</v>
      </c>
      <c r="W114" s="201"/>
      <c r="X114" s="201"/>
      <c r="Y114" s="201" t="s">
        <v>48</v>
      </c>
      <c r="Z114" s="201"/>
      <c r="AA114" s="201" t="s">
        <v>121</v>
      </c>
      <c r="AB114" s="797" t="s">
        <v>315</v>
      </c>
    </row>
    <row r="115" spans="1:28" ht="15" customHeight="1">
      <c r="A115" s="498"/>
      <c r="B115" s="195"/>
      <c r="C115" s="200"/>
      <c r="D115" s="201"/>
      <c r="E115" s="201"/>
      <c r="F115" s="502"/>
      <c r="G115" s="498" t="s">
        <v>804</v>
      </c>
      <c r="H115" s="195"/>
      <c r="I115" s="200" t="s">
        <v>47</v>
      </c>
      <c r="J115" s="201" t="s">
        <v>808</v>
      </c>
      <c r="K115" s="201"/>
      <c r="L115" s="201" t="s">
        <v>809</v>
      </c>
      <c r="M115" s="201" t="s">
        <v>805</v>
      </c>
      <c r="N115" s="201"/>
      <c r="O115" s="201" t="s">
        <v>347</v>
      </c>
      <c r="P115" s="201"/>
      <c r="Q115" s="201" t="s">
        <v>806</v>
      </c>
      <c r="R115" s="201" t="s">
        <v>127</v>
      </c>
      <c r="S115" s="41" t="s">
        <v>807</v>
      </c>
      <c r="T115" s="201" t="s">
        <v>127</v>
      </c>
      <c r="U115" s="201"/>
      <c r="V115" s="201" t="s">
        <v>129</v>
      </c>
      <c r="W115" s="201"/>
      <c r="X115" s="201"/>
      <c r="Y115" s="201" t="s">
        <v>48</v>
      </c>
      <c r="Z115" s="201"/>
      <c r="AA115" s="201" t="s">
        <v>121</v>
      </c>
      <c r="AB115" s="797" t="s">
        <v>315</v>
      </c>
    </row>
    <row r="116" spans="1:28" ht="15" customHeight="1">
      <c r="A116" s="498"/>
      <c r="B116" s="195"/>
      <c r="C116" s="200"/>
      <c r="D116" s="201"/>
      <c r="E116" s="201"/>
      <c r="F116" s="502"/>
      <c r="G116" s="498" t="s">
        <v>699</v>
      </c>
      <c r="H116" s="195"/>
      <c r="I116" s="200" t="s">
        <v>47</v>
      </c>
      <c r="J116" s="201" t="s">
        <v>811</v>
      </c>
      <c r="K116" s="201"/>
      <c r="L116" s="201"/>
      <c r="M116" s="201" t="s">
        <v>810</v>
      </c>
      <c r="N116" s="201"/>
      <c r="O116" s="201" t="s">
        <v>347</v>
      </c>
      <c r="P116" s="201"/>
      <c r="Q116" s="201" t="s">
        <v>701</v>
      </c>
      <c r="R116" s="201" t="s">
        <v>127</v>
      </c>
      <c r="S116" s="41" t="s">
        <v>702</v>
      </c>
      <c r="T116" s="201" t="s">
        <v>127</v>
      </c>
      <c r="U116" s="201" t="s">
        <v>701</v>
      </c>
      <c r="V116" s="201" t="s">
        <v>703</v>
      </c>
      <c r="W116" s="201"/>
      <c r="X116" s="201"/>
      <c r="Y116" s="201" t="s">
        <v>48</v>
      </c>
      <c r="Z116" s="201"/>
      <c r="AA116" s="201" t="s">
        <v>121</v>
      </c>
      <c r="AB116" s="797"/>
    </row>
    <row r="117" spans="1:28" ht="15" customHeight="1">
      <c r="A117" s="491"/>
      <c r="B117" s="195"/>
      <c r="C117" s="206"/>
      <c r="D117" s="205"/>
      <c r="E117" s="205"/>
      <c r="F117" s="771"/>
      <c r="G117" s="491" t="s">
        <v>716</v>
      </c>
      <c r="H117" s="195"/>
      <c r="I117" s="206" t="s">
        <v>138</v>
      </c>
      <c r="J117" s="205" t="s">
        <v>813</v>
      </c>
      <c r="K117" s="205"/>
      <c r="L117" s="205"/>
      <c r="M117" s="205" t="s">
        <v>812</v>
      </c>
      <c r="N117" s="205"/>
      <c r="O117" s="205" t="s">
        <v>347</v>
      </c>
      <c r="P117" s="205" t="s">
        <v>717</v>
      </c>
      <c r="Q117" s="205"/>
      <c r="R117" s="205"/>
      <c r="S117" s="205" t="s">
        <v>270</v>
      </c>
      <c r="T117" s="205" t="s">
        <v>270</v>
      </c>
      <c r="U117" s="205"/>
      <c r="V117" s="205"/>
      <c r="W117" s="205"/>
      <c r="X117" s="205" t="s">
        <v>270</v>
      </c>
      <c r="Y117" s="205" t="s">
        <v>106</v>
      </c>
      <c r="Z117" s="205"/>
      <c r="AA117" s="205" t="s">
        <v>121</v>
      </c>
      <c r="AB117" s="798" t="s">
        <v>814</v>
      </c>
    </row>
    <row r="118" spans="1:28" ht="15" customHeight="1">
      <c r="A118" s="480"/>
      <c r="B118" s="194"/>
      <c r="C118" s="194"/>
      <c r="D118" s="194"/>
      <c r="E118" s="194"/>
      <c r="F118" s="775"/>
      <c r="G118" s="480" t="s">
        <v>281</v>
      </c>
      <c r="H118" s="194"/>
      <c r="I118" s="194"/>
      <c r="J118" s="194" t="s">
        <v>350</v>
      </c>
      <c r="K118" s="194"/>
      <c r="L118" s="194"/>
      <c r="M118" s="193" t="s">
        <v>349</v>
      </c>
      <c r="N118" s="194"/>
      <c r="O118" s="194" t="s">
        <v>283</v>
      </c>
      <c r="P118" s="194"/>
      <c r="Q118" s="194"/>
      <c r="R118" s="194"/>
      <c r="S118" s="194"/>
      <c r="T118" s="194"/>
      <c r="U118" s="194"/>
      <c r="V118" s="194"/>
      <c r="W118" s="194"/>
      <c r="X118" s="194"/>
      <c r="Y118" s="194" t="s">
        <v>123</v>
      </c>
      <c r="Z118" s="194"/>
      <c r="AA118" s="194" t="s">
        <v>121</v>
      </c>
      <c r="AB118" s="481"/>
    </row>
    <row r="119" spans="1:28" ht="15" customHeight="1">
      <c r="A119" s="498"/>
      <c r="B119" s="195"/>
      <c r="C119" s="200"/>
      <c r="D119" s="201"/>
      <c r="E119" s="201"/>
      <c r="F119" s="502"/>
      <c r="G119" s="498" t="s">
        <v>316</v>
      </c>
      <c r="H119" s="195"/>
      <c r="I119" s="200" t="s">
        <v>47</v>
      </c>
      <c r="J119" s="201" t="s">
        <v>352</v>
      </c>
      <c r="K119" s="201"/>
      <c r="L119" s="201" t="s">
        <v>319</v>
      </c>
      <c r="M119" s="201" t="s">
        <v>351</v>
      </c>
      <c r="N119" s="201"/>
      <c r="O119" s="201" t="s">
        <v>283</v>
      </c>
      <c r="P119" s="201" t="s">
        <v>143</v>
      </c>
      <c r="Q119" s="201"/>
      <c r="R119" s="201" t="s">
        <v>96</v>
      </c>
      <c r="S119" s="41" t="s">
        <v>96</v>
      </c>
      <c r="T119" s="201" t="s">
        <v>96</v>
      </c>
      <c r="U119" s="201"/>
      <c r="V119" s="201" t="s">
        <v>98</v>
      </c>
      <c r="W119" s="201"/>
      <c r="X119" s="201"/>
      <c r="Y119" s="201" t="s">
        <v>48</v>
      </c>
      <c r="Z119" s="201"/>
      <c r="AA119" s="201" t="s">
        <v>121</v>
      </c>
      <c r="AB119" s="797"/>
    </row>
    <row r="120" spans="1:28" ht="15" customHeight="1">
      <c r="A120" s="498"/>
      <c r="B120" s="195"/>
      <c r="C120" s="200"/>
      <c r="D120" s="201"/>
      <c r="E120" s="201"/>
      <c r="F120" s="502"/>
      <c r="G120" s="498" t="s">
        <v>320</v>
      </c>
      <c r="H120" s="195"/>
      <c r="I120" s="200" t="s">
        <v>47</v>
      </c>
      <c r="J120" s="201" t="s">
        <v>355</v>
      </c>
      <c r="K120" s="201" t="s">
        <v>354</v>
      </c>
      <c r="L120" s="201" t="s">
        <v>326</v>
      </c>
      <c r="M120" s="201" t="s">
        <v>353</v>
      </c>
      <c r="N120" s="201"/>
      <c r="O120" s="201" t="s">
        <v>283</v>
      </c>
      <c r="P120" s="201"/>
      <c r="Q120" s="201" t="s">
        <v>322</v>
      </c>
      <c r="R120" s="201" t="s">
        <v>44</v>
      </c>
      <c r="S120" s="41" t="s">
        <v>323</v>
      </c>
      <c r="T120" s="201" t="s">
        <v>44</v>
      </c>
      <c r="U120" s="201"/>
      <c r="V120" s="201" t="s">
        <v>46</v>
      </c>
      <c r="W120" s="201"/>
      <c r="X120" s="201"/>
      <c r="Y120" s="201" t="s">
        <v>48</v>
      </c>
      <c r="Z120" s="201"/>
      <c r="AA120" s="201" t="s">
        <v>121</v>
      </c>
      <c r="AB120" s="797"/>
    </row>
    <row r="121" spans="1:28" ht="15" customHeight="1">
      <c r="A121" s="498"/>
      <c r="B121" s="195"/>
      <c r="C121" s="200"/>
      <c r="D121" s="201"/>
      <c r="E121" s="201"/>
      <c r="F121" s="502"/>
      <c r="G121" s="498" t="s">
        <v>356</v>
      </c>
      <c r="H121" s="195"/>
      <c r="I121" s="200" t="s">
        <v>47</v>
      </c>
      <c r="J121" s="201" t="s">
        <v>358</v>
      </c>
      <c r="K121" s="201"/>
      <c r="L121" s="201"/>
      <c r="M121" s="201" t="s">
        <v>357</v>
      </c>
      <c r="N121" s="201"/>
      <c r="O121" s="201" t="s">
        <v>283</v>
      </c>
      <c r="P121" s="201" t="s">
        <v>143</v>
      </c>
      <c r="Q121" s="201"/>
      <c r="R121" s="201" t="s">
        <v>82</v>
      </c>
      <c r="S121" s="41" t="s">
        <v>82</v>
      </c>
      <c r="T121" s="201" t="s">
        <v>82</v>
      </c>
      <c r="U121" s="201"/>
      <c r="V121" s="201" t="s">
        <v>84</v>
      </c>
      <c r="W121" s="201"/>
      <c r="X121" s="201"/>
      <c r="Y121" s="201" t="s">
        <v>48</v>
      </c>
      <c r="Z121" s="201"/>
      <c r="AA121" s="201" t="s">
        <v>20</v>
      </c>
      <c r="AB121" s="797"/>
    </row>
    <row r="122" spans="1:28" ht="15" customHeight="1">
      <c r="A122" s="498"/>
      <c r="B122" s="195"/>
      <c r="C122" s="200"/>
      <c r="D122" s="201"/>
      <c r="E122" s="201"/>
      <c r="F122" s="502"/>
      <c r="G122" s="498" t="s">
        <v>359</v>
      </c>
      <c r="H122" s="195"/>
      <c r="I122" s="200" t="s">
        <v>47</v>
      </c>
      <c r="J122" s="201" t="s">
        <v>362</v>
      </c>
      <c r="K122" s="201"/>
      <c r="L122" s="201"/>
      <c r="M122" s="201" t="s">
        <v>360</v>
      </c>
      <c r="N122" s="201"/>
      <c r="O122" s="201" t="s">
        <v>283</v>
      </c>
      <c r="P122" s="201" t="s">
        <v>361</v>
      </c>
      <c r="Q122" s="201"/>
      <c r="R122" s="201" t="s">
        <v>82</v>
      </c>
      <c r="S122" s="41" t="s">
        <v>82</v>
      </c>
      <c r="T122" s="201" t="s">
        <v>82</v>
      </c>
      <c r="U122" s="201"/>
      <c r="V122" s="201" t="s">
        <v>84</v>
      </c>
      <c r="W122" s="201"/>
      <c r="X122" s="201"/>
      <c r="Y122" s="201" t="s">
        <v>48</v>
      </c>
      <c r="Z122" s="201"/>
      <c r="AA122" s="201" t="s">
        <v>20</v>
      </c>
      <c r="AB122" s="797"/>
    </row>
    <row r="123" spans="1:28" ht="15" customHeight="1">
      <c r="A123" s="498"/>
      <c r="B123" s="195"/>
      <c r="C123" s="200"/>
      <c r="D123" s="201"/>
      <c r="E123" s="201"/>
      <c r="F123" s="502"/>
      <c r="G123" s="498" t="s">
        <v>363</v>
      </c>
      <c r="H123" s="195"/>
      <c r="I123" s="200" t="s">
        <v>47</v>
      </c>
      <c r="J123" s="201" t="s">
        <v>368</v>
      </c>
      <c r="K123" s="201" t="s">
        <v>367</v>
      </c>
      <c r="L123" s="201"/>
      <c r="M123" s="201" t="s">
        <v>364</v>
      </c>
      <c r="N123" s="201"/>
      <c r="O123" s="201" t="s">
        <v>283</v>
      </c>
      <c r="P123" s="201"/>
      <c r="Q123" s="201" t="s">
        <v>365</v>
      </c>
      <c r="R123" s="201" t="s">
        <v>127</v>
      </c>
      <c r="S123" s="41" t="s">
        <v>366</v>
      </c>
      <c r="T123" s="201" t="s">
        <v>127</v>
      </c>
      <c r="U123" s="201"/>
      <c r="V123" s="201" t="s">
        <v>129</v>
      </c>
      <c r="W123" s="201"/>
      <c r="X123" s="201"/>
      <c r="Y123" s="201" t="s">
        <v>48</v>
      </c>
      <c r="Z123" s="201"/>
      <c r="AA123" s="201" t="s">
        <v>20</v>
      </c>
      <c r="AB123" s="797"/>
    </row>
    <row r="124" spans="1:28" ht="15" customHeight="1">
      <c r="A124" s="498"/>
      <c r="B124" s="195"/>
      <c r="C124" s="200"/>
      <c r="D124" s="201"/>
      <c r="E124" s="201"/>
      <c r="F124" s="502"/>
      <c r="G124" s="498" t="s">
        <v>369</v>
      </c>
      <c r="H124" s="195"/>
      <c r="I124" s="200" t="s">
        <v>47</v>
      </c>
      <c r="J124" s="201" t="s">
        <v>373</v>
      </c>
      <c r="K124" s="201"/>
      <c r="L124" s="201"/>
      <c r="M124" s="201" t="s">
        <v>370</v>
      </c>
      <c r="N124" s="201"/>
      <c r="O124" s="201" t="s">
        <v>283</v>
      </c>
      <c r="P124" s="201"/>
      <c r="Q124" s="201" t="s">
        <v>371</v>
      </c>
      <c r="R124" s="201" t="s">
        <v>372</v>
      </c>
      <c r="S124" s="41" t="s">
        <v>365</v>
      </c>
      <c r="T124" s="201" t="s">
        <v>133</v>
      </c>
      <c r="U124" s="201"/>
      <c r="V124" s="201" t="s">
        <v>134</v>
      </c>
      <c r="W124" s="201"/>
      <c r="X124" s="201"/>
      <c r="Y124" s="201" t="s">
        <v>48</v>
      </c>
      <c r="Z124" s="201"/>
      <c r="AA124" s="201" t="s">
        <v>20</v>
      </c>
      <c r="AB124" s="797"/>
    </row>
    <row r="125" spans="1:28" ht="15" customHeight="1">
      <c r="A125" s="498"/>
      <c r="B125" s="195"/>
      <c r="C125" s="200"/>
      <c r="D125" s="201"/>
      <c r="E125" s="201"/>
      <c r="F125" s="502"/>
      <c r="G125" s="498" t="s">
        <v>374</v>
      </c>
      <c r="H125" s="195"/>
      <c r="I125" s="200" t="s">
        <v>47</v>
      </c>
      <c r="J125" s="201" t="s">
        <v>378</v>
      </c>
      <c r="K125" s="201"/>
      <c r="L125" s="201"/>
      <c r="M125" s="201" t="s">
        <v>375</v>
      </c>
      <c r="N125" s="201"/>
      <c r="O125" s="201" t="s">
        <v>283</v>
      </c>
      <c r="P125" s="201"/>
      <c r="Q125" s="201" t="s">
        <v>376</v>
      </c>
      <c r="R125" s="201" t="s">
        <v>70</v>
      </c>
      <c r="S125" s="41" t="s">
        <v>377</v>
      </c>
      <c r="T125" s="201" t="s">
        <v>70</v>
      </c>
      <c r="U125" s="201"/>
      <c r="V125" s="201" t="s">
        <v>71</v>
      </c>
      <c r="W125" s="201"/>
      <c r="X125" s="201"/>
      <c r="Y125" s="201" t="s">
        <v>48</v>
      </c>
      <c r="Z125" s="201"/>
      <c r="AA125" s="201" t="s">
        <v>20</v>
      </c>
      <c r="AB125" s="797"/>
    </row>
    <row r="126" spans="1:28" ht="15" customHeight="1">
      <c r="A126" s="498"/>
      <c r="B126" s="195"/>
      <c r="C126" s="200"/>
      <c r="D126" s="201"/>
      <c r="E126" s="201"/>
      <c r="F126" s="502"/>
      <c r="G126" s="498" t="s">
        <v>379</v>
      </c>
      <c r="H126" s="195"/>
      <c r="I126" s="200" t="s">
        <v>47</v>
      </c>
      <c r="J126" s="201" t="s">
        <v>383</v>
      </c>
      <c r="K126" s="201"/>
      <c r="L126" s="201"/>
      <c r="M126" s="201" t="s">
        <v>380</v>
      </c>
      <c r="N126" s="201"/>
      <c r="O126" s="201" t="s">
        <v>283</v>
      </c>
      <c r="P126" s="201"/>
      <c r="Q126" s="201" t="s">
        <v>381</v>
      </c>
      <c r="R126" s="201" t="s">
        <v>127</v>
      </c>
      <c r="S126" s="41" t="s">
        <v>382</v>
      </c>
      <c r="T126" s="201" t="s">
        <v>127</v>
      </c>
      <c r="U126" s="201"/>
      <c r="V126" s="201" t="s">
        <v>129</v>
      </c>
      <c r="W126" s="201"/>
      <c r="X126" s="201"/>
      <c r="Y126" s="201" t="s">
        <v>48</v>
      </c>
      <c r="Z126" s="201"/>
      <c r="AA126" s="201" t="s">
        <v>20</v>
      </c>
      <c r="AB126" s="797"/>
    </row>
    <row r="127" spans="1:28" ht="15" customHeight="1">
      <c r="A127" s="498"/>
      <c r="B127" s="195"/>
      <c r="C127" s="200"/>
      <c r="D127" s="201"/>
      <c r="E127" s="201"/>
      <c r="F127" s="502"/>
      <c r="G127" s="498" t="s">
        <v>384</v>
      </c>
      <c r="H127" s="195"/>
      <c r="I127" s="200" t="s">
        <v>47</v>
      </c>
      <c r="J127" s="201" t="s">
        <v>387</v>
      </c>
      <c r="K127" s="201"/>
      <c r="L127" s="201"/>
      <c r="M127" s="201" t="s">
        <v>385</v>
      </c>
      <c r="N127" s="201"/>
      <c r="O127" s="201" t="s">
        <v>283</v>
      </c>
      <c r="P127" s="201" t="s">
        <v>386</v>
      </c>
      <c r="Q127" s="201"/>
      <c r="R127" s="201" t="s">
        <v>190</v>
      </c>
      <c r="S127" s="41" t="s">
        <v>190</v>
      </c>
      <c r="T127" s="201" t="s">
        <v>190</v>
      </c>
      <c r="U127" s="201"/>
      <c r="V127" s="201" t="s">
        <v>192</v>
      </c>
      <c r="W127" s="201"/>
      <c r="X127" s="201"/>
      <c r="Y127" s="201" t="s">
        <v>48</v>
      </c>
      <c r="Z127" s="201"/>
      <c r="AA127" s="201" t="s">
        <v>20</v>
      </c>
      <c r="AB127" s="797"/>
    </row>
    <row r="128" spans="1:28" ht="15" customHeight="1">
      <c r="A128" s="498"/>
      <c r="B128" s="195"/>
      <c r="C128" s="200"/>
      <c r="D128" s="201"/>
      <c r="E128" s="201"/>
      <c r="F128" s="502"/>
      <c r="G128" s="498" t="s">
        <v>388</v>
      </c>
      <c r="H128" s="195"/>
      <c r="I128" s="200" t="s">
        <v>47</v>
      </c>
      <c r="J128" s="201" t="s">
        <v>392</v>
      </c>
      <c r="K128" s="201"/>
      <c r="L128" s="201"/>
      <c r="M128" s="201" t="s">
        <v>389</v>
      </c>
      <c r="N128" s="201"/>
      <c r="O128" s="201" t="s">
        <v>283</v>
      </c>
      <c r="P128" s="201"/>
      <c r="Q128" s="201" t="s">
        <v>390</v>
      </c>
      <c r="R128" s="201" t="s">
        <v>70</v>
      </c>
      <c r="S128" s="41" t="s">
        <v>391</v>
      </c>
      <c r="T128" s="201" t="s">
        <v>70</v>
      </c>
      <c r="U128" s="201"/>
      <c r="V128" s="201" t="s">
        <v>71</v>
      </c>
      <c r="W128" s="201"/>
      <c r="X128" s="201"/>
      <c r="Y128" s="201" t="s">
        <v>48</v>
      </c>
      <c r="Z128" s="201"/>
      <c r="AA128" s="201" t="s">
        <v>20</v>
      </c>
      <c r="AB128" s="797"/>
    </row>
    <row r="129" spans="1:28" ht="15" customHeight="1">
      <c r="A129" s="491"/>
      <c r="B129" s="195"/>
      <c r="C129" s="206"/>
      <c r="D129" s="205"/>
      <c r="E129" s="205"/>
      <c r="F129" s="771"/>
      <c r="G129" s="491" t="s">
        <v>342</v>
      </c>
      <c r="H129" s="195"/>
      <c r="I129" s="206" t="s">
        <v>47</v>
      </c>
      <c r="J129" s="205" t="s">
        <v>394</v>
      </c>
      <c r="K129" s="205"/>
      <c r="L129" s="205"/>
      <c r="M129" s="205" t="s">
        <v>393</v>
      </c>
      <c r="N129" s="205"/>
      <c r="O129" s="205" t="s">
        <v>283</v>
      </c>
      <c r="P129" s="205" t="s">
        <v>143</v>
      </c>
      <c r="Q129" s="205"/>
      <c r="R129" s="205"/>
      <c r="S129" s="205" t="s">
        <v>270</v>
      </c>
      <c r="T129" s="205" t="s">
        <v>270</v>
      </c>
      <c r="U129" s="205"/>
      <c r="V129" s="205"/>
      <c r="W129" s="205"/>
      <c r="X129" s="205" t="s">
        <v>270</v>
      </c>
      <c r="Y129" s="205" t="s">
        <v>106</v>
      </c>
      <c r="Z129" s="205"/>
      <c r="AA129" s="205" t="s">
        <v>121</v>
      </c>
      <c r="AB129" s="798"/>
    </row>
    <row r="130" spans="1:28" ht="15" customHeight="1">
      <c r="A130" s="491"/>
      <c r="B130" s="195"/>
      <c r="C130" s="206"/>
      <c r="D130" s="205"/>
      <c r="E130" s="205"/>
      <c r="F130" s="771"/>
      <c r="G130" s="491" t="s">
        <v>395</v>
      </c>
      <c r="H130" s="195"/>
      <c r="I130" s="206" t="s">
        <v>47</v>
      </c>
      <c r="J130" s="205" t="s">
        <v>398</v>
      </c>
      <c r="K130" s="205"/>
      <c r="L130" s="205"/>
      <c r="M130" s="205" t="s">
        <v>396</v>
      </c>
      <c r="N130" s="205"/>
      <c r="O130" s="205" t="s">
        <v>283</v>
      </c>
      <c r="P130" s="205"/>
      <c r="Q130" s="205"/>
      <c r="R130" s="205"/>
      <c r="S130" s="205" t="s">
        <v>397</v>
      </c>
      <c r="T130" s="205" t="s">
        <v>397</v>
      </c>
      <c r="U130" s="205"/>
      <c r="V130" s="205"/>
      <c r="W130" s="205"/>
      <c r="X130" s="205" t="s">
        <v>397</v>
      </c>
      <c r="Y130" s="205" t="s">
        <v>106</v>
      </c>
      <c r="Z130" s="205"/>
      <c r="AA130" s="205" t="s">
        <v>121</v>
      </c>
      <c r="AB130" s="798"/>
    </row>
    <row r="131" spans="1:28" ht="15" customHeight="1">
      <c r="A131" s="491"/>
      <c r="B131" s="195"/>
      <c r="C131" s="206"/>
      <c r="D131" s="205"/>
      <c r="E131" s="205"/>
      <c r="F131" s="771"/>
      <c r="G131" s="491" t="s">
        <v>399</v>
      </c>
      <c r="H131" s="195"/>
      <c r="I131" s="206" t="s">
        <v>47</v>
      </c>
      <c r="J131" s="205" t="s">
        <v>402</v>
      </c>
      <c r="K131" s="205"/>
      <c r="L131" s="205"/>
      <c r="M131" s="205" t="s">
        <v>400</v>
      </c>
      <c r="N131" s="205"/>
      <c r="O131" s="205" t="s">
        <v>283</v>
      </c>
      <c r="P131" s="205" t="s">
        <v>401</v>
      </c>
      <c r="Q131" s="205"/>
      <c r="R131" s="205"/>
      <c r="S131" s="205" t="s">
        <v>105</v>
      </c>
      <c r="T131" s="205" t="s">
        <v>105</v>
      </c>
      <c r="U131" s="205"/>
      <c r="V131" s="205"/>
      <c r="W131" s="205"/>
      <c r="X131" s="205" t="s">
        <v>105</v>
      </c>
      <c r="Y131" s="205" t="s">
        <v>106</v>
      </c>
      <c r="Z131" s="205"/>
      <c r="AA131" s="205" t="s">
        <v>20</v>
      </c>
      <c r="AB131" s="798"/>
    </row>
    <row r="132" spans="1:28" ht="15" customHeight="1">
      <c r="A132" s="491"/>
      <c r="B132" s="195"/>
      <c r="C132" s="206"/>
      <c r="D132" s="205"/>
      <c r="E132" s="205"/>
      <c r="F132" s="771"/>
      <c r="G132" s="491" t="s">
        <v>403</v>
      </c>
      <c r="H132" s="195"/>
      <c r="I132" s="206" t="s">
        <v>138</v>
      </c>
      <c r="J132" s="205" t="s">
        <v>406</v>
      </c>
      <c r="K132" s="205"/>
      <c r="L132" s="205"/>
      <c r="M132" s="205" t="s">
        <v>404</v>
      </c>
      <c r="N132" s="205"/>
      <c r="O132" s="205" t="s">
        <v>283</v>
      </c>
      <c r="P132" s="205"/>
      <c r="Q132" s="205"/>
      <c r="R132" s="205"/>
      <c r="S132" s="205" t="s">
        <v>405</v>
      </c>
      <c r="T132" s="205" t="s">
        <v>405</v>
      </c>
      <c r="U132" s="205"/>
      <c r="V132" s="205"/>
      <c r="W132" s="205"/>
      <c r="X132" s="205" t="s">
        <v>405</v>
      </c>
      <c r="Y132" s="205" t="s">
        <v>106</v>
      </c>
      <c r="Z132" s="205"/>
      <c r="AA132" s="205" t="s">
        <v>20</v>
      </c>
      <c r="AB132" s="798"/>
    </row>
    <row r="133" spans="1:28" ht="15" customHeight="1">
      <c r="A133" s="480" t="s">
        <v>3741</v>
      </c>
      <c r="B133" s="194"/>
      <c r="C133" s="194"/>
      <c r="D133" s="194"/>
      <c r="E133" s="194" t="s">
        <v>3491</v>
      </c>
      <c r="F133" s="775" t="s">
        <v>1542</v>
      </c>
      <c r="G133" s="480" t="s">
        <v>3244</v>
      </c>
      <c r="H133" s="194"/>
      <c r="I133" s="194"/>
      <c r="J133" s="194" t="s">
        <v>586</v>
      </c>
      <c r="K133" s="194"/>
      <c r="L133" s="194"/>
      <c r="M133" s="193" t="s">
        <v>585</v>
      </c>
      <c r="N133" s="194"/>
      <c r="O133" s="194" t="s">
        <v>285</v>
      </c>
      <c r="P133" s="194"/>
      <c r="Q133" s="194"/>
      <c r="R133" s="194"/>
      <c r="S133" s="194"/>
      <c r="T133" s="194"/>
      <c r="U133" s="194"/>
      <c r="V133" s="194"/>
      <c r="W133" s="194"/>
      <c r="X133" s="194"/>
      <c r="Y133" s="194" t="s">
        <v>123</v>
      </c>
      <c r="Z133" s="194"/>
      <c r="AA133" s="194" t="s">
        <v>121</v>
      </c>
      <c r="AB133" s="481"/>
    </row>
    <row r="134" spans="1:28" ht="15" customHeight="1">
      <c r="A134" s="498"/>
      <c r="B134" s="195"/>
      <c r="C134" s="200"/>
      <c r="D134" s="201"/>
      <c r="E134" s="201"/>
      <c r="F134" s="502"/>
      <c r="G134" s="498" t="s">
        <v>64</v>
      </c>
      <c r="H134" s="195"/>
      <c r="I134" s="200" t="s">
        <v>47</v>
      </c>
      <c r="J134" s="201" t="s">
        <v>588</v>
      </c>
      <c r="K134" s="201"/>
      <c r="L134" s="201" t="s">
        <v>589</v>
      </c>
      <c r="M134" s="201" t="s">
        <v>587</v>
      </c>
      <c r="N134" s="201"/>
      <c r="O134" s="201" t="s">
        <v>285</v>
      </c>
      <c r="P134" s="201"/>
      <c r="Q134" s="201"/>
      <c r="R134" s="201" t="s">
        <v>44</v>
      </c>
      <c r="S134" s="41" t="s">
        <v>44</v>
      </c>
      <c r="T134" s="201" t="s">
        <v>44</v>
      </c>
      <c r="U134" s="201"/>
      <c r="V134" s="201" t="s">
        <v>46</v>
      </c>
      <c r="W134" s="201"/>
      <c r="X134" s="201"/>
      <c r="Y134" s="201" t="s">
        <v>48</v>
      </c>
      <c r="Z134" s="201"/>
      <c r="AA134" s="201" t="s">
        <v>121</v>
      </c>
      <c r="AB134" s="797"/>
    </row>
    <row r="135" spans="1:28" ht="15" customHeight="1">
      <c r="A135" s="487" t="s">
        <v>1799</v>
      </c>
      <c r="B135" s="195" t="s">
        <v>133</v>
      </c>
      <c r="C135" s="200"/>
      <c r="D135" s="201" t="s">
        <v>47</v>
      </c>
      <c r="E135" s="201" t="s">
        <v>2239</v>
      </c>
      <c r="F135" s="502" t="s">
        <v>1542</v>
      </c>
      <c r="G135" s="498" t="s">
        <v>96</v>
      </c>
      <c r="H135" s="195"/>
      <c r="I135" s="200" t="s">
        <v>47</v>
      </c>
      <c r="J135" s="201" t="s">
        <v>591</v>
      </c>
      <c r="K135" s="201"/>
      <c r="L135" s="201" t="s">
        <v>592</v>
      </c>
      <c r="M135" s="201" t="s">
        <v>590</v>
      </c>
      <c r="N135" s="201"/>
      <c r="O135" s="201" t="s">
        <v>285</v>
      </c>
      <c r="P135" s="201"/>
      <c r="Q135" s="201"/>
      <c r="R135" s="201" t="s">
        <v>96</v>
      </c>
      <c r="S135" s="41" t="s">
        <v>96</v>
      </c>
      <c r="T135" s="201" t="s">
        <v>96</v>
      </c>
      <c r="U135" s="201"/>
      <c r="V135" s="201" t="s">
        <v>98</v>
      </c>
      <c r="W135" s="201"/>
      <c r="X135" s="201"/>
      <c r="Y135" s="201" t="s">
        <v>48</v>
      </c>
      <c r="Z135" s="201"/>
      <c r="AA135" s="201" t="s">
        <v>121</v>
      </c>
      <c r="AB135" s="797"/>
    </row>
    <row r="136" spans="1:28" ht="15" customHeight="1">
      <c r="A136" s="487" t="s">
        <v>2249</v>
      </c>
      <c r="B136" s="195" t="s">
        <v>133</v>
      </c>
      <c r="C136" s="200"/>
      <c r="D136" s="201" t="s">
        <v>47</v>
      </c>
      <c r="E136" s="201" t="s">
        <v>2256</v>
      </c>
      <c r="F136" s="502" t="s">
        <v>1542</v>
      </c>
      <c r="G136" s="498" t="s">
        <v>593</v>
      </c>
      <c r="H136" s="195"/>
      <c r="I136" s="200" t="s">
        <v>47</v>
      </c>
      <c r="J136" s="201" t="s">
        <v>595</v>
      </c>
      <c r="K136" s="201"/>
      <c r="L136" s="201"/>
      <c r="M136" s="201" t="s">
        <v>594</v>
      </c>
      <c r="N136" s="201"/>
      <c r="O136" s="201" t="s">
        <v>285</v>
      </c>
      <c r="P136" s="201"/>
      <c r="Q136" s="201"/>
      <c r="R136" s="201" t="s">
        <v>593</v>
      </c>
      <c r="S136" s="41" t="s">
        <v>593</v>
      </c>
      <c r="T136" s="201" t="s">
        <v>133</v>
      </c>
      <c r="U136" s="201"/>
      <c r="V136" s="201" t="s">
        <v>134</v>
      </c>
      <c r="W136" s="201"/>
      <c r="X136" s="201"/>
      <c r="Y136" s="201" t="s">
        <v>48</v>
      </c>
      <c r="Z136" s="201"/>
      <c r="AA136" s="201" t="s">
        <v>121</v>
      </c>
      <c r="AB136" s="797"/>
    </row>
    <row r="137" spans="1:28" ht="15" customHeight="1">
      <c r="A137" s="487" t="s">
        <v>2258</v>
      </c>
      <c r="B137" s="195" t="s">
        <v>133</v>
      </c>
      <c r="C137" s="200"/>
      <c r="D137" s="201" t="s">
        <v>47</v>
      </c>
      <c r="E137" s="201" t="s">
        <v>2247</v>
      </c>
      <c r="F137" s="502" t="s">
        <v>1542</v>
      </c>
      <c r="G137" s="498" t="s">
        <v>596</v>
      </c>
      <c r="H137" s="195"/>
      <c r="I137" s="200" t="s">
        <v>47</v>
      </c>
      <c r="J137" s="201" t="s">
        <v>598</v>
      </c>
      <c r="K137" s="201"/>
      <c r="L137" s="201"/>
      <c r="M137" s="201" t="s">
        <v>597</v>
      </c>
      <c r="N137" s="201"/>
      <c r="O137" s="201" t="s">
        <v>285</v>
      </c>
      <c r="P137" s="201"/>
      <c r="Q137" s="201"/>
      <c r="R137" s="201" t="s">
        <v>596</v>
      </c>
      <c r="S137" s="41" t="s">
        <v>596</v>
      </c>
      <c r="T137" s="201" t="s">
        <v>133</v>
      </c>
      <c r="U137" s="201"/>
      <c r="V137" s="201" t="s">
        <v>134</v>
      </c>
      <c r="W137" s="201"/>
      <c r="X137" s="201"/>
      <c r="Y137" s="201" t="s">
        <v>48</v>
      </c>
      <c r="Z137" s="201"/>
      <c r="AA137" s="201" t="s">
        <v>121</v>
      </c>
      <c r="AB137" s="797"/>
    </row>
    <row r="138" spans="1:28" ht="15" customHeight="1">
      <c r="A138" s="487" t="s">
        <v>3492</v>
      </c>
      <c r="B138" s="195" t="s">
        <v>133</v>
      </c>
      <c r="C138" s="200"/>
      <c r="D138" s="201" t="s">
        <v>47</v>
      </c>
      <c r="E138" s="201" t="s">
        <v>2265</v>
      </c>
      <c r="F138" s="502" t="s">
        <v>1542</v>
      </c>
      <c r="G138" s="498" t="s">
        <v>599</v>
      </c>
      <c r="H138" s="195"/>
      <c r="I138" s="200" t="s">
        <v>47</v>
      </c>
      <c r="J138" s="201" t="s">
        <v>602</v>
      </c>
      <c r="K138" s="201"/>
      <c r="L138" s="201"/>
      <c r="M138" s="201" t="s">
        <v>600</v>
      </c>
      <c r="N138" s="201"/>
      <c r="O138" s="201" t="s">
        <v>285</v>
      </c>
      <c r="P138" s="201" t="s">
        <v>601</v>
      </c>
      <c r="Q138" s="201"/>
      <c r="R138" s="201" t="s">
        <v>504</v>
      </c>
      <c r="S138" s="41" t="s">
        <v>504</v>
      </c>
      <c r="T138" s="201" t="s">
        <v>133</v>
      </c>
      <c r="U138" s="201"/>
      <c r="V138" s="201" t="s">
        <v>134</v>
      </c>
      <c r="W138" s="201"/>
      <c r="X138" s="201"/>
      <c r="Y138" s="201" t="s">
        <v>48</v>
      </c>
      <c r="Z138" s="201"/>
      <c r="AA138" s="201" t="s">
        <v>121</v>
      </c>
      <c r="AB138" s="797"/>
    </row>
    <row r="139" spans="1:28" ht="15" customHeight="1">
      <c r="A139" s="498"/>
      <c r="B139" s="195"/>
      <c r="C139" s="200"/>
      <c r="D139" s="201"/>
      <c r="E139" s="201"/>
      <c r="F139" s="502"/>
      <c r="G139" s="498" t="s">
        <v>603</v>
      </c>
      <c r="H139" s="195"/>
      <c r="I139" s="200" t="s">
        <v>138</v>
      </c>
      <c r="J139" s="201" t="s">
        <v>605</v>
      </c>
      <c r="K139" s="201"/>
      <c r="L139" s="201"/>
      <c r="M139" s="201" t="s">
        <v>604</v>
      </c>
      <c r="N139" s="201"/>
      <c r="O139" s="201" t="s">
        <v>285</v>
      </c>
      <c r="P139" s="201"/>
      <c r="Q139" s="201"/>
      <c r="R139" s="201" t="s">
        <v>603</v>
      </c>
      <c r="S139" s="41" t="s">
        <v>603</v>
      </c>
      <c r="T139" s="201" t="s">
        <v>133</v>
      </c>
      <c r="U139" s="201"/>
      <c r="V139" s="201" t="s">
        <v>134</v>
      </c>
      <c r="W139" s="201"/>
      <c r="X139" s="201"/>
      <c r="Y139" s="201" t="s">
        <v>48</v>
      </c>
      <c r="Z139" s="201"/>
      <c r="AA139" s="201" t="s">
        <v>121</v>
      </c>
      <c r="AB139" s="797"/>
    </row>
    <row r="140" spans="1:28" ht="15" customHeight="1">
      <c r="A140" s="491"/>
      <c r="B140" s="195"/>
      <c r="C140" s="206"/>
      <c r="D140" s="205"/>
      <c r="E140" s="205"/>
      <c r="F140" s="771"/>
      <c r="G140" s="491" t="s">
        <v>606</v>
      </c>
      <c r="H140" s="195"/>
      <c r="I140" s="206" t="s">
        <v>138</v>
      </c>
      <c r="J140" s="205" t="s">
        <v>610</v>
      </c>
      <c r="K140" s="205"/>
      <c r="L140" s="205"/>
      <c r="M140" s="205" t="s">
        <v>607</v>
      </c>
      <c r="N140" s="205"/>
      <c r="O140" s="205" t="s">
        <v>285</v>
      </c>
      <c r="P140" s="205" t="s">
        <v>608</v>
      </c>
      <c r="Q140" s="205"/>
      <c r="R140" s="205"/>
      <c r="S140" s="205" t="s">
        <v>609</v>
      </c>
      <c r="T140" s="205" t="s">
        <v>609</v>
      </c>
      <c r="U140" s="205"/>
      <c r="V140" s="205"/>
      <c r="W140" s="205"/>
      <c r="X140" s="205" t="s">
        <v>609</v>
      </c>
      <c r="Y140" s="205" t="s">
        <v>106</v>
      </c>
      <c r="Z140" s="205"/>
      <c r="AA140" s="205" t="s">
        <v>121</v>
      </c>
      <c r="AB140" s="798"/>
    </row>
    <row r="141" spans="1:28" ht="15" customHeight="1">
      <c r="A141" s="480"/>
      <c r="B141" s="194"/>
      <c r="C141" s="194"/>
      <c r="D141" s="194"/>
      <c r="E141" s="194"/>
      <c r="F141" s="775"/>
      <c r="G141" s="480" t="s">
        <v>145</v>
      </c>
      <c r="H141" s="194"/>
      <c r="I141" s="194"/>
      <c r="J141" s="194" t="s">
        <v>612</v>
      </c>
      <c r="K141" s="194"/>
      <c r="L141" s="194"/>
      <c r="M141" s="193" t="s">
        <v>611</v>
      </c>
      <c r="N141" s="194"/>
      <c r="O141" s="194" t="s">
        <v>145</v>
      </c>
      <c r="P141" s="194"/>
      <c r="Q141" s="194"/>
      <c r="R141" s="194"/>
      <c r="S141" s="194"/>
      <c r="T141" s="194"/>
      <c r="U141" s="194"/>
      <c r="V141" s="194"/>
      <c r="W141" s="194"/>
      <c r="X141" s="194"/>
      <c r="Y141" s="194" t="s">
        <v>123</v>
      </c>
      <c r="Z141" s="194"/>
      <c r="AA141" s="194" t="s">
        <v>121</v>
      </c>
      <c r="AB141" s="481"/>
    </row>
    <row r="142" spans="1:28" ht="15" customHeight="1">
      <c r="A142" s="498"/>
      <c r="B142" s="195"/>
      <c r="C142" s="200"/>
      <c r="D142" s="201"/>
      <c r="E142" s="201"/>
      <c r="F142" s="502"/>
      <c r="G142" s="498" t="s">
        <v>64</v>
      </c>
      <c r="H142" s="195"/>
      <c r="I142" s="200" t="s">
        <v>47</v>
      </c>
      <c r="J142" s="201" t="s">
        <v>614</v>
      </c>
      <c r="K142" s="201"/>
      <c r="L142" s="201"/>
      <c r="M142" s="201" t="s">
        <v>613</v>
      </c>
      <c r="N142" s="201"/>
      <c r="O142" s="201" t="s">
        <v>145</v>
      </c>
      <c r="P142" s="201"/>
      <c r="Q142" s="201"/>
      <c r="R142" s="201" t="s">
        <v>44</v>
      </c>
      <c r="S142" s="41" t="s">
        <v>44</v>
      </c>
      <c r="T142" s="201" t="s">
        <v>44</v>
      </c>
      <c r="U142" s="201"/>
      <c r="V142" s="201" t="s">
        <v>46</v>
      </c>
      <c r="W142" s="201"/>
      <c r="X142" s="201"/>
      <c r="Y142" s="201" t="s">
        <v>48</v>
      </c>
      <c r="Z142" s="201"/>
      <c r="AA142" s="201" t="s">
        <v>20</v>
      </c>
      <c r="AB142" s="797"/>
    </row>
    <row r="143" spans="1:28" ht="15" customHeight="1">
      <c r="A143" s="498"/>
      <c r="B143" s="195"/>
      <c r="C143" s="200"/>
      <c r="D143" s="201"/>
      <c r="E143" s="201"/>
      <c r="F143" s="502"/>
      <c r="G143" s="498" t="s">
        <v>615</v>
      </c>
      <c r="H143" s="195"/>
      <c r="I143" s="200" t="s">
        <v>47</v>
      </c>
      <c r="J143" s="201" t="s">
        <v>618</v>
      </c>
      <c r="K143" s="201"/>
      <c r="L143" s="201"/>
      <c r="M143" s="201" t="s">
        <v>616</v>
      </c>
      <c r="N143" s="201"/>
      <c r="O143" s="201" t="s">
        <v>145</v>
      </c>
      <c r="P143" s="201" t="s">
        <v>617</v>
      </c>
      <c r="Q143" s="201"/>
      <c r="R143" s="201" t="s">
        <v>96</v>
      </c>
      <c r="S143" s="41" t="s">
        <v>96</v>
      </c>
      <c r="T143" s="201" t="s">
        <v>96</v>
      </c>
      <c r="U143" s="201"/>
      <c r="V143" s="201" t="s">
        <v>98</v>
      </c>
      <c r="W143" s="201"/>
      <c r="X143" s="201"/>
      <c r="Y143" s="201" t="s">
        <v>48</v>
      </c>
      <c r="Z143" s="201"/>
      <c r="AA143" s="201" t="s">
        <v>121</v>
      </c>
      <c r="AB143" s="797"/>
    </row>
    <row r="144" spans="1:28" ht="15" customHeight="1">
      <c r="A144" s="498"/>
      <c r="B144" s="195"/>
      <c r="C144" s="200"/>
      <c r="D144" s="201"/>
      <c r="E144" s="201"/>
      <c r="F144" s="502"/>
      <c r="G144" s="498" t="s">
        <v>619</v>
      </c>
      <c r="H144" s="195"/>
      <c r="I144" s="200" t="s">
        <v>47</v>
      </c>
      <c r="J144" s="201" t="s">
        <v>622</v>
      </c>
      <c r="K144" s="201"/>
      <c r="L144" s="201"/>
      <c r="M144" s="201" t="s">
        <v>620</v>
      </c>
      <c r="N144" s="201"/>
      <c r="O144" s="201" t="s">
        <v>145</v>
      </c>
      <c r="P144" s="201" t="s">
        <v>621</v>
      </c>
      <c r="Q144" s="201"/>
      <c r="R144" s="201" t="s">
        <v>96</v>
      </c>
      <c r="S144" s="41" t="s">
        <v>96</v>
      </c>
      <c r="T144" s="201" t="s">
        <v>96</v>
      </c>
      <c r="U144" s="201"/>
      <c r="V144" s="201" t="s">
        <v>98</v>
      </c>
      <c r="W144" s="201"/>
      <c r="X144" s="201"/>
      <c r="Y144" s="201" t="s">
        <v>48</v>
      </c>
      <c r="Z144" s="201"/>
      <c r="AA144" s="201" t="s">
        <v>121</v>
      </c>
      <c r="AB144" s="797"/>
    </row>
    <row r="145" spans="1:28" ht="15" customHeight="1">
      <c r="A145" s="498"/>
      <c r="B145" s="195"/>
      <c r="C145" s="200"/>
      <c r="D145" s="201"/>
      <c r="E145" s="201"/>
      <c r="F145" s="502"/>
      <c r="G145" s="498" t="s">
        <v>163</v>
      </c>
      <c r="H145" s="195"/>
      <c r="I145" s="200" t="s">
        <v>47</v>
      </c>
      <c r="J145" s="201" t="s">
        <v>624</v>
      </c>
      <c r="K145" s="201"/>
      <c r="L145" s="201"/>
      <c r="M145" s="201" t="s">
        <v>623</v>
      </c>
      <c r="N145" s="201"/>
      <c r="O145" s="201" t="s">
        <v>145</v>
      </c>
      <c r="P145" s="201"/>
      <c r="Q145" s="201"/>
      <c r="R145" s="201" t="s">
        <v>163</v>
      </c>
      <c r="S145" s="41" t="s">
        <v>163</v>
      </c>
      <c r="T145" s="201" t="s">
        <v>133</v>
      </c>
      <c r="U145" s="201"/>
      <c r="V145" s="201" t="s">
        <v>134</v>
      </c>
      <c r="W145" s="201"/>
      <c r="X145" s="201"/>
      <c r="Y145" s="201" t="s">
        <v>48</v>
      </c>
      <c r="Z145" s="201"/>
      <c r="AA145" s="201" t="s">
        <v>121</v>
      </c>
      <c r="AB145" s="797"/>
    </row>
    <row r="146" spans="1:28" ht="15" customHeight="1">
      <c r="A146" s="498"/>
      <c r="B146" s="195"/>
      <c r="C146" s="200"/>
      <c r="D146" s="201"/>
      <c r="E146" s="201"/>
      <c r="F146" s="502"/>
      <c r="G146" s="498" t="s">
        <v>625</v>
      </c>
      <c r="H146" s="195"/>
      <c r="I146" s="200" t="s">
        <v>47</v>
      </c>
      <c r="J146" s="201" t="s">
        <v>628</v>
      </c>
      <c r="K146" s="201"/>
      <c r="L146" s="201"/>
      <c r="M146" s="201" t="s">
        <v>626</v>
      </c>
      <c r="N146" s="201"/>
      <c r="O146" s="201" t="s">
        <v>145</v>
      </c>
      <c r="P146" s="201" t="s">
        <v>627</v>
      </c>
      <c r="Q146" s="201"/>
      <c r="R146" s="201" t="s">
        <v>96</v>
      </c>
      <c r="S146" s="41" t="s">
        <v>96</v>
      </c>
      <c r="T146" s="201" t="s">
        <v>96</v>
      </c>
      <c r="U146" s="201"/>
      <c r="V146" s="201" t="s">
        <v>98</v>
      </c>
      <c r="W146" s="201"/>
      <c r="X146" s="201"/>
      <c r="Y146" s="201" t="s">
        <v>48</v>
      </c>
      <c r="Z146" s="201"/>
      <c r="AA146" s="201" t="s">
        <v>121</v>
      </c>
      <c r="AB146" s="797"/>
    </row>
    <row r="147" spans="1:28" ht="15" customHeight="1">
      <c r="A147" s="498"/>
      <c r="B147" s="195"/>
      <c r="C147" s="200"/>
      <c r="D147" s="201"/>
      <c r="E147" s="201"/>
      <c r="F147" s="502"/>
      <c r="G147" s="498" t="s">
        <v>629</v>
      </c>
      <c r="H147" s="195"/>
      <c r="I147" s="200" t="s">
        <v>47</v>
      </c>
      <c r="J147" s="201" t="s">
        <v>631</v>
      </c>
      <c r="K147" s="201"/>
      <c r="L147" s="201" t="s">
        <v>592</v>
      </c>
      <c r="M147" s="201" t="s">
        <v>630</v>
      </c>
      <c r="N147" s="201"/>
      <c r="O147" s="201" t="s">
        <v>145</v>
      </c>
      <c r="P147" s="201" t="s">
        <v>608</v>
      </c>
      <c r="Q147" s="201"/>
      <c r="R147" s="201" t="s">
        <v>96</v>
      </c>
      <c r="S147" s="41" t="s">
        <v>96</v>
      </c>
      <c r="T147" s="201" t="s">
        <v>96</v>
      </c>
      <c r="U147" s="201"/>
      <c r="V147" s="201" t="s">
        <v>98</v>
      </c>
      <c r="W147" s="201"/>
      <c r="X147" s="201"/>
      <c r="Y147" s="201" t="s">
        <v>48</v>
      </c>
      <c r="Z147" s="201"/>
      <c r="AA147" s="201" t="s">
        <v>20</v>
      </c>
      <c r="AB147" s="797"/>
    </row>
    <row r="148" spans="1:28" ht="15" customHeight="1">
      <c r="A148" s="498"/>
      <c r="B148" s="195"/>
      <c r="C148" s="200"/>
      <c r="D148" s="201"/>
      <c r="E148" s="201"/>
      <c r="F148" s="502"/>
      <c r="G148" s="498" t="s">
        <v>632</v>
      </c>
      <c r="H148" s="195"/>
      <c r="I148" s="200" t="s">
        <v>47</v>
      </c>
      <c r="J148" s="201" t="s">
        <v>636</v>
      </c>
      <c r="K148" s="201"/>
      <c r="L148" s="201"/>
      <c r="M148" s="201" t="s">
        <v>633</v>
      </c>
      <c r="N148" s="201"/>
      <c r="O148" s="201" t="s">
        <v>145</v>
      </c>
      <c r="P148" s="201"/>
      <c r="Q148" s="201" t="s">
        <v>96</v>
      </c>
      <c r="R148" s="201" t="s">
        <v>634</v>
      </c>
      <c r="S148" s="41" t="s">
        <v>635</v>
      </c>
      <c r="T148" s="201" t="s">
        <v>133</v>
      </c>
      <c r="U148" s="201"/>
      <c r="V148" s="201" t="s">
        <v>134</v>
      </c>
      <c r="W148" s="201"/>
      <c r="X148" s="201"/>
      <c r="Y148" s="201" t="s">
        <v>48</v>
      </c>
      <c r="Z148" s="201"/>
      <c r="AA148" s="201" t="s">
        <v>121</v>
      </c>
      <c r="AB148" s="797"/>
    </row>
    <row r="149" spans="1:28" ht="15" customHeight="1">
      <c r="A149" s="498"/>
      <c r="B149" s="195"/>
      <c r="C149" s="200"/>
      <c r="D149" s="201"/>
      <c r="E149" s="201"/>
      <c r="F149" s="502"/>
      <c r="G149" s="498" t="s">
        <v>637</v>
      </c>
      <c r="H149" s="195"/>
      <c r="I149" s="200" t="s">
        <v>47</v>
      </c>
      <c r="J149" s="201" t="s">
        <v>641</v>
      </c>
      <c r="K149" s="201"/>
      <c r="L149" s="201"/>
      <c r="M149" s="201" t="s">
        <v>638</v>
      </c>
      <c r="N149" s="201"/>
      <c r="O149" s="201" t="s">
        <v>145</v>
      </c>
      <c r="P149" s="201"/>
      <c r="Q149" s="201" t="s">
        <v>639</v>
      </c>
      <c r="R149" s="201" t="s">
        <v>163</v>
      </c>
      <c r="S149" s="41" t="s">
        <v>640</v>
      </c>
      <c r="T149" s="201" t="s">
        <v>133</v>
      </c>
      <c r="U149" s="201"/>
      <c r="V149" s="201" t="s">
        <v>134</v>
      </c>
      <c r="W149" s="201"/>
      <c r="X149" s="201"/>
      <c r="Y149" s="201" t="s">
        <v>48</v>
      </c>
      <c r="Z149" s="201"/>
      <c r="AA149" s="201" t="s">
        <v>121</v>
      </c>
      <c r="AB149" s="797"/>
    </row>
    <row r="150" spans="1:28" ht="15" customHeight="1">
      <c r="A150" s="498"/>
      <c r="B150" s="195"/>
      <c r="C150" s="200"/>
      <c r="D150" s="201"/>
      <c r="E150" s="201"/>
      <c r="F150" s="502"/>
      <c r="G150" s="498" t="s">
        <v>642</v>
      </c>
      <c r="H150" s="195"/>
      <c r="I150" s="200" t="s">
        <v>47</v>
      </c>
      <c r="J150" s="201" t="s">
        <v>645</v>
      </c>
      <c r="K150" s="201"/>
      <c r="L150" s="201"/>
      <c r="M150" s="201" t="s">
        <v>643</v>
      </c>
      <c r="N150" s="201"/>
      <c r="O150" s="201" t="s">
        <v>145</v>
      </c>
      <c r="P150" s="201"/>
      <c r="Q150" s="201"/>
      <c r="R150" s="201" t="s">
        <v>644</v>
      </c>
      <c r="S150" s="41" t="s">
        <v>644</v>
      </c>
      <c r="T150" s="201" t="s">
        <v>44</v>
      </c>
      <c r="U150" s="201"/>
      <c r="V150" s="201" t="s">
        <v>46</v>
      </c>
      <c r="W150" s="201"/>
      <c r="X150" s="201"/>
      <c r="Y150" s="201" t="s">
        <v>48</v>
      </c>
      <c r="Z150" s="201"/>
      <c r="AA150" s="201" t="s">
        <v>20</v>
      </c>
      <c r="AB150" s="797"/>
    </row>
    <row r="151" spans="1:28" ht="15" customHeight="1">
      <c r="A151" s="498"/>
      <c r="B151" s="195"/>
      <c r="C151" s="200"/>
      <c r="D151" s="201"/>
      <c r="E151" s="201"/>
      <c r="F151" s="502"/>
      <c r="G151" s="498" t="s">
        <v>646</v>
      </c>
      <c r="H151" s="195"/>
      <c r="I151" s="200" t="s">
        <v>47</v>
      </c>
      <c r="J151" s="201" t="s">
        <v>650</v>
      </c>
      <c r="K151" s="201"/>
      <c r="L151" s="201"/>
      <c r="M151" s="201" t="s">
        <v>647</v>
      </c>
      <c r="N151" s="201"/>
      <c r="O151" s="201" t="s">
        <v>145</v>
      </c>
      <c r="P151" s="201"/>
      <c r="Q151" s="201" t="s">
        <v>648</v>
      </c>
      <c r="R151" s="201" t="s">
        <v>127</v>
      </c>
      <c r="S151" s="41" t="s">
        <v>649</v>
      </c>
      <c r="T151" s="201" t="s">
        <v>127</v>
      </c>
      <c r="U151" s="201"/>
      <c r="V151" s="201" t="s">
        <v>129</v>
      </c>
      <c r="W151" s="201"/>
      <c r="X151" s="201"/>
      <c r="Y151" s="201" t="s">
        <v>48</v>
      </c>
      <c r="Z151" s="201"/>
      <c r="AA151" s="201" t="s">
        <v>20</v>
      </c>
      <c r="AB151" s="797"/>
    </row>
    <row r="152" spans="1:28" ht="15" customHeight="1">
      <c r="A152" s="498"/>
      <c r="B152" s="195"/>
      <c r="C152" s="200"/>
      <c r="D152" s="201"/>
      <c r="E152" s="201"/>
      <c r="F152" s="502"/>
      <c r="G152" s="498" t="s">
        <v>651</v>
      </c>
      <c r="H152" s="195"/>
      <c r="I152" s="200" t="s">
        <v>47</v>
      </c>
      <c r="J152" s="201" t="s">
        <v>655</v>
      </c>
      <c r="K152" s="201"/>
      <c r="L152" s="201"/>
      <c r="M152" s="201" t="s">
        <v>652</v>
      </c>
      <c r="N152" s="201"/>
      <c r="O152" s="201" t="s">
        <v>145</v>
      </c>
      <c r="P152" s="201"/>
      <c r="Q152" s="201" t="s">
        <v>653</v>
      </c>
      <c r="R152" s="201" t="s">
        <v>82</v>
      </c>
      <c r="S152" s="41" t="s">
        <v>654</v>
      </c>
      <c r="T152" s="201" t="s">
        <v>82</v>
      </c>
      <c r="U152" s="201"/>
      <c r="V152" s="201" t="s">
        <v>84</v>
      </c>
      <c r="W152" s="201"/>
      <c r="X152" s="201"/>
      <c r="Y152" s="201" t="s">
        <v>48</v>
      </c>
      <c r="Z152" s="201"/>
      <c r="AA152" s="201" t="s">
        <v>20</v>
      </c>
      <c r="AB152" s="797"/>
    </row>
    <row r="153" spans="1:28" ht="15" customHeight="1">
      <c r="A153" s="498"/>
      <c r="B153" s="195"/>
      <c r="C153" s="200"/>
      <c r="D153" s="201"/>
      <c r="E153" s="201"/>
      <c r="F153" s="502"/>
      <c r="G153" s="498" t="s">
        <v>656</v>
      </c>
      <c r="H153" s="195"/>
      <c r="I153" s="200" t="s">
        <v>47</v>
      </c>
      <c r="J153" s="201" t="s">
        <v>660</v>
      </c>
      <c r="K153" s="201"/>
      <c r="L153" s="201"/>
      <c r="M153" s="201" t="s">
        <v>1666</v>
      </c>
      <c r="N153" s="201"/>
      <c r="O153" s="201" t="s">
        <v>145</v>
      </c>
      <c r="P153" s="201"/>
      <c r="Q153" s="201" t="s">
        <v>658</v>
      </c>
      <c r="R153" s="201" t="s">
        <v>96</v>
      </c>
      <c r="S153" s="41" t="s">
        <v>659</v>
      </c>
      <c r="T153" s="201" t="s">
        <v>96</v>
      </c>
      <c r="U153" s="201"/>
      <c r="V153" s="201" t="s">
        <v>98</v>
      </c>
      <c r="W153" s="201"/>
      <c r="X153" s="201"/>
      <c r="Y153" s="201" t="s">
        <v>48</v>
      </c>
      <c r="Z153" s="201"/>
      <c r="AA153" s="201" t="s">
        <v>20</v>
      </c>
      <c r="AB153" s="797"/>
    </row>
    <row r="154" spans="1:28" ht="15" customHeight="1">
      <c r="A154" s="498"/>
      <c r="B154" s="195"/>
      <c r="C154" s="200"/>
      <c r="D154" s="201"/>
      <c r="E154" s="201"/>
      <c r="F154" s="502"/>
      <c r="G154" s="498" t="s">
        <v>661</v>
      </c>
      <c r="H154" s="195"/>
      <c r="I154" s="200" t="s">
        <v>47</v>
      </c>
      <c r="J154" s="201" t="s">
        <v>664</v>
      </c>
      <c r="K154" s="201"/>
      <c r="L154" s="201"/>
      <c r="M154" s="201" t="s">
        <v>662</v>
      </c>
      <c r="N154" s="201"/>
      <c r="O154" s="201" t="s">
        <v>145</v>
      </c>
      <c r="P154" s="201" t="s">
        <v>663</v>
      </c>
      <c r="Q154" s="201"/>
      <c r="R154" s="201" t="s">
        <v>507</v>
      </c>
      <c r="S154" s="41" t="s">
        <v>507</v>
      </c>
      <c r="T154" s="201" t="s">
        <v>133</v>
      </c>
      <c r="U154" s="201"/>
      <c r="V154" s="201" t="s">
        <v>134</v>
      </c>
      <c r="W154" s="201"/>
      <c r="X154" s="201"/>
      <c r="Y154" s="201" t="s">
        <v>48</v>
      </c>
      <c r="Z154" s="201"/>
      <c r="AA154" s="201" t="s">
        <v>121</v>
      </c>
      <c r="AB154" s="797"/>
    </row>
    <row r="155" spans="1:28" ht="15" customHeight="1">
      <c r="A155" s="498"/>
      <c r="B155" s="195"/>
      <c r="C155" s="200"/>
      <c r="D155" s="201"/>
      <c r="E155" s="201"/>
      <c r="F155" s="502"/>
      <c r="G155" s="498" t="s">
        <v>1667</v>
      </c>
      <c r="H155" s="195"/>
      <c r="I155" s="200" t="s">
        <v>47</v>
      </c>
      <c r="J155" s="201" t="s">
        <v>1668</v>
      </c>
      <c r="K155" s="201"/>
      <c r="L155" s="201"/>
      <c r="M155" s="201" t="s">
        <v>1669</v>
      </c>
      <c r="N155" s="201"/>
      <c r="O155" s="201" t="s">
        <v>145</v>
      </c>
      <c r="P155" s="201"/>
      <c r="Q155" s="201" t="s">
        <v>126</v>
      </c>
      <c r="R155" s="201" t="s">
        <v>127</v>
      </c>
      <c r="S155" s="41" t="s">
        <v>128</v>
      </c>
      <c r="T155" s="201" t="s">
        <v>127</v>
      </c>
      <c r="U155" s="201"/>
      <c r="V155" s="201" t="s">
        <v>129</v>
      </c>
      <c r="W155" s="201"/>
      <c r="X155" s="201"/>
      <c r="Y155" s="201" t="s">
        <v>48</v>
      </c>
      <c r="Z155" s="201"/>
      <c r="AA155" s="201" t="s">
        <v>21</v>
      </c>
      <c r="AB155" s="797"/>
    </row>
    <row r="156" spans="1:28" ht="15" customHeight="1">
      <c r="A156" s="491"/>
      <c r="B156" s="195"/>
      <c r="C156" s="206"/>
      <c r="D156" s="205"/>
      <c r="E156" s="205"/>
      <c r="F156" s="771"/>
      <c r="G156" s="491" t="s">
        <v>1670</v>
      </c>
      <c r="H156" s="195"/>
      <c r="I156" s="206" t="s">
        <v>47</v>
      </c>
      <c r="J156" s="205" t="s">
        <v>1671</v>
      </c>
      <c r="K156" s="205"/>
      <c r="L156" s="205"/>
      <c r="M156" s="205" t="s">
        <v>1672</v>
      </c>
      <c r="N156" s="205"/>
      <c r="O156" s="205" t="s">
        <v>145</v>
      </c>
      <c r="P156" s="205" t="s">
        <v>1673</v>
      </c>
      <c r="Q156" s="205"/>
      <c r="R156" s="205"/>
      <c r="S156" s="205" t="s">
        <v>144</v>
      </c>
      <c r="T156" s="205" t="s">
        <v>144</v>
      </c>
      <c r="U156" s="205"/>
      <c r="V156" s="205"/>
      <c r="W156" s="205"/>
      <c r="X156" s="205" t="s">
        <v>144</v>
      </c>
      <c r="Y156" s="205" t="s">
        <v>106</v>
      </c>
      <c r="Z156" s="205"/>
      <c r="AA156" s="205" t="s">
        <v>21</v>
      </c>
      <c r="AB156" s="798"/>
    </row>
    <row r="157" spans="1:28" ht="15" customHeight="1">
      <c r="A157" s="491"/>
      <c r="B157" s="195"/>
      <c r="C157" s="206"/>
      <c r="D157" s="205"/>
      <c r="E157" s="205"/>
      <c r="F157" s="771"/>
      <c r="G157" s="491" t="s">
        <v>285</v>
      </c>
      <c r="H157" s="195"/>
      <c r="I157" s="206" t="s">
        <v>47</v>
      </c>
      <c r="J157" s="205" t="s">
        <v>666</v>
      </c>
      <c r="K157" s="205"/>
      <c r="L157" s="205"/>
      <c r="M157" s="205" t="s">
        <v>665</v>
      </c>
      <c r="N157" s="205"/>
      <c r="O157" s="205" t="s">
        <v>145</v>
      </c>
      <c r="P157" s="205"/>
      <c r="Q157" s="205"/>
      <c r="R157" s="205"/>
      <c r="S157" s="205" t="s">
        <v>285</v>
      </c>
      <c r="T157" s="205" t="s">
        <v>285</v>
      </c>
      <c r="U157" s="205"/>
      <c r="V157" s="205"/>
      <c r="W157" s="205"/>
      <c r="X157" s="205" t="s">
        <v>285</v>
      </c>
      <c r="Y157" s="205" t="s">
        <v>106</v>
      </c>
      <c r="Z157" s="205"/>
      <c r="AA157" s="205" t="s">
        <v>20</v>
      </c>
      <c r="AB157" s="798"/>
    </row>
    <row r="158" spans="1:28" ht="15" customHeight="1">
      <c r="A158" s="491"/>
      <c r="B158" s="195"/>
      <c r="C158" s="206"/>
      <c r="D158" s="205"/>
      <c r="E158" s="205"/>
      <c r="F158" s="771"/>
      <c r="G158" s="491" t="s">
        <v>300</v>
      </c>
      <c r="H158" s="195"/>
      <c r="I158" s="206" t="s">
        <v>47</v>
      </c>
      <c r="J158" s="205" t="s">
        <v>668</v>
      </c>
      <c r="K158" s="205"/>
      <c r="L158" s="205"/>
      <c r="M158" s="205" t="s">
        <v>667</v>
      </c>
      <c r="N158" s="205"/>
      <c r="O158" s="205" t="s">
        <v>145</v>
      </c>
      <c r="P158" s="205"/>
      <c r="Q158" s="205"/>
      <c r="R158" s="205"/>
      <c r="S158" s="205" t="s">
        <v>302</v>
      </c>
      <c r="T158" s="205" t="s">
        <v>302</v>
      </c>
      <c r="U158" s="205"/>
      <c r="V158" s="205"/>
      <c r="W158" s="205"/>
      <c r="X158" s="205" t="s">
        <v>302</v>
      </c>
      <c r="Y158" s="205" t="s">
        <v>106</v>
      </c>
      <c r="Z158" s="205"/>
      <c r="AA158" s="205" t="s">
        <v>20</v>
      </c>
      <c r="AB158" s="798"/>
    </row>
    <row r="159" spans="1:28" ht="15" customHeight="1">
      <c r="A159" s="491"/>
      <c r="B159" s="195"/>
      <c r="C159" s="206"/>
      <c r="D159" s="205"/>
      <c r="E159" s="205"/>
      <c r="F159" s="771"/>
      <c r="G159" s="491" t="s">
        <v>669</v>
      </c>
      <c r="H159" s="195"/>
      <c r="I159" s="206" t="s">
        <v>138</v>
      </c>
      <c r="J159" s="205" t="s">
        <v>672</v>
      </c>
      <c r="K159" s="205"/>
      <c r="L159" s="205"/>
      <c r="M159" s="205" t="s">
        <v>670</v>
      </c>
      <c r="N159" s="205"/>
      <c r="O159" s="205" t="s">
        <v>145</v>
      </c>
      <c r="P159" s="205" t="s">
        <v>671</v>
      </c>
      <c r="Q159" s="205"/>
      <c r="R159" s="205"/>
      <c r="S159" s="205" t="s">
        <v>120</v>
      </c>
      <c r="T159" s="205" t="s">
        <v>120</v>
      </c>
      <c r="U159" s="205"/>
      <c r="V159" s="205"/>
      <c r="W159" s="205"/>
      <c r="X159" s="205" t="s">
        <v>120</v>
      </c>
      <c r="Y159" s="205" t="s">
        <v>106</v>
      </c>
      <c r="Z159" s="205"/>
      <c r="AA159" s="205" t="s">
        <v>20</v>
      </c>
      <c r="AB159" s="798"/>
    </row>
    <row r="160" spans="1:28" ht="15" customHeight="1">
      <c r="A160" s="491"/>
      <c r="B160" s="195"/>
      <c r="C160" s="206"/>
      <c r="D160" s="205"/>
      <c r="E160" s="205"/>
      <c r="F160" s="771"/>
      <c r="G160" s="491" t="s">
        <v>673</v>
      </c>
      <c r="H160" s="195"/>
      <c r="I160" s="206" t="s">
        <v>47</v>
      </c>
      <c r="J160" s="205" t="s">
        <v>676</v>
      </c>
      <c r="K160" s="205"/>
      <c r="L160" s="205"/>
      <c r="M160" s="205" t="s">
        <v>674</v>
      </c>
      <c r="N160" s="205"/>
      <c r="O160" s="205" t="s">
        <v>145</v>
      </c>
      <c r="P160" s="205" t="s">
        <v>675</v>
      </c>
      <c r="Q160" s="205"/>
      <c r="R160" s="205"/>
      <c r="S160" s="205" t="s">
        <v>270</v>
      </c>
      <c r="T160" s="205" t="s">
        <v>270</v>
      </c>
      <c r="U160" s="205"/>
      <c r="V160" s="205"/>
      <c r="W160" s="205"/>
      <c r="X160" s="205" t="s">
        <v>270</v>
      </c>
      <c r="Y160" s="205" t="s">
        <v>106</v>
      </c>
      <c r="Z160" s="205"/>
      <c r="AA160" s="205" t="s">
        <v>20</v>
      </c>
      <c r="AB160" s="798"/>
    </row>
    <row r="161" spans="1:28" ht="15" customHeight="1">
      <c r="A161" s="480"/>
      <c r="B161" s="194"/>
      <c r="C161" s="194"/>
      <c r="D161" s="194"/>
      <c r="E161" s="194"/>
      <c r="F161" s="775"/>
      <c r="G161" s="480" t="s">
        <v>1674</v>
      </c>
      <c r="H161" s="194"/>
      <c r="I161" s="194"/>
      <c r="J161" s="194" t="s">
        <v>725</v>
      </c>
      <c r="K161" s="194"/>
      <c r="L161" s="194"/>
      <c r="M161" s="193" t="s">
        <v>724</v>
      </c>
      <c r="N161" s="194"/>
      <c r="O161" s="194" t="s">
        <v>144</v>
      </c>
      <c r="P161" s="194"/>
      <c r="Q161" s="194"/>
      <c r="R161" s="194"/>
      <c r="S161" s="194"/>
      <c r="T161" s="194"/>
      <c r="U161" s="194"/>
      <c r="V161" s="194"/>
      <c r="W161" s="194"/>
      <c r="X161" s="194"/>
      <c r="Y161" s="194" t="s">
        <v>123</v>
      </c>
      <c r="Z161" s="194"/>
      <c r="AA161" s="194" t="s">
        <v>121</v>
      </c>
      <c r="AB161" s="481"/>
    </row>
    <row r="162" spans="1:28" ht="15" customHeight="1">
      <c r="A162" s="498"/>
      <c r="B162" s="195"/>
      <c r="C162" s="200"/>
      <c r="D162" s="201"/>
      <c r="E162" s="201"/>
      <c r="F162" s="502"/>
      <c r="G162" s="498" t="s">
        <v>726</v>
      </c>
      <c r="H162" s="195"/>
      <c r="I162" s="200" t="s">
        <v>47</v>
      </c>
      <c r="J162" s="201" t="s">
        <v>731</v>
      </c>
      <c r="K162" s="201"/>
      <c r="L162" s="201"/>
      <c r="M162" s="201" t="s">
        <v>727</v>
      </c>
      <c r="N162" s="201"/>
      <c r="O162" s="201" t="s">
        <v>144</v>
      </c>
      <c r="P162" s="201"/>
      <c r="Q162" s="201" t="s">
        <v>523</v>
      </c>
      <c r="R162" s="201" t="s">
        <v>127</v>
      </c>
      <c r="S162" s="41" t="s">
        <v>728</v>
      </c>
      <c r="T162" s="201" t="s">
        <v>127</v>
      </c>
      <c r="U162" s="201" t="s">
        <v>729</v>
      </c>
      <c r="V162" s="201" t="s">
        <v>730</v>
      </c>
      <c r="W162" s="201"/>
      <c r="X162" s="201"/>
      <c r="Y162" s="201" t="s">
        <v>48</v>
      </c>
      <c r="Z162" s="201"/>
      <c r="AA162" s="201" t="s">
        <v>121</v>
      </c>
      <c r="AB162" s="797"/>
    </row>
    <row r="163" spans="1:28" ht="15" customHeight="1">
      <c r="A163" s="498"/>
      <c r="B163" s="195"/>
      <c r="C163" s="200"/>
      <c r="D163" s="201"/>
      <c r="E163" s="201"/>
      <c r="F163" s="502"/>
      <c r="G163" s="498" t="s">
        <v>96</v>
      </c>
      <c r="H163" s="195"/>
      <c r="I163" s="200" t="s">
        <v>47</v>
      </c>
      <c r="J163" s="201" t="s">
        <v>733</v>
      </c>
      <c r="K163" s="201"/>
      <c r="L163" s="201" t="s">
        <v>734</v>
      </c>
      <c r="M163" s="201" t="s">
        <v>732</v>
      </c>
      <c r="N163" s="201"/>
      <c r="O163" s="201" t="s">
        <v>144</v>
      </c>
      <c r="P163" s="201"/>
      <c r="Q163" s="201"/>
      <c r="R163" s="201" t="s">
        <v>96</v>
      </c>
      <c r="S163" s="41" t="s">
        <v>96</v>
      </c>
      <c r="T163" s="201" t="s">
        <v>96</v>
      </c>
      <c r="U163" s="201"/>
      <c r="V163" s="201" t="s">
        <v>98</v>
      </c>
      <c r="W163" s="201"/>
      <c r="X163" s="201"/>
      <c r="Y163" s="201" t="s">
        <v>48</v>
      </c>
      <c r="Z163" s="201"/>
      <c r="AA163" s="201" t="s">
        <v>121</v>
      </c>
      <c r="AB163" s="797"/>
    </row>
    <row r="164" spans="1:28" ht="15" customHeight="1">
      <c r="A164" s="480"/>
      <c r="B164" s="194"/>
      <c r="C164" s="194"/>
      <c r="D164" s="194"/>
      <c r="E164" s="194"/>
      <c r="F164" s="775"/>
      <c r="G164" s="480" t="s">
        <v>1675</v>
      </c>
      <c r="H164" s="194"/>
      <c r="I164" s="194"/>
      <c r="J164" s="194" t="s">
        <v>586</v>
      </c>
      <c r="K164" s="194"/>
      <c r="L164" s="194"/>
      <c r="M164" s="193" t="s">
        <v>585</v>
      </c>
      <c r="N164" s="194"/>
      <c r="O164" s="194" t="s">
        <v>285</v>
      </c>
      <c r="P164" s="194"/>
      <c r="Q164" s="194"/>
      <c r="R164" s="194"/>
      <c r="S164" s="194"/>
      <c r="T164" s="194"/>
      <c r="U164" s="194"/>
      <c r="V164" s="194"/>
      <c r="W164" s="194"/>
      <c r="X164" s="194"/>
      <c r="Y164" s="194" t="s">
        <v>123</v>
      </c>
      <c r="Z164" s="194"/>
      <c r="AA164" s="194" t="s">
        <v>121</v>
      </c>
      <c r="AB164" s="481"/>
    </row>
    <row r="165" spans="1:28" ht="15" customHeight="1">
      <c r="A165" s="498"/>
      <c r="B165" s="195"/>
      <c r="C165" s="200"/>
      <c r="D165" s="201"/>
      <c r="E165" s="201"/>
      <c r="F165" s="502"/>
      <c r="G165" s="498" t="s">
        <v>64</v>
      </c>
      <c r="H165" s="195"/>
      <c r="I165" s="200" t="s">
        <v>47</v>
      </c>
      <c r="J165" s="201" t="s">
        <v>588</v>
      </c>
      <c r="K165" s="201"/>
      <c r="L165" s="201" t="s">
        <v>589</v>
      </c>
      <c r="M165" s="201" t="s">
        <v>587</v>
      </c>
      <c r="N165" s="201"/>
      <c r="O165" s="201" t="s">
        <v>285</v>
      </c>
      <c r="P165" s="201"/>
      <c r="Q165" s="201"/>
      <c r="R165" s="201" t="s">
        <v>44</v>
      </c>
      <c r="S165" s="41" t="s">
        <v>44</v>
      </c>
      <c r="T165" s="201" t="s">
        <v>44</v>
      </c>
      <c r="U165" s="201"/>
      <c r="V165" s="201" t="s">
        <v>46</v>
      </c>
      <c r="W165" s="201"/>
      <c r="X165" s="201"/>
      <c r="Y165" s="201" t="s">
        <v>48</v>
      </c>
      <c r="Z165" s="201"/>
      <c r="AA165" s="201" t="s">
        <v>121</v>
      </c>
      <c r="AB165" s="797"/>
    </row>
    <row r="166" spans="1:28" ht="15" customHeight="1">
      <c r="A166" s="498"/>
      <c r="B166" s="195"/>
      <c r="C166" s="200"/>
      <c r="D166" s="201"/>
      <c r="E166" s="201"/>
      <c r="F166" s="502"/>
      <c r="G166" s="498" t="s">
        <v>96</v>
      </c>
      <c r="H166" s="195"/>
      <c r="I166" s="200" t="s">
        <v>47</v>
      </c>
      <c r="J166" s="201" t="s">
        <v>591</v>
      </c>
      <c r="K166" s="201"/>
      <c r="L166" s="201" t="s">
        <v>592</v>
      </c>
      <c r="M166" s="201" t="s">
        <v>590</v>
      </c>
      <c r="N166" s="201"/>
      <c r="O166" s="201" t="s">
        <v>285</v>
      </c>
      <c r="P166" s="201"/>
      <c r="Q166" s="201"/>
      <c r="R166" s="201" t="s">
        <v>96</v>
      </c>
      <c r="S166" s="41" t="s">
        <v>96</v>
      </c>
      <c r="T166" s="201" t="s">
        <v>96</v>
      </c>
      <c r="U166" s="201"/>
      <c r="V166" s="201" t="s">
        <v>98</v>
      </c>
      <c r="W166" s="201"/>
      <c r="X166" s="201"/>
      <c r="Y166" s="201" t="s">
        <v>48</v>
      </c>
      <c r="Z166" s="201"/>
      <c r="AA166" s="201" t="s">
        <v>121</v>
      </c>
      <c r="AB166" s="797"/>
    </row>
    <row r="167" spans="1:28" ht="15" customHeight="1">
      <c r="A167" s="498"/>
      <c r="B167" s="195"/>
      <c r="C167" s="200"/>
      <c r="D167" s="201"/>
      <c r="E167" s="201"/>
      <c r="F167" s="502"/>
      <c r="G167" s="498" t="s">
        <v>593</v>
      </c>
      <c r="H167" s="195"/>
      <c r="I167" s="200" t="s">
        <v>47</v>
      </c>
      <c r="J167" s="201" t="s">
        <v>595</v>
      </c>
      <c r="K167" s="201"/>
      <c r="L167" s="201"/>
      <c r="M167" s="201" t="s">
        <v>594</v>
      </c>
      <c r="N167" s="201"/>
      <c r="O167" s="201" t="s">
        <v>285</v>
      </c>
      <c r="P167" s="201"/>
      <c r="Q167" s="201"/>
      <c r="R167" s="201" t="s">
        <v>593</v>
      </c>
      <c r="S167" s="41" t="s">
        <v>593</v>
      </c>
      <c r="T167" s="201" t="s">
        <v>133</v>
      </c>
      <c r="U167" s="201"/>
      <c r="V167" s="201" t="s">
        <v>134</v>
      </c>
      <c r="W167" s="201"/>
      <c r="X167" s="201"/>
      <c r="Y167" s="201" t="s">
        <v>48</v>
      </c>
      <c r="Z167" s="201"/>
      <c r="AA167" s="201" t="s">
        <v>121</v>
      </c>
      <c r="AB167" s="797"/>
    </row>
    <row r="168" spans="1:28" ht="15" customHeight="1">
      <c r="A168" s="498"/>
      <c r="B168" s="195"/>
      <c r="C168" s="200"/>
      <c r="D168" s="201"/>
      <c r="E168" s="201"/>
      <c r="F168" s="502"/>
      <c r="G168" s="498" t="s">
        <v>596</v>
      </c>
      <c r="H168" s="195"/>
      <c r="I168" s="200" t="s">
        <v>47</v>
      </c>
      <c r="J168" s="201" t="s">
        <v>598</v>
      </c>
      <c r="K168" s="201"/>
      <c r="L168" s="201"/>
      <c r="M168" s="201" t="s">
        <v>597</v>
      </c>
      <c r="N168" s="201"/>
      <c r="O168" s="201" t="s">
        <v>285</v>
      </c>
      <c r="P168" s="201"/>
      <c r="Q168" s="201"/>
      <c r="R168" s="201" t="s">
        <v>596</v>
      </c>
      <c r="S168" s="41" t="s">
        <v>596</v>
      </c>
      <c r="T168" s="201" t="s">
        <v>133</v>
      </c>
      <c r="U168" s="201"/>
      <c r="V168" s="201" t="s">
        <v>134</v>
      </c>
      <c r="W168" s="201"/>
      <c r="X168" s="201"/>
      <c r="Y168" s="201" t="s">
        <v>48</v>
      </c>
      <c r="Z168" s="201"/>
      <c r="AA168" s="201" t="s">
        <v>121</v>
      </c>
      <c r="AB168" s="797"/>
    </row>
    <row r="169" spans="1:28" ht="15" customHeight="1">
      <c r="A169" s="498"/>
      <c r="B169" s="195"/>
      <c r="C169" s="200"/>
      <c r="D169" s="201"/>
      <c r="E169" s="201"/>
      <c r="F169" s="502"/>
      <c r="G169" s="498" t="s">
        <v>599</v>
      </c>
      <c r="H169" s="195"/>
      <c r="I169" s="200" t="s">
        <v>47</v>
      </c>
      <c r="J169" s="201" t="s">
        <v>602</v>
      </c>
      <c r="K169" s="201"/>
      <c r="L169" s="201"/>
      <c r="M169" s="201" t="s">
        <v>600</v>
      </c>
      <c r="N169" s="201"/>
      <c r="O169" s="201" t="s">
        <v>285</v>
      </c>
      <c r="P169" s="201" t="s">
        <v>601</v>
      </c>
      <c r="Q169" s="201"/>
      <c r="R169" s="201" t="s">
        <v>504</v>
      </c>
      <c r="S169" s="41" t="s">
        <v>504</v>
      </c>
      <c r="T169" s="201" t="s">
        <v>133</v>
      </c>
      <c r="U169" s="201"/>
      <c r="V169" s="201" t="s">
        <v>134</v>
      </c>
      <c r="W169" s="201"/>
      <c r="X169" s="201"/>
      <c r="Y169" s="201" t="s">
        <v>48</v>
      </c>
      <c r="Z169" s="201"/>
      <c r="AA169" s="201" t="s">
        <v>121</v>
      </c>
      <c r="AB169" s="797"/>
    </row>
    <row r="170" spans="1:28" ht="15" customHeight="1">
      <c r="A170" s="498"/>
      <c r="B170" s="195"/>
      <c r="C170" s="200"/>
      <c r="D170" s="201"/>
      <c r="E170" s="201"/>
      <c r="F170" s="502"/>
      <c r="G170" s="498" t="s">
        <v>603</v>
      </c>
      <c r="H170" s="195"/>
      <c r="I170" s="200" t="s">
        <v>138</v>
      </c>
      <c r="J170" s="201" t="s">
        <v>605</v>
      </c>
      <c r="K170" s="201"/>
      <c r="L170" s="201"/>
      <c r="M170" s="201" t="s">
        <v>604</v>
      </c>
      <c r="N170" s="201"/>
      <c r="O170" s="201" t="s">
        <v>285</v>
      </c>
      <c r="P170" s="201"/>
      <c r="Q170" s="201"/>
      <c r="R170" s="201" t="s">
        <v>603</v>
      </c>
      <c r="S170" s="41" t="s">
        <v>603</v>
      </c>
      <c r="T170" s="201" t="s">
        <v>133</v>
      </c>
      <c r="U170" s="201"/>
      <c r="V170" s="201" t="s">
        <v>134</v>
      </c>
      <c r="W170" s="201"/>
      <c r="X170" s="201"/>
      <c r="Y170" s="201" t="s">
        <v>48</v>
      </c>
      <c r="Z170" s="201"/>
      <c r="AA170" s="201" t="s">
        <v>121</v>
      </c>
      <c r="AB170" s="797"/>
    </row>
    <row r="171" spans="1:28" ht="15" customHeight="1">
      <c r="A171" s="491"/>
      <c r="B171" s="195"/>
      <c r="C171" s="206"/>
      <c r="D171" s="205"/>
      <c r="E171" s="205"/>
      <c r="F171" s="771"/>
      <c r="G171" s="491" t="s">
        <v>606</v>
      </c>
      <c r="H171" s="195"/>
      <c r="I171" s="206" t="s">
        <v>138</v>
      </c>
      <c r="J171" s="205" t="s">
        <v>610</v>
      </c>
      <c r="K171" s="205"/>
      <c r="L171" s="205"/>
      <c r="M171" s="205" t="s">
        <v>607</v>
      </c>
      <c r="N171" s="205"/>
      <c r="O171" s="205" t="s">
        <v>285</v>
      </c>
      <c r="P171" s="205" t="s">
        <v>608</v>
      </c>
      <c r="Q171" s="205"/>
      <c r="R171" s="205"/>
      <c r="S171" s="205" t="s">
        <v>609</v>
      </c>
      <c r="T171" s="205" t="s">
        <v>609</v>
      </c>
      <c r="U171" s="205"/>
      <c r="V171" s="205"/>
      <c r="W171" s="205"/>
      <c r="X171" s="205" t="s">
        <v>609</v>
      </c>
      <c r="Y171" s="205" t="s">
        <v>106</v>
      </c>
      <c r="Z171" s="205"/>
      <c r="AA171" s="205" t="s">
        <v>121</v>
      </c>
      <c r="AB171" s="798"/>
    </row>
    <row r="172" spans="1:28" ht="15" customHeight="1">
      <c r="A172" s="480"/>
      <c r="B172" s="194"/>
      <c r="C172" s="194"/>
      <c r="D172" s="194"/>
      <c r="E172" s="194"/>
      <c r="F172" s="775"/>
      <c r="G172" s="480" t="s">
        <v>290</v>
      </c>
      <c r="H172" s="194"/>
      <c r="I172" s="194"/>
      <c r="J172" s="194" t="s">
        <v>224</v>
      </c>
      <c r="K172" s="194"/>
      <c r="L172" s="194"/>
      <c r="M172" s="193" t="s">
        <v>223</v>
      </c>
      <c r="N172" s="194"/>
      <c r="O172" s="194" t="s">
        <v>105</v>
      </c>
      <c r="P172" s="194"/>
      <c r="Q172" s="194"/>
      <c r="R172" s="194"/>
      <c r="S172" s="194"/>
      <c r="T172" s="194"/>
      <c r="U172" s="194"/>
      <c r="V172" s="194"/>
      <c r="W172" s="194"/>
      <c r="X172" s="194"/>
      <c r="Y172" s="194" t="s">
        <v>123</v>
      </c>
      <c r="Z172" s="194"/>
      <c r="AA172" s="194" t="s">
        <v>121</v>
      </c>
      <c r="AB172" s="481"/>
    </row>
    <row r="173" spans="1:28" ht="15" customHeight="1">
      <c r="A173" s="498"/>
      <c r="B173" s="195"/>
      <c r="C173" s="200"/>
      <c r="D173" s="201"/>
      <c r="E173" s="201"/>
      <c r="F173" s="502"/>
      <c r="G173" s="498" t="s">
        <v>225</v>
      </c>
      <c r="H173" s="195"/>
      <c r="I173" s="200" t="s">
        <v>47</v>
      </c>
      <c r="J173" s="201" t="s">
        <v>228</v>
      </c>
      <c r="K173" s="201"/>
      <c r="L173" s="201"/>
      <c r="M173" s="201" t="s">
        <v>226</v>
      </c>
      <c r="N173" s="201"/>
      <c r="O173" s="201" t="s">
        <v>105</v>
      </c>
      <c r="P173" s="201" t="s">
        <v>227</v>
      </c>
      <c r="Q173" s="201"/>
      <c r="R173" s="201" t="s">
        <v>70</v>
      </c>
      <c r="S173" s="41" t="s">
        <v>70</v>
      </c>
      <c r="T173" s="201" t="s">
        <v>70</v>
      </c>
      <c r="U173" s="201"/>
      <c r="V173" s="201" t="s">
        <v>71</v>
      </c>
      <c r="W173" s="201"/>
      <c r="X173" s="201"/>
      <c r="Y173" s="201" t="s">
        <v>48</v>
      </c>
      <c r="Z173" s="201"/>
      <c r="AA173" s="201" t="s">
        <v>121</v>
      </c>
      <c r="AB173" s="797"/>
    </row>
    <row r="174" spans="1:28" ht="15" customHeight="1">
      <c r="A174" s="498"/>
      <c r="B174" s="195"/>
      <c r="C174" s="200"/>
      <c r="D174" s="201"/>
      <c r="E174" s="201"/>
      <c r="F174" s="502"/>
      <c r="G174" s="498" t="s">
        <v>229</v>
      </c>
      <c r="H174" s="195"/>
      <c r="I174" s="200" t="s">
        <v>47</v>
      </c>
      <c r="J174" s="201" t="s">
        <v>232</v>
      </c>
      <c r="K174" s="201"/>
      <c r="L174" s="201"/>
      <c r="M174" s="201" t="s">
        <v>230</v>
      </c>
      <c r="N174" s="201"/>
      <c r="O174" s="201" t="s">
        <v>105</v>
      </c>
      <c r="P174" s="201" t="s">
        <v>231</v>
      </c>
      <c r="Q174" s="201"/>
      <c r="R174" s="201" t="s">
        <v>70</v>
      </c>
      <c r="S174" s="41" t="s">
        <v>70</v>
      </c>
      <c r="T174" s="201" t="s">
        <v>70</v>
      </c>
      <c r="U174" s="201"/>
      <c r="V174" s="201" t="s">
        <v>71</v>
      </c>
      <c r="W174" s="201"/>
      <c r="X174" s="201"/>
      <c r="Y174" s="201" t="s">
        <v>48</v>
      </c>
      <c r="Z174" s="201"/>
      <c r="AA174" s="201" t="s">
        <v>121</v>
      </c>
      <c r="AB174" s="797"/>
    </row>
    <row r="175" spans="1:28" ht="15" customHeight="1">
      <c r="A175" s="498"/>
      <c r="B175" s="195"/>
      <c r="C175" s="200"/>
      <c r="D175" s="201"/>
      <c r="E175" s="201"/>
      <c r="F175" s="502"/>
      <c r="G175" s="498" t="s">
        <v>1653</v>
      </c>
      <c r="H175" s="195"/>
      <c r="I175" s="200" t="s">
        <v>47</v>
      </c>
      <c r="J175" s="201" t="s">
        <v>236</v>
      </c>
      <c r="K175" s="201"/>
      <c r="L175" s="201"/>
      <c r="M175" s="201" t="s">
        <v>234</v>
      </c>
      <c r="N175" s="201"/>
      <c r="O175" s="201" t="s">
        <v>105</v>
      </c>
      <c r="P175" s="201" t="s">
        <v>235</v>
      </c>
      <c r="Q175" s="201"/>
      <c r="R175" s="201" t="s">
        <v>131</v>
      </c>
      <c r="S175" s="41" t="s">
        <v>131</v>
      </c>
      <c r="T175" s="201" t="s">
        <v>44</v>
      </c>
      <c r="U175" s="201"/>
      <c r="V175" s="201" t="s">
        <v>46</v>
      </c>
      <c r="W175" s="201"/>
      <c r="X175" s="201"/>
      <c r="Y175" s="201" t="s">
        <v>48</v>
      </c>
      <c r="Z175" s="201"/>
      <c r="AA175" s="201" t="s">
        <v>121</v>
      </c>
      <c r="AB175" s="797"/>
    </row>
    <row r="176" spans="1:28" ht="15" customHeight="1">
      <c r="A176" s="498"/>
      <c r="B176" s="195"/>
      <c r="C176" s="200"/>
      <c r="D176" s="201"/>
      <c r="E176" s="201"/>
      <c r="F176" s="502"/>
      <c r="G176" s="498" t="s">
        <v>237</v>
      </c>
      <c r="H176" s="195"/>
      <c r="I176" s="200" t="s">
        <v>47</v>
      </c>
      <c r="J176" s="201" t="s">
        <v>242</v>
      </c>
      <c r="K176" s="201"/>
      <c r="L176" s="201" t="s">
        <v>243</v>
      </c>
      <c r="M176" s="201" t="s">
        <v>238</v>
      </c>
      <c r="N176" s="201"/>
      <c r="O176" s="201" t="s">
        <v>105</v>
      </c>
      <c r="P176" s="201"/>
      <c r="Q176" s="201" t="s">
        <v>239</v>
      </c>
      <c r="R176" s="201" t="s">
        <v>240</v>
      </c>
      <c r="S176" s="41" t="s">
        <v>241</v>
      </c>
      <c r="T176" s="201" t="s">
        <v>44</v>
      </c>
      <c r="U176" s="201"/>
      <c r="V176" s="201" t="s">
        <v>46</v>
      </c>
      <c r="W176" s="201"/>
      <c r="X176" s="201"/>
      <c r="Y176" s="201" t="s">
        <v>48</v>
      </c>
      <c r="Z176" s="201"/>
      <c r="AA176" s="201" t="s">
        <v>121</v>
      </c>
      <c r="AB176" s="797"/>
    </row>
    <row r="177" spans="1:28" ht="15" customHeight="1">
      <c r="A177" s="498"/>
      <c r="B177" s="195"/>
      <c r="C177" s="200"/>
      <c r="D177" s="201"/>
      <c r="E177" s="201"/>
      <c r="F177" s="502"/>
      <c r="G177" s="498" t="s">
        <v>244</v>
      </c>
      <c r="H177" s="195"/>
      <c r="I177" s="200" t="s">
        <v>47</v>
      </c>
      <c r="J177" s="201" t="s">
        <v>248</v>
      </c>
      <c r="K177" s="201"/>
      <c r="L177" s="201" t="s">
        <v>249</v>
      </c>
      <c r="M177" s="201" t="s">
        <v>245</v>
      </c>
      <c r="N177" s="201"/>
      <c r="O177" s="201" t="s">
        <v>105</v>
      </c>
      <c r="P177" s="201"/>
      <c r="Q177" s="201" t="s">
        <v>246</v>
      </c>
      <c r="R177" s="201" t="s">
        <v>44</v>
      </c>
      <c r="S177" s="41" t="s">
        <v>247</v>
      </c>
      <c r="T177" s="201" t="s">
        <v>44</v>
      </c>
      <c r="U177" s="201"/>
      <c r="V177" s="201" t="s">
        <v>46</v>
      </c>
      <c r="W177" s="201"/>
      <c r="X177" s="201"/>
      <c r="Y177" s="201" t="s">
        <v>48</v>
      </c>
      <c r="Z177" s="201"/>
      <c r="AA177" s="201" t="s">
        <v>121</v>
      </c>
      <c r="AB177" s="797"/>
    </row>
    <row r="178" spans="1:28" ht="15" customHeight="1">
      <c r="A178" s="498"/>
      <c r="B178" s="195"/>
      <c r="C178" s="200"/>
      <c r="D178" s="201"/>
      <c r="E178" s="201"/>
      <c r="F178" s="502"/>
      <c r="G178" s="498" t="s">
        <v>250</v>
      </c>
      <c r="H178" s="195"/>
      <c r="I178" s="200" t="s">
        <v>47</v>
      </c>
      <c r="J178" s="201" t="s">
        <v>254</v>
      </c>
      <c r="K178" s="201"/>
      <c r="L178" s="201" t="s">
        <v>255</v>
      </c>
      <c r="M178" s="201" t="s">
        <v>251</v>
      </c>
      <c r="N178" s="201"/>
      <c r="O178" s="201" t="s">
        <v>105</v>
      </c>
      <c r="P178" s="201"/>
      <c r="Q178" s="201" t="s">
        <v>252</v>
      </c>
      <c r="R178" s="201" t="s">
        <v>127</v>
      </c>
      <c r="S178" s="41" t="s">
        <v>253</v>
      </c>
      <c r="T178" s="201" t="s">
        <v>127</v>
      </c>
      <c r="U178" s="201"/>
      <c r="V178" s="201" t="s">
        <v>129</v>
      </c>
      <c r="W178" s="201"/>
      <c r="X178" s="201"/>
      <c r="Y178" s="201" t="s">
        <v>48</v>
      </c>
      <c r="Z178" s="201"/>
      <c r="AA178" s="201" t="s">
        <v>20</v>
      </c>
      <c r="AB178" s="797"/>
    </row>
    <row r="179" spans="1:28" ht="15" customHeight="1">
      <c r="A179" s="491"/>
      <c r="B179" s="195"/>
      <c r="C179" s="206"/>
      <c r="D179" s="205"/>
      <c r="E179" s="205"/>
      <c r="F179" s="771"/>
      <c r="G179" s="491" t="s">
        <v>256</v>
      </c>
      <c r="H179" s="195"/>
      <c r="I179" s="206" t="s">
        <v>138</v>
      </c>
      <c r="J179" s="205" t="s">
        <v>259</v>
      </c>
      <c r="K179" s="205"/>
      <c r="L179" s="205"/>
      <c r="M179" s="205" t="s">
        <v>257</v>
      </c>
      <c r="N179" s="205"/>
      <c r="O179" s="205" t="s">
        <v>105</v>
      </c>
      <c r="P179" s="205"/>
      <c r="Q179" s="205"/>
      <c r="R179" s="205"/>
      <c r="S179" s="205" t="s">
        <v>258</v>
      </c>
      <c r="T179" s="205" t="s">
        <v>258</v>
      </c>
      <c r="U179" s="205"/>
      <c r="V179" s="205"/>
      <c r="W179" s="205"/>
      <c r="X179" s="205" t="s">
        <v>258</v>
      </c>
      <c r="Y179" s="205" t="s">
        <v>106</v>
      </c>
      <c r="Z179" s="205"/>
      <c r="AA179" s="205" t="s">
        <v>121</v>
      </c>
      <c r="AB179" s="798"/>
    </row>
    <row r="180" spans="1:28" ht="15" customHeight="1">
      <c r="A180" s="491"/>
      <c r="B180" s="195"/>
      <c r="C180" s="206"/>
      <c r="D180" s="205"/>
      <c r="E180" s="205"/>
      <c r="F180" s="771"/>
      <c r="G180" s="491" t="s">
        <v>260</v>
      </c>
      <c r="H180" s="195"/>
      <c r="I180" s="206" t="s">
        <v>138</v>
      </c>
      <c r="J180" s="205" t="s">
        <v>263</v>
      </c>
      <c r="K180" s="205"/>
      <c r="L180" s="205"/>
      <c r="M180" s="205" t="s">
        <v>261</v>
      </c>
      <c r="N180" s="205"/>
      <c r="O180" s="205" t="s">
        <v>105</v>
      </c>
      <c r="P180" s="205"/>
      <c r="Q180" s="205"/>
      <c r="R180" s="205"/>
      <c r="S180" s="205" t="s">
        <v>262</v>
      </c>
      <c r="T180" s="205" t="s">
        <v>262</v>
      </c>
      <c r="U180" s="205"/>
      <c r="V180" s="205"/>
      <c r="W180" s="205"/>
      <c r="X180" s="205" t="s">
        <v>262</v>
      </c>
      <c r="Y180" s="205" t="s">
        <v>106</v>
      </c>
      <c r="Z180" s="205"/>
      <c r="AA180" s="205" t="s">
        <v>121</v>
      </c>
      <c r="AB180" s="798" t="s">
        <v>264</v>
      </c>
    </row>
    <row r="181" spans="1:28" ht="15" customHeight="1">
      <c r="A181" s="491"/>
      <c r="B181" s="195"/>
      <c r="C181" s="206"/>
      <c r="D181" s="205"/>
      <c r="E181" s="205"/>
      <c r="F181" s="771"/>
      <c r="G181" s="491" t="s">
        <v>216</v>
      </c>
      <c r="H181" s="195"/>
      <c r="I181" s="206" t="s">
        <v>47</v>
      </c>
      <c r="J181" s="205" t="s">
        <v>266</v>
      </c>
      <c r="K181" s="205"/>
      <c r="L181" s="205"/>
      <c r="M181" s="205" t="s">
        <v>265</v>
      </c>
      <c r="N181" s="205"/>
      <c r="O181" s="205" t="s">
        <v>105</v>
      </c>
      <c r="P181" s="205"/>
      <c r="Q181" s="205"/>
      <c r="R181" s="205"/>
      <c r="S181" s="205" t="s">
        <v>216</v>
      </c>
      <c r="T181" s="205" t="s">
        <v>216</v>
      </c>
      <c r="U181" s="205"/>
      <c r="V181" s="205"/>
      <c r="W181" s="205"/>
      <c r="X181" s="205" t="s">
        <v>216</v>
      </c>
      <c r="Y181" s="205" t="s">
        <v>106</v>
      </c>
      <c r="Z181" s="205"/>
      <c r="AA181" s="205" t="s">
        <v>121</v>
      </c>
      <c r="AB181" s="798"/>
    </row>
    <row r="182" spans="1:28" ht="15" customHeight="1">
      <c r="A182" s="491"/>
      <c r="B182" s="195"/>
      <c r="C182" s="206"/>
      <c r="D182" s="205"/>
      <c r="E182" s="205"/>
      <c r="F182" s="771"/>
      <c r="G182" s="491" t="s">
        <v>267</v>
      </c>
      <c r="H182" s="195"/>
      <c r="I182" s="206" t="s">
        <v>47</v>
      </c>
      <c r="J182" s="205" t="s">
        <v>271</v>
      </c>
      <c r="K182" s="205"/>
      <c r="L182" s="205"/>
      <c r="M182" s="205" t="s">
        <v>268</v>
      </c>
      <c r="N182" s="205"/>
      <c r="O182" s="205" t="s">
        <v>105</v>
      </c>
      <c r="P182" s="205" t="s">
        <v>269</v>
      </c>
      <c r="Q182" s="205"/>
      <c r="R182" s="205"/>
      <c r="S182" s="205" t="s">
        <v>270</v>
      </c>
      <c r="T182" s="205" t="s">
        <v>270</v>
      </c>
      <c r="U182" s="205"/>
      <c r="V182" s="205"/>
      <c r="W182" s="205"/>
      <c r="X182" s="205" t="s">
        <v>270</v>
      </c>
      <c r="Y182" s="205" t="s">
        <v>106</v>
      </c>
      <c r="Z182" s="205"/>
      <c r="AA182" s="205" t="s">
        <v>121</v>
      </c>
      <c r="AB182" s="798"/>
    </row>
    <row r="183" spans="1:28" ht="15" customHeight="1">
      <c r="A183" s="491"/>
      <c r="B183" s="195"/>
      <c r="C183" s="206"/>
      <c r="D183" s="205"/>
      <c r="E183" s="205"/>
      <c r="F183" s="771"/>
      <c r="G183" s="491" t="s">
        <v>272</v>
      </c>
      <c r="H183" s="195"/>
      <c r="I183" s="206" t="s">
        <v>47</v>
      </c>
      <c r="J183" s="205" t="s">
        <v>276</v>
      </c>
      <c r="K183" s="205"/>
      <c r="L183" s="205"/>
      <c r="M183" s="205" t="s">
        <v>273</v>
      </c>
      <c r="N183" s="205"/>
      <c r="O183" s="205" t="s">
        <v>105</v>
      </c>
      <c r="P183" s="205" t="s">
        <v>274</v>
      </c>
      <c r="Q183" s="205"/>
      <c r="R183" s="205"/>
      <c r="S183" s="205" t="s">
        <v>275</v>
      </c>
      <c r="T183" s="205" t="s">
        <v>275</v>
      </c>
      <c r="U183" s="205"/>
      <c r="V183" s="205"/>
      <c r="W183" s="205"/>
      <c r="X183" s="205" t="s">
        <v>275</v>
      </c>
      <c r="Y183" s="205" t="s">
        <v>106</v>
      </c>
      <c r="Z183" s="205"/>
      <c r="AA183" s="205" t="s">
        <v>121</v>
      </c>
      <c r="AB183" s="798"/>
    </row>
    <row r="184" spans="1:28" ht="15" customHeight="1">
      <c r="A184" s="491"/>
      <c r="B184" s="195"/>
      <c r="C184" s="206"/>
      <c r="D184" s="205"/>
      <c r="E184" s="205"/>
      <c r="F184" s="771"/>
      <c r="G184" s="491" t="s">
        <v>277</v>
      </c>
      <c r="H184" s="195"/>
      <c r="I184" s="206" t="s">
        <v>138</v>
      </c>
      <c r="J184" s="205" t="s">
        <v>280</v>
      </c>
      <c r="K184" s="205"/>
      <c r="L184" s="205"/>
      <c r="M184" s="205" t="s">
        <v>278</v>
      </c>
      <c r="N184" s="205"/>
      <c r="O184" s="205" t="s">
        <v>105</v>
      </c>
      <c r="P184" s="205"/>
      <c r="Q184" s="205"/>
      <c r="R184" s="205"/>
      <c r="S184" s="205" t="s">
        <v>279</v>
      </c>
      <c r="T184" s="205" t="s">
        <v>279</v>
      </c>
      <c r="U184" s="205"/>
      <c r="V184" s="205"/>
      <c r="W184" s="205"/>
      <c r="X184" s="205" t="s">
        <v>279</v>
      </c>
      <c r="Y184" s="205" t="s">
        <v>106</v>
      </c>
      <c r="Z184" s="205"/>
      <c r="AA184" s="205" t="s">
        <v>121</v>
      </c>
      <c r="AB184" s="798"/>
    </row>
    <row r="185" spans="1:28" ht="15" customHeight="1">
      <c r="A185" s="491"/>
      <c r="B185" s="195"/>
      <c r="C185" s="206"/>
      <c r="D185" s="205"/>
      <c r="E185" s="205"/>
      <c r="F185" s="771"/>
      <c r="G185" s="491" t="s">
        <v>281</v>
      </c>
      <c r="H185" s="195"/>
      <c r="I185" s="206" t="s">
        <v>138</v>
      </c>
      <c r="J185" s="205" t="s">
        <v>284</v>
      </c>
      <c r="K185" s="205"/>
      <c r="L185" s="205"/>
      <c r="M185" s="205" t="s">
        <v>282</v>
      </c>
      <c r="N185" s="205"/>
      <c r="O185" s="205" t="s">
        <v>105</v>
      </c>
      <c r="P185" s="205"/>
      <c r="Q185" s="205"/>
      <c r="R185" s="205"/>
      <c r="S185" s="205" t="s">
        <v>283</v>
      </c>
      <c r="T185" s="205" t="s">
        <v>283</v>
      </c>
      <c r="U185" s="205"/>
      <c r="V185" s="205"/>
      <c r="W185" s="205"/>
      <c r="X185" s="205" t="s">
        <v>283</v>
      </c>
      <c r="Y185" s="205" t="s">
        <v>106</v>
      </c>
      <c r="Z185" s="205"/>
      <c r="AA185" s="205" t="s">
        <v>121</v>
      </c>
      <c r="AB185" s="798"/>
    </row>
    <row r="186" spans="1:28" ht="15" customHeight="1">
      <c r="A186" s="491"/>
      <c r="B186" s="195"/>
      <c r="C186" s="206"/>
      <c r="D186" s="205"/>
      <c r="E186" s="205"/>
      <c r="F186" s="771"/>
      <c r="G186" s="491" t="s">
        <v>285</v>
      </c>
      <c r="H186" s="195"/>
      <c r="I186" s="206" t="s">
        <v>47</v>
      </c>
      <c r="J186" s="205" t="s">
        <v>287</v>
      </c>
      <c r="K186" s="205"/>
      <c r="L186" s="205"/>
      <c r="M186" s="205" t="s">
        <v>286</v>
      </c>
      <c r="N186" s="205"/>
      <c r="O186" s="205" t="s">
        <v>105</v>
      </c>
      <c r="P186" s="205"/>
      <c r="Q186" s="205"/>
      <c r="R186" s="205"/>
      <c r="S186" s="205" t="s">
        <v>285</v>
      </c>
      <c r="T186" s="205" t="s">
        <v>285</v>
      </c>
      <c r="U186" s="205"/>
      <c r="V186" s="205"/>
      <c r="W186" s="205"/>
      <c r="X186" s="205" t="s">
        <v>285</v>
      </c>
      <c r="Y186" s="205" t="s">
        <v>106</v>
      </c>
      <c r="Z186" s="205"/>
      <c r="AA186" s="205" t="s">
        <v>121</v>
      </c>
      <c r="AB186" s="798"/>
    </row>
    <row r="187" spans="1:28" ht="15" customHeight="1">
      <c r="A187" s="491"/>
      <c r="B187" s="195"/>
      <c r="C187" s="206"/>
      <c r="D187" s="205"/>
      <c r="E187" s="205"/>
      <c r="F187" s="771"/>
      <c r="G187" s="491" t="s">
        <v>145</v>
      </c>
      <c r="H187" s="195"/>
      <c r="I187" s="206" t="s">
        <v>138</v>
      </c>
      <c r="J187" s="205" t="s">
        <v>289</v>
      </c>
      <c r="K187" s="205"/>
      <c r="L187" s="205"/>
      <c r="M187" s="205" t="s">
        <v>288</v>
      </c>
      <c r="N187" s="205"/>
      <c r="O187" s="205" t="s">
        <v>105</v>
      </c>
      <c r="P187" s="205"/>
      <c r="Q187" s="205"/>
      <c r="R187" s="205"/>
      <c r="S187" s="205" t="s">
        <v>145</v>
      </c>
      <c r="T187" s="205" t="s">
        <v>145</v>
      </c>
      <c r="U187" s="205"/>
      <c r="V187" s="205"/>
      <c r="W187" s="205"/>
      <c r="X187" s="205" t="s">
        <v>145</v>
      </c>
      <c r="Y187" s="205" t="s">
        <v>106</v>
      </c>
      <c r="Z187" s="205"/>
      <c r="AA187" s="205" t="s">
        <v>121</v>
      </c>
      <c r="AB187" s="798"/>
    </row>
    <row r="188" spans="1:28" ht="15" customHeight="1">
      <c r="A188" s="491"/>
      <c r="B188" s="195"/>
      <c r="C188" s="206"/>
      <c r="D188" s="205"/>
      <c r="E188" s="205"/>
      <c r="F188" s="771"/>
      <c r="G188" s="491" t="s">
        <v>290</v>
      </c>
      <c r="H188" s="195"/>
      <c r="I188" s="206" t="s">
        <v>47</v>
      </c>
      <c r="J188" s="205" t="s">
        <v>293</v>
      </c>
      <c r="K188" s="205"/>
      <c r="L188" s="205" t="s">
        <v>294</v>
      </c>
      <c r="M188" s="205" t="s">
        <v>291</v>
      </c>
      <c r="N188" s="205"/>
      <c r="O188" s="205" t="s">
        <v>105</v>
      </c>
      <c r="P188" s="205" t="s">
        <v>292</v>
      </c>
      <c r="Q188" s="205"/>
      <c r="R188" s="205"/>
      <c r="S188" s="205" t="s">
        <v>105</v>
      </c>
      <c r="T188" s="205" t="s">
        <v>105</v>
      </c>
      <c r="U188" s="205"/>
      <c r="V188" s="205"/>
      <c r="W188" s="205"/>
      <c r="X188" s="205" t="s">
        <v>105</v>
      </c>
      <c r="Y188" s="205" t="s">
        <v>106</v>
      </c>
      <c r="Z188" s="205"/>
      <c r="AA188" s="205" t="s">
        <v>121</v>
      </c>
      <c r="AB188" s="798"/>
    </row>
    <row r="189" spans="1:28" ht="15" customHeight="1">
      <c r="A189" s="491"/>
      <c r="B189" s="195"/>
      <c r="C189" s="206"/>
      <c r="D189" s="205"/>
      <c r="E189" s="205"/>
      <c r="F189" s="771"/>
      <c r="G189" s="491" t="s">
        <v>113</v>
      </c>
      <c r="H189" s="195"/>
      <c r="I189" s="206" t="s">
        <v>138</v>
      </c>
      <c r="J189" s="205" t="s">
        <v>297</v>
      </c>
      <c r="K189" s="205"/>
      <c r="L189" s="205"/>
      <c r="M189" s="205" t="s">
        <v>295</v>
      </c>
      <c r="N189" s="205"/>
      <c r="O189" s="205" t="s">
        <v>105</v>
      </c>
      <c r="P189" s="205"/>
      <c r="Q189" s="205"/>
      <c r="R189" s="205"/>
      <c r="S189" s="205" t="s">
        <v>296</v>
      </c>
      <c r="T189" s="205" t="s">
        <v>296</v>
      </c>
      <c r="U189" s="205"/>
      <c r="V189" s="205"/>
      <c r="W189" s="205"/>
      <c r="X189" s="205" t="s">
        <v>296</v>
      </c>
      <c r="Y189" s="205" t="s">
        <v>106</v>
      </c>
      <c r="Z189" s="205"/>
      <c r="AA189" s="205" t="s">
        <v>20</v>
      </c>
      <c r="AB189" s="798"/>
    </row>
    <row r="190" spans="1:28" ht="15" customHeight="1">
      <c r="A190" s="491"/>
      <c r="B190" s="195"/>
      <c r="C190" s="206"/>
      <c r="D190" s="205"/>
      <c r="E190" s="205"/>
      <c r="F190" s="771"/>
      <c r="G190" s="491" t="s">
        <v>146</v>
      </c>
      <c r="H190" s="195"/>
      <c r="I190" s="206" t="s">
        <v>138</v>
      </c>
      <c r="J190" s="205" t="s">
        <v>299</v>
      </c>
      <c r="K190" s="205"/>
      <c r="L190" s="205"/>
      <c r="M190" s="205" t="s">
        <v>298</v>
      </c>
      <c r="N190" s="205"/>
      <c r="O190" s="205" t="s">
        <v>105</v>
      </c>
      <c r="P190" s="205"/>
      <c r="Q190" s="205"/>
      <c r="R190" s="205"/>
      <c r="S190" s="205" t="s">
        <v>147</v>
      </c>
      <c r="T190" s="205" t="s">
        <v>147</v>
      </c>
      <c r="U190" s="205"/>
      <c r="V190" s="205"/>
      <c r="W190" s="205"/>
      <c r="X190" s="205" t="s">
        <v>147</v>
      </c>
      <c r="Y190" s="205" t="s">
        <v>106</v>
      </c>
      <c r="Z190" s="205"/>
      <c r="AA190" s="205" t="s">
        <v>20</v>
      </c>
      <c r="AB190" s="798"/>
    </row>
    <row r="191" spans="1:28" ht="15" customHeight="1">
      <c r="A191" s="491"/>
      <c r="B191" s="195"/>
      <c r="C191" s="206"/>
      <c r="D191" s="205"/>
      <c r="E191" s="205"/>
      <c r="F191" s="771"/>
      <c r="G191" s="491" t="s">
        <v>300</v>
      </c>
      <c r="H191" s="195"/>
      <c r="I191" s="206" t="s">
        <v>47</v>
      </c>
      <c r="J191" s="205" t="s">
        <v>303</v>
      </c>
      <c r="K191" s="205"/>
      <c r="L191" s="205"/>
      <c r="M191" s="205" t="s">
        <v>301</v>
      </c>
      <c r="N191" s="205"/>
      <c r="O191" s="205" t="s">
        <v>105</v>
      </c>
      <c r="P191" s="205"/>
      <c r="Q191" s="205"/>
      <c r="R191" s="205"/>
      <c r="S191" s="205" t="s">
        <v>302</v>
      </c>
      <c r="T191" s="205" t="s">
        <v>302</v>
      </c>
      <c r="U191" s="205"/>
      <c r="V191" s="205"/>
      <c r="W191" s="205"/>
      <c r="X191" s="205" t="s">
        <v>302</v>
      </c>
      <c r="Y191" s="205" t="s">
        <v>106</v>
      </c>
      <c r="Z191" s="205"/>
      <c r="AA191" s="205" t="s">
        <v>20</v>
      </c>
      <c r="AB191" s="798"/>
    </row>
    <row r="192" spans="1:28" ht="15" customHeight="1">
      <c r="A192" s="491"/>
      <c r="B192" s="195"/>
      <c r="C192" s="206"/>
      <c r="D192" s="205"/>
      <c r="E192" s="205"/>
      <c r="F192" s="771"/>
      <c r="G192" s="491" t="s">
        <v>1654</v>
      </c>
      <c r="H192" s="195"/>
      <c r="I192" s="206" t="s">
        <v>138</v>
      </c>
      <c r="J192" s="205" t="s">
        <v>1655</v>
      </c>
      <c r="K192" s="205"/>
      <c r="L192" s="205"/>
      <c r="M192" s="205" t="s">
        <v>1656</v>
      </c>
      <c r="N192" s="205"/>
      <c r="O192" s="205" t="s">
        <v>105</v>
      </c>
      <c r="P192" s="205" t="s">
        <v>119</v>
      </c>
      <c r="Q192" s="205"/>
      <c r="R192" s="205"/>
      <c r="S192" s="205" t="s">
        <v>1657</v>
      </c>
      <c r="T192" s="205" t="s">
        <v>1657</v>
      </c>
      <c r="U192" s="205"/>
      <c r="V192" s="205"/>
      <c r="W192" s="205"/>
      <c r="X192" s="205" t="s">
        <v>1657</v>
      </c>
      <c r="Y192" s="205" t="s">
        <v>106</v>
      </c>
      <c r="Z192" s="205"/>
      <c r="AA192" s="205" t="s">
        <v>21</v>
      </c>
      <c r="AB192" s="798"/>
    </row>
    <row r="193" spans="1:28" ht="15" customHeight="1">
      <c r="A193" s="491"/>
      <c r="B193" s="195"/>
      <c r="C193" s="206"/>
      <c r="D193" s="205"/>
      <c r="E193" s="205"/>
      <c r="F193" s="771"/>
      <c r="G193" s="491" t="s">
        <v>1658</v>
      </c>
      <c r="H193" s="195"/>
      <c r="I193" s="206" t="s">
        <v>138</v>
      </c>
      <c r="J193" s="205" t="s">
        <v>1659</v>
      </c>
      <c r="K193" s="205"/>
      <c r="L193" s="205"/>
      <c r="M193" s="205" t="s">
        <v>1660</v>
      </c>
      <c r="N193" s="205"/>
      <c r="O193" s="205" t="s">
        <v>105</v>
      </c>
      <c r="P193" s="205"/>
      <c r="Q193" s="205"/>
      <c r="R193" s="205"/>
      <c r="S193" s="205" t="s">
        <v>1661</v>
      </c>
      <c r="T193" s="205" t="s">
        <v>1661</v>
      </c>
      <c r="U193" s="205"/>
      <c r="V193" s="205"/>
      <c r="W193" s="205"/>
      <c r="X193" s="205" t="s">
        <v>1661</v>
      </c>
      <c r="Y193" s="205" t="s">
        <v>106</v>
      </c>
      <c r="Z193" s="205"/>
      <c r="AA193" s="205" t="s">
        <v>21</v>
      </c>
      <c r="AB193" s="798"/>
    </row>
    <row r="194" spans="1:28" ht="15" customHeight="1">
      <c r="A194" s="480"/>
      <c r="B194" s="194"/>
      <c r="C194" s="194"/>
      <c r="D194" s="194"/>
      <c r="E194" s="194"/>
      <c r="F194" s="775"/>
      <c r="G194" s="480" t="s">
        <v>1676</v>
      </c>
      <c r="H194" s="194"/>
      <c r="I194" s="194"/>
      <c r="J194" s="194" t="s">
        <v>305</v>
      </c>
      <c r="K194" s="194"/>
      <c r="L194" s="194"/>
      <c r="M194" s="193" t="s">
        <v>304</v>
      </c>
      <c r="N194" s="194"/>
      <c r="O194" s="194" t="s">
        <v>258</v>
      </c>
      <c r="P194" s="194"/>
      <c r="Q194" s="194"/>
      <c r="R194" s="194"/>
      <c r="S194" s="194"/>
      <c r="T194" s="194"/>
      <c r="U194" s="194"/>
      <c r="V194" s="194"/>
      <c r="W194" s="194"/>
      <c r="X194" s="194"/>
      <c r="Y194" s="194" t="s">
        <v>123</v>
      </c>
      <c r="Z194" s="194"/>
      <c r="AA194" s="194" t="s">
        <v>121</v>
      </c>
      <c r="AB194" s="481"/>
    </row>
    <row r="195" spans="1:28" ht="15" customHeight="1">
      <c r="A195" s="498"/>
      <c r="B195" s="195"/>
      <c r="C195" s="200"/>
      <c r="D195" s="201"/>
      <c r="E195" s="201"/>
      <c r="F195" s="502"/>
      <c r="G195" s="498" t="s">
        <v>64</v>
      </c>
      <c r="H195" s="195"/>
      <c r="I195" s="200" t="s">
        <v>66</v>
      </c>
      <c r="J195" s="201" t="s">
        <v>307</v>
      </c>
      <c r="K195" s="201"/>
      <c r="L195" s="201"/>
      <c r="M195" s="201" t="s">
        <v>306</v>
      </c>
      <c r="N195" s="201"/>
      <c r="O195" s="201" t="s">
        <v>258</v>
      </c>
      <c r="P195" s="201"/>
      <c r="Q195" s="201"/>
      <c r="R195" s="201" t="s">
        <v>44</v>
      </c>
      <c r="S195" s="41" t="s">
        <v>44</v>
      </c>
      <c r="T195" s="201" t="s">
        <v>44</v>
      </c>
      <c r="U195" s="201"/>
      <c r="V195" s="201" t="s">
        <v>46</v>
      </c>
      <c r="W195" s="201"/>
      <c r="X195" s="201"/>
      <c r="Y195" s="201" t="s">
        <v>48</v>
      </c>
      <c r="Z195" s="201"/>
      <c r="AA195" s="201" t="s">
        <v>121</v>
      </c>
      <c r="AB195" s="797"/>
    </row>
    <row r="196" spans="1:28" ht="15" customHeight="1">
      <c r="A196" s="480"/>
      <c r="B196" s="194"/>
      <c r="C196" s="194"/>
      <c r="D196" s="194"/>
      <c r="E196" s="194"/>
      <c r="F196" s="775"/>
      <c r="G196" s="480" t="s">
        <v>1677</v>
      </c>
      <c r="H196" s="194"/>
      <c r="I196" s="194"/>
      <c r="J196" s="194" t="s">
        <v>309</v>
      </c>
      <c r="K196" s="194"/>
      <c r="L196" s="194"/>
      <c r="M196" s="193" t="s">
        <v>308</v>
      </c>
      <c r="N196" s="194"/>
      <c r="O196" s="194" t="s">
        <v>262</v>
      </c>
      <c r="P196" s="194"/>
      <c r="Q196" s="194"/>
      <c r="R196" s="194"/>
      <c r="S196" s="194"/>
      <c r="T196" s="194"/>
      <c r="U196" s="194"/>
      <c r="V196" s="194"/>
      <c r="W196" s="194"/>
      <c r="X196" s="194"/>
      <c r="Y196" s="194" t="s">
        <v>123</v>
      </c>
      <c r="Z196" s="194"/>
      <c r="AA196" s="194" t="s">
        <v>121</v>
      </c>
      <c r="AB196" s="481"/>
    </row>
    <row r="197" spans="1:28" ht="15" customHeight="1">
      <c r="A197" s="498"/>
      <c r="B197" s="195"/>
      <c r="C197" s="200"/>
      <c r="D197" s="201"/>
      <c r="E197" s="201"/>
      <c r="F197" s="502"/>
      <c r="G197" s="498" t="s">
        <v>96</v>
      </c>
      <c r="H197" s="195"/>
      <c r="I197" s="200" t="s">
        <v>66</v>
      </c>
      <c r="J197" s="201" t="s">
        <v>311</v>
      </c>
      <c r="K197" s="201"/>
      <c r="L197" s="201" t="s">
        <v>312</v>
      </c>
      <c r="M197" s="201" t="s">
        <v>310</v>
      </c>
      <c r="N197" s="201"/>
      <c r="O197" s="201" t="s">
        <v>262</v>
      </c>
      <c r="P197" s="201"/>
      <c r="Q197" s="201"/>
      <c r="R197" s="201" t="s">
        <v>96</v>
      </c>
      <c r="S197" s="41" t="s">
        <v>96</v>
      </c>
      <c r="T197" s="201" t="s">
        <v>96</v>
      </c>
      <c r="U197" s="201"/>
      <c r="V197" s="201" t="s">
        <v>98</v>
      </c>
      <c r="W197" s="201"/>
      <c r="X197" s="201"/>
      <c r="Y197" s="201" t="s">
        <v>48</v>
      </c>
      <c r="Z197" s="201"/>
      <c r="AA197" s="201" t="s">
        <v>121</v>
      </c>
      <c r="AB197" s="797" t="s">
        <v>264</v>
      </c>
    </row>
    <row r="198" spans="1:28" ht="15" customHeight="1">
      <c r="A198" s="480" t="s">
        <v>3742</v>
      </c>
      <c r="B198" s="194"/>
      <c r="C198" s="194"/>
      <c r="D198" s="194"/>
      <c r="E198" s="194"/>
      <c r="F198" s="775" t="s">
        <v>1542</v>
      </c>
      <c r="G198" s="480" t="s">
        <v>3252</v>
      </c>
      <c r="H198" s="194"/>
      <c r="I198" s="194"/>
      <c r="J198" s="194" t="s">
        <v>1678</v>
      </c>
      <c r="K198" s="194"/>
      <c r="L198" s="194"/>
      <c r="M198" s="193" t="s">
        <v>777</v>
      </c>
      <c r="N198" s="194"/>
      <c r="O198" s="194" t="s">
        <v>296</v>
      </c>
      <c r="P198" s="194"/>
      <c r="Q198" s="194"/>
      <c r="R198" s="194"/>
      <c r="S198" s="194"/>
      <c r="T198" s="194"/>
      <c r="U198" s="194"/>
      <c r="V198" s="194"/>
      <c r="W198" s="194"/>
      <c r="X198" s="194"/>
      <c r="Y198" s="194" t="s">
        <v>123</v>
      </c>
      <c r="Z198" s="194"/>
      <c r="AA198" s="194" t="s">
        <v>20</v>
      </c>
      <c r="AB198" s="481" t="s">
        <v>315</v>
      </c>
    </row>
    <row r="199" spans="1:28" ht="15" customHeight="1">
      <c r="A199" s="498"/>
      <c r="B199" s="195"/>
      <c r="C199" s="200"/>
      <c r="D199" s="201"/>
      <c r="E199" s="201"/>
      <c r="F199" s="502"/>
      <c r="G199" s="498" t="s">
        <v>64</v>
      </c>
      <c r="H199" s="195"/>
      <c r="I199" s="200" t="s">
        <v>47</v>
      </c>
      <c r="J199" s="201" t="s">
        <v>779</v>
      </c>
      <c r="K199" s="201"/>
      <c r="L199" s="201"/>
      <c r="M199" s="201" t="s">
        <v>778</v>
      </c>
      <c r="N199" s="201"/>
      <c r="O199" s="201" t="s">
        <v>296</v>
      </c>
      <c r="P199" s="201"/>
      <c r="Q199" s="201"/>
      <c r="R199" s="201" t="s">
        <v>44</v>
      </c>
      <c r="S199" s="41" t="s">
        <v>44</v>
      </c>
      <c r="T199" s="201" t="s">
        <v>44</v>
      </c>
      <c r="U199" s="201"/>
      <c r="V199" s="201" t="s">
        <v>46</v>
      </c>
      <c r="W199" s="201"/>
      <c r="X199" s="201"/>
      <c r="Y199" s="201" t="s">
        <v>48</v>
      </c>
      <c r="Z199" s="201"/>
      <c r="AA199" s="201" t="s">
        <v>20</v>
      </c>
      <c r="AB199" s="797" t="s">
        <v>315</v>
      </c>
    </row>
    <row r="200" spans="1:28" ht="15" customHeight="1">
      <c r="A200" s="498"/>
      <c r="B200" s="195"/>
      <c r="C200" s="200"/>
      <c r="D200" s="201"/>
      <c r="E200" s="201"/>
      <c r="F200" s="502"/>
      <c r="G200" s="498" t="s">
        <v>780</v>
      </c>
      <c r="H200" s="195"/>
      <c r="I200" s="200" t="s">
        <v>47</v>
      </c>
      <c r="J200" s="201" t="s">
        <v>784</v>
      </c>
      <c r="K200" s="201"/>
      <c r="L200" s="201"/>
      <c r="M200" s="201" t="s">
        <v>781</v>
      </c>
      <c r="N200" s="201"/>
      <c r="O200" s="201" t="s">
        <v>296</v>
      </c>
      <c r="P200" s="201"/>
      <c r="Q200" s="201" t="s">
        <v>782</v>
      </c>
      <c r="R200" s="201" t="s">
        <v>127</v>
      </c>
      <c r="S200" s="41" t="s">
        <v>783</v>
      </c>
      <c r="T200" s="201" t="s">
        <v>127</v>
      </c>
      <c r="U200" s="201"/>
      <c r="V200" s="201" t="s">
        <v>129</v>
      </c>
      <c r="W200" s="201"/>
      <c r="X200" s="201"/>
      <c r="Y200" s="201" t="s">
        <v>48</v>
      </c>
      <c r="Z200" s="201"/>
      <c r="AA200" s="201" t="s">
        <v>20</v>
      </c>
      <c r="AB200" s="797"/>
    </row>
    <row r="201" spans="1:28" ht="15" customHeight="1">
      <c r="A201" s="498"/>
      <c r="B201" s="195"/>
      <c r="C201" s="200"/>
      <c r="D201" s="201"/>
      <c r="E201" s="201"/>
      <c r="F201" s="502"/>
      <c r="G201" s="498" t="s">
        <v>785</v>
      </c>
      <c r="H201" s="195"/>
      <c r="I201" s="200" t="s">
        <v>138</v>
      </c>
      <c r="J201" s="201" t="s">
        <v>788</v>
      </c>
      <c r="K201" s="201"/>
      <c r="L201" s="201"/>
      <c r="M201" s="201" t="s">
        <v>786</v>
      </c>
      <c r="N201" s="201"/>
      <c r="O201" s="201" t="s">
        <v>296</v>
      </c>
      <c r="P201" s="201"/>
      <c r="Q201" s="201" t="s">
        <v>787</v>
      </c>
      <c r="R201" s="201" t="s">
        <v>151</v>
      </c>
      <c r="S201" s="41" t="s">
        <v>782</v>
      </c>
      <c r="T201" s="201" t="s">
        <v>133</v>
      </c>
      <c r="U201" s="201"/>
      <c r="V201" s="201" t="s">
        <v>134</v>
      </c>
      <c r="W201" s="201"/>
      <c r="X201" s="201"/>
      <c r="Y201" s="201" t="s">
        <v>48</v>
      </c>
      <c r="Z201" s="201"/>
      <c r="AA201" s="201" t="s">
        <v>20</v>
      </c>
      <c r="AB201" s="797"/>
    </row>
    <row r="202" spans="1:28" ht="15" customHeight="1">
      <c r="A202" s="491"/>
      <c r="B202" s="195"/>
      <c r="C202" s="206"/>
      <c r="D202" s="205"/>
      <c r="E202" s="205"/>
      <c r="F202" s="771" t="s">
        <v>1542</v>
      </c>
      <c r="G202" s="491" t="s">
        <v>105</v>
      </c>
      <c r="H202" s="195"/>
      <c r="I202" s="206" t="s">
        <v>66</v>
      </c>
      <c r="J202" s="205" t="s">
        <v>790</v>
      </c>
      <c r="K202" s="205"/>
      <c r="L202" s="205"/>
      <c r="M202" s="205" t="s">
        <v>789</v>
      </c>
      <c r="N202" s="205"/>
      <c r="O202" s="205" t="s">
        <v>296</v>
      </c>
      <c r="P202" s="205"/>
      <c r="Q202" s="205"/>
      <c r="R202" s="205"/>
      <c r="S202" s="205" t="s">
        <v>105</v>
      </c>
      <c r="T202" s="205" t="s">
        <v>105</v>
      </c>
      <c r="U202" s="205"/>
      <c r="V202" s="205"/>
      <c r="W202" s="205"/>
      <c r="X202" s="205" t="s">
        <v>105</v>
      </c>
      <c r="Y202" s="205" t="s">
        <v>106</v>
      </c>
      <c r="Z202" s="205"/>
      <c r="AA202" s="205" t="s">
        <v>20</v>
      </c>
      <c r="AB202" s="798" t="s">
        <v>315</v>
      </c>
    </row>
    <row r="203" spans="1:28" ht="15" customHeight="1">
      <c r="A203" s="491"/>
      <c r="B203" s="195"/>
      <c r="C203" s="206"/>
      <c r="D203" s="205"/>
      <c r="E203" s="205"/>
      <c r="F203" s="771"/>
      <c r="G203" s="491" t="s">
        <v>791</v>
      </c>
      <c r="H203" s="195"/>
      <c r="I203" s="206" t="s">
        <v>47</v>
      </c>
      <c r="J203" s="205" t="s">
        <v>794</v>
      </c>
      <c r="K203" s="205"/>
      <c r="L203" s="205"/>
      <c r="M203" s="205" t="s">
        <v>792</v>
      </c>
      <c r="N203" s="205"/>
      <c r="O203" s="205" t="s">
        <v>296</v>
      </c>
      <c r="P203" s="205" t="s">
        <v>793</v>
      </c>
      <c r="Q203" s="205"/>
      <c r="R203" s="205"/>
      <c r="S203" s="205" t="s">
        <v>285</v>
      </c>
      <c r="T203" s="205" t="s">
        <v>285</v>
      </c>
      <c r="U203" s="205"/>
      <c r="V203" s="205"/>
      <c r="W203" s="205"/>
      <c r="X203" s="205" t="s">
        <v>285</v>
      </c>
      <c r="Y203" s="205" t="s">
        <v>106</v>
      </c>
      <c r="Z203" s="205"/>
      <c r="AA203" s="205" t="s">
        <v>20</v>
      </c>
      <c r="AB203" s="798" t="s">
        <v>795</v>
      </c>
    </row>
    <row r="204" spans="1:28" ht="15" customHeight="1">
      <c r="A204" s="480" t="s">
        <v>3743</v>
      </c>
      <c r="B204" s="194"/>
      <c r="C204" s="194"/>
      <c r="D204" s="194"/>
      <c r="E204" s="194" t="s">
        <v>3495</v>
      </c>
      <c r="F204" s="775" t="s">
        <v>3496</v>
      </c>
      <c r="G204" s="480" t="s">
        <v>3253</v>
      </c>
      <c r="H204" s="194"/>
      <c r="I204" s="194"/>
      <c r="J204" s="194" t="s">
        <v>224</v>
      </c>
      <c r="K204" s="194"/>
      <c r="L204" s="194"/>
      <c r="M204" s="193" t="s">
        <v>223</v>
      </c>
      <c r="N204" s="194"/>
      <c r="O204" s="194" t="s">
        <v>105</v>
      </c>
      <c r="P204" s="194"/>
      <c r="Q204" s="194"/>
      <c r="R204" s="194"/>
      <c r="S204" s="194"/>
      <c r="T204" s="194"/>
      <c r="U204" s="194"/>
      <c r="V204" s="194"/>
      <c r="W204" s="194"/>
      <c r="X204" s="194"/>
      <c r="Y204" s="194" t="s">
        <v>123</v>
      </c>
      <c r="Z204" s="194"/>
      <c r="AA204" s="194" t="s">
        <v>121</v>
      </c>
      <c r="AB204" s="481"/>
    </row>
    <row r="205" spans="1:28" ht="15" customHeight="1">
      <c r="A205" s="498"/>
      <c r="B205" s="195"/>
      <c r="C205" s="200"/>
      <c r="D205" s="201"/>
      <c r="E205" s="201"/>
      <c r="F205" s="502"/>
      <c r="G205" s="498" t="s">
        <v>225</v>
      </c>
      <c r="H205" s="195"/>
      <c r="I205" s="200" t="s">
        <v>47</v>
      </c>
      <c r="J205" s="201" t="s">
        <v>228</v>
      </c>
      <c r="K205" s="201"/>
      <c r="L205" s="201"/>
      <c r="M205" s="201" t="s">
        <v>226</v>
      </c>
      <c r="N205" s="201"/>
      <c r="O205" s="201" t="s">
        <v>105</v>
      </c>
      <c r="P205" s="201" t="s">
        <v>227</v>
      </c>
      <c r="Q205" s="201"/>
      <c r="R205" s="201" t="s">
        <v>70</v>
      </c>
      <c r="S205" s="41" t="s">
        <v>70</v>
      </c>
      <c r="T205" s="201" t="s">
        <v>70</v>
      </c>
      <c r="U205" s="201"/>
      <c r="V205" s="201" t="s">
        <v>71</v>
      </c>
      <c r="W205" s="201"/>
      <c r="X205" s="201"/>
      <c r="Y205" s="201" t="s">
        <v>48</v>
      </c>
      <c r="Z205" s="201"/>
      <c r="AA205" s="201" t="s">
        <v>121</v>
      </c>
      <c r="AB205" s="797"/>
    </row>
    <row r="206" spans="1:28" ht="15" customHeight="1">
      <c r="A206" s="498"/>
      <c r="B206" s="195"/>
      <c r="C206" s="200"/>
      <c r="D206" s="201"/>
      <c r="E206" s="201"/>
      <c r="F206" s="502"/>
      <c r="G206" s="498" t="s">
        <v>229</v>
      </c>
      <c r="H206" s="195"/>
      <c r="I206" s="200" t="s">
        <v>47</v>
      </c>
      <c r="J206" s="201" t="s">
        <v>232</v>
      </c>
      <c r="K206" s="201"/>
      <c r="L206" s="201"/>
      <c r="M206" s="201" t="s">
        <v>230</v>
      </c>
      <c r="N206" s="201"/>
      <c r="O206" s="201" t="s">
        <v>105</v>
      </c>
      <c r="P206" s="201" t="s">
        <v>231</v>
      </c>
      <c r="Q206" s="201"/>
      <c r="R206" s="201" t="s">
        <v>70</v>
      </c>
      <c r="S206" s="41" t="s">
        <v>70</v>
      </c>
      <c r="T206" s="201" t="s">
        <v>70</v>
      </c>
      <c r="U206" s="201"/>
      <c r="V206" s="201" t="s">
        <v>71</v>
      </c>
      <c r="W206" s="201"/>
      <c r="X206" s="201"/>
      <c r="Y206" s="201" t="s">
        <v>48</v>
      </c>
      <c r="Z206" s="201"/>
      <c r="AA206" s="201" t="s">
        <v>121</v>
      </c>
      <c r="AB206" s="797"/>
    </row>
    <row r="207" spans="1:28" ht="15" customHeight="1">
      <c r="A207" s="487" t="s">
        <v>2169</v>
      </c>
      <c r="B207" s="195" t="s">
        <v>44</v>
      </c>
      <c r="C207" s="200"/>
      <c r="D207" s="201" t="s">
        <v>47</v>
      </c>
      <c r="E207" s="201" t="s">
        <v>2672</v>
      </c>
      <c r="F207" s="502" t="s">
        <v>1542</v>
      </c>
      <c r="G207" s="498" t="s">
        <v>1653</v>
      </c>
      <c r="H207" s="195"/>
      <c r="I207" s="200" t="s">
        <v>47</v>
      </c>
      <c r="J207" s="201" t="s">
        <v>236</v>
      </c>
      <c r="K207" s="201"/>
      <c r="L207" s="201"/>
      <c r="M207" s="201" t="s">
        <v>234</v>
      </c>
      <c r="N207" s="201"/>
      <c r="O207" s="201" t="s">
        <v>105</v>
      </c>
      <c r="P207" s="201" t="s">
        <v>235</v>
      </c>
      <c r="Q207" s="201"/>
      <c r="R207" s="201" t="s">
        <v>131</v>
      </c>
      <c r="S207" s="41" t="s">
        <v>131</v>
      </c>
      <c r="T207" s="201" t="s">
        <v>44</v>
      </c>
      <c r="U207" s="201"/>
      <c r="V207" s="201" t="s">
        <v>46</v>
      </c>
      <c r="W207" s="201"/>
      <c r="X207" s="201"/>
      <c r="Y207" s="201" t="s">
        <v>48</v>
      </c>
      <c r="Z207" s="201"/>
      <c r="AA207" s="201" t="s">
        <v>121</v>
      </c>
      <c r="AB207" s="797"/>
    </row>
    <row r="208" spans="1:28" ht="15" customHeight="1">
      <c r="A208" s="498"/>
      <c r="B208" s="195"/>
      <c r="C208" s="200"/>
      <c r="D208" s="201"/>
      <c r="E208" s="201"/>
      <c r="F208" s="502"/>
      <c r="G208" s="498" t="s">
        <v>237</v>
      </c>
      <c r="H208" s="195"/>
      <c r="I208" s="200" t="s">
        <v>47</v>
      </c>
      <c r="J208" s="201" t="s">
        <v>242</v>
      </c>
      <c r="K208" s="201"/>
      <c r="L208" s="201" t="s">
        <v>243</v>
      </c>
      <c r="M208" s="201" t="s">
        <v>238</v>
      </c>
      <c r="N208" s="201"/>
      <c r="O208" s="201" t="s">
        <v>105</v>
      </c>
      <c r="P208" s="201"/>
      <c r="Q208" s="201" t="s">
        <v>239</v>
      </c>
      <c r="R208" s="201" t="s">
        <v>240</v>
      </c>
      <c r="S208" s="41" t="s">
        <v>241</v>
      </c>
      <c r="T208" s="201" t="s">
        <v>44</v>
      </c>
      <c r="U208" s="201"/>
      <c r="V208" s="201" t="s">
        <v>46</v>
      </c>
      <c r="W208" s="201"/>
      <c r="X208" s="201"/>
      <c r="Y208" s="201" t="s">
        <v>48</v>
      </c>
      <c r="Z208" s="201"/>
      <c r="AA208" s="201" t="s">
        <v>121</v>
      </c>
      <c r="AB208" s="797"/>
    </row>
    <row r="209" spans="1:28" ht="15" customHeight="1">
      <c r="A209" s="487" t="s">
        <v>2160</v>
      </c>
      <c r="B209" s="195" t="s">
        <v>44</v>
      </c>
      <c r="C209" s="200"/>
      <c r="D209" s="201" t="s">
        <v>47</v>
      </c>
      <c r="E209" s="201" t="s">
        <v>2290</v>
      </c>
      <c r="F209" s="502" t="s">
        <v>1542</v>
      </c>
      <c r="G209" s="498" t="s">
        <v>244</v>
      </c>
      <c r="H209" s="195"/>
      <c r="I209" s="200" t="s">
        <v>47</v>
      </c>
      <c r="J209" s="201" t="s">
        <v>248</v>
      </c>
      <c r="K209" s="201"/>
      <c r="L209" s="201" t="s">
        <v>249</v>
      </c>
      <c r="M209" s="201" t="s">
        <v>245</v>
      </c>
      <c r="N209" s="201"/>
      <c r="O209" s="201" t="s">
        <v>105</v>
      </c>
      <c r="P209" s="201"/>
      <c r="Q209" s="201" t="s">
        <v>246</v>
      </c>
      <c r="R209" s="201" t="s">
        <v>44</v>
      </c>
      <c r="S209" s="41" t="s">
        <v>247</v>
      </c>
      <c r="T209" s="201" t="s">
        <v>44</v>
      </c>
      <c r="U209" s="201"/>
      <c r="V209" s="201" t="s">
        <v>46</v>
      </c>
      <c r="W209" s="201"/>
      <c r="X209" s="201"/>
      <c r="Y209" s="201" t="s">
        <v>48</v>
      </c>
      <c r="Z209" s="201"/>
      <c r="AA209" s="201" t="s">
        <v>121</v>
      </c>
      <c r="AB209" s="797"/>
    </row>
    <row r="210" spans="1:28" ht="15" customHeight="1">
      <c r="A210" s="498"/>
      <c r="B210" s="195"/>
      <c r="C210" s="200"/>
      <c r="D210" s="201"/>
      <c r="E210" s="201"/>
      <c r="F210" s="502"/>
      <c r="G210" s="498" t="s">
        <v>250</v>
      </c>
      <c r="H210" s="195"/>
      <c r="I210" s="200" t="s">
        <v>47</v>
      </c>
      <c r="J210" s="201" t="s">
        <v>254</v>
      </c>
      <c r="K210" s="201"/>
      <c r="L210" s="201" t="s">
        <v>255</v>
      </c>
      <c r="M210" s="201" t="s">
        <v>251</v>
      </c>
      <c r="N210" s="201"/>
      <c r="O210" s="201" t="s">
        <v>105</v>
      </c>
      <c r="P210" s="201"/>
      <c r="Q210" s="201" t="s">
        <v>252</v>
      </c>
      <c r="R210" s="201" t="s">
        <v>127</v>
      </c>
      <c r="S210" s="41" t="s">
        <v>253</v>
      </c>
      <c r="T210" s="201" t="s">
        <v>127</v>
      </c>
      <c r="U210" s="201"/>
      <c r="V210" s="201" t="s">
        <v>129</v>
      </c>
      <c r="W210" s="201"/>
      <c r="X210" s="201"/>
      <c r="Y210" s="201" t="s">
        <v>48</v>
      </c>
      <c r="Z210" s="201"/>
      <c r="AA210" s="201" t="s">
        <v>20</v>
      </c>
      <c r="AB210" s="797"/>
    </row>
    <row r="211" spans="1:28" ht="15" customHeight="1">
      <c r="A211" s="491"/>
      <c r="B211" s="195"/>
      <c r="C211" s="206"/>
      <c r="D211" s="205"/>
      <c r="E211" s="205"/>
      <c r="F211" s="771" t="s">
        <v>1542</v>
      </c>
      <c r="G211" s="491" t="s">
        <v>256</v>
      </c>
      <c r="H211" s="195"/>
      <c r="I211" s="206" t="s">
        <v>138</v>
      </c>
      <c r="J211" s="205" t="s">
        <v>259</v>
      </c>
      <c r="K211" s="205"/>
      <c r="L211" s="205"/>
      <c r="M211" s="205" t="s">
        <v>257</v>
      </c>
      <c r="N211" s="205"/>
      <c r="O211" s="205" t="s">
        <v>105</v>
      </c>
      <c r="P211" s="205"/>
      <c r="Q211" s="205"/>
      <c r="R211" s="205"/>
      <c r="S211" s="205" t="s">
        <v>258</v>
      </c>
      <c r="T211" s="205" t="s">
        <v>258</v>
      </c>
      <c r="U211" s="205"/>
      <c r="V211" s="205"/>
      <c r="W211" s="205"/>
      <c r="X211" s="205" t="s">
        <v>258</v>
      </c>
      <c r="Y211" s="205" t="s">
        <v>106</v>
      </c>
      <c r="Z211" s="205"/>
      <c r="AA211" s="205" t="s">
        <v>121</v>
      </c>
      <c r="AB211" s="798"/>
    </row>
    <row r="212" spans="1:28" ht="15" customHeight="1">
      <c r="A212" s="491"/>
      <c r="B212" s="195"/>
      <c r="C212" s="206"/>
      <c r="D212" s="205"/>
      <c r="E212" s="205"/>
      <c r="F212" s="771" t="s">
        <v>1542</v>
      </c>
      <c r="G212" s="491" t="s">
        <v>260</v>
      </c>
      <c r="H212" s="195"/>
      <c r="I212" s="206" t="s">
        <v>138</v>
      </c>
      <c r="J212" s="205" t="s">
        <v>263</v>
      </c>
      <c r="K212" s="205"/>
      <c r="L212" s="205"/>
      <c r="M212" s="205" t="s">
        <v>261</v>
      </c>
      <c r="N212" s="205"/>
      <c r="O212" s="205" t="s">
        <v>105</v>
      </c>
      <c r="P212" s="205"/>
      <c r="Q212" s="205"/>
      <c r="R212" s="205"/>
      <c r="S212" s="205" t="s">
        <v>262</v>
      </c>
      <c r="T212" s="205" t="s">
        <v>262</v>
      </c>
      <c r="U212" s="205"/>
      <c r="V212" s="205"/>
      <c r="W212" s="205"/>
      <c r="X212" s="205" t="s">
        <v>262</v>
      </c>
      <c r="Y212" s="205" t="s">
        <v>106</v>
      </c>
      <c r="Z212" s="205"/>
      <c r="AA212" s="205" t="s">
        <v>121</v>
      </c>
      <c r="AB212" s="798" t="s">
        <v>264</v>
      </c>
    </row>
    <row r="213" spans="1:28" ht="15" customHeight="1">
      <c r="A213" s="491"/>
      <c r="B213" s="195"/>
      <c r="C213" s="206"/>
      <c r="D213" s="205"/>
      <c r="E213" s="205"/>
      <c r="F213" s="771"/>
      <c r="G213" s="491" t="s">
        <v>216</v>
      </c>
      <c r="H213" s="195"/>
      <c r="I213" s="206" t="s">
        <v>47</v>
      </c>
      <c r="J213" s="205" t="s">
        <v>266</v>
      </c>
      <c r="K213" s="205"/>
      <c r="L213" s="205"/>
      <c r="M213" s="205" t="s">
        <v>265</v>
      </c>
      <c r="N213" s="205"/>
      <c r="O213" s="205" t="s">
        <v>105</v>
      </c>
      <c r="P213" s="205"/>
      <c r="Q213" s="205"/>
      <c r="R213" s="205"/>
      <c r="S213" s="205" t="s">
        <v>216</v>
      </c>
      <c r="T213" s="205" t="s">
        <v>216</v>
      </c>
      <c r="U213" s="205"/>
      <c r="V213" s="205"/>
      <c r="W213" s="205"/>
      <c r="X213" s="205" t="s">
        <v>216</v>
      </c>
      <c r="Y213" s="205" t="s">
        <v>106</v>
      </c>
      <c r="Z213" s="205"/>
      <c r="AA213" s="205" t="s">
        <v>121</v>
      </c>
      <c r="AB213" s="798"/>
    </row>
    <row r="214" spans="1:28" ht="15" customHeight="1">
      <c r="A214" s="491"/>
      <c r="B214" s="195"/>
      <c r="C214" s="206"/>
      <c r="D214" s="205"/>
      <c r="E214" s="205"/>
      <c r="F214" s="771" t="s">
        <v>1542</v>
      </c>
      <c r="G214" s="491" t="s">
        <v>267</v>
      </c>
      <c r="H214" s="195"/>
      <c r="I214" s="206" t="s">
        <v>47</v>
      </c>
      <c r="J214" s="205" t="s">
        <v>271</v>
      </c>
      <c r="K214" s="205"/>
      <c r="L214" s="205"/>
      <c r="M214" s="205" t="s">
        <v>268</v>
      </c>
      <c r="N214" s="205"/>
      <c r="O214" s="205" t="s">
        <v>105</v>
      </c>
      <c r="P214" s="205" t="s">
        <v>269</v>
      </c>
      <c r="Q214" s="205"/>
      <c r="R214" s="205"/>
      <c r="S214" s="205" t="s">
        <v>270</v>
      </c>
      <c r="T214" s="205" t="s">
        <v>270</v>
      </c>
      <c r="U214" s="205"/>
      <c r="V214" s="205"/>
      <c r="W214" s="205"/>
      <c r="X214" s="205" t="s">
        <v>270</v>
      </c>
      <c r="Y214" s="205" t="s">
        <v>106</v>
      </c>
      <c r="Z214" s="205"/>
      <c r="AA214" s="205" t="s">
        <v>121</v>
      </c>
      <c r="AB214" s="798"/>
    </row>
    <row r="215" spans="1:28" ht="15" customHeight="1">
      <c r="A215" s="491"/>
      <c r="B215" s="195"/>
      <c r="C215" s="206"/>
      <c r="D215" s="205"/>
      <c r="E215" s="205"/>
      <c r="F215" s="771"/>
      <c r="G215" s="491" t="s">
        <v>272</v>
      </c>
      <c r="H215" s="195"/>
      <c r="I215" s="206" t="s">
        <v>47</v>
      </c>
      <c r="J215" s="205" t="s">
        <v>276</v>
      </c>
      <c r="K215" s="205"/>
      <c r="L215" s="205"/>
      <c r="M215" s="205" t="s">
        <v>273</v>
      </c>
      <c r="N215" s="205"/>
      <c r="O215" s="205" t="s">
        <v>105</v>
      </c>
      <c r="P215" s="205" t="s">
        <v>274</v>
      </c>
      <c r="Q215" s="205"/>
      <c r="R215" s="205"/>
      <c r="S215" s="205" t="s">
        <v>275</v>
      </c>
      <c r="T215" s="205" t="s">
        <v>275</v>
      </c>
      <c r="U215" s="205"/>
      <c r="V215" s="205"/>
      <c r="W215" s="205"/>
      <c r="X215" s="205" t="s">
        <v>275</v>
      </c>
      <c r="Y215" s="205" t="s">
        <v>106</v>
      </c>
      <c r="Z215" s="205"/>
      <c r="AA215" s="205" t="s">
        <v>121</v>
      </c>
      <c r="AB215" s="798"/>
    </row>
    <row r="216" spans="1:28" ht="15" customHeight="1">
      <c r="A216" s="491"/>
      <c r="B216" s="195"/>
      <c r="C216" s="206"/>
      <c r="D216" s="205"/>
      <c r="E216" s="205"/>
      <c r="F216" s="771"/>
      <c r="G216" s="491" t="s">
        <v>277</v>
      </c>
      <c r="H216" s="195"/>
      <c r="I216" s="206" t="s">
        <v>138</v>
      </c>
      <c r="J216" s="205" t="s">
        <v>280</v>
      </c>
      <c r="K216" s="205"/>
      <c r="L216" s="205"/>
      <c r="M216" s="205" t="s">
        <v>278</v>
      </c>
      <c r="N216" s="205"/>
      <c r="O216" s="205" t="s">
        <v>105</v>
      </c>
      <c r="P216" s="205"/>
      <c r="Q216" s="205"/>
      <c r="R216" s="205"/>
      <c r="S216" s="205" t="s">
        <v>279</v>
      </c>
      <c r="T216" s="205" t="s">
        <v>279</v>
      </c>
      <c r="U216" s="205"/>
      <c r="V216" s="205"/>
      <c r="W216" s="205"/>
      <c r="X216" s="205" t="s">
        <v>279</v>
      </c>
      <c r="Y216" s="205" t="s">
        <v>106</v>
      </c>
      <c r="Z216" s="205"/>
      <c r="AA216" s="205" t="s">
        <v>121</v>
      </c>
      <c r="AB216" s="798"/>
    </row>
    <row r="217" spans="1:28" ht="15" customHeight="1">
      <c r="A217" s="491"/>
      <c r="B217" s="195"/>
      <c r="C217" s="206"/>
      <c r="D217" s="205"/>
      <c r="E217" s="205"/>
      <c r="F217" s="771"/>
      <c r="G217" s="491" t="s">
        <v>281</v>
      </c>
      <c r="H217" s="195"/>
      <c r="I217" s="206" t="s">
        <v>138</v>
      </c>
      <c r="J217" s="205" t="s">
        <v>284</v>
      </c>
      <c r="K217" s="205"/>
      <c r="L217" s="205"/>
      <c r="M217" s="205" t="s">
        <v>282</v>
      </c>
      <c r="N217" s="205"/>
      <c r="O217" s="205" t="s">
        <v>105</v>
      </c>
      <c r="P217" s="205"/>
      <c r="Q217" s="205"/>
      <c r="R217" s="205"/>
      <c r="S217" s="205" t="s">
        <v>283</v>
      </c>
      <c r="T217" s="205" t="s">
        <v>283</v>
      </c>
      <c r="U217" s="205"/>
      <c r="V217" s="205"/>
      <c r="W217" s="205"/>
      <c r="X217" s="205" t="s">
        <v>283</v>
      </c>
      <c r="Y217" s="205" t="s">
        <v>106</v>
      </c>
      <c r="Z217" s="205"/>
      <c r="AA217" s="205" t="s">
        <v>121</v>
      </c>
      <c r="AB217" s="798"/>
    </row>
    <row r="218" spans="1:28" ht="15" customHeight="1">
      <c r="A218" s="491"/>
      <c r="B218" s="195"/>
      <c r="C218" s="206"/>
      <c r="D218" s="205"/>
      <c r="E218" s="205"/>
      <c r="F218" s="771"/>
      <c r="G218" s="491" t="s">
        <v>285</v>
      </c>
      <c r="H218" s="195"/>
      <c r="I218" s="206" t="s">
        <v>47</v>
      </c>
      <c r="J218" s="205" t="s">
        <v>287</v>
      </c>
      <c r="K218" s="205"/>
      <c r="L218" s="205"/>
      <c r="M218" s="205" t="s">
        <v>286</v>
      </c>
      <c r="N218" s="205"/>
      <c r="O218" s="205" t="s">
        <v>105</v>
      </c>
      <c r="P218" s="205"/>
      <c r="Q218" s="205"/>
      <c r="R218" s="205"/>
      <c r="S218" s="205" t="s">
        <v>285</v>
      </c>
      <c r="T218" s="205" t="s">
        <v>285</v>
      </c>
      <c r="U218" s="205"/>
      <c r="V218" s="205"/>
      <c r="W218" s="205"/>
      <c r="X218" s="205" t="s">
        <v>285</v>
      </c>
      <c r="Y218" s="205" t="s">
        <v>106</v>
      </c>
      <c r="Z218" s="205"/>
      <c r="AA218" s="205" t="s">
        <v>121</v>
      </c>
      <c r="AB218" s="798"/>
    </row>
    <row r="219" spans="1:28" ht="15" customHeight="1">
      <c r="A219" s="491"/>
      <c r="B219" s="195"/>
      <c r="C219" s="206"/>
      <c r="D219" s="205"/>
      <c r="E219" s="205"/>
      <c r="F219" s="771"/>
      <c r="G219" s="491" t="s">
        <v>145</v>
      </c>
      <c r="H219" s="195"/>
      <c r="I219" s="206" t="s">
        <v>138</v>
      </c>
      <c r="J219" s="205" t="s">
        <v>289</v>
      </c>
      <c r="K219" s="205"/>
      <c r="L219" s="205"/>
      <c r="M219" s="205" t="s">
        <v>288</v>
      </c>
      <c r="N219" s="205"/>
      <c r="O219" s="205" t="s">
        <v>105</v>
      </c>
      <c r="P219" s="205"/>
      <c r="Q219" s="205"/>
      <c r="R219" s="205"/>
      <c r="S219" s="205" t="s">
        <v>145</v>
      </c>
      <c r="T219" s="205" t="s">
        <v>145</v>
      </c>
      <c r="U219" s="205"/>
      <c r="V219" s="205"/>
      <c r="W219" s="205"/>
      <c r="X219" s="205" t="s">
        <v>145</v>
      </c>
      <c r="Y219" s="205" t="s">
        <v>106</v>
      </c>
      <c r="Z219" s="205"/>
      <c r="AA219" s="205" t="s">
        <v>121</v>
      </c>
      <c r="AB219" s="798"/>
    </row>
    <row r="220" spans="1:28" ht="15" customHeight="1">
      <c r="A220" s="491"/>
      <c r="B220" s="195"/>
      <c r="C220" s="206"/>
      <c r="D220" s="205"/>
      <c r="E220" s="205"/>
      <c r="F220" s="771"/>
      <c r="G220" s="491" t="s">
        <v>290</v>
      </c>
      <c r="H220" s="195"/>
      <c r="I220" s="206" t="s">
        <v>47</v>
      </c>
      <c r="J220" s="205" t="s">
        <v>293</v>
      </c>
      <c r="K220" s="205"/>
      <c r="L220" s="205" t="s">
        <v>294</v>
      </c>
      <c r="M220" s="205" t="s">
        <v>291</v>
      </c>
      <c r="N220" s="205"/>
      <c r="O220" s="205" t="s">
        <v>105</v>
      </c>
      <c r="P220" s="205" t="s">
        <v>292</v>
      </c>
      <c r="Q220" s="205"/>
      <c r="R220" s="205"/>
      <c r="S220" s="205" t="s">
        <v>105</v>
      </c>
      <c r="T220" s="205" t="s">
        <v>105</v>
      </c>
      <c r="U220" s="205"/>
      <c r="V220" s="205"/>
      <c r="W220" s="205"/>
      <c r="X220" s="205" t="s">
        <v>105</v>
      </c>
      <c r="Y220" s="205" t="s">
        <v>106</v>
      </c>
      <c r="Z220" s="205"/>
      <c r="AA220" s="205" t="s">
        <v>121</v>
      </c>
      <c r="AB220" s="798"/>
    </row>
    <row r="221" spans="1:28" ht="15" customHeight="1">
      <c r="A221" s="491"/>
      <c r="B221" s="195"/>
      <c r="C221" s="206"/>
      <c r="D221" s="205"/>
      <c r="E221" s="205"/>
      <c r="F221" s="771"/>
      <c r="G221" s="491" t="s">
        <v>113</v>
      </c>
      <c r="H221" s="195"/>
      <c r="I221" s="206" t="s">
        <v>138</v>
      </c>
      <c r="J221" s="205" t="s">
        <v>297</v>
      </c>
      <c r="K221" s="205"/>
      <c r="L221" s="205"/>
      <c r="M221" s="205" t="s">
        <v>295</v>
      </c>
      <c r="N221" s="205"/>
      <c r="O221" s="205" t="s">
        <v>105</v>
      </c>
      <c r="P221" s="205"/>
      <c r="Q221" s="205"/>
      <c r="R221" s="205"/>
      <c r="S221" s="205" t="s">
        <v>296</v>
      </c>
      <c r="T221" s="205" t="s">
        <v>296</v>
      </c>
      <c r="U221" s="205"/>
      <c r="V221" s="205"/>
      <c r="W221" s="205"/>
      <c r="X221" s="205" t="s">
        <v>296</v>
      </c>
      <c r="Y221" s="205" t="s">
        <v>106</v>
      </c>
      <c r="Z221" s="205"/>
      <c r="AA221" s="205" t="s">
        <v>20</v>
      </c>
      <c r="AB221" s="798"/>
    </row>
    <row r="222" spans="1:28" ht="15" customHeight="1">
      <c r="A222" s="491"/>
      <c r="B222" s="195"/>
      <c r="C222" s="206"/>
      <c r="D222" s="205"/>
      <c r="E222" s="205"/>
      <c r="F222" s="771"/>
      <c r="G222" s="491" t="s">
        <v>146</v>
      </c>
      <c r="H222" s="195"/>
      <c r="I222" s="206" t="s">
        <v>138</v>
      </c>
      <c r="J222" s="205" t="s">
        <v>299</v>
      </c>
      <c r="K222" s="205"/>
      <c r="L222" s="205"/>
      <c r="M222" s="205" t="s">
        <v>298</v>
      </c>
      <c r="N222" s="205"/>
      <c r="O222" s="205" t="s">
        <v>105</v>
      </c>
      <c r="P222" s="205"/>
      <c r="Q222" s="205"/>
      <c r="R222" s="205"/>
      <c r="S222" s="205" t="s">
        <v>147</v>
      </c>
      <c r="T222" s="205" t="s">
        <v>147</v>
      </c>
      <c r="U222" s="205"/>
      <c r="V222" s="205"/>
      <c r="W222" s="205"/>
      <c r="X222" s="205" t="s">
        <v>147</v>
      </c>
      <c r="Y222" s="205" t="s">
        <v>106</v>
      </c>
      <c r="Z222" s="205"/>
      <c r="AA222" s="205" t="s">
        <v>20</v>
      </c>
      <c r="AB222" s="798"/>
    </row>
    <row r="223" spans="1:28" ht="15" customHeight="1">
      <c r="A223" s="491"/>
      <c r="B223" s="195"/>
      <c r="C223" s="206"/>
      <c r="D223" s="205"/>
      <c r="E223" s="205"/>
      <c r="F223" s="771"/>
      <c r="G223" s="491" t="s">
        <v>300</v>
      </c>
      <c r="H223" s="195"/>
      <c r="I223" s="206" t="s">
        <v>47</v>
      </c>
      <c r="J223" s="205" t="s">
        <v>303</v>
      </c>
      <c r="K223" s="205"/>
      <c r="L223" s="205"/>
      <c r="M223" s="205" t="s">
        <v>301</v>
      </c>
      <c r="N223" s="205"/>
      <c r="O223" s="205" t="s">
        <v>105</v>
      </c>
      <c r="P223" s="205"/>
      <c r="Q223" s="205"/>
      <c r="R223" s="205"/>
      <c r="S223" s="205" t="s">
        <v>302</v>
      </c>
      <c r="T223" s="205" t="s">
        <v>302</v>
      </c>
      <c r="U223" s="205"/>
      <c r="V223" s="205"/>
      <c r="W223" s="205"/>
      <c r="X223" s="205" t="s">
        <v>302</v>
      </c>
      <c r="Y223" s="205" t="s">
        <v>106</v>
      </c>
      <c r="Z223" s="205"/>
      <c r="AA223" s="205" t="s">
        <v>20</v>
      </c>
      <c r="AB223" s="798"/>
    </row>
    <row r="224" spans="1:28" ht="15" customHeight="1">
      <c r="A224" s="491"/>
      <c r="B224" s="195"/>
      <c r="C224" s="206"/>
      <c r="D224" s="205"/>
      <c r="E224" s="205"/>
      <c r="F224" s="771"/>
      <c r="G224" s="491" t="s">
        <v>1654</v>
      </c>
      <c r="H224" s="195"/>
      <c r="I224" s="206" t="s">
        <v>138</v>
      </c>
      <c r="J224" s="205" t="s">
        <v>1655</v>
      </c>
      <c r="K224" s="205"/>
      <c r="L224" s="205"/>
      <c r="M224" s="205" t="s">
        <v>1656</v>
      </c>
      <c r="N224" s="205"/>
      <c r="O224" s="205" t="s">
        <v>105</v>
      </c>
      <c r="P224" s="205" t="s">
        <v>119</v>
      </c>
      <c r="Q224" s="205"/>
      <c r="R224" s="205"/>
      <c r="S224" s="205" t="s">
        <v>1657</v>
      </c>
      <c r="T224" s="205" t="s">
        <v>1657</v>
      </c>
      <c r="U224" s="205"/>
      <c r="V224" s="205"/>
      <c r="W224" s="205"/>
      <c r="X224" s="205" t="s">
        <v>1657</v>
      </c>
      <c r="Y224" s="205" t="s">
        <v>106</v>
      </c>
      <c r="Z224" s="205"/>
      <c r="AA224" s="205" t="s">
        <v>21</v>
      </c>
      <c r="AB224" s="798"/>
    </row>
    <row r="225" spans="1:28" ht="15" customHeight="1">
      <c r="A225" s="491"/>
      <c r="B225" s="195"/>
      <c r="C225" s="206"/>
      <c r="D225" s="205"/>
      <c r="E225" s="205"/>
      <c r="F225" s="771"/>
      <c r="G225" s="491" t="s">
        <v>1658</v>
      </c>
      <c r="H225" s="195"/>
      <c r="I225" s="206" t="s">
        <v>138</v>
      </c>
      <c r="J225" s="205" t="s">
        <v>1659</v>
      </c>
      <c r="K225" s="205"/>
      <c r="L225" s="205"/>
      <c r="M225" s="205" t="s">
        <v>1660</v>
      </c>
      <c r="N225" s="205"/>
      <c r="O225" s="205" t="s">
        <v>105</v>
      </c>
      <c r="P225" s="205"/>
      <c r="Q225" s="205"/>
      <c r="R225" s="205"/>
      <c r="S225" s="205" t="s">
        <v>1661</v>
      </c>
      <c r="T225" s="205" t="s">
        <v>1661</v>
      </c>
      <c r="U225" s="205"/>
      <c r="V225" s="205"/>
      <c r="W225" s="205"/>
      <c r="X225" s="205" t="s">
        <v>1661</v>
      </c>
      <c r="Y225" s="205" t="s">
        <v>106</v>
      </c>
      <c r="Z225" s="205"/>
      <c r="AA225" s="205" t="s">
        <v>21</v>
      </c>
      <c r="AB225" s="798"/>
    </row>
    <row r="226" spans="1:28" ht="15" customHeight="1">
      <c r="A226" s="480" t="s">
        <v>3744</v>
      </c>
      <c r="B226" s="194"/>
      <c r="C226" s="194"/>
      <c r="D226" s="194"/>
      <c r="E226" s="194"/>
      <c r="F226" s="775" t="s">
        <v>1542</v>
      </c>
      <c r="G226" s="480" t="s">
        <v>3254</v>
      </c>
      <c r="H226" s="194"/>
      <c r="I226" s="194"/>
      <c r="J226" s="194" t="s">
        <v>305</v>
      </c>
      <c r="K226" s="194"/>
      <c r="L226" s="194"/>
      <c r="M226" s="193" t="s">
        <v>304</v>
      </c>
      <c r="N226" s="194"/>
      <c r="O226" s="194" t="s">
        <v>258</v>
      </c>
      <c r="P226" s="194"/>
      <c r="Q226" s="194"/>
      <c r="R226" s="194"/>
      <c r="S226" s="194"/>
      <c r="T226" s="194"/>
      <c r="U226" s="194"/>
      <c r="V226" s="194"/>
      <c r="W226" s="194"/>
      <c r="X226" s="194"/>
      <c r="Y226" s="194" t="s">
        <v>123</v>
      </c>
      <c r="Z226" s="194"/>
      <c r="AA226" s="194" t="s">
        <v>121</v>
      </c>
      <c r="AB226" s="481"/>
    </row>
    <row r="227" spans="1:28" ht="15" customHeight="1">
      <c r="A227" s="487" t="s">
        <v>1569</v>
      </c>
      <c r="B227" s="195" t="s">
        <v>44</v>
      </c>
      <c r="C227" s="200"/>
      <c r="D227" s="201">
        <v>1</v>
      </c>
      <c r="E227" s="201" t="s">
        <v>3498</v>
      </c>
      <c r="F227" s="502" t="s">
        <v>1542</v>
      </c>
      <c r="G227" s="498" t="s">
        <v>64</v>
      </c>
      <c r="H227" s="195"/>
      <c r="I227" s="200" t="s">
        <v>66</v>
      </c>
      <c r="J227" s="201" t="s">
        <v>307</v>
      </c>
      <c r="K227" s="201"/>
      <c r="L227" s="201"/>
      <c r="M227" s="201" t="s">
        <v>306</v>
      </c>
      <c r="N227" s="201"/>
      <c r="O227" s="201" t="s">
        <v>258</v>
      </c>
      <c r="P227" s="201"/>
      <c r="Q227" s="201"/>
      <c r="R227" s="201" t="s">
        <v>44</v>
      </c>
      <c r="S227" s="41" t="s">
        <v>44</v>
      </c>
      <c r="T227" s="201" t="s">
        <v>44</v>
      </c>
      <c r="U227" s="201"/>
      <c r="V227" s="201" t="s">
        <v>46</v>
      </c>
      <c r="W227" s="201"/>
      <c r="X227" s="201"/>
      <c r="Y227" s="201" t="s">
        <v>48</v>
      </c>
      <c r="Z227" s="201"/>
      <c r="AA227" s="201" t="s">
        <v>121</v>
      </c>
      <c r="AB227" s="797"/>
    </row>
    <row r="228" spans="1:28" ht="15" customHeight="1">
      <c r="A228" s="480" t="s">
        <v>3745</v>
      </c>
      <c r="B228" s="194"/>
      <c r="C228" s="194"/>
      <c r="D228" s="194"/>
      <c r="E228" s="194"/>
      <c r="F228" s="775" t="s">
        <v>1542</v>
      </c>
      <c r="G228" s="480" t="s">
        <v>3255</v>
      </c>
      <c r="H228" s="194"/>
      <c r="I228" s="194"/>
      <c r="J228" s="194" t="s">
        <v>309</v>
      </c>
      <c r="K228" s="194"/>
      <c r="L228" s="194"/>
      <c r="M228" s="193" t="s">
        <v>308</v>
      </c>
      <c r="N228" s="194"/>
      <c r="O228" s="194" t="s">
        <v>262</v>
      </c>
      <c r="P228" s="194"/>
      <c r="Q228" s="194"/>
      <c r="R228" s="194"/>
      <c r="S228" s="194"/>
      <c r="T228" s="194"/>
      <c r="U228" s="194"/>
      <c r="V228" s="194"/>
      <c r="W228" s="194"/>
      <c r="X228" s="194"/>
      <c r="Y228" s="194" t="s">
        <v>123</v>
      </c>
      <c r="Z228" s="194"/>
      <c r="AA228" s="194" t="s">
        <v>121</v>
      </c>
      <c r="AB228" s="481"/>
    </row>
    <row r="229" spans="1:28" ht="15" customHeight="1">
      <c r="A229" s="487" t="s">
        <v>1799</v>
      </c>
      <c r="B229" s="195" t="s">
        <v>44</v>
      </c>
      <c r="C229" s="200"/>
      <c r="D229" s="201">
        <v>1</v>
      </c>
      <c r="E229" s="201" t="s">
        <v>2278</v>
      </c>
      <c r="F229" s="502" t="s">
        <v>1542</v>
      </c>
      <c r="G229" s="498" t="s">
        <v>96</v>
      </c>
      <c r="H229" s="195"/>
      <c r="I229" s="200" t="s">
        <v>66</v>
      </c>
      <c r="J229" s="201" t="s">
        <v>311</v>
      </c>
      <c r="K229" s="201"/>
      <c r="L229" s="201" t="s">
        <v>312</v>
      </c>
      <c r="M229" s="201" t="s">
        <v>310</v>
      </c>
      <c r="N229" s="201"/>
      <c r="O229" s="201" t="s">
        <v>262</v>
      </c>
      <c r="P229" s="201"/>
      <c r="Q229" s="201"/>
      <c r="R229" s="201" t="s">
        <v>96</v>
      </c>
      <c r="S229" s="41" t="s">
        <v>96</v>
      </c>
      <c r="T229" s="201" t="s">
        <v>96</v>
      </c>
      <c r="U229" s="201"/>
      <c r="V229" s="201" t="s">
        <v>98</v>
      </c>
      <c r="W229" s="201"/>
      <c r="X229" s="201"/>
      <c r="Y229" s="201" t="s">
        <v>48</v>
      </c>
      <c r="Z229" s="201"/>
      <c r="AA229" s="201" t="s">
        <v>121</v>
      </c>
      <c r="AB229" s="797" t="s">
        <v>264</v>
      </c>
    </row>
    <row r="230" spans="1:28" ht="15" customHeight="1">
      <c r="A230" s="480" t="s">
        <v>3500</v>
      </c>
      <c r="B230" s="194"/>
      <c r="C230" s="194"/>
      <c r="D230" s="194"/>
      <c r="E230" s="194"/>
      <c r="F230" s="775"/>
      <c r="G230" s="480"/>
      <c r="H230" s="194"/>
      <c r="I230" s="194"/>
      <c r="J230" s="194"/>
      <c r="K230" s="194"/>
      <c r="L230" s="194"/>
      <c r="M230" s="193"/>
      <c r="N230" s="194"/>
      <c r="O230" s="194"/>
      <c r="P230" s="194"/>
      <c r="Q230" s="194"/>
      <c r="R230" s="194"/>
      <c r="S230" s="194"/>
      <c r="T230" s="194"/>
      <c r="U230" s="194"/>
      <c r="V230" s="194"/>
      <c r="W230" s="194"/>
      <c r="X230" s="194"/>
      <c r="Y230" s="194"/>
      <c r="Z230" s="194"/>
      <c r="AA230" s="194"/>
      <c r="AB230" s="481"/>
    </row>
    <row r="231" spans="1:28" ht="15" customHeight="1">
      <c r="A231" s="480" t="s">
        <v>3888</v>
      </c>
      <c r="B231" s="194"/>
      <c r="C231" s="194"/>
      <c r="D231" s="194"/>
      <c r="E231" s="194"/>
      <c r="F231" s="775" t="s">
        <v>1542</v>
      </c>
      <c r="G231" s="480" t="s">
        <v>3502</v>
      </c>
      <c r="H231" s="194"/>
      <c r="I231" s="194"/>
      <c r="J231" s="194" t="s">
        <v>725</v>
      </c>
      <c r="K231" s="194"/>
      <c r="L231" s="194"/>
      <c r="M231" s="193" t="s">
        <v>724</v>
      </c>
      <c r="N231" s="194"/>
      <c r="O231" s="194" t="s">
        <v>144</v>
      </c>
      <c r="P231" s="194"/>
      <c r="Q231" s="194"/>
      <c r="R231" s="194"/>
      <c r="S231" s="194"/>
      <c r="T231" s="194"/>
      <c r="U231" s="194"/>
      <c r="V231" s="194"/>
      <c r="W231" s="194"/>
      <c r="X231" s="194"/>
      <c r="Y231" s="194" t="s">
        <v>123</v>
      </c>
      <c r="Z231" s="194"/>
      <c r="AA231" s="194" t="s">
        <v>121</v>
      </c>
      <c r="AB231" s="481"/>
    </row>
    <row r="232" spans="1:28" ht="15" customHeight="1">
      <c r="A232" s="482" t="s">
        <v>3503</v>
      </c>
      <c r="B232" s="209" t="s">
        <v>127</v>
      </c>
      <c r="C232" s="40" t="s">
        <v>47</v>
      </c>
      <c r="D232" s="40">
        <v>1</v>
      </c>
      <c r="E232" s="208" t="s">
        <v>3489</v>
      </c>
      <c r="F232" s="502" t="s">
        <v>1542</v>
      </c>
      <c r="G232" s="498" t="s">
        <v>726</v>
      </c>
      <c r="H232" s="195"/>
      <c r="I232" s="200" t="s">
        <v>47</v>
      </c>
      <c r="J232" s="201" t="s">
        <v>731</v>
      </c>
      <c r="K232" s="201"/>
      <c r="L232" s="201"/>
      <c r="M232" s="201" t="s">
        <v>727</v>
      </c>
      <c r="N232" s="201"/>
      <c r="O232" s="201" t="s">
        <v>144</v>
      </c>
      <c r="P232" s="201"/>
      <c r="Q232" s="201" t="s">
        <v>523</v>
      </c>
      <c r="R232" s="201" t="s">
        <v>127</v>
      </c>
      <c r="S232" s="41" t="s">
        <v>728</v>
      </c>
      <c r="T232" s="201" t="s">
        <v>127</v>
      </c>
      <c r="U232" s="201" t="s">
        <v>729</v>
      </c>
      <c r="V232" s="201" t="s">
        <v>730</v>
      </c>
      <c r="W232" s="201"/>
      <c r="X232" s="201"/>
      <c r="Y232" s="201" t="s">
        <v>48</v>
      </c>
      <c r="Z232" s="201"/>
      <c r="AA232" s="201" t="s">
        <v>121</v>
      </c>
      <c r="AB232" s="797"/>
    </row>
    <row r="233" spans="1:28" ht="15" customHeight="1">
      <c r="A233" s="480"/>
      <c r="B233" s="194"/>
      <c r="C233" s="194"/>
      <c r="D233" s="194"/>
      <c r="E233" s="194"/>
      <c r="F233" s="775"/>
      <c r="G233" s="480" t="s">
        <v>1682</v>
      </c>
      <c r="H233" s="194"/>
      <c r="I233" s="194"/>
      <c r="J233" s="194" t="s">
        <v>586</v>
      </c>
      <c r="K233" s="194"/>
      <c r="L233" s="194"/>
      <c r="M233" s="193" t="s">
        <v>585</v>
      </c>
      <c r="N233" s="194"/>
      <c r="O233" s="194" t="s">
        <v>285</v>
      </c>
      <c r="P233" s="194"/>
      <c r="Q233" s="194"/>
      <c r="R233" s="194"/>
      <c r="S233" s="194"/>
      <c r="T233" s="194"/>
      <c r="U233" s="194"/>
      <c r="V233" s="194"/>
      <c r="W233" s="194"/>
      <c r="X233" s="194"/>
      <c r="Y233" s="194" t="s">
        <v>123</v>
      </c>
      <c r="Z233" s="194"/>
      <c r="AA233" s="194" t="s">
        <v>121</v>
      </c>
      <c r="AB233" s="481"/>
    </row>
    <row r="234" spans="1:28" ht="15" customHeight="1">
      <c r="A234" s="498"/>
      <c r="B234" s="195"/>
      <c r="C234" s="200"/>
      <c r="D234" s="201"/>
      <c r="E234" s="201"/>
      <c r="F234" s="502"/>
      <c r="G234" s="498" t="s">
        <v>64</v>
      </c>
      <c r="H234" s="195"/>
      <c r="I234" s="200" t="s">
        <v>47</v>
      </c>
      <c r="J234" s="201" t="s">
        <v>588</v>
      </c>
      <c r="K234" s="201"/>
      <c r="L234" s="201" t="s">
        <v>589</v>
      </c>
      <c r="M234" s="201" t="s">
        <v>587</v>
      </c>
      <c r="N234" s="201"/>
      <c r="O234" s="201" t="s">
        <v>285</v>
      </c>
      <c r="P234" s="201"/>
      <c r="Q234" s="201"/>
      <c r="R234" s="201" t="s">
        <v>44</v>
      </c>
      <c r="S234" s="41" t="s">
        <v>44</v>
      </c>
      <c r="T234" s="201" t="s">
        <v>44</v>
      </c>
      <c r="U234" s="201"/>
      <c r="V234" s="201" t="s">
        <v>46</v>
      </c>
      <c r="W234" s="201"/>
      <c r="X234" s="201"/>
      <c r="Y234" s="201" t="s">
        <v>48</v>
      </c>
      <c r="Z234" s="201"/>
      <c r="AA234" s="201" t="s">
        <v>121</v>
      </c>
      <c r="AB234" s="797"/>
    </row>
    <row r="235" spans="1:28" ht="15" customHeight="1">
      <c r="A235" s="498"/>
      <c r="B235" s="195"/>
      <c r="C235" s="200"/>
      <c r="D235" s="201"/>
      <c r="E235" s="201"/>
      <c r="F235" s="502"/>
      <c r="G235" s="498" t="s">
        <v>96</v>
      </c>
      <c r="H235" s="195"/>
      <c r="I235" s="200" t="s">
        <v>47</v>
      </c>
      <c r="J235" s="201" t="s">
        <v>591</v>
      </c>
      <c r="K235" s="201"/>
      <c r="L235" s="201" t="s">
        <v>592</v>
      </c>
      <c r="M235" s="201" t="s">
        <v>590</v>
      </c>
      <c r="N235" s="201"/>
      <c r="O235" s="201" t="s">
        <v>285</v>
      </c>
      <c r="P235" s="201"/>
      <c r="Q235" s="201"/>
      <c r="R235" s="201" t="s">
        <v>96</v>
      </c>
      <c r="S235" s="41" t="s">
        <v>96</v>
      </c>
      <c r="T235" s="201" t="s">
        <v>96</v>
      </c>
      <c r="U235" s="201"/>
      <c r="V235" s="201" t="s">
        <v>98</v>
      </c>
      <c r="W235" s="201"/>
      <c r="X235" s="201"/>
      <c r="Y235" s="201" t="s">
        <v>48</v>
      </c>
      <c r="Z235" s="201"/>
      <c r="AA235" s="201" t="s">
        <v>121</v>
      </c>
      <c r="AB235" s="797"/>
    </row>
    <row r="236" spans="1:28" ht="15" customHeight="1">
      <c r="A236" s="498"/>
      <c r="B236" s="195"/>
      <c r="C236" s="200"/>
      <c r="D236" s="201"/>
      <c r="E236" s="201"/>
      <c r="F236" s="502"/>
      <c r="G236" s="498" t="s">
        <v>593</v>
      </c>
      <c r="H236" s="195"/>
      <c r="I236" s="200" t="s">
        <v>47</v>
      </c>
      <c r="J236" s="201" t="s">
        <v>595</v>
      </c>
      <c r="K236" s="201"/>
      <c r="L236" s="201"/>
      <c r="M236" s="201" t="s">
        <v>594</v>
      </c>
      <c r="N236" s="201"/>
      <c r="O236" s="201" t="s">
        <v>285</v>
      </c>
      <c r="P236" s="201"/>
      <c r="Q236" s="201"/>
      <c r="R236" s="201" t="s">
        <v>593</v>
      </c>
      <c r="S236" s="41" t="s">
        <v>593</v>
      </c>
      <c r="T236" s="201" t="s">
        <v>133</v>
      </c>
      <c r="U236" s="201"/>
      <c r="V236" s="201" t="s">
        <v>134</v>
      </c>
      <c r="W236" s="201"/>
      <c r="X236" s="201"/>
      <c r="Y236" s="201" t="s">
        <v>48</v>
      </c>
      <c r="Z236" s="201"/>
      <c r="AA236" s="201" t="s">
        <v>121</v>
      </c>
      <c r="AB236" s="797"/>
    </row>
    <row r="237" spans="1:28" ht="15" customHeight="1">
      <c r="A237" s="498"/>
      <c r="B237" s="195"/>
      <c r="C237" s="200"/>
      <c r="D237" s="201"/>
      <c r="E237" s="201"/>
      <c r="F237" s="502"/>
      <c r="G237" s="498" t="s">
        <v>596</v>
      </c>
      <c r="H237" s="195"/>
      <c r="I237" s="200" t="s">
        <v>47</v>
      </c>
      <c r="J237" s="201" t="s">
        <v>598</v>
      </c>
      <c r="K237" s="201"/>
      <c r="L237" s="201"/>
      <c r="M237" s="201" t="s">
        <v>597</v>
      </c>
      <c r="N237" s="201"/>
      <c r="O237" s="201" t="s">
        <v>285</v>
      </c>
      <c r="P237" s="201"/>
      <c r="Q237" s="201"/>
      <c r="R237" s="201" t="s">
        <v>596</v>
      </c>
      <c r="S237" s="41" t="s">
        <v>596</v>
      </c>
      <c r="T237" s="201" t="s">
        <v>133</v>
      </c>
      <c r="U237" s="201"/>
      <c r="V237" s="201" t="s">
        <v>134</v>
      </c>
      <c r="W237" s="201"/>
      <c r="X237" s="201"/>
      <c r="Y237" s="201" t="s">
        <v>48</v>
      </c>
      <c r="Z237" s="201"/>
      <c r="AA237" s="201" t="s">
        <v>121</v>
      </c>
      <c r="AB237" s="797"/>
    </row>
    <row r="238" spans="1:28" ht="15" customHeight="1">
      <c r="A238" s="498"/>
      <c r="B238" s="195"/>
      <c r="C238" s="200"/>
      <c r="D238" s="201"/>
      <c r="E238" s="201"/>
      <c r="F238" s="502"/>
      <c r="G238" s="498" t="s">
        <v>599</v>
      </c>
      <c r="H238" s="195"/>
      <c r="I238" s="200" t="s">
        <v>47</v>
      </c>
      <c r="J238" s="201" t="s">
        <v>602</v>
      </c>
      <c r="K238" s="201"/>
      <c r="L238" s="201"/>
      <c r="M238" s="201" t="s">
        <v>600</v>
      </c>
      <c r="N238" s="201"/>
      <c r="O238" s="201" t="s">
        <v>285</v>
      </c>
      <c r="P238" s="201" t="s">
        <v>601</v>
      </c>
      <c r="Q238" s="201"/>
      <c r="R238" s="201" t="s">
        <v>504</v>
      </c>
      <c r="S238" s="41" t="s">
        <v>504</v>
      </c>
      <c r="T238" s="201" t="s">
        <v>133</v>
      </c>
      <c r="U238" s="201"/>
      <c r="V238" s="201" t="s">
        <v>134</v>
      </c>
      <c r="W238" s="201"/>
      <c r="X238" s="201"/>
      <c r="Y238" s="201" t="s">
        <v>48</v>
      </c>
      <c r="Z238" s="201"/>
      <c r="AA238" s="201" t="s">
        <v>121</v>
      </c>
      <c r="AB238" s="797"/>
    </row>
    <row r="239" spans="1:28" ht="15" customHeight="1">
      <c r="A239" s="498"/>
      <c r="B239" s="195"/>
      <c r="C239" s="200"/>
      <c r="D239" s="201"/>
      <c r="E239" s="201"/>
      <c r="F239" s="502"/>
      <c r="G239" s="498" t="s">
        <v>603</v>
      </c>
      <c r="H239" s="195"/>
      <c r="I239" s="200" t="s">
        <v>138</v>
      </c>
      <c r="J239" s="201" t="s">
        <v>605</v>
      </c>
      <c r="K239" s="201"/>
      <c r="L239" s="201"/>
      <c r="M239" s="201" t="s">
        <v>604</v>
      </c>
      <c r="N239" s="201"/>
      <c r="O239" s="201" t="s">
        <v>285</v>
      </c>
      <c r="P239" s="201"/>
      <c r="Q239" s="201"/>
      <c r="R239" s="201" t="s">
        <v>603</v>
      </c>
      <c r="S239" s="41" t="s">
        <v>603</v>
      </c>
      <c r="T239" s="201" t="s">
        <v>133</v>
      </c>
      <c r="U239" s="201"/>
      <c r="V239" s="201" t="s">
        <v>134</v>
      </c>
      <c r="W239" s="201"/>
      <c r="X239" s="201"/>
      <c r="Y239" s="201" t="s">
        <v>48</v>
      </c>
      <c r="Z239" s="201"/>
      <c r="AA239" s="201" t="s">
        <v>121</v>
      </c>
      <c r="AB239" s="797"/>
    </row>
    <row r="240" spans="1:28" ht="15" customHeight="1">
      <c r="A240" s="491"/>
      <c r="B240" s="195"/>
      <c r="C240" s="206"/>
      <c r="D240" s="205"/>
      <c r="E240" s="205"/>
      <c r="F240" s="771"/>
      <c r="G240" s="491" t="s">
        <v>606</v>
      </c>
      <c r="H240" s="195"/>
      <c r="I240" s="206" t="s">
        <v>138</v>
      </c>
      <c r="J240" s="205" t="s">
        <v>610</v>
      </c>
      <c r="K240" s="205"/>
      <c r="L240" s="205"/>
      <c r="M240" s="205" t="s">
        <v>607</v>
      </c>
      <c r="N240" s="205"/>
      <c r="O240" s="205" t="s">
        <v>285</v>
      </c>
      <c r="P240" s="205" t="s">
        <v>608</v>
      </c>
      <c r="Q240" s="205"/>
      <c r="R240" s="205"/>
      <c r="S240" s="205" t="s">
        <v>609</v>
      </c>
      <c r="T240" s="205" t="s">
        <v>609</v>
      </c>
      <c r="U240" s="205"/>
      <c r="V240" s="205"/>
      <c r="W240" s="205"/>
      <c r="X240" s="205" t="s">
        <v>609</v>
      </c>
      <c r="Y240" s="205" t="s">
        <v>106</v>
      </c>
      <c r="Z240" s="205"/>
      <c r="AA240" s="205" t="s">
        <v>121</v>
      </c>
      <c r="AB240" s="798"/>
    </row>
    <row r="241" spans="1:28" ht="15" customHeight="1">
      <c r="A241" s="480"/>
      <c r="B241" s="194"/>
      <c r="C241" s="194"/>
      <c r="D241" s="194"/>
      <c r="E241" s="194"/>
      <c r="F241" s="775"/>
      <c r="G241" s="480" t="s">
        <v>146</v>
      </c>
      <c r="H241" s="194"/>
      <c r="I241" s="194"/>
      <c r="J241" s="194" t="s">
        <v>419</v>
      </c>
      <c r="K241" s="194"/>
      <c r="L241" s="194"/>
      <c r="M241" s="193" t="s">
        <v>418</v>
      </c>
      <c r="N241" s="194"/>
      <c r="O241" s="194" t="s">
        <v>147</v>
      </c>
      <c r="P241" s="194"/>
      <c r="Q241" s="194"/>
      <c r="R241" s="194"/>
      <c r="S241" s="194"/>
      <c r="T241" s="194"/>
      <c r="U241" s="194"/>
      <c r="V241" s="194"/>
      <c r="W241" s="194"/>
      <c r="X241" s="194"/>
      <c r="Y241" s="194" t="s">
        <v>123</v>
      </c>
      <c r="Z241" s="194"/>
      <c r="AA241" s="194" t="s">
        <v>20</v>
      </c>
      <c r="AB241" s="481"/>
    </row>
    <row r="242" spans="1:28" ht="15" customHeight="1">
      <c r="A242" s="498"/>
      <c r="B242" s="195"/>
      <c r="C242" s="200"/>
      <c r="D242" s="201"/>
      <c r="E242" s="201"/>
      <c r="F242" s="502"/>
      <c r="G242" s="498" t="s">
        <v>64</v>
      </c>
      <c r="H242" s="195"/>
      <c r="I242" s="200" t="s">
        <v>47</v>
      </c>
      <c r="J242" s="201" t="s">
        <v>421</v>
      </c>
      <c r="K242" s="201"/>
      <c r="L242" s="201"/>
      <c r="M242" s="201" t="s">
        <v>420</v>
      </c>
      <c r="N242" s="201"/>
      <c r="O242" s="201" t="s">
        <v>147</v>
      </c>
      <c r="P242" s="201"/>
      <c r="Q242" s="201"/>
      <c r="R242" s="201" t="s">
        <v>44</v>
      </c>
      <c r="S242" s="41" t="s">
        <v>44</v>
      </c>
      <c r="T242" s="201" t="s">
        <v>44</v>
      </c>
      <c r="U242" s="201"/>
      <c r="V242" s="201" t="s">
        <v>46</v>
      </c>
      <c r="W242" s="201"/>
      <c r="X242" s="201"/>
      <c r="Y242" s="201" t="s">
        <v>48</v>
      </c>
      <c r="Z242" s="201"/>
      <c r="AA242" s="201" t="s">
        <v>20</v>
      </c>
      <c r="AB242" s="797"/>
    </row>
    <row r="243" spans="1:28" ht="15" customHeight="1">
      <c r="A243" s="498"/>
      <c r="B243" s="195"/>
      <c r="C243" s="200"/>
      <c r="D243" s="201"/>
      <c r="E243" s="201"/>
      <c r="F243" s="502"/>
      <c r="G243" s="498" t="s">
        <v>79</v>
      </c>
      <c r="H243" s="195"/>
      <c r="I243" s="200" t="s">
        <v>47</v>
      </c>
      <c r="J243" s="201" t="s">
        <v>423</v>
      </c>
      <c r="K243" s="201"/>
      <c r="L243" s="201"/>
      <c r="M243" s="201" t="s">
        <v>422</v>
      </c>
      <c r="N243" s="201"/>
      <c r="O243" s="201" t="s">
        <v>147</v>
      </c>
      <c r="P243" s="201"/>
      <c r="Q243" s="201" t="s">
        <v>81</v>
      </c>
      <c r="R243" s="201" t="s">
        <v>82</v>
      </c>
      <c r="S243" s="41" t="s">
        <v>83</v>
      </c>
      <c r="T243" s="201" t="s">
        <v>82</v>
      </c>
      <c r="U243" s="201"/>
      <c r="V243" s="201" t="s">
        <v>84</v>
      </c>
      <c r="W243" s="201"/>
      <c r="X243" s="201"/>
      <c r="Y243" s="201" t="s">
        <v>48</v>
      </c>
      <c r="Z243" s="201"/>
      <c r="AA243" s="201" t="s">
        <v>20</v>
      </c>
      <c r="AB243" s="797"/>
    </row>
    <row r="244" spans="1:28" ht="15" customHeight="1">
      <c r="A244" s="498"/>
      <c r="B244" s="195"/>
      <c r="C244" s="200"/>
      <c r="D244" s="201"/>
      <c r="E244" s="201"/>
      <c r="F244" s="502"/>
      <c r="G244" s="498" t="s">
        <v>86</v>
      </c>
      <c r="H244" s="195"/>
      <c r="I244" s="200" t="s">
        <v>47</v>
      </c>
      <c r="J244" s="201" t="s">
        <v>425</v>
      </c>
      <c r="K244" s="201"/>
      <c r="L244" s="201"/>
      <c r="M244" s="201" t="s">
        <v>424</v>
      </c>
      <c r="N244" s="201"/>
      <c r="O244" s="201" t="s">
        <v>147</v>
      </c>
      <c r="P244" s="201"/>
      <c r="Q244" s="201" t="s">
        <v>81</v>
      </c>
      <c r="R244" s="201" t="s">
        <v>88</v>
      </c>
      <c r="S244" s="41" t="s">
        <v>89</v>
      </c>
      <c r="T244" s="201" t="s">
        <v>88</v>
      </c>
      <c r="U244" s="201"/>
      <c r="V244" s="201" t="s">
        <v>90</v>
      </c>
      <c r="W244" s="201"/>
      <c r="X244" s="201"/>
      <c r="Y244" s="201" t="s">
        <v>48</v>
      </c>
      <c r="Z244" s="201"/>
      <c r="AA244" s="201" t="s">
        <v>20</v>
      </c>
      <c r="AB244" s="797"/>
    </row>
    <row r="245" spans="1:28" ht="15" customHeight="1">
      <c r="A245" s="498"/>
      <c r="B245" s="195"/>
      <c r="C245" s="200"/>
      <c r="D245" s="201"/>
      <c r="E245" s="201"/>
      <c r="F245" s="502"/>
      <c r="G245" s="498" t="s">
        <v>154</v>
      </c>
      <c r="H245" s="195"/>
      <c r="I245" s="200" t="s">
        <v>138</v>
      </c>
      <c r="J245" s="201" t="s">
        <v>427</v>
      </c>
      <c r="K245" s="201"/>
      <c r="L245" s="201"/>
      <c r="M245" s="201" t="s">
        <v>426</v>
      </c>
      <c r="N245" s="201"/>
      <c r="O245" s="201" t="s">
        <v>147</v>
      </c>
      <c r="P245" s="201"/>
      <c r="Q245" s="201"/>
      <c r="R245" s="201" t="s">
        <v>154</v>
      </c>
      <c r="S245" s="41" t="s">
        <v>154</v>
      </c>
      <c r="T245" s="201" t="s">
        <v>133</v>
      </c>
      <c r="U245" s="201"/>
      <c r="V245" s="201" t="s">
        <v>134</v>
      </c>
      <c r="W245" s="201"/>
      <c r="X245" s="201"/>
      <c r="Y245" s="201" t="s">
        <v>48</v>
      </c>
      <c r="Z245" s="201"/>
      <c r="AA245" s="201" t="s">
        <v>20</v>
      </c>
      <c r="AB245" s="797"/>
    </row>
    <row r="246" spans="1:28" ht="15" customHeight="1">
      <c r="A246" s="491"/>
      <c r="B246" s="195"/>
      <c r="C246" s="206"/>
      <c r="D246" s="205"/>
      <c r="E246" s="205"/>
      <c r="F246" s="771"/>
      <c r="G246" s="491" t="s">
        <v>428</v>
      </c>
      <c r="H246" s="195"/>
      <c r="I246" s="206" t="s">
        <v>47</v>
      </c>
      <c r="J246" s="205" t="s">
        <v>431</v>
      </c>
      <c r="K246" s="205"/>
      <c r="L246" s="205"/>
      <c r="M246" s="205" t="s">
        <v>429</v>
      </c>
      <c r="N246" s="205"/>
      <c r="O246" s="205" t="s">
        <v>147</v>
      </c>
      <c r="P246" s="205" t="s">
        <v>430</v>
      </c>
      <c r="Q246" s="205"/>
      <c r="R246" s="205"/>
      <c r="S246" s="205" t="s">
        <v>105</v>
      </c>
      <c r="T246" s="205" t="s">
        <v>105</v>
      </c>
      <c r="U246" s="205"/>
      <c r="V246" s="205"/>
      <c r="W246" s="205"/>
      <c r="X246" s="205" t="s">
        <v>105</v>
      </c>
      <c r="Y246" s="205" t="s">
        <v>106</v>
      </c>
      <c r="Z246" s="205"/>
      <c r="AA246" s="205" t="s">
        <v>20</v>
      </c>
      <c r="AB246" s="798"/>
    </row>
    <row r="247" spans="1:28" ht="15" customHeight="1">
      <c r="A247" s="491"/>
      <c r="B247" s="195"/>
      <c r="C247" s="206"/>
      <c r="D247" s="205"/>
      <c r="E247" s="205"/>
      <c r="F247" s="771"/>
      <c r="G247" s="491" t="s">
        <v>290</v>
      </c>
      <c r="H247" s="195"/>
      <c r="I247" s="206" t="s">
        <v>66</v>
      </c>
      <c r="J247" s="205" t="s">
        <v>433</v>
      </c>
      <c r="K247" s="205"/>
      <c r="L247" s="205"/>
      <c r="M247" s="205" t="s">
        <v>432</v>
      </c>
      <c r="N247" s="205"/>
      <c r="O247" s="205" t="s">
        <v>147</v>
      </c>
      <c r="P247" s="205" t="s">
        <v>292</v>
      </c>
      <c r="Q247" s="205"/>
      <c r="R247" s="205"/>
      <c r="S247" s="205" t="s">
        <v>105</v>
      </c>
      <c r="T247" s="205" t="s">
        <v>105</v>
      </c>
      <c r="U247" s="205"/>
      <c r="V247" s="205"/>
      <c r="W247" s="205"/>
      <c r="X247" s="205" t="s">
        <v>105</v>
      </c>
      <c r="Y247" s="205" t="s">
        <v>106</v>
      </c>
      <c r="Z247" s="205"/>
      <c r="AA247" s="205" t="s">
        <v>20</v>
      </c>
      <c r="AB247" s="798"/>
    </row>
    <row r="248" spans="1:28" ht="15" customHeight="1">
      <c r="A248" s="491"/>
      <c r="B248" s="195"/>
      <c r="C248" s="206"/>
      <c r="D248" s="205"/>
      <c r="E248" s="205"/>
      <c r="F248" s="771"/>
      <c r="G248" s="491" t="s">
        <v>434</v>
      </c>
      <c r="H248" s="195"/>
      <c r="I248" s="206" t="s">
        <v>138</v>
      </c>
      <c r="J248" s="205" t="s">
        <v>437</v>
      </c>
      <c r="K248" s="205"/>
      <c r="L248" s="205"/>
      <c r="M248" s="205" t="s">
        <v>435</v>
      </c>
      <c r="N248" s="205"/>
      <c r="O248" s="205" t="s">
        <v>147</v>
      </c>
      <c r="P248" s="205" t="s">
        <v>436</v>
      </c>
      <c r="Q248" s="205"/>
      <c r="R248" s="205"/>
      <c r="S248" s="205" t="s">
        <v>105</v>
      </c>
      <c r="T248" s="205" t="s">
        <v>105</v>
      </c>
      <c r="U248" s="205"/>
      <c r="V248" s="205"/>
      <c r="W248" s="205"/>
      <c r="X248" s="205" t="s">
        <v>105</v>
      </c>
      <c r="Y248" s="205" t="s">
        <v>106</v>
      </c>
      <c r="Z248" s="205"/>
      <c r="AA248" s="205" t="s">
        <v>20</v>
      </c>
      <c r="AB248" s="798"/>
    </row>
    <row r="249" spans="1:28" ht="15" customHeight="1">
      <c r="A249" s="491"/>
      <c r="B249" s="195"/>
      <c r="C249" s="206"/>
      <c r="D249" s="205"/>
      <c r="E249" s="205"/>
      <c r="F249" s="771"/>
      <c r="G249" s="491" t="s">
        <v>438</v>
      </c>
      <c r="H249" s="195"/>
      <c r="I249" s="206" t="s">
        <v>138</v>
      </c>
      <c r="J249" s="205" t="s">
        <v>441</v>
      </c>
      <c r="K249" s="205"/>
      <c r="L249" s="205"/>
      <c r="M249" s="205" t="s">
        <v>439</v>
      </c>
      <c r="N249" s="205"/>
      <c r="O249" s="205" t="s">
        <v>147</v>
      </c>
      <c r="P249" s="205" t="s">
        <v>440</v>
      </c>
      <c r="Q249" s="205"/>
      <c r="R249" s="205"/>
      <c r="S249" s="205" t="s">
        <v>120</v>
      </c>
      <c r="T249" s="205" t="s">
        <v>120</v>
      </c>
      <c r="U249" s="205"/>
      <c r="V249" s="205"/>
      <c r="W249" s="205"/>
      <c r="X249" s="205" t="s">
        <v>120</v>
      </c>
      <c r="Y249" s="205" t="s">
        <v>106</v>
      </c>
      <c r="Z249" s="205"/>
      <c r="AA249" s="205" t="s">
        <v>20</v>
      </c>
      <c r="AB249" s="798"/>
    </row>
    <row r="250" spans="1:28" ht="15" customHeight="1">
      <c r="A250" s="480"/>
      <c r="B250" s="194"/>
      <c r="C250" s="194"/>
      <c r="D250" s="194"/>
      <c r="E250" s="194"/>
      <c r="F250" s="775"/>
      <c r="G250" s="480" t="s">
        <v>300</v>
      </c>
      <c r="H250" s="194"/>
      <c r="I250" s="194"/>
      <c r="J250" s="194" t="s">
        <v>678</v>
      </c>
      <c r="K250" s="194"/>
      <c r="L250" s="194"/>
      <c r="M250" s="193" t="s">
        <v>677</v>
      </c>
      <c r="N250" s="194"/>
      <c r="O250" s="194" t="s">
        <v>302</v>
      </c>
      <c r="P250" s="194"/>
      <c r="Q250" s="194"/>
      <c r="R250" s="194"/>
      <c r="S250" s="194"/>
      <c r="T250" s="194"/>
      <c r="U250" s="194"/>
      <c r="V250" s="194"/>
      <c r="W250" s="194"/>
      <c r="X250" s="194"/>
      <c r="Y250" s="194" t="s">
        <v>123</v>
      </c>
      <c r="Z250" s="194"/>
      <c r="AA250" s="194" t="s">
        <v>121</v>
      </c>
      <c r="AB250" s="481"/>
    </row>
    <row r="251" spans="1:28" ht="15" customHeight="1">
      <c r="A251" s="498"/>
      <c r="B251" s="195"/>
      <c r="C251" s="200"/>
      <c r="D251" s="201"/>
      <c r="E251" s="201"/>
      <c r="F251" s="502"/>
      <c r="G251" s="498" t="s">
        <v>64</v>
      </c>
      <c r="H251" s="195"/>
      <c r="I251" s="200" t="s">
        <v>47</v>
      </c>
      <c r="J251" s="201" t="s">
        <v>680</v>
      </c>
      <c r="K251" s="201"/>
      <c r="L251" s="201" t="s">
        <v>681</v>
      </c>
      <c r="M251" s="201" t="s">
        <v>679</v>
      </c>
      <c r="N251" s="201"/>
      <c r="O251" s="201" t="s">
        <v>302</v>
      </c>
      <c r="P251" s="201"/>
      <c r="Q251" s="201"/>
      <c r="R251" s="201" t="s">
        <v>44</v>
      </c>
      <c r="S251" s="41" t="s">
        <v>44</v>
      </c>
      <c r="T251" s="201" t="s">
        <v>44</v>
      </c>
      <c r="U251" s="201"/>
      <c r="V251" s="201" t="s">
        <v>46</v>
      </c>
      <c r="W251" s="201"/>
      <c r="X251" s="201"/>
      <c r="Y251" s="201" t="s">
        <v>48</v>
      </c>
      <c r="Z251" s="201"/>
      <c r="AA251" s="201" t="s">
        <v>121</v>
      </c>
      <c r="AB251" s="797"/>
    </row>
    <row r="252" spans="1:28" ht="15" customHeight="1">
      <c r="A252" s="498"/>
      <c r="B252" s="195"/>
      <c r="C252" s="200"/>
      <c r="D252" s="201"/>
      <c r="E252" s="201"/>
      <c r="F252" s="502"/>
      <c r="G252" s="498" t="s">
        <v>96</v>
      </c>
      <c r="H252" s="195"/>
      <c r="I252" s="200" t="s">
        <v>47</v>
      </c>
      <c r="J252" s="201" t="s">
        <v>683</v>
      </c>
      <c r="K252" s="201"/>
      <c r="L252" s="201"/>
      <c r="M252" s="201" t="s">
        <v>682</v>
      </c>
      <c r="N252" s="201"/>
      <c r="O252" s="201" t="s">
        <v>302</v>
      </c>
      <c r="P252" s="201"/>
      <c r="Q252" s="201"/>
      <c r="R252" s="201" t="s">
        <v>96</v>
      </c>
      <c r="S252" s="41" t="s">
        <v>96</v>
      </c>
      <c r="T252" s="201" t="s">
        <v>96</v>
      </c>
      <c r="U252" s="201"/>
      <c r="V252" s="201" t="s">
        <v>98</v>
      </c>
      <c r="W252" s="201"/>
      <c r="X252" s="201"/>
      <c r="Y252" s="201" t="s">
        <v>48</v>
      </c>
      <c r="Z252" s="201"/>
      <c r="AA252" s="201" t="s">
        <v>121</v>
      </c>
      <c r="AB252" s="797"/>
    </row>
    <row r="253" spans="1:28" ht="15" customHeight="1">
      <c r="A253" s="498"/>
      <c r="B253" s="195"/>
      <c r="C253" s="200"/>
      <c r="D253" s="201"/>
      <c r="E253" s="201"/>
      <c r="F253" s="502"/>
      <c r="G253" s="498" t="s">
        <v>684</v>
      </c>
      <c r="H253" s="195"/>
      <c r="I253" s="200" t="s">
        <v>47</v>
      </c>
      <c r="J253" s="201" t="s">
        <v>687</v>
      </c>
      <c r="K253" s="201"/>
      <c r="L253" s="201"/>
      <c r="M253" s="201" t="s">
        <v>685</v>
      </c>
      <c r="N253" s="201"/>
      <c r="O253" s="201" t="s">
        <v>302</v>
      </c>
      <c r="P253" s="201" t="s">
        <v>686</v>
      </c>
      <c r="Q253" s="201"/>
      <c r="R253" s="201" t="s">
        <v>96</v>
      </c>
      <c r="S253" s="41" t="s">
        <v>96</v>
      </c>
      <c r="T253" s="201" t="s">
        <v>96</v>
      </c>
      <c r="U253" s="201"/>
      <c r="V253" s="201" t="s">
        <v>98</v>
      </c>
      <c r="W253" s="201"/>
      <c r="X253" s="201"/>
      <c r="Y253" s="201" t="s">
        <v>48</v>
      </c>
      <c r="Z253" s="201"/>
      <c r="AA253" s="201" t="s">
        <v>20</v>
      </c>
      <c r="AB253" s="797"/>
    </row>
    <row r="254" spans="1:28" ht="15" customHeight="1">
      <c r="A254" s="498"/>
      <c r="B254" s="195"/>
      <c r="C254" s="200"/>
      <c r="D254" s="201"/>
      <c r="E254" s="201"/>
      <c r="F254" s="502"/>
      <c r="G254" s="498" t="s">
        <v>688</v>
      </c>
      <c r="H254" s="195"/>
      <c r="I254" s="200" t="s">
        <v>47</v>
      </c>
      <c r="J254" s="201" t="s">
        <v>692</v>
      </c>
      <c r="K254" s="201"/>
      <c r="L254" s="201"/>
      <c r="M254" s="201" t="s">
        <v>689</v>
      </c>
      <c r="N254" s="201"/>
      <c r="O254" s="201" t="s">
        <v>302</v>
      </c>
      <c r="P254" s="201"/>
      <c r="Q254" s="201" t="s">
        <v>690</v>
      </c>
      <c r="R254" s="201" t="s">
        <v>127</v>
      </c>
      <c r="S254" s="41" t="s">
        <v>691</v>
      </c>
      <c r="T254" s="201" t="s">
        <v>127</v>
      </c>
      <c r="U254" s="201"/>
      <c r="V254" s="201" t="s">
        <v>129</v>
      </c>
      <c r="W254" s="201"/>
      <c r="X254" s="201"/>
      <c r="Y254" s="201" t="s">
        <v>48</v>
      </c>
      <c r="Z254" s="201"/>
      <c r="AA254" s="201" t="s">
        <v>121</v>
      </c>
      <c r="AB254" s="797"/>
    </row>
    <row r="255" spans="1:28" ht="15" customHeight="1">
      <c r="A255" s="498"/>
      <c r="B255" s="195"/>
      <c r="C255" s="200"/>
      <c r="D255" s="201"/>
      <c r="E255" s="201"/>
      <c r="F255" s="502"/>
      <c r="G255" s="498" t="s">
        <v>693</v>
      </c>
      <c r="H255" s="195"/>
      <c r="I255" s="200" t="s">
        <v>47</v>
      </c>
      <c r="J255" s="201" t="s">
        <v>697</v>
      </c>
      <c r="K255" s="201"/>
      <c r="L255" s="201" t="s">
        <v>698</v>
      </c>
      <c r="M255" s="201" t="s">
        <v>694</v>
      </c>
      <c r="N255" s="201"/>
      <c r="O255" s="201" t="s">
        <v>302</v>
      </c>
      <c r="P255" s="201"/>
      <c r="Q255" s="201" t="s">
        <v>695</v>
      </c>
      <c r="R255" s="201" t="s">
        <v>127</v>
      </c>
      <c r="S255" s="41" t="s">
        <v>696</v>
      </c>
      <c r="T255" s="201" t="s">
        <v>127</v>
      </c>
      <c r="U255" s="201"/>
      <c r="V255" s="201" t="s">
        <v>129</v>
      </c>
      <c r="W255" s="201"/>
      <c r="X255" s="201"/>
      <c r="Y255" s="201" t="s">
        <v>48</v>
      </c>
      <c r="Z255" s="201"/>
      <c r="AA255" s="201" t="s">
        <v>20</v>
      </c>
      <c r="AB255" s="797"/>
    </row>
    <row r="256" spans="1:28" ht="15" customHeight="1">
      <c r="A256" s="498"/>
      <c r="B256" s="195"/>
      <c r="C256" s="200"/>
      <c r="D256" s="201"/>
      <c r="E256" s="201"/>
      <c r="F256" s="502"/>
      <c r="G256" s="498" t="s">
        <v>699</v>
      </c>
      <c r="H256" s="195"/>
      <c r="I256" s="200" t="s">
        <v>47</v>
      </c>
      <c r="J256" s="201" t="s">
        <v>704</v>
      </c>
      <c r="K256" s="201"/>
      <c r="L256" s="201"/>
      <c r="M256" s="201" t="s">
        <v>700</v>
      </c>
      <c r="N256" s="201"/>
      <c r="O256" s="201" t="s">
        <v>302</v>
      </c>
      <c r="P256" s="201"/>
      <c r="Q256" s="201" t="s">
        <v>701</v>
      </c>
      <c r="R256" s="201" t="s">
        <v>127</v>
      </c>
      <c r="S256" s="41" t="s">
        <v>702</v>
      </c>
      <c r="T256" s="201" t="s">
        <v>127</v>
      </c>
      <c r="U256" s="201" t="s">
        <v>701</v>
      </c>
      <c r="V256" s="201" t="s">
        <v>703</v>
      </c>
      <c r="W256" s="201"/>
      <c r="X256" s="201"/>
      <c r="Y256" s="201" t="s">
        <v>48</v>
      </c>
      <c r="Z256" s="201"/>
      <c r="AA256" s="201" t="s">
        <v>121</v>
      </c>
      <c r="AB256" s="797"/>
    </row>
    <row r="257" spans="1:28" ht="15" customHeight="1">
      <c r="A257" s="498"/>
      <c r="B257" s="195"/>
      <c r="C257" s="200"/>
      <c r="D257" s="201"/>
      <c r="E257" s="201"/>
      <c r="F257" s="502"/>
      <c r="G257" s="498" t="s">
        <v>705</v>
      </c>
      <c r="H257" s="195"/>
      <c r="I257" s="200" t="s">
        <v>138</v>
      </c>
      <c r="J257" s="201" t="s">
        <v>708</v>
      </c>
      <c r="K257" s="201"/>
      <c r="L257" s="201"/>
      <c r="M257" s="201" t="s">
        <v>706</v>
      </c>
      <c r="N257" s="201"/>
      <c r="O257" s="201" t="s">
        <v>302</v>
      </c>
      <c r="P257" s="201" t="s">
        <v>707</v>
      </c>
      <c r="Q257" s="201"/>
      <c r="R257" s="201" t="s">
        <v>603</v>
      </c>
      <c r="S257" s="41" t="s">
        <v>603</v>
      </c>
      <c r="T257" s="201" t="s">
        <v>133</v>
      </c>
      <c r="U257" s="201"/>
      <c r="V257" s="201" t="s">
        <v>134</v>
      </c>
      <c r="W257" s="201"/>
      <c r="X257" s="201"/>
      <c r="Y257" s="201" t="s">
        <v>48</v>
      </c>
      <c r="Z257" s="201"/>
      <c r="AA257" s="201" t="s">
        <v>121</v>
      </c>
      <c r="AB257" s="797"/>
    </row>
    <row r="258" spans="1:28" ht="15" customHeight="1">
      <c r="A258" s="491"/>
      <c r="B258" s="195"/>
      <c r="C258" s="206"/>
      <c r="D258" s="205"/>
      <c r="E258" s="205"/>
      <c r="F258" s="771"/>
      <c r="G258" s="491" t="s">
        <v>709</v>
      </c>
      <c r="H258" s="195"/>
      <c r="I258" s="206" t="s">
        <v>47</v>
      </c>
      <c r="J258" s="205" t="s">
        <v>713</v>
      </c>
      <c r="K258" s="205"/>
      <c r="L258" s="205"/>
      <c r="M258" s="205" t="s">
        <v>710</v>
      </c>
      <c r="N258" s="205"/>
      <c r="O258" s="205" t="s">
        <v>302</v>
      </c>
      <c r="P258" s="205" t="s">
        <v>711</v>
      </c>
      <c r="Q258" s="205"/>
      <c r="R258" s="205"/>
      <c r="S258" s="205" t="s">
        <v>712</v>
      </c>
      <c r="T258" s="205" t="s">
        <v>712</v>
      </c>
      <c r="U258" s="205"/>
      <c r="V258" s="205"/>
      <c r="W258" s="205"/>
      <c r="X258" s="205" t="s">
        <v>712</v>
      </c>
      <c r="Y258" s="205" t="s">
        <v>106</v>
      </c>
      <c r="Z258" s="205"/>
      <c r="AA258" s="205" t="s">
        <v>121</v>
      </c>
      <c r="AB258" s="798"/>
    </row>
    <row r="259" spans="1:28" ht="15" customHeight="1">
      <c r="A259" s="491"/>
      <c r="B259" s="195"/>
      <c r="C259" s="206"/>
      <c r="D259" s="205"/>
      <c r="E259" s="205"/>
      <c r="F259" s="771"/>
      <c r="G259" s="491" t="s">
        <v>144</v>
      </c>
      <c r="H259" s="195"/>
      <c r="I259" s="206" t="s">
        <v>47</v>
      </c>
      <c r="J259" s="205" t="s">
        <v>715</v>
      </c>
      <c r="K259" s="205"/>
      <c r="L259" s="205"/>
      <c r="M259" s="205" t="s">
        <v>714</v>
      </c>
      <c r="N259" s="205"/>
      <c r="O259" s="205" t="s">
        <v>302</v>
      </c>
      <c r="P259" s="205"/>
      <c r="Q259" s="205"/>
      <c r="R259" s="205"/>
      <c r="S259" s="205" t="s">
        <v>144</v>
      </c>
      <c r="T259" s="205" t="s">
        <v>144</v>
      </c>
      <c r="U259" s="205"/>
      <c r="V259" s="205"/>
      <c r="W259" s="205"/>
      <c r="X259" s="205" t="s">
        <v>144</v>
      </c>
      <c r="Y259" s="205" t="s">
        <v>106</v>
      </c>
      <c r="Z259" s="205"/>
      <c r="AA259" s="205" t="s">
        <v>121</v>
      </c>
      <c r="AB259" s="798"/>
    </row>
    <row r="260" spans="1:28" ht="15" customHeight="1">
      <c r="A260" s="480"/>
      <c r="B260" s="194"/>
      <c r="C260" s="194"/>
      <c r="D260" s="194"/>
      <c r="E260" s="194"/>
      <c r="F260" s="775"/>
      <c r="G260" s="480" t="s">
        <v>1683</v>
      </c>
      <c r="H260" s="194"/>
      <c r="I260" s="194"/>
      <c r="J260" s="194" t="s">
        <v>725</v>
      </c>
      <c r="K260" s="194"/>
      <c r="L260" s="194"/>
      <c r="M260" s="193" t="s">
        <v>724</v>
      </c>
      <c r="N260" s="194"/>
      <c r="O260" s="194" t="s">
        <v>144</v>
      </c>
      <c r="P260" s="194"/>
      <c r="Q260" s="194"/>
      <c r="R260" s="194"/>
      <c r="S260" s="194"/>
      <c r="T260" s="194"/>
      <c r="U260" s="194"/>
      <c r="V260" s="194"/>
      <c r="W260" s="194"/>
      <c r="X260" s="194"/>
      <c r="Y260" s="194" t="s">
        <v>123</v>
      </c>
      <c r="Z260" s="194"/>
      <c r="AA260" s="194" t="s">
        <v>121</v>
      </c>
      <c r="AB260" s="481"/>
    </row>
    <row r="261" spans="1:28" ht="15" customHeight="1">
      <c r="A261" s="498"/>
      <c r="B261" s="195"/>
      <c r="C261" s="200"/>
      <c r="D261" s="201"/>
      <c r="E261" s="201"/>
      <c r="F261" s="502"/>
      <c r="G261" s="498" t="s">
        <v>726</v>
      </c>
      <c r="H261" s="195"/>
      <c r="I261" s="200" t="s">
        <v>47</v>
      </c>
      <c r="J261" s="201" t="s">
        <v>731</v>
      </c>
      <c r="K261" s="201"/>
      <c r="L261" s="201"/>
      <c r="M261" s="201" t="s">
        <v>727</v>
      </c>
      <c r="N261" s="201"/>
      <c r="O261" s="201" t="s">
        <v>144</v>
      </c>
      <c r="P261" s="201"/>
      <c r="Q261" s="201" t="s">
        <v>523</v>
      </c>
      <c r="R261" s="201" t="s">
        <v>127</v>
      </c>
      <c r="S261" s="41" t="s">
        <v>728</v>
      </c>
      <c r="T261" s="201" t="s">
        <v>127</v>
      </c>
      <c r="U261" s="201" t="s">
        <v>729</v>
      </c>
      <c r="V261" s="201" t="s">
        <v>730</v>
      </c>
      <c r="W261" s="201"/>
      <c r="X261" s="201"/>
      <c r="Y261" s="201" t="s">
        <v>48</v>
      </c>
      <c r="Z261" s="201"/>
      <c r="AA261" s="201" t="s">
        <v>121</v>
      </c>
      <c r="AB261" s="797"/>
    </row>
    <row r="262" spans="1:28" ht="15" customHeight="1">
      <c r="A262" s="498"/>
      <c r="B262" s="195"/>
      <c r="C262" s="200"/>
      <c r="D262" s="201"/>
      <c r="E262" s="201"/>
      <c r="F262" s="502"/>
      <c r="G262" s="498" t="s">
        <v>96</v>
      </c>
      <c r="H262" s="195"/>
      <c r="I262" s="200" t="s">
        <v>47</v>
      </c>
      <c r="J262" s="201" t="s">
        <v>733</v>
      </c>
      <c r="K262" s="201"/>
      <c r="L262" s="201" t="s">
        <v>734</v>
      </c>
      <c r="M262" s="201" t="s">
        <v>732</v>
      </c>
      <c r="N262" s="201"/>
      <c r="O262" s="201" t="s">
        <v>144</v>
      </c>
      <c r="P262" s="201"/>
      <c r="Q262" s="201"/>
      <c r="R262" s="201" t="s">
        <v>96</v>
      </c>
      <c r="S262" s="41" t="s">
        <v>96</v>
      </c>
      <c r="T262" s="201" t="s">
        <v>96</v>
      </c>
      <c r="U262" s="201"/>
      <c r="V262" s="201" t="s">
        <v>98</v>
      </c>
      <c r="W262" s="201"/>
      <c r="X262" s="201"/>
      <c r="Y262" s="201" t="s">
        <v>48</v>
      </c>
      <c r="Z262" s="201"/>
      <c r="AA262" s="201" t="s">
        <v>121</v>
      </c>
      <c r="AB262" s="797"/>
    </row>
    <row r="263" spans="1:28" ht="15" customHeight="1">
      <c r="A263" s="480"/>
      <c r="B263" s="194"/>
      <c r="C263" s="194"/>
      <c r="D263" s="194"/>
      <c r="E263" s="194"/>
      <c r="F263" s="775"/>
      <c r="G263" s="480" t="s">
        <v>1684</v>
      </c>
      <c r="H263" s="194"/>
      <c r="I263" s="194"/>
      <c r="J263" s="194" t="s">
        <v>1685</v>
      </c>
      <c r="K263" s="194"/>
      <c r="L263" s="194"/>
      <c r="M263" s="193" t="s">
        <v>1686</v>
      </c>
      <c r="N263" s="194"/>
      <c r="O263" s="194" t="s">
        <v>1657</v>
      </c>
      <c r="P263" s="194"/>
      <c r="Q263" s="194"/>
      <c r="R263" s="194"/>
      <c r="S263" s="194"/>
      <c r="T263" s="194"/>
      <c r="U263" s="194"/>
      <c r="V263" s="194"/>
      <c r="W263" s="194"/>
      <c r="X263" s="194"/>
      <c r="Y263" s="194" t="s">
        <v>123</v>
      </c>
      <c r="Z263" s="194"/>
      <c r="AA263" s="194" t="s">
        <v>21</v>
      </c>
      <c r="AB263" s="481"/>
    </row>
    <row r="264" spans="1:28" ht="15" customHeight="1">
      <c r="A264" s="498"/>
      <c r="B264" s="195"/>
      <c r="C264" s="200"/>
      <c r="D264" s="201"/>
      <c r="E264" s="201"/>
      <c r="F264" s="502"/>
      <c r="G264" s="498" t="s">
        <v>64</v>
      </c>
      <c r="H264" s="195"/>
      <c r="I264" s="200" t="s">
        <v>47</v>
      </c>
      <c r="J264" s="201" t="s">
        <v>1687</v>
      </c>
      <c r="K264" s="201"/>
      <c r="L264" s="201" t="s">
        <v>1688</v>
      </c>
      <c r="M264" s="201" t="s">
        <v>1689</v>
      </c>
      <c r="N264" s="201"/>
      <c r="O264" s="201" t="s">
        <v>1657</v>
      </c>
      <c r="P264" s="201"/>
      <c r="Q264" s="201"/>
      <c r="R264" s="201" t="s">
        <v>44</v>
      </c>
      <c r="S264" s="41" t="s">
        <v>44</v>
      </c>
      <c r="T264" s="201" t="s">
        <v>44</v>
      </c>
      <c r="U264" s="201"/>
      <c r="V264" s="201" t="s">
        <v>46</v>
      </c>
      <c r="W264" s="201"/>
      <c r="X264" s="201"/>
      <c r="Y264" s="201" t="s">
        <v>48</v>
      </c>
      <c r="Z264" s="201"/>
      <c r="AA264" s="201" t="s">
        <v>21</v>
      </c>
      <c r="AB264" s="797"/>
    </row>
    <row r="265" spans="1:28" ht="15" customHeight="1">
      <c r="A265" s="498"/>
      <c r="B265" s="195"/>
      <c r="C265" s="200"/>
      <c r="D265" s="201"/>
      <c r="E265" s="201"/>
      <c r="F265" s="502"/>
      <c r="G265" s="498" t="s">
        <v>96</v>
      </c>
      <c r="H265" s="195"/>
      <c r="I265" s="200" t="s">
        <v>47</v>
      </c>
      <c r="J265" s="201" t="s">
        <v>1690</v>
      </c>
      <c r="K265" s="201"/>
      <c r="L265" s="201" t="s">
        <v>1691</v>
      </c>
      <c r="M265" s="201" t="s">
        <v>1692</v>
      </c>
      <c r="N265" s="201"/>
      <c r="O265" s="201" t="s">
        <v>1657</v>
      </c>
      <c r="P265" s="201"/>
      <c r="Q265" s="201"/>
      <c r="R265" s="201" t="s">
        <v>96</v>
      </c>
      <c r="S265" s="41" t="s">
        <v>96</v>
      </c>
      <c r="T265" s="201" t="s">
        <v>96</v>
      </c>
      <c r="U265" s="201"/>
      <c r="V265" s="201" t="s">
        <v>98</v>
      </c>
      <c r="W265" s="201"/>
      <c r="X265" s="201"/>
      <c r="Y265" s="201" t="s">
        <v>48</v>
      </c>
      <c r="Z265" s="201"/>
      <c r="AA265" s="201" t="s">
        <v>21</v>
      </c>
      <c r="AB265" s="797"/>
    </row>
    <row r="266" spans="1:28" ht="15" customHeight="1">
      <c r="A266" s="498"/>
      <c r="B266" s="195"/>
      <c r="C266" s="200"/>
      <c r="D266" s="201"/>
      <c r="E266" s="201"/>
      <c r="F266" s="502"/>
      <c r="G266" s="498" t="s">
        <v>154</v>
      </c>
      <c r="H266" s="195"/>
      <c r="I266" s="200" t="s">
        <v>138</v>
      </c>
      <c r="J266" s="201" t="s">
        <v>1693</v>
      </c>
      <c r="K266" s="201"/>
      <c r="L266" s="201" t="s">
        <v>1694</v>
      </c>
      <c r="M266" s="201" t="s">
        <v>1695</v>
      </c>
      <c r="N266" s="201"/>
      <c r="O266" s="201" t="s">
        <v>1657</v>
      </c>
      <c r="P266" s="201"/>
      <c r="Q266" s="201"/>
      <c r="R266" s="201" t="s">
        <v>154</v>
      </c>
      <c r="S266" s="41" t="s">
        <v>154</v>
      </c>
      <c r="T266" s="201" t="s">
        <v>133</v>
      </c>
      <c r="U266" s="201"/>
      <c r="V266" s="201" t="s">
        <v>134</v>
      </c>
      <c r="W266" s="201"/>
      <c r="X266" s="201"/>
      <c r="Y266" s="201" t="s">
        <v>48</v>
      </c>
      <c r="Z266" s="201"/>
      <c r="AA266" s="201" t="s">
        <v>21</v>
      </c>
      <c r="AB266" s="797"/>
    </row>
    <row r="267" spans="1:28" ht="15" customHeight="1">
      <c r="A267" s="498"/>
      <c r="B267" s="195"/>
      <c r="C267" s="200"/>
      <c r="D267" s="201"/>
      <c r="E267" s="201"/>
      <c r="F267" s="502"/>
      <c r="G267" s="498" t="s">
        <v>1696</v>
      </c>
      <c r="H267" s="195"/>
      <c r="I267" s="200" t="s">
        <v>47</v>
      </c>
      <c r="J267" s="201" t="s">
        <v>1697</v>
      </c>
      <c r="K267" s="201"/>
      <c r="L267" s="201" t="s">
        <v>1698</v>
      </c>
      <c r="M267" s="201" t="s">
        <v>1699</v>
      </c>
      <c r="N267" s="201"/>
      <c r="O267" s="201" t="s">
        <v>1657</v>
      </c>
      <c r="P267" s="201"/>
      <c r="Q267" s="201" t="s">
        <v>1700</v>
      </c>
      <c r="R267" s="201" t="s">
        <v>127</v>
      </c>
      <c r="S267" s="41" t="s">
        <v>1701</v>
      </c>
      <c r="T267" s="201" t="s">
        <v>127</v>
      </c>
      <c r="U267" s="201"/>
      <c r="V267" s="201" t="s">
        <v>129</v>
      </c>
      <c r="W267" s="201"/>
      <c r="X267" s="201"/>
      <c r="Y267" s="201" t="s">
        <v>48</v>
      </c>
      <c r="Z267" s="201"/>
      <c r="AA267" s="201" t="s">
        <v>21</v>
      </c>
      <c r="AB267" s="797"/>
    </row>
    <row r="268" spans="1:28" ht="15" customHeight="1">
      <c r="A268" s="498"/>
      <c r="B268" s="195"/>
      <c r="C268" s="200"/>
      <c r="D268" s="201"/>
      <c r="E268" s="201"/>
      <c r="F268" s="502"/>
      <c r="G268" s="498" t="s">
        <v>131</v>
      </c>
      <c r="H268" s="195"/>
      <c r="I268" s="200" t="s">
        <v>66</v>
      </c>
      <c r="J268" s="201" t="s">
        <v>1702</v>
      </c>
      <c r="K268" s="201"/>
      <c r="L268" s="201" t="s">
        <v>1703</v>
      </c>
      <c r="M268" s="201" t="s">
        <v>1704</v>
      </c>
      <c r="N268" s="201"/>
      <c r="O268" s="201" t="s">
        <v>1657</v>
      </c>
      <c r="P268" s="201"/>
      <c r="Q268" s="201"/>
      <c r="R268" s="201" t="s">
        <v>131</v>
      </c>
      <c r="S268" s="41" t="s">
        <v>131</v>
      </c>
      <c r="T268" s="201" t="s">
        <v>44</v>
      </c>
      <c r="U268" s="201"/>
      <c r="V268" s="201" t="s">
        <v>46</v>
      </c>
      <c r="W268" s="201"/>
      <c r="X268" s="201"/>
      <c r="Y268" s="201" t="s">
        <v>48</v>
      </c>
      <c r="Z268" s="201"/>
      <c r="AA268" s="201" t="s">
        <v>21</v>
      </c>
      <c r="AB268" s="797"/>
    </row>
    <row r="269" spans="1:28" ht="15" customHeight="1">
      <c r="A269" s="491"/>
      <c r="B269" s="195"/>
      <c r="C269" s="206"/>
      <c r="D269" s="205"/>
      <c r="E269" s="205"/>
      <c r="F269" s="771"/>
      <c r="G269" s="491" t="s">
        <v>1705</v>
      </c>
      <c r="H269" s="195"/>
      <c r="I269" s="206" t="s">
        <v>138</v>
      </c>
      <c r="J269" s="205" t="s">
        <v>1706</v>
      </c>
      <c r="K269" s="205"/>
      <c r="L269" s="205"/>
      <c r="M269" s="205" t="s">
        <v>1707</v>
      </c>
      <c r="N269" s="205"/>
      <c r="O269" s="205" t="s">
        <v>1657</v>
      </c>
      <c r="P269" s="205"/>
      <c r="Q269" s="205"/>
      <c r="R269" s="205"/>
      <c r="S269" s="205" t="s">
        <v>1708</v>
      </c>
      <c r="T269" s="205" t="s">
        <v>1708</v>
      </c>
      <c r="U269" s="205"/>
      <c r="V269" s="205"/>
      <c r="W269" s="205"/>
      <c r="X269" s="205" t="s">
        <v>1708</v>
      </c>
      <c r="Y269" s="205" t="s">
        <v>106</v>
      </c>
      <c r="Z269" s="205"/>
      <c r="AA269" s="205" t="s">
        <v>21</v>
      </c>
      <c r="AB269" s="798"/>
    </row>
    <row r="270" spans="1:28" ht="15" customHeight="1">
      <c r="A270" s="480"/>
      <c r="B270" s="194"/>
      <c r="C270" s="194"/>
      <c r="D270" s="194"/>
      <c r="E270" s="194"/>
      <c r="F270" s="775"/>
      <c r="G270" s="480" t="s">
        <v>1709</v>
      </c>
      <c r="H270" s="194"/>
      <c r="I270" s="194"/>
      <c r="J270" s="194" t="s">
        <v>1710</v>
      </c>
      <c r="K270" s="194"/>
      <c r="L270" s="194"/>
      <c r="M270" s="193" t="s">
        <v>1711</v>
      </c>
      <c r="N270" s="194"/>
      <c r="O270" s="194" t="s">
        <v>1708</v>
      </c>
      <c r="P270" s="194"/>
      <c r="Q270" s="194"/>
      <c r="R270" s="194"/>
      <c r="S270" s="194"/>
      <c r="T270" s="194"/>
      <c r="U270" s="194"/>
      <c r="V270" s="194"/>
      <c r="W270" s="194"/>
      <c r="X270" s="194"/>
      <c r="Y270" s="194" t="s">
        <v>123</v>
      </c>
      <c r="Z270" s="194"/>
      <c r="AA270" s="194" t="s">
        <v>20</v>
      </c>
      <c r="AB270" s="481"/>
    </row>
    <row r="271" spans="1:28" ht="15" customHeight="1">
      <c r="A271" s="498"/>
      <c r="B271" s="195"/>
      <c r="C271" s="200"/>
      <c r="D271" s="201"/>
      <c r="E271" s="201"/>
      <c r="F271" s="502"/>
      <c r="G271" s="498" t="s">
        <v>131</v>
      </c>
      <c r="H271" s="195"/>
      <c r="I271" s="200" t="s">
        <v>47</v>
      </c>
      <c r="J271" s="201" t="s">
        <v>1712</v>
      </c>
      <c r="K271" s="201"/>
      <c r="L271" s="201"/>
      <c r="M271" s="201" t="s">
        <v>1713</v>
      </c>
      <c r="N271" s="201"/>
      <c r="O271" s="201" t="s">
        <v>1708</v>
      </c>
      <c r="P271" s="201"/>
      <c r="Q271" s="201"/>
      <c r="R271" s="201" t="s">
        <v>131</v>
      </c>
      <c r="S271" s="41" t="s">
        <v>131</v>
      </c>
      <c r="T271" s="201" t="s">
        <v>44</v>
      </c>
      <c r="U271" s="201"/>
      <c r="V271" s="201" t="s">
        <v>46</v>
      </c>
      <c r="W271" s="201"/>
      <c r="X271" s="201"/>
      <c r="Y271" s="201" t="s">
        <v>48</v>
      </c>
      <c r="Z271" s="201"/>
      <c r="AA271" s="201" t="s">
        <v>121</v>
      </c>
      <c r="AB271" s="797"/>
    </row>
    <row r="272" spans="1:28" ht="15" customHeight="1">
      <c r="A272" s="498"/>
      <c r="B272" s="195"/>
      <c r="C272" s="200"/>
      <c r="D272" s="201"/>
      <c r="E272" s="201"/>
      <c r="F272" s="502"/>
      <c r="G272" s="498" t="s">
        <v>1714</v>
      </c>
      <c r="H272" s="195"/>
      <c r="I272" s="200" t="s">
        <v>66</v>
      </c>
      <c r="J272" s="201" t="s">
        <v>1715</v>
      </c>
      <c r="K272" s="201"/>
      <c r="L272" s="201" t="s">
        <v>1716</v>
      </c>
      <c r="M272" s="201" t="s">
        <v>1717</v>
      </c>
      <c r="N272" s="201"/>
      <c r="O272" s="201" t="s">
        <v>1708</v>
      </c>
      <c r="P272" s="201"/>
      <c r="Q272" s="201"/>
      <c r="R272" s="201" t="s">
        <v>1714</v>
      </c>
      <c r="S272" s="41" t="s">
        <v>1714</v>
      </c>
      <c r="T272" s="201" t="s">
        <v>133</v>
      </c>
      <c r="U272" s="201"/>
      <c r="V272" s="201" t="s">
        <v>134</v>
      </c>
      <c r="W272" s="201"/>
      <c r="X272" s="201"/>
      <c r="Y272" s="201" t="s">
        <v>48</v>
      </c>
      <c r="Z272" s="201"/>
      <c r="AA272" s="201" t="s">
        <v>20</v>
      </c>
      <c r="AB272" s="797"/>
    </row>
    <row r="273" spans="1:30" ht="15" customHeight="1">
      <c r="A273" s="498"/>
      <c r="B273" s="195"/>
      <c r="C273" s="200"/>
      <c r="D273" s="201"/>
      <c r="E273" s="201"/>
      <c r="F273" s="502"/>
      <c r="G273" s="498" t="s">
        <v>1718</v>
      </c>
      <c r="H273" s="195"/>
      <c r="I273" s="200" t="s">
        <v>66</v>
      </c>
      <c r="J273" s="201" t="s">
        <v>1719</v>
      </c>
      <c r="K273" s="201"/>
      <c r="L273" s="201" t="s">
        <v>1720</v>
      </c>
      <c r="M273" s="201" t="s">
        <v>1721</v>
      </c>
      <c r="N273" s="201"/>
      <c r="O273" s="201" t="s">
        <v>1708</v>
      </c>
      <c r="P273" s="201"/>
      <c r="Q273" s="201"/>
      <c r="R273" s="201" t="s">
        <v>1718</v>
      </c>
      <c r="S273" s="41" t="s">
        <v>1718</v>
      </c>
      <c r="T273" s="201" t="s">
        <v>133</v>
      </c>
      <c r="U273" s="201"/>
      <c r="V273" s="201" t="s">
        <v>134</v>
      </c>
      <c r="W273" s="201"/>
      <c r="X273" s="201"/>
      <c r="Y273" s="201" t="s">
        <v>48</v>
      </c>
      <c r="Z273" s="201"/>
      <c r="AA273" s="201" t="s">
        <v>20</v>
      </c>
      <c r="AB273" s="797"/>
    </row>
    <row r="274" spans="1:30" ht="15" customHeight="1">
      <c r="A274" s="480"/>
      <c r="B274" s="194"/>
      <c r="C274" s="194"/>
      <c r="D274" s="194"/>
      <c r="E274" s="194"/>
      <c r="F274" s="775"/>
      <c r="G274" s="480" t="s">
        <v>1658</v>
      </c>
      <c r="H274" s="194"/>
      <c r="I274" s="194"/>
      <c r="J274" s="194" t="s">
        <v>1722</v>
      </c>
      <c r="K274" s="194"/>
      <c r="L274" s="194"/>
      <c r="M274" s="193" t="s">
        <v>1723</v>
      </c>
      <c r="N274" s="194"/>
      <c r="O274" s="194" t="s">
        <v>1661</v>
      </c>
      <c r="P274" s="194"/>
      <c r="Q274" s="194"/>
      <c r="R274" s="194"/>
      <c r="S274" s="194"/>
      <c r="T274" s="194"/>
      <c r="U274" s="194"/>
      <c r="V274" s="194"/>
      <c r="W274" s="194"/>
      <c r="X274" s="194"/>
      <c r="Y274" s="194" t="s">
        <v>123</v>
      </c>
      <c r="Z274" s="194"/>
      <c r="AA274" s="194" t="s">
        <v>21</v>
      </c>
      <c r="AB274" s="481"/>
    </row>
    <row r="275" spans="1:30" ht="15" customHeight="1">
      <c r="A275" s="498"/>
      <c r="B275" s="195"/>
      <c r="C275" s="200"/>
      <c r="D275" s="201"/>
      <c r="E275" s="201"/>
      <c r="F275" s="502"/>
      <c r="G275" s="498" t="s">
        <v>64</v>
      </c>
      <c r="H275" s="195"/>
      <c r="I275" s="200" t="s">
        <v>47</v>
      </c>
      <c r="J275" s="201" t="s">
        <v>1724</v>
      </c>
      <c r="K275" s="201"/>
      <c r="L275" s="201" t="s">
        <v>1725</v>
      </c>
      <c r="M275" s="201" t="s">
        <v>1726</v>
      </c>
      <c r="N275" s="201"/>
      <c r="O275" s="201" t="s">
        <v>1661</v>
      </c>
      <c r="P275" s="201"/>
      <c r="Q275" s="201"/>
      <c r="R275" s="201" t="s">
        <v>44</v>
      </c>
      <c r="S275" s="41" t="s">
        <v>44</v>
      </c>
      <c r="T275" s="201" t="s">
        <v>44</v>
      </c>
      <c r="U275" s="201"/>
      <c r="V275" s="201" t="s">
        <v>46</v>
      </c>
      <c r="W275" s="201"/>
      <c r="X275" s="201"/>
      <c r="Y275" s="201" t="s">
        <v>48</v>
      </c>
      <c r="Z275" s="201"/>
      <c r="AA275" s="201" t="s">
        <v>21</v>
      </c>
      <c r="AB275" s="797"/>
    </row>
    <row r="276" spans="1:30" s="48" customFormat="1" ht="15" customHeight="1">
      <c r="A276" s="498"/>
      <c r="B276" s="195"/>
      <c r="C276" s="200"/>
      <c r="D276" s="201"/>
      <c r="E276" s="201"/>
      <c r="F276" s="502"/>
      <c r="G276" s="498" t="s">
        <v>96</v>
      </c>
      <c r="H276" s="195"/>
      <c r="I276" s="200" t="s">
        <v>47</v>
      </c>
      <c r="J276" s="201" t="s">
        <v>1727</v>
      </c>
      <c r="K276" s="201"/>
      <c r="L276" s="201" t="s">
        <v>1728</v>
      </c>
      <c r="M276" s="201" t="s">
        <v>1729</v>
      </c>
      <c r="N276" s="201"/>
      <c r="O276" s="201" t="s">
        <v>1661</v>
      </c>
      <c r="P276" s="201"/>
      <c r="Q276" s="201"/>
      <c r="R276" s="201" t="s">
        <v>96</v>
      </c>
      <c r="S276" s="41" t="s">
        <v>96</v>
      </c>
      <c r="T276" s="201" t="s">
        <v>96</v>
      </c>
      <c r="U276" s="201"/>
      <c r="V276" s="201" t="s">
        <v>98</v>
      </c>
      <c r="W276" s="201"/>
      <c r="X276" s="201"/>
      <c r="Y276" s="201" t="s">
        <v>48</v>
      </c>
      <c r="Z276" s="201"/>
      <c r="AA276" s="201" t="s">
        <v>21</v>
      </c>
      <c r="AB276" s="797"/>
    </row>
    <row r="277" spans="1:30" s="48" customFormat="1" ht="15" customHeight="1">
      <c r="A277" s="498"/>
      <c r="B277" s="195"/>
      <c r="C277" s="200"/>
      <c r="D277" s="201"/>
      <c r="E277" s="201"/>
      <c r="F277" s="502"/>
      <c r="G277" s="498" t="s">
        <v>1730</v>
      </c>
      <c r="H277" s="195"/>
      <c r="I277" s="200" t="s">
        <v>47</v>
      </c>
      <c r="J277" s="201" t="s">
        <v>1731</v>
      </c>
      <c r="K277" s="201"/>
      <c r="L277" s="201" t="s">
        <v>1732</v>
      </c>
      <c r="M277" s="201" t="s">
        <v>1733</v>
      </c>
      <c r="N277" s="201"/>
      <c r="O277" s="201" t="s">
        <v>1661</v>
      </c>
      <c r="P277" s="201"/>
      <c r="Q277" s="201" t="s">
        <v>1734</v>
      </c>
      <c r="R277" s="201" t="s">
        <v>127</v>
      </c>
      <c r="S277" s="41" t="s">
        <v>1735</v>
      </c>
      <c r="T277" s="201" t="s">
        <v>127</v>
      </c>
      <c r="U277" s="201"/>
      <c r="V277" s="201" t="s">
        <v>129</v>
      </c>
      <c r="W277" s="201"/>
      <c r="X277" s="201"/>
      <c r="Y277" s="201" t="s">
        <v>48</v>
      </c>
      <c r="Z277" s="201"/>
      <c r="AA277" s="201" t="s">
        <v>21</v>
      </c>
      <c r="AB277" s="797"/>
    </row>
    <row r="278" spans="1:30" s="48" customFormat="1" ht="15" customHeight="1">
      <c r="A278" s="498"/>
      <c r="B278" s="195"/>
      <c r="C278" s="200"/>
      <c r="D278" s="201"/>
      <c r="E278" s="201"/>
      <c r="F278" s="502"/>
      <c r="G278" s="498" t="s">
        <v>131</v>
      </c>
      <c r="H278" s="195"/>
      <c r="I278" s="200" t="s">
        <v>66</v>
      </c>
      <c r="J278" s="201" t="s">
        <v>1736</v>
      </c>
      <c r="K278" s="201"/>
      <c r="L278" s="201" t="s">
        <v>1737</v>
      </c>
      <c r="M278" s="201" t="s">
        <v>1738</v>
      </c>
      <c r="N278" s="201"/>
      <c r="O278" s="201" t="s">
        <v>1661</v>
      </c>
      <c r="P278" s="201"/>
      <c r="Q278" s="201"/>
      <c r="R278" s="201" t="s">
        <v>131</v>
      </c>
      <c r="S278" s="41" t="s">
        <v>131</v>
      </c>
      <c r="T278" s="201" t="s">
        <v>44</v>
      </c>
      <c r="U278" s="201"/>
      <c r="V278" s="201" t="s">
        <v>46</v>
      </c>
      <c r="W278" s="201"/>
      <c r="X278" s="201"/>
      <c r="Y278" s="201" t="s">
        <v>48</v>
      </c>
      <c r="Z278" s="201"/>
      <c r="AA278" s="201" t="s">
        <v>21</v>
      </c>
      <c r="AB278" s="797"/>
    </row>
    <row r="279" spans="1:30" ht="15" customHeight="1">
      <c r="A279" s="773"/>
      <c r="B279" s="49"/>
      <c r="C279" s="53"/>
      <c r="D279" s="53"/>
      <c r="E279" s="49"/>
      <c r="F279" s="774"/>
      <c r="G279" s="773"/>
      <c r="H279" s="49"/>
      <c r="I279" s="49"/>
      <c r="J279" s="49"/>
      <c r="K279" s="49"/>
      <c r="L279" s="49"/>
      <c r="M279" s="49"/>
      <c r="N279" s="49"/>
      <c r="O279" s="49"/>
      <c r="P279" s="49"/>
      <c r="Q279" s="49"/>
      <c r="R279" s="49"/>
      <c r="S279" s="49"/>
      <c r="T279" s="49"/>
      <c r="U279" s="49"/>
      <c r="V279" s="49"/>
      <c r="W279" s="49"/>
      <c r="X279" s="49"/>
      <c r="Y279" s="49" t="s">
        <v>1620</v>
      </c>
      <c r="Z279" s="49"/>
      <c r="AA279" s="49"/>
      <c r="AB279" s="796"/>
    </row>
    <row r="280" spans="1:30" ht="108" customHeight="1">
      <c r="A280" s="776" t="s">
        <v>3087</v>
      </c>
      <c r="B280" s="50"/>
      <c r="C280" s="38"/>
      <c r="D280" s="38"/>
      <c r="E280" s="194" t="s">
        <v>3413</v>
      </c>
      <c r="F280" s="775" t="s">
        <v>1542</v>
      </c>
      <c r="G280" s="776" t="s">
        <v>107</v>
      </c>
      <c r="H280" s="38"/>
      <c r="I280" s="38"/>
      <c r="J280" s="38" t="s">
        <v>1739</v>
      </c>
      <c r="K280" s="38"/>
      <c r="L280" s="38"/>
      <c r="M280" s="37" t="s">
        <v>122</v>
      </c>
      <c r="N280" s="38"/>
      <c r="O280" s="38" t="s">
        <v>108</v>
      </c>
      <c r="P280" s="38"/>
      <c r="Q280" s="38"/>
      <c r="R280" s="38"/>
      <c r="S280" s="38"/>
      <c r="T280" s="38"/>
      <c r="U280" s="38"/>
      <c r="V280" s="38"/>
      <c r="W280" s="38"/>
      <c r="X280" s="38"/>
      <c r="Y280" s="38" t="s">
        <v>123</v>
      </c>
      <c r="Z280" s="38"/>
      <c r="AA280" s="38" t="s">
        <v>21</v>
      </c>
      <c r="AB280" s="799"/>
    </row>
    <row r="281" spans="1:30" ht="27.75" customHeight="1">
      <c r="A281" s="508" t="s">
        <v>3088</v>
      </c>
      <c r="B281" s="366" t="s">
        <v>3465</v>
      </c>
      <c r="C281" s="58" t="s">
        <v>138</v>
      </c>
      <c r="D281" s="58">
        <v>1</v>
      </c>
      <c r="E281" s="62" t="s">
        <v>3598</v>
      </c>
      <c r="F281" s="777" t="s">
        <v>1542</v>
      </c>
      <c r="G281" s="770"/>
      <c r="H281" s="39"/>
      <c r="I281" s="47"/>
      <c r="J281" s="46"/>
      <c r="K281" s="46"/>
      <c r="L281" s="46"/>
      <c r="M281" s="46"/>
      <c r="N281" s="46"/>
      <c r="O281" s="46"/>
      <c r="P281" s="46"/>
      <c r="Q281" s="46"/>
      <c r="R281" s="46"/>
      <c r="S281" s="46"/>
      <c r="T281" s="46"/>
      <c r="U281" s="46"/>
      <c r="V281" s="46"/>
      <c r="W281" s="46"/>
      <c r="X281" s="46"/>
      <c r="Y281" s="46"/>
      <c r="Z281" s="46"/>
      <c r="AA281" s="46"/>
      <c r="AB281" s="795"/>
    </row>
    <row r="282" spans="1:30" ht="15" customHeight="1">
      <c r="A282" s="778" t="s">
        <v>3089</v>
      </c>
      <c r="B282" s="366" t="s">
        <v>3465</v>
      </c>
      <c r="C282" s="58" t="s">
        <v>47</v>
      </c>
      <c r="D282" s="58">
        <v>1</v>
      </c>
      <c r="E282" s="62" t="s">
        <v>3599</v>
      </c>
      <c r="F282" s="771" t="s">
        <v>1542</v>
      </c>
      <c r="G282" s="770" t="s">
        <v>1175</v>
      </c>
      <c r="H282" s="39"/>
      <c r="I282" s="47" t="s">
        <v>47</v>
      </c>
      <c r="J282" s="46" t="s">
        <v>1740</v>
      </c>
      <c r="K282" s="46"/>
      <c r="L282" s="46"/>
      <c r="M282" s="46" t="s">
        <v>1741</v>
      </c>
      <c r="N282" s="46"/>
      <c r="O282" s="46" t="s">
        <v>108</v>
      </c>
      <c r="P282" s="46"/>
      <c r="Q282" s="46"/>
      <c r="R282" s="46"/>
      <c r="S282" s="46" t="s">
        <v>1176</v>
      </c>
      <c r="T282" s="46" t="s">
        <v>1176</v>
      </c>
      <c r="U282" s="46"/>
      <c r="V282" s="46"/>
      <c r="W282" s="46"/>
      <c r="X282" s="46" t="s">
        <v>1176</v>
      </c>
      <c r="Y282" s="46" t="s">
        <v>106</v>
      </c>
      <c r="Z282" s="46"/>
      <c r="AA282" s="46" t="s">
        <v>21</v>
      </c>
      <c r="AB282" s="795"/>
    </row>
    <row r="283" spans="1:30" ht="24" customHeight="1">
      <c r="A283" s="508" t="s">
        <v>3090</v>
      </c>
      <c r="B283" s="366" t="s">
        <v>3465</v>
      </c>
      <c r="C283" s="58">
        <v>1</v>
      </c>
      <c r="D283" s="58">
        <v>1</v>
      </c>
      <c r="E283" s="62" t="s">
        <v>3601</v>
      </c>
      <c r="F283" s="771" t="s">
        <v>1542</v>
      </c>
      <c r="G283" s="770" t="s">
        <v>105</v>
      </c>
      <c r="H283" s="39"/>
      <c r="I283" s="47" t="s">
        <v>66</v>
      </c>
      <c r="J283" s="46" t="s">
        <v>1742</v>
      </c>
      <c r="K283" s="46"/>
      <c r="L283" s="46"/>
      <c r="M283" s="46" t="s">
        <v>137</v>
      </c>
      <c r="N283" s="46"/>
      <c r="O283" s="46" t="s">
        <v>108</v>
      </c>
      <c r="P283" s="46"/>
      <c r="Q283" s="46"/>
      <c r="R283" s="46"/>
      <c r="S283" s="46" t="s">
        <v>105</v>
      </c>
      <c r="T283" s="46" t="s">
        <v>105</v>
      </c>
      <c r="U283" s="46"/>
      <c r="V283" s="46"/>
      <c r="W283" s="46"/>
      <c r="X283" s="46" t="s">
        <v>105</v>
      </c>
      <c r="Y283" s="46" t="s">
        <v>106</v>
      </c>
      <c r="Z283" s="46"/>
      <c r="AA283" s="46" t="s">
        <v>21</v>
      </c>
      <c r="AB283" s="795"/>
    </row>
    <row r="284" spans="1:30" ht="38.25" customHeight="1">
      <c r="A284" s="776" t="s">
        <v>3098</v>
      </c>
      <c r="B284" s="50"/>
      <c r="C284" s="38"/>
      <c r="D284" s="38"/>
      <c r="E284" s="194" t="s">
        <v>3602</v>
      </c>
      <c r="F284" s="775" t="s">
        <v>1542</v>
      </c>
      <c r="G284" s="790" t="str">
        <f>SUBSTITUTE(CONCATENATE(N284,O284)," ","")</f>
        <v>QualifyingParty</v>
      </c>
      <c r="H284" s="215" t="s">
        <v>3143</v>
      </c>
      <c r="I284" s="215" t="s">
        <v>3143</v>
      </c>
      <c r="J284" s="215" t="s">
        <v>3794</v>
      </c>
      <c r="K284" s="215" t="s">
        <v>3143</v>
      </c>
      <c r="L284" s="215" t="s">
        <v>3143</v>
      </c>
      <c r="M284" s="214" t="str">
        <f>CONCATENATE(IF(N284="","",CONCATENATE(N284,"_ ")),O284,". Details")</f>
        <v>Qualifying Party. Details</v>
      </c>
      <c r="N284" s="215" t="s">
        <v>3143</v>
      </c>
      <c r="O284" s="215" t="s">
        <v>3795</v>
      </c>
      <c r="P284" s="215" t="s">
        <v>3143</v>
      </c>
      <c r="Q284" s="215" t="s">
        <v>3143</v>
      </c>
      <c r="R284" s="215" t="s">
        <v>3143</v>
      </c>
      <c r="S284" s="215" t="s">
        <v>3143</v>
      </c>
      <c r="T284" s="215" t="s">
        <v>3143</v>
      </c>
      <c r="U284" s="215" t="s">
        <v>3143</v>
      </c>
      <c r="V284" s="215" t="s">
        <v>3143</v>
      </c>
      <c r="W284" s="215" t="s">
        <v>3143</v>
      </c>
      <c r="X284" s="215" t="s">
        <v>3143</v>
      </c>
      <c r="Y284" s="215" t="s">
        <v>123</v>
      </c>
      <c r="Z284" s="215" t="s">
        <v>3143</v>
      </c>
      <c r="AA284" s="215" t="s">
        <v>20</v>
      </c>
      <c r="AB284" s="800" t="s">
        <v>3143</v>
      </c>
      <c r="AD284" t="s">
        <v>3793</v>
      </c>
    </row>
    <row r="285" spans="1:30" ht="38.25" customHeight="1">
      <c r="A285" s="487" t="s">
        <v>3603</v>
      </c>
      <c r="B285" s="195" t="s">
        <v>195</v>
      </c>
      <c r="C285" s="43"/>
      <c r="D285" s="201" t="s">
        <v>47</v>
      </c>
      <c r="E285" s="201" t="s">
        <v>3604</v>
      </c>
      <c r="F285" s="502" t="s">
        <v>1542</v>
      </c>
      <c r="G285" s="498" t="str">
        <f>SUBSTITUTE(CONCATENATE(P285,Q285,IF(R285="Identifier","ID",IF(AND(R285="Text",OR(P285&lt;&gt;"",Q285&lt;&gt;"")),"",R285)),IF(AND(T285&lt;&gt;"Text",R285&lt;&gt;T285,NOT(AND(R285="URI",T285="Identifier")),NOT(AND(R285="UUID",T285="Identifier")),NOT(AND(R285="OID",T285="Identifier"))),IF(T285="Identifier","ID",T285),""))," ","")</f>
        <v>EmployeeQuantity</v>
      </c>
      <c r="H285" s="216" t="s">
        <v>3143</v>
      </c>
      <c r="I285" s="200" t="s">
        <v>47</v>
      </c>
      <c r="J285" s="201" t="s">
        <v>3796</v>
      </c>
      <c r="K285" s="201" t="s">
        <v>3143</v>
      </c>
      <c r="L285" s="201" t="s">
        <v>3143</v>
      </c>
      <c r="M285" s="201" t="str">
        <f>CONCATENATE( IF(N285="","",CONCATENATE(N285,"_ ")),O285,". ",IF(P285="","",CONCATENATE(P285,"_ ")),S285,IF(OR(P285&lt;&gt;"",S285&lt;&gt;T285),CONCATENATE(". ",T285),""))</f>
        <v>Qualifying Party. Employee. Quantity</v>
      </c>
      <c r="N285" s="201" t="s">
        <v>3143</v>
      </c>
      <c r="O285" s="201" t="s">
        <v>3795</v>
      </c>
      <c r="P285" s="201" t="s">
        <v>3143</v>
      </c>
      <c r="Q285" s="201" t="s">
        <v>3143</v>
      </c>
      <c r="R285" s="201" t="s">
        <v>1173</v>
      </c>
      <c r="S285" s="41" t="str">
        <f>IF(Q285&lt;&gt;"",CONCATENATE(Q285," ",R285),R285)</f>
        <v>Employee</v>
      </c>
      <c r="T285" s="201" t="s">
        <v>195</v>
      </c>
      <c r="U285" s="201" t="s">
        <v>3143</v>
      </c>
      <c r="V285" s="201" t="str">
        <f>IF(U285&lt;&gt;"",CONCATENATE(U285,"_ ",T285,". Type"),CONCATENATE(T285,". Type"))</f>
        <v>Quantity. Type</v>
      </c>
      <c r="W285" s="201" t="s">
        <v>3143</v>
      </c>
      <c r="X285" s="201" t="s">
        <v>3143</v>
      </c>
      <c r="Y285" s="201" t="s">
        <v>48</v>
      </c>
      <c r="Z285" s="201" t="s">
        <v>3143</v>
      </c>
      <c r="AA285" s="201" t="s">
        <v>20</v>
      </c>
      <c r="AB285" s="797" t="s">
        <v>3143</v>
      </c>
      <c r="AD285" t="s">
        <v>3789</v>
      </c>
    </row>
    <row r="286" spans="1:30" ht="38.25" customHeight="1">
      <c r="A286" s="778" t="s">
        <v>3605</v>
      </c>
      <c r="B286" s="366" t="s">
        <v>3465</v>
      </c>
      <c r="C286" s="59"/>
      <c r="D286" s="59"/>
      <c r="E286" s="62"/>
      <c r="F286" s="779" t="s">
        <v>1542</v>
      </c>
      <c r="G286" s="491" t="str">
        <f>SUBSTITUTE(SUBSTITUTE(CONCATENATE(P286,IF(S286="Identifier","ID",S286))," ",""),"_","")</f>
        <v>BusinessClassificationScheme</v>
      </c>
      <c r="H286" s="216" t="s">
        <v>3143</v>
      </c>
      <c r="I286" s="206" t="s">
        <v>47</v>
      </c>
      <c r="J286" s="205" t="s">
        <v>3797</v>
      </c>
      <c r="K286" s="205" t="s">
        <v>3143</v>
      </c>
      <c r="L286" s="205" t="s">
        <v>3143</v>
      </c>
      <c r="M286" s="205" t="str">
        <f>CONCATENATE( IF(N286="","",CONCATENATE(N286,"_ ")),O286,". ",IF(P286="","",CONCATENATE(P286,"_ ")),S286,IF(P286="","",CONCATENATE(". ",T286)))</f>
        <v>Qualifying Party. Business_ Classification Scheme. Classification Scheme</v>
      </c>
      <c r="N286" s="205" t="s">
        <v>3143</v>
      </c>
      <c r="O286" s="205" t="s">
        <v>3795</v>
      </c>
      <c r="P286" s="205" t="s">
        <v>3798</v>
      </c>
      <c r="Q286" s="205" t="s">
        <v>3143</v>
      </c>
      <c r="R286" s="205" t="s">
        <v>3143</v>
      </c>
      <c r="S286" s="205" t="str">
        <f>CONCATENATE(IF(W286="","",CONCATENATE(W286,"_ ")),X286)</f>
        <v>Classification Scheme</v>
      </c>
      <c r="T286" s="205" t="str">
        <f>S286</f>
        <v>Classification Scheme</v>
      </c>
      <c r="U286" s="205" t="s">
        <v>3143</v>
      </c>
      <c r="V286" s="205" t="s">
        <v>3143</v>
      </c>
      <c r="W286" s="205" t="s">
        <v>3143</v>
      </c>
      <c r="X286" s="205" t="s">
        <v>1153</v>
      </c>
      <c r="Y286" s="205" t="s">
        <v>106</v>
      </c>
      <c r="Z286" s="205" t="s">
        <v>3143</v>
      </c>
      <c r="AA286" s="205" t="s">
        <v>20</v>
      </c>
      <c r="AB286" s="798" t="s">
        <v>3143</v>
      </c>
    </row>
    <row r="287" spans="1:30" ht="38.25" customHeight="1">
      <c r="A287" s="778" t="s">
        <v>3606</v>
      </c>
      <c r="B287" s="366" t="s">
        <v>3465</v>
      </c>
      <c r="C287" s="59"/>
      <c r="D287" s="367"/>
      <c r="E287" s="62"/>
      <c r="F287" s="779" t="s">
        <v>1542</v>
      </c>
      <c r="G287" s="491" t="str">
        <f>SUBSTITUTE(SUBSTITUTE(CONCATENATE(P287,IF(S287="Identifier","ID",S287))," ",""),"_","")</f>
        <v>FinancialCapability</v>
      </c>
      <c r="H287" s="216" t="s">
        <v>3143</v>
      </c>
      <c r="I287" s="206" t="s">
        <v>138</v>
      </c>
      <c r="J287" s="205" t="s">
        <v>3799</v>
      </c>
      <c r="K287" s="205" t="s">
        <v>3143</v>
      </c>
      <c r="L287" s="205" t="s">
        <v>3143</v>
      </c>
      <c r="M287" s="205" t="str">
        <f>CONCATENATE( IF(N287="","",CONCATENATE(N287,"_ ")),O287,". ",IF(P287="","",CONCATENATE(P287,"_ ")),S287,IF(P287="","",CONCATENATE(". ",T287)))</f>
        <v>Qualifying Party. Financial_ Capability. Capability</v>
      </c>
      <c r="N287" s="205" t="s">
        <v>3143</v>
      </c>
      <c r="O287" s="205" t="s">
        <v>3795</v>
      </c>
      <c r="P287" s="205" t="s">
        <v>1174</v>
      </c>
      <c r="Q287" s="205" t="s">
        <v>3143</v>
      </c>
      <c r="R287" s="205" t="s">
        <v>3143</v>
      </c>
      <c r="S287" s="205" t="str">
        <f>CONCATENATE(IF(W287="","",CONCATENATE(W287,"_ ")),X287)</f>
        <v>Capability</v>
      </c>
      <c r="T287" s="205" t="str">
        <f>S287</f>
        <v>Capability</v>
      </c>
      <c r="U287" s="205" t="s">
        <v>3143</v>
      </c>
      <c r="V287" s="205" t="s">
        <v>3143</v>
      </c>
      <c r="W287" s="205" t="s">
        <v>3143</v>
      </c>
      <c r="X287" s="205" t="s">
        <v>3800</v>
      </c>
      <c r="Y287" s="205" t="s">
        <v>106</v>
      </c>
      <c r="Z287" s="205" t="s">
        <v>3143</v>
      </c>
      <c r="AA287" s="205" t="s">
        <v>20</v>
      </c>
      <c r="AB287" s="798" t="s">
        <v>3143</v>
      </c>
    </row>
    <row r="288" spans="1:30" ht="38.25" customHeight="1">
      <c r="A288" s="508" t="s">
        <v>3099</v>
      </c>
      <c r="B288" s="366" t="s">
        <v>3465</v>
      </c>
      <c r="C288" s="59" t="s">
        <v>138</v>
      </c>
      <c r="D288" s="59" t="s">
        <v>138</v>
      </c>
      <c r="E288" s="62" t="s">
        <v>3616</v>
      </c>
      <c r="F288" s="779" t="s">
        <v>1542</v>
      </c>
      <c r="G288" s="491" t="str">
        <f>SUBSTITUTE(SUBSTITUTE(CONCATENATE(P288,IF(S288="Identifier","ID",S288))," ",""),"_","")</f>
        <v>CompletedTask</v>
      </c>
      <c r="H288" s="216" t="s">
        <v>3143</v>
      </c>
      <c r="I288" s="206" t="s">
        <v>138</v>
      </c>
      <c r="J288" s="205" t="s">
        <v>3801</v>
      </c>
      <c r="K288" s="205" t="s">
        <v>3143</v>
      </c>
      <c r="L288" s="205" t="s">
        <v>3143</v>
      </c>
      <c r="M288" s="205" t="str">
        <f>CONCATENATE( IF(N288="","",CONCATENATE(N288,"_ ")),O288,". ",IF(P288="","",CONCATENATE(P288,"_ ")),S288,IF(P288="","",CONCATENATE(". ",T288)))</f>
        <v>Qualifying Party. Completed Task</v>
      </c>
      <c r="N288" s="205" t="s">
        <v>3143</v>
      </c>
      <c r="O288" s="205" t="s">
        <v>3795</v>
      </c>
      <c r="P288" s="205" t="s">
        <v>3143</v>
      </c>
      <c r="Q288" s="205" t="s">
        <v>3143</v>
      </c>
      <c r="R288" s="205" t="s">
        <v>3143</v>
      </c>
      <c r="S288" s="205" t="str">
        <f>CONCATENATE(IF(W288="","",CONCATENATE(W288,"_ ")),X288)</f>
        <v>Completed Task</v>
      </c>
      <c r="T288" s="205" t="str">
        <f>S288</f>
        <v>Completed Task</v>
      </c>
      <c r="U288" s="205" t="s">
        <v>3143</v>
      </c>
      <c r="V288" s="205" t="s">
        <v>3143</v>
      </c>
      <c r="W288" s="205" t="s">
        <v>3143</v>
      </c>
      <c r="X288" s="205" t="s">
        <v>3802</v>
      </c>
      <c r="Y288" s="205" t="s">
        <v>106</v>
      </c>
      <c r="Z288" s="205" t="s">
        <v>3143</v>
      </c>
      <c r="AA288" s="205" t="s">
        <v>20</v>
      </c>
      <c r="AB288" s="798" t="s">
        <v>3143</v>
      </c>
    </row>
    <row r="289" spans="1:30" ht="15" customHeight="1">
      <c r="A289" s="508" t="s">
        <v>3090</v>
      </c>
      <c r="B289" s="366" t="s">
        <v>3465</v>
      </c>
      <c r="C289" s="367" t="s">
        <v>47</v>
      </c>
      <c r="D289" s="59">
        <v>1</v>
      </c>
      <c r="E289" s="58" t="s">
        <v>3100</v>
      </c>
      <c r="F289" s="779" t="s">
        <v>1542</v>
      </c>
      <c r="G289" s="491" t="str">
        <f>SUBSTITUTE(SUBSTITUTE(CONCATENATE(P289,IF(S289="Identifier","ID",S289))," ",""),"_","")</f>
        <v>Party</v>
      </c>
      <c r="H289" s="216" t="s">
        <v>3143</v>
      </c>
      <c r="I289" s="206" t="s">
        <v>47</v>
      </c>
      <c r="J289" s="205" t="s">
        <v>3100</v>
      </c>
      <c r="K289" s="205" t="s">
        <v>3143</v>
      </c>
      <c r="L289" s="205" t="s">
        <v>3143</v>
      </c>
      <c r="M289" s="205" t="str">
        <f>CONCATENATE( IF(N289="","",CONCATENATE(N289,"_ ")),O289,". ",IF(P289="","",CONCATENATE(P289,"_ ")),S289,IF(P289="","",CONCATENATE(". ",T289)))</f>
        <v>Qualifying Party. Party</v>
      </c>
      <c r="N289" s="205" t="s">
        <v>3143</v>
      </c>
      <c r="O289" s="205" t="s">
        <v>3795</v>
      </c>
      <c r="P289" s="205" t="s">
        <v>3143</v>
      </c>
      <c r="Q289" s="205" t="s">
        <v>3143</v>
      </c>
      <c r="R289" s="205" t="s">
        <v>3143</v>
      </c>
      <c r="S289" s="205" t="str">
        <f>CONCATENATE(IF(W289="","",CONCATENATE(W289,"_ ")),X289)</f>
        <v>Party</v>
      </c>
      <c r="T289" s="205" t="str">
        <f>S289</f>
        <v>Party</v>
      </c>
      <c r="U289" s="205" t="s">
        <v>3143</v>
      </c>
      <c r="V289" s="205" t="s">
        <v>3143</v>
      </c>
      <c r="W289" s="205" t="s">
        <v>3143</v>
      </c>
      <c r="X289" s="205" t="s">
        <v>105</v>
      </c>
      <c r="Y289" s="205" t="s">
        <v>106</v>
      </c>
      <c r="Z289" s="205" t="s">
        <v>3143</v>
      </c>
      <c r="AA289" s="205" t="s">
        <v>20</v>
      </c>
      <c r="AB289" s="798" t="s">
        <v>3143</v>
      </c>
    </row>
    <row r="290" spans="1:30" ht="38.25" customHeight="1">
      <c r="A290" s="480" t="s">
        <v>3607</v>
      </c>
      <c r="B290" s="50"/>
      <c r="C290" s="38"/>
      <c r="D290" s="38"/>
      <c r="E290" s="194"/>
      <c r="F290" s="775" t="s">
        <v>1542</v>
      </c>
      <c r="G290" s="790" t="str">
        <f>SUBSTITUTE(CONCATENATE(N290,O290)," ","")</f>
        <v>ClassificationScheme</v>
      </c>
      <c r="H290" s="215" t="s">
        <v>3143</v>
      </c>
      <c r="I290" s="215" t="s">
        <v>3143</v>
      </c>
      <c r="J290" s="215" t="s">
        <v>1154</v>
      </c>
      <c r="K290" s="215" t="s">
        <v>3143</v>
      </c>
      <c r="L290" s="215" t="s">
        <v>3143</v>
      </c>
      <c r="M290" s="214" t="str">
        <f>CONCATENATE(IF(N290="","",CONCATENATE(N290,"_ ")),O290,". Details")</f>
        <v>Classification Scheme. Details</v>
      </c>
      <c r="N290" s="215" t="s">
        <v>3143</v>
      </c>
      <c r="O290" s="215" t="s">
        <v>1153</v>
      </c>
      <c r="P290" s="215" t="s">
        <v>3143</v>
      </c>
      <c r="Q290" s="215" t="s">
        <v>3143</v>
      </c>
      <c r="R290" s="215" t="s">
        <v>3143</v>
      </c>
      <c r="S290" s="215" t="s">
        <v>3143</v>
      </c>
      <c r="T290" s="215" t="s">
        <v>3143</v>
      </c>
      <c r="U290" s="215" t="s">
        <v>3143</v>
      </c>
      <c r="V290" s="215" t="s">
        <v>3143</v>
      </c>
      <c r="W290" s="215" t="s">
        <v>3143</v>
      </c>
      <c r="X290" s="215" t="s">
        <v>3143</v>
      </c>
      <c r="Y290" s="215" t="s">
        <v>123</v>
      </c>
      <c r="Z290" s="215" t="s">
        <v>3143</v>
      </c>
      <c r="AA290" s="215" t="s">
        <v>121</v>
      </c>
      <c r="AB290" s="800" t="s">
        <v>3143</v>
      </c>
    </row>
    <row r="291" spans="1:30" ht="63.75" customHeight="1">
      <c r="A291" s="487" t="s">
        <v>1803</v>
      </c>
      <c r="B291" s="195" t="s">
        <v>133</v>
      </c>
      <c r="C291" s="43"/>
      <c r="D291" s="201" t="s">
        <v>138</v>
      </c>
      <c r="E291" s="201" t="s">
        <v>3608</v>
      </c>
      <c r="F291" s="502" t="s">
        <v>1542</v>
      </c>
      <c r="G291" s="498" t="str">
        <f>SUBSTITUTE(CONCATENATE(P291,Q291,IF(R291="Identifier","ID",IF(AND(R291="Text",OR(P291&lt;&gt;"",Q291&lt;&gt;"")),"",R291)),IF(AND(T291&lt;&gt;"Text",R291&lt;&gt;T291,NOT(AND(R291="URI",T291="Identifier")),NOT(AND(R291="UUID",T291="Identifier")),NOT(AND(R291="OID",T291="Identifier"))),IF(T291="Identifier","ID",T291),""))," ","")</f>
        <v>Description</v>
      </c>
      <c r="H291" s="216" t="s">
        <v>3143</v>
      </c>
      <c r="I291" s="200" t="s">
        <v>138</v>
      </c>
      <c r="J291" s="201" t="s">
        <v>1157</v>
      </c>
      <c r="K291" s="201" t="s">
        <v>3143</v>
      </c>
      <c r="L291" s="201" t="s">
        <v>1158</v>
      </c>
      <c r="M291" s="201" t="str">
        <f>CONCATENATE( IF(N291="","",CONCATENATE(N291,"_ ")),O291,". ",IF(P291="","",CONCATENATE(P291,"_ ")),S291,IF(OR(P291&lt;&gt;"",S291&lt;&gt;T291),CONCATENATE(". ",T291),""))</f>
        <v>Classification Scheme. Description. Text</v>
      </c>
      <c r="N291" s="201" t="s">
        <v>3143</v>
      </c>
      <c r="O291" s="201" t="s">
        <v>1153</v>
      </c>
      <c r="P291" s="201" t="s">
        <v>3143</v>
      </c>
      <c r="Q291" s="201" t="s">
        <v>3143</v>
      </c>
      <c r="R291" s="201" t="s">
        <v>154</v>
      </c>
      <c r="S291" s="41" t="str">
        <f>IF(Q291&lt;&gt;"",CONCATENATE(Q291," ",R291),R291)</f>
        <v>Description</v>
      </c>
      <c r="T291" s="201" t="s">
        <v>133</v>
      </c>
      <c r="U291" s="201" t="s">
        <v>3143</v>
      </c>
      <c r="V291" s="201" t="str">
        <f>IF(U291&lt;&gt;"",CONCATENATE(U291,"_ ",T291,". Type"),CONCATENATE(T291,". Type"))</f>
        <v>Text. Type</v>
      </c>
      <c r="W291" s="201" t="s">
        <v>3143</v>
      </c>
      <c r="X291" s="201" t="s">
        <v>3143</v>
      </c>
      <c r="Y291" s="201" t="s">
        <v>48</v>
      </c>
      <c r="Z291" s="201" t="s">
        <v>3143</v>
      </c>
      <c r="AA291" s="201" t="s">
        <v>121</v>
      </c>
      <c r="AB291" s="797" t="s">
        <v>3143</v>
      </c>
      <c r="AD291" s="368" t="s">
        <v>3791</v>
      </c>
    </row>
    <row r="292" spans="1:30" ht="38.25" customHeight="1">
      <c r="A292" s="480" t="s">
        <v>3609</v>
      </c>
      <c r="B292" s="50"/>
      <c r="C292" s="38"/>
      <c r="D292" s="38"/>
      <c r="E292" s="194"/>
      <c r="F292" s="775" t="s">
        <v>1542</v>
      </c>
      <c r="G292" s="790" t="s">
        <v>3804</v>
      </c>
      <c r="H292" s="215" t="s">
        <v>3143</v>
      </c>
      <c r="I292" s="215" t="s">
        <v>3143</v>
      </c>
      <c r="J292" s="215" t="s">
        <v>3803</v>
      </c>
      <c r="K292" s="215" t="s">
        <v>3143</v>
      </c>
      <c r="L292" s="215" t="s">
        <v>3143</v>
      </c>
      <c r="M292" s="214" t="str">
        <f>CONCATENATE(IF(N292="","",CONCATENATE(N292,"_ ")),O292,". Details")</f>
        <v>Capability. Details</v>
      </c>
      <c r="N292" s="215" t="s">
        <v>3143</v>
      </c>
      <c r="O292" s="215" t="s">
        <v>3800</v>
      </c>
      <c r="P292" s="215" t="s">
        <v>3143</v>
      </c>
      <c r="Q292" s="215" t="s">
        <v>3143</v>
      </c>
      <c r="R292" s="215" t="s">
        <v>3143</v>
      </c>
      <c r="S292" s="215" t="s">
        <v>3143</v>
      </c>
      <c r="T292" s="215" t="s">
        <v>3143</v>
      </c>
      <c r="U292" s="215" t="s">
        <v>3143</v>
      </c>
      <c r="V292" s="215" t="s">
        <v>3143</v>
      </c>
      <c r="W292" s="215" t="s">
        <v>3143</v>
      </c>
      <c r="X292" s="215" t="s">
        <v>3143</v>
      </c>
      <c r="Y292" s="215" t="s">
        <v>123</v>
      </c>
      <c r="Z292" s="215" t="s">
        <v>3143</v>
      </c>
      <c r="AA292" s="215" t="s">
        <v>20</v>
      </c>
      <c r="AB292" s="800" t="s">
        <v>3143</v>
      </c>
    </row>
    <row r="293" spans="1:30" ht="38.25" customHeight="1">
      <c r="A293" s="487" t="s">
        <v>3610</v>
      </c>
      <c r="B293" s="195" t="s">
        <v>190</v>
      </c>
      <c r="C293" s="43"/>
      <c r="D293" s="201" t="s">
        <v>47</v>
      </c>
      <c r="E293" s="201" t="s">
        <v>3611</v>
      </c>
      <c r="F293" s="502" t="s">
        <v>1542</v>
      </c>
      <c r="G293" s="498" t="str">
        <f>SUBSTITUTE(CONCATENATE(P293,Q293,IF(R293="Identifier","ID",IF(AND(R293="Text",OR(P293&lt;&gt;"",Q293&lt;&gt;"")),"",R293)),IF(AND(T293&lt;&gt;"Text",R293&lt;&gt;T293,NOT(AND(R293="URI",T293="Identifier")),NOT(AND(R293="UUID",T293="Identifier")),NOT(AND(R293="OID",T293="Identifier"))),IF(T293="Identifier","ID",T293),""))," ","")</f>
        <v>ValueAmount</v>
      </c>
      <c r="H293" s="216" t="s">
        <v>3143</v>
      </c>
      <c r="I293" s="200" t="s">
        <v>47</v>
      </c>
      <c r="J293" s="201" t="s">
        <v>3611</v>
      </c>
      <c r="K293" s="201" t="s">
        <v>3143</v>
      </c>
      <c r="L293" s="201" t="s">
        <v>3143</v>
      </c>
      <c r="M293" s="201" t="str">
        <f>CONCATENATE( IF(N293="","",CONCATENATE(N293,"_ ")),O293,". ",IF(P293="","",CONCATENATE(P293,"_ ")),S293,IF(OR(P293&lt;&gt;"",S293&lt;&gt;T293),CONCATENATE(". ",T293),""))</f>
        <v>Capability. Value. Amount</v>
      </c>
      <c r="N293" s="201" t="s">
        <v>3143</v>
      </c>
      <c r="O293" s="201" t="s">
        <v>3800</v>
      </c>
      <c r="P293" s="201" t="s">
        <v>3143</v>
      </c>
      <c r="Q293" s="201" t="s">
        <v>3143</v>
      </c>
      <c r="R293" s="201" t="s">
        <v>776</v>
      </c>
      <c r="S293" s="41" t="str">
        <f>IF(Q293&lt;&gt;"",CONCATENATE(Q293," ",R293),R293)</f>
        <v>Value</v>
      </c>
      <c r="T293" s="201" t="s">
        <v>190</v>
      </c>
      <c r="U293" s="201" t="s">
        <v>3143</v>
      </c>
      <c r="V293" s="201" t="str">
        <f>IF(U293&lt;&gt;"",CONCATENATE(U293,"_ ",T293,". Type"),CONCATENATE(T293,". Type"))</f>
        <v>Amount. Type</v>
      </c>
      <c r="W293" s="201" t="s">
        <v>3143</v>
      </c>
      <c r="X293" s="201" t="s">
        <v>3143</v>
      </c>
      <c r="Y293" s="201" t="s">
        <v>48</v>
      </c>
      <c r="Z293" s="201" t="s">
        <v>3143</v>
      </c>
      <c r="AA293" s="201" t="s">
        <v>20</v>
      </c>
      <c r="AB293" s="797" t="s">
        <v>3143</v>
      </c>
      <c r="AD293" t="s">
        <v>3790</v>
      </c>
    </row>
    <row r="294" spans="1:30" ht="38.25" customHeight="1">
      <c r="A294" s="480" t="s">
        <v>3612</v>
      </c>
      <c r="B294" s="50"/>
      <c r="C294" s="38"/>
      <c r="D294" s="38"/>
      <c r="E294" s="194"/>
      <c r="F294" s="775" t="s">
        <v>1542</v>
      </c>
      <c r="G294" s="790" t="str">
        <f>SUBSTITUTE(CONCATENATE(N294,O294)," ","")</f>
        <v>CompletedTask</v>
      </c>
      <c r="H294" s="215" t="s">
        <v>3143</v>
      </c>
      <c r="I294" s="215" t="s">
        <v>3143</v>
      </c>
      <c r="J294" s="215" t="s">
        <v>3805</v>
      </c>
      <c r="K294" s="215" t="s">
        <v>3143</v>
      </c>
      <c r="L294" s="215" t="s">
        <v>3143</v>
      </c>
      <c r="M294" s="214" t="str">
        <f>CONCATENATE(IF(N294="","",CONCATENATE(N294,"_ ")),O294,". Details")</f>
        <v>Completed Task. Details</v>
      </c>
      <c r="N294" s="215" t="s">
        <v>3143</v>
      </c>
      <c r="O294" s="215" t="s">
        <v>3802</v>
      </c>
      <c r="P294" s="215" t="s">
        <v>3143</v>
      </c>
      <c r="Q294" s="215" t="s">
        <v>3143</v>
      </c>
      <c r="R294" s="215" t="s">
        <v>3143</v>
      </c>
      <c r="S294" s="215" t="s">
        <v>3143</v>
      </c>
      <c r="T294" s="215" t="s">
        <v>3143</v>
      </c>
      <c r="U294" s="215" t="s">
        <v>3143</v>
      </c>
      <c r="V294" s="215" t="s">
        <v>3143</v>
      </c>
      <c r="W294" s="215" t="s">
        <v>3143</v>
      </c>
      <c r="X294" s="215" t="s">
        <v>3143</v>
      </c>
      <c r="Y294" s="215" t="s">
        <v>123</v>
      </c>
      <c r="Z294" s="215" t="s">
        <v>3143</v>
      </c>
      <c r="AA294" s="215" t="s">
        <v>20</v>
      </c>
      <c r="AB294" s="800" t="s">
        <v>3143</v>
      </c>
    </row>
    <row r="295" spans="1:30" ht="38.25" customHeight="1">
      <c r="A295" s="487" t="s">
        <v>1803</v>
      </c>
      <c r="B295" s="195" t="s">
        <v>133</v>
      </c>
      <c r="C295" s="43"/>
      <c r="D295" s="201" t="s">
        <v>47</v>
      </c>
      <c r="E295" s="780" t="s">
        <v>3613</v>
      </c>
      <c r="F295" s="502" t="s">
        <v>1542</v>
      </c>
      <c r="G295" s="498" t="str">
        <f>SUBSTITUTE(CONCATENATE(P295,Q295,IF(R295="Identifier","ID",IF(AND(R295="Text",OR(P295&lt;&gt;"",Q295&lt;&gt;"")),"",R295)),IF(AND(T295&lt;&gt;"Text",R295&lt;&gt;T295,NOT(AND(R295="URI",T295="Identifier")),NOT(AND(R295="UUID",T295="Identifier")),NOT(AND(R295="OID",T295="Identifier"))),IF(T295="Identifier","ID",T295),""))," ","")</f>
        <v>Description</v>
      </c>
      <c r="H295" s="216" t="s">
        <v>3143</v>
      </c>
      <c r="I295" s="200" t="s">
        <v>138</v>
      </c>
      <c r="J295" s="201" t="s">
        <v>3806</v>
      </c>
      <c r="K295" s="201" t="s">
        <v>3143</v>
      </c>
      <c r="L295" s="201" t="s">
        <v>3143</v>
      </c>
      <c r="M295" s="201" t="str">
        <f>CONCATENATE( IF(N295="","",CONCATENATE(N295,"_ ")),O295,". ",IF(P295="","",CONCATENATE(P295,"_ ")),S295,IF(OR(P295&lt;&gt;"",S295&lt;&gt;T295),CONCATENATE(". ",T295),""))</f>
        <v>Completed Task. Description. Text</v>
      </c>
      <c r="N295" s="201" t="s">
        <v>3143</v>
      </c>
      <c r="O295" s="201" t="s">
        <v>3802</v>
      </c>
      <c r="P295" s="201" t="s">
        <v>3143</v>
      </c>
      <c r="Q295" s="201" t="s">
        <v>3143</v>
      </c>
      <c r="R295" s="201" t="s">
        <v>154</v>
      </c>
      <c r="S295" s="41" t="str">
        <f>IF(Q295&lt;&gt;"",CONCATENATE(Q295," ",R295),R295)</f>
        <v>Description</v>
      </c>
      <c r="T295" s="201" t="s">
        <v>133</v>
      </c>
      <c r="U295" s="201" t="s">
        <v>3143</v>
      </c>
      <c r="V295" s="201" t="str">
        <f>IF(U295&lt;&gt;"",CONCATENATE(U295,"_ ",T295,". Type"),CONCATENATE(T295,". Type"))</f>
        <v>Text. Type</v>
      </c>
      <c r="W295" s="201" t="s">
        <v>3143</v>
      </c>
      <c r="X295" s="201" t="s">
        <v>3143</v>
      </c>
      <c r="Y295" s="201" t="s">
        <v>48</v>
      </c>
      <c r="Z295" s="201" t="s">
        <v>3143</v>
      </c>
      <c r="AA295" s="201" t="s">
        <v>20</v>
      </c>
      <c r="AB295" s="797" t="s">
        <v>3143</v>
      </c>
      <c r="AD295" t="s">
        <v>2537</v>
      </c>
    </row>
    <row r="296" spans="1:30" ht="38.25" customHeight="1">
      <c r="A296" s="480" t="s">
        <v>3614</v>
      </c>
      <c r="B296" s="50"/>
      <c r="C296" s="38"/>
      <c r="D296" s="38"/>
      <c r="E296" s="194"/>
      <c r="F296" s="775" t="s">
        <v>1542</v>
      </c>
      <c r="G296" s="790" t="str">
        <f>SUBSTITUTE(CONCATENATE(N296,O296)," ","")</f>
        <v>Party</v>
      </c>
      <c r="H296" s="215" t="s">
        <v>3143</v>
      </c>
      <c r="I296" s="215" t="s">
        <v>3143</v>
      </c>
      <c r="J296" s="215" t="s">
        <v>224</v>
      </c>
      <c r="K296" s="215" t="s">
        <v>3143</v>
      </c>
      <c r="L296" s="215" t="s">
        <v>3143</v>
      </c>
      <c r="M296" s="214" t="str">
        <f>CONCATENATE(IF(N296="","",CONCATENATE(N296,"_ ")),O296,". Details")</f>
        <v>Party. Details</v>
      </c>
      <c r="N296" s="215" t="s">
        <v>3143</v>
      </c>
      <c r="O296" s="215" t="s">
        <v>105</v>
      </c>
      <c r="P296" s="215" t="s">
        <v>3143</v>
      </c>
      <c r="Q296" s="215" t="s">
        <v>3143</v>
      </c>
      <c r="R296" s="215" t="s">
        <v>3143</v>
      </c>
      <c r="S296" s="215" t="s">
        <v>3143</v>
      </c>
      <c r="T296" s="215" t="s">
        <v>3143</v>
      </c>
      <c r="U296" s="215" t="s">
        <v>3143</v>
      </c>
      <c r="V296" s="215" t="s">
        <v>3143</v>
      </c>
      <c r="W296" s="215" t="s">
        <v>3143</v>
      </c>
      <c r="X296" s="215" t="s">
        <v>3143</v>
      </c>
      <c r="Y296" s="215" t="s">
        <v>123</v>
      </c>
      <c r="Z296" s="215" t="s">
        <v>3143</v>
      </c>
      <c r="AA296" s="215" t="s">
        <v>121</v>
      </c>
      <c r="AB296" s="800" t="s">
        <v>3143</v>
      </c>
    </row>
    <row r="297" spans="1:30" ht="15" customHeight="1">
      <c r="A297" s="778" t="s">
        <v>3615</v>
      </c>
      <c r="B297" s="366" t="s">
        <v>3465</v>
      </c>
      <c r="C297" s="367"/>
      <c r="D297" s="59"/>
      <c r="E297" s="58"/>
      <c r="F297" s="779" t="s">
        <v>1542</v>
      </c>
      <c r="G297" s="491" t="str">
        <f>SUBSTITUTE(SUBSTITUTE(CONCATENATE(P297,IF(S297="Identifier","ID",S297))," ",""),"_","")</f>
        <v>PartyIdentification</v>
      </c>
      <c r="H297" s="216" t="s">
        <v>3143</v>
      </c>
      <c r="I297" s="206" t="s">
        <v>138</v>
      </c>
      <c r="J297" s="205" t="s">
        <v>259</v>
      </c>
      <c r="K297" s="205" t="s">
        <v>3143</v>
      </c>
      <c r="L297" s="205" t="s">
        <v>3143</v>
      </c>
      <c r="M297" s="205" t="str">
        <f>CONCATENATE( IF(N297="","",CONCATENATE(N297,"_ ")),O297,". ",IF(P297="","",CONCATENATE(P297,"_ ")),S297,IF(P297="","",CONCATENATE(". ",T297)))</f>
        <v>Party. Party Identification</v>
      </c>
      <c r="N297" s="205" t="s">
        <v>3143</v>
      </c>
      <c r="O297" s="205" t="s">
        <v>105</v>
      </c>
      <c r="P297" s="205" t="s">
        <v>3143</v>
      </c>
      <c r="Q297" s="205" t="s">
        <v>3143</v>
      </c>
      <c r="R297" s="205" t="s">
        <v>3143</v>
      </c>
      <c r="S297" s="205" t="str">
        <f>CONCATENATE(IF(W297="","",CONCATENATE(W297,"_ ")),X297)</f>
        <v>Party Identification</v>
      </c>
      <c r="T297" s="205" t="str">
        <f>S297</f>
        <v>Party Identification</v>
      </c>
      <c r="U297" s="205" t="s">
        <v>3143</v>
      </c>
      <c r="V297" s="205" t="s">
        <v>3143</v>
      </c>
      <c r="W297" s="205" t="s">
        <v>3143</v>
      </c>
      <c r="X297" s="205" t="s">
        <v>258</v>
      </c>
      <c r="Y297" s="205" t="s">
        <v>106</v>
      </c>
      <c r="Z297" s="205" t="s">
        <v>3143</v>
      </c>
      <c r="AA297" s="205" t="s">
        <v>121</v>
      </c>
      <c r="AB297" s="798" t="s">
        <v>3143</v>
      </c>
    </row>
    <row r="298" spans="1:30" ht="38.25" customHeight="1">
      <c r="A298" s="480" t="s">
        <v>3617</v>
      </c>
      <c r="B298" s="50"/>
      <c r="C298" s="38"/>
      <c r="D298" s="38"/>
      <c r="E298" s="194"/>
      <c r="F298" s="775" t="s">
        <v>1542</v>
      </c>
      <c r="G298" s="790" t="str">
        <f>SUBSTITUTE(CONCATENATE(N298,O298)," ","")</f>
        <v>PartyIdentification</v>
      </c>
      <c r="H298" s="215" t="s">
        <v>3143</v>
      </c>
      <c r="I298" s="215" t="s">
        <v>3143</v>
      </c>
      <c r="J298" s="215" t="s">
        <v>305</v>
      </c>
      <c r="K298" s="215" t="s">
        <v>3143</v>
      </c>
      <c r="L298" s="215" t="s">
        <v>3143</v>
      </c>
      <c r="M298" s="214" t="str">
        <f>CONCATENATE(IF(N298="","",CONCATENATE(N298,"_ ")),O298,". Details")</f>
        <v>Party Identification. Details</v>
      </c>
      <c r="N298" s="215" t="s">
        <v>3143</v>
      </c>
      <c r="O298" s="215" t="s">
        <v>258</v>
      </c>
      <c r="P298" s="215" t="s">
        <v>3143</v>
      </c>
      <c r="Q298" s="215" t="s">
        <v>3143</v>
      </c>
      <c r="R298" s="215" t="s">
        <v>3143</v>
      </c>
      <c r="S298" s="215" t="s">
        <v>3143</v>
      </c>
      <c r="T298" s="215" t="s">
        <v>3143</v>
      </c>
      <c r="U298" s="215" t="s">
        <v>3143</v>
      </c>
      <c r="V298" s="215" t="s">
        <v>3143</v>
      </c>
      <c r="W298" s="215" t="s">
        <v>3143</v>
      </c>
      <c r="X298" s="215" t="s">
        <v>3143</v>
      </c>
      <c r="Y298" s="215" t="s">
        <v>123</v>
      </c>
      <c r="Z298" s="215" t="s">
        <v>3143</v>
      </c>
      <c r="AA298" s="215" t="s">
        <v>121</v>
      </c>
      <c r="AB298" s="800" t="s">
        <v>3143</v>
      </c>
    </row>
    <row r="299" spans="1:30" ht="38.25" customHeight="1">
      <c r="A299" s="487" t="s">
        <v>3618</v>
      </c>
      <c r="B299" s="195" t="s">
        <v>3477</v>
      </c>
      <c r="C299" s="43"/>
      <c r="D299" s="201" t="s">
        <v>47</v>
      </c>
      <c r="E299" s="780" t="s">
        <v>3619</v>
      </c>
      <c r="F299" s="502" t="s">
        <v>1542</v>
      </c>
      <c r="G299" s="498" t="str">
        <f>SUBSTITUTE(CONCATENATE(P299,Q299,IF(R299="Identifier","ID",IF(AND(R299="Text",OR(P299&lt;&gt;"",Q299&lt;&gt;"")),"",R299)),IF(AND(T299&lt;&gt;"Text",R299&lt;&gt;T299,NOT(AND(R299="URI",T299="Identifier")),NOT(AND(R299="UUID",T299="Identifier")),NOT(AND(R299="OID",T299="Identifier"))),IF(T299="Identifier","ID",T299),""))," ","")</f>
        <v>ID</v>
      </c>
      <c r="H299" s="216" t="s">
        <v>3143</v>
      </c>
      <c r="I299" s="200" t="s">
        <v>66</v>
      </c>
      <c r="J299" s="201" t="s">
        <v>307</v>
      </c>
      <c r="K299" s="201" t="s">
        <v>3143</v>
      </c>
      <c r="L299" s="201" t="s">
        <v>3143</v>
      </c>
      <c r="M299" s="201" t="str">
        <f>CONCATENATE( IF(N299="","",CONCATENATE(N299,"_ ")),O299,". ",IF(P299="","",CONCATENATE(P299,"_ ")),S299,IF(OR(P299&lt;&gt;"",S299&lt;&gt;T299),CONCATENATE(". ",T299),""))</f>
        <v>Party Identification. Identifier</v>
      </c>
      <c r="N299" s="201" t="s">
        <v>3143</v>
      </c>
      <c r="O299" s="201" t="s">
        <v>258</v>
      </c>
      <c r="P299" s="201" t="s">
        <v>3143</v>
      </c>
      <c r="Q299" s="201" t="s">
        <v>3143</v>
      </c>
      <c r="R299" s="201" t="s">
        <v>44</v>
      </c>
      <c r="S299" s="41" t="str">
        <f>IF(Q299&lt;&gt;"",CONCATENATE(Q299," ",R299),R299)</f>
        <v>Identifier</v>
      </c>
      <c r="T299" s="201" t="s">
        <v>44</v>
      </c>
      <c r="U299" s="201" t="s">
        <v>3143</v>
      </c>
      <c r="V299" s="201" t="str">
        <f>IF(U299&lt;&gt;"",CONCATENATE(U299,"_ ",T299,". Type"),CONCATENATE(T299,". Type"))</f>
        <v>Identifier. Type</v>
      </c>
      <c r="W299" s="201" t="s">
        <v>3143</v>
      </c>
      <c r="X299" s="201" t="s">
        <v>3143</v>
      </c>
      <c r="Y299" s="201" t="s">
        <v>48</v>
      </c>
      <c r="Z299" s="201" t="s">
        <v>3143</v>
      </c>
      <c r="AA299" s="201" t="s">
        <v>121</v>
      </c>
      <c r="AB299" s="797" t="s">
        <v>3143</v>
      </c>
      <c r="AD299" t="s">
        <v>3792</v>
      </c>
    </row>
    <row r="300" spans="1:30" ht="15" customHeight="1">
      <c r="A300" s="776" t="s">
        <v>3096</v>
      </c>
      <c r="B300" s="38"/>
      <c r="C300" s="38"/>
      <c r="D300" s="38"/>
      <c r="E300" s="194" t="s">
        <v>3599</v>
      </c>
      <c r="F300" s="775" t="s">
        <v>1542</v>
      </c>
      <c r="G300" s="776" t="s">
        <v>1175</v>
      </c>
      <c r="H300" s="38"/>
      <c r="I300" s="38"/>
      <c r="J300" s="38" t="s">
        <v>1177</v>
      </c>
      <c r="K300" s="38"/>
      <c r="L300" s="38"/>
      <c r="M300" s="37" t="s">
        <v>1743</v>
      </c>
      <c r="N300" s="38"/>
      <c r="O300" s="38" t="s">
        <v>1176</v>
      </c>
      <c r="P300" s="38"/>
      <c r="Q300" s="38"/>
      <c r="R300" s="38"/>
      <c r="S300" s="38"/>
      <c r="T300" s="38"/>
      <c r="U300" s="38"/>
      <c r="V300" s="38"/>
      <c r="W300" s="38"/>
      <c r="X300" s="38"/>
      <c r="Y300" s="38" t="s">
        <v>123</v>
      </c>
      <c r="Z300" s="38"/>
      <c r="AA300" s="38" t="s">
        <v>20</v>
      </c>
      <c r="AB300" s="799"/>
    </row>
    <row r="301" spans="1:30" ht="15" customHeight="1">
      <c r="A301" s="501" t="s">
        <v>2732</v>
      </c>
      <c r="B301" s="57" t="s">
        <v>127</v>
      </c>
      <c r="C301" s="40" t="s">
        <v>47</v>
      </c>
      <c r="D301" s="40">
        <v>1</v>
      </c>
      <c r="E301" s="208" t="s">
        <v>3620</v>
      </c>
      <c r="F301" s="502" t="s">
        <v>1542</v>
      </c>
      <c r="G301" s="498" t="s">
        <v>1667</v>
      </c>
      <c r="H301" s="39"/>
      <c r="I301" s="43" t="s">
        <v>47</v>
      </c>
      <c r="J301" s="44" t="s">
        <v>1744</v>
      </c>
      <c r="K301" s="44"/>
      <c r="L301" s="44"/>
      <c r="M301" s="44" t="s">
        <v>1745</v>
      </c>
      <c r="N301" s="44"/>
      <c r="O301" s="44" t="s">
        <v>1176</v>
      </c>
      <c r="P301" s="44"/>
      <c r="Q301" s="44" t="s">
        <v>126</v>
      </c>
      <c r="R301" s="44" t="s">
        <v>127</v>
      </c>
      <c r="S301" s="41" t="s">
        <v>128</v>
      </c>
      <c r="T301" s="44" t="s">
        <v>127</v>
      </c>
      <c r="U301" s="44"/>
      <c r="V301" s="44" t="s">
        <v>129</v>
      </c>
      <c r="W301" s="44"/>
      <c r="X301" s="44"/>
      <c r="Y301" s="44" t="s">
        <v>48</v>
      </c>
      <c r="Z301" s="44"/>
      <c r="AA301" s="44" t="s">
        <v>20</v>
      </c>
      <c r="AB301" s="794"/>
    </row>
    <row r="302" spans="1:30" ht="15" customHeight="1">
      <c r="A302" s="501" t="s">
        <v>3097</v>
      </c>
      <c r="B302" s="57" t="s">
        <v>133</v>
      </c>
      <c r="C302" s="40" t="s">
        <v>138</v>
      </c>
      <c r="D302" s="40" t="s">
        <v>138</v>
      </c>
      <c r="E302" s="208" t="s">
        <v>3621</v>
      </c>
      <c r="F302" s="502" t="s">
        <v>1542</v>
      </c>
      <c r="G302" s="498" t="s">
        <v>1746</v>
      </c>
      <c r="H302" s="39"/>
      <c r="I302" s="43" t="s">
        <v>138</v>
      </c>
      <c r="J302" s="44" t="s">
        <v>1747</v>
      </c>
      <c r="K302" s="44"/>
      <c r="L302" s="44"/>
      <c r="M302" s="44" t="s">
        <v>1748</v>
      </c>
      <c r="N302" s="44"/>
      <c r="O302" s="44" t="s">
        <v>1176</v>
      </c>
      <c r="P302" s="44"/>
      <c r="Q302" s="44" t="s">
        <v>126</v>
      </c>
      <c r="R302" s="44" t="s">
        <v>154</v>
      </c>
      <c r="S302" s="41" t="s">
        <v>1749</v>
      </c>
      <c r="T302" s="44" t="s">
        <v>133</v>
      </c>
      <c r="U302" s="44"/>
      <c r="V302" s="44" t="s">
        <v>134</v>
      </c>
      <c r="W302" s="44"/>
      <c r="X302" s="44"/>
      <c r="Y302" s="44" t="s">
        <v>48</v>
      </c>
      <c r="Z302" s="44"/>
      <c r="AA302" s="44" t="s">
        <v>20</v>
      </c>
      <c r="AB302" s="794"/>
    </row>
    <row r="303" spans="1:30" ht="15" customHeight="1">
      <c r="A303" s="776" t="s">
        <v>3091</v>
      </c>
      <c r="B303" s="50"/>
      <c r="C303" s="38"/>
      <c r="D303" s="38"/>
      <c r="E303" s="194" t="s">
        <v>3600</v>
      </c>
      <c r="F303" s="775" t="s">
        <v>1542</v>
      </c>
      <c r="G303" s="776" t="s">
        <v>3246</v>
      </c>
      <c r="H303" s="38"/>
      <c r="I303" s="38"/>
      <c r="J303" s="38" t="s">
        <v>224</v>
      </c>
      <c r="K303" s="38"/>
      <c r="L303" s="38"/>
      <c r="M303" s="37" t="s">
        <v>223</v>
      </c>
      <c r="N303" s="38"/>
      <c r="O303" s="38" t="s">
        <v>105</v>
      </c>
      <c r="P303" s="38"/>
      <c r="Q303" s="38"/>
      <c r="R303" s="38"/>
      <c r="S303" s="38"/>
      <c r="T303" s="38"/>
      <c r="U303" s="38"/>
      <c r="V303" s="38"/>
      <c r="W303" s="38"/>
      <c r="X303" s="38"/>
      <c r="Y303" s="38" t="s">
        <v>123</v>
      </c>
      <c r="Z303" s="38"/>
      <c r="AA303" s="38" t="s">
        <v>121</v>
      </c>
      <c r="AB303" s="799"/>
    </row>
    <row r="304" spans="1:30" ht="15" customHeight="1">
      <c r="A304" s="498"/>
      <c r="B304" s="39"/>
      <c r="C304" s="43"/>
      <c r="D304" s="44"/>
      <c r="E304" s="44"/>
      <c r="F304" s="502"/>
      <c r="G304" s="498" t="s">
        <v>225</v>
      </c>
      <c r="H304" s="39"/>
      <c r="I304" s="43" t="s">
        <v>47</v>
      </c>
      <c r="J304" s="44" t="s">
        <v>228</v>
      </c>
      <c r="K304" s="44"/>
      <c r="L304" s="44"/>
      <c r="M304" s="44" t="s">
        <v>226</v>
      </c>
      <c r="N304" s="44"/>
      <c r="O304" s="44" t="s">
        <v>105</v>
      </c>
      <c r="P304" s="44" t="s">
        <v>227</v>
      </c>
      <c r="Q304" s="44"/>
      <c r="R304" s="44" t="s">
        <v>70</v>
      </c>
      <c r="S304" s="41" t="s">
        <v>70</v>
      </c>
      <c r="T304" s="44" t="s">
        <v>70</v>
      </c>
      <c r="U304" s="44"/>
      <c r="V304" s="44" t="s">
        <v>71</v>
      </c>
      <c r="W304" s="44"/>
      <c r="X304" s="44"/>
      <c r="Y304" s="44" t="s">
        <v>48</v>
      </c>
      <c r="Z304" s="44"/>
      <c r="AA304" s="44" t="s">
        <v>121</v>
      </c>
      <c r="AB304" s="794"/>
    </row>
    <row r="305" spans="1:28" ht="15" customHeight="1">
      <c r="A305" s="498"/>
      <c r="B305" s="39"/>
      <c r="C305" s="43"/>
      <c r="D305" s="44"/>
      <c r="E305" s="44"/>
      <c r="F305" s="502"/>
      <c r="G305" s="498" t="s">
        <v>229</v>
      </c>
      <c r="H305" s="39"/>
      <c r="I305" s="43" t="s">
        <v>47</v>
      </c>
      <c r="J305" s="44" t="s">
        <v>232</v>
      </c>
      <c r="K305" s="44"/>
      <c r="L305" s="44"/>
      <c r="M305" s="44" t="s">
        <v>230</v>
      </c>
      <c r="N305" s="44"/>
      <c r="O305" s="44" t="s">
        <v>105</v>
      </c>
      <c r="P305" s="44" t="s">
        <v>231</v>
      </c>
      <c r="Q305" s="44"/>
      <c r="R305" s="44" t="s">
        <v>70</v>
      </c>
      <c r="S305" s="41" t="s">
        <v>70</v>
      </c>
      <c r="T305" s="44" t="s">
        <v>70</v>
      </c>
      <c r="U305" s="44"/>
      <c r="V305" s="44" t="s">
        <v>71</v>
      </c>
      <c r="W305" s="44"/>
      <c r="X305" s="44"/>
      <c r="Y305" s="44" t="s">
        <v>48</v>
      </c>
      <c r="Z305" s="44"/>
      <c r="AA305" s="44" t="s">
        <v>121</v>
      </c>
      <c r="AB305" s="794"/>
    </row>
    <row r="306" spans="1:28" ht="15" customHeight="1">
      <c r="A306" s="487" t="s">
        <v>2169</v>
      </c>
      <c r="B306" s="195" t="s">
        <v>44</v>
      </c>
      <c r="C306" s="43"/>
      <c r="D306" s="201" t="s">
        <v>47</v>
      </c>
      <c r="E306" s="201" t="s">
        <v>2752</v>
      </c>
      <c r="F306" s="502" t="s">
        <v>1542</v>
      </c>
      <c r="G306" s="498" t="s">
        <v>1653</v>
      </c>
      <c r="H306" s="39"/>
      <c r="I306" s="43" t="s">
        <v>47</v>
      </c>
      <c r="J306" s="44" t="s">
        <v>236</v>
      </c>
      <c r="K306" s="44"/>
      <c r="L306" s="44"/>
      <c r="M306" s="44" t="s">
        <v>234</v>
      </c>
      <c r="N306" s="44"/>
      <c r="O306" s="44" t="s">
        <v>105</v>
      </c>
      <c r="P306" s="44" t="s">
        <v>235</v>
      </c>
      <c r="Q306" s="44"/>
      <c r="R306" s="44" t="s">
        <v>131</v>
      </c>
      <c r="S306" s="41" t="s">
        <v>131</v>
      </c>
      <c r="T306" s="44" t="s">
        <v>44</v>
      </c>
      <c r="U306" s="44"/>
      <c r="V306" s="44" t="s">
        <v>46</v>
      </c>
      <c r="W306" s="44"/>
      <c r="X306" s="44"/>
      <c r="Y306" s="44" t="s">
        <v>48</v>
      </c>
      <c r="Z306" s="44"/>
      <c r="AA306" s="44" t="s">
        <v>121</v>
      </c>
      <c r="AB306" s="794"/>
    </row>
    <row r="307" spans="1:28" ht="15" customHeight="1">
      <c r="A307" s="498"/>
      <c r="B307" s="39"/>
      <c r="C307" s="43"/>
      <c r="D307" s="44"/>
      <c r="E307" s="44"/>
      <c r="F307" s="502"/>
      <c r="G307" s="498" t="s">
        <v>237</v>
      </c>
      <c r="H307" s="39"/>
      <c r="I307" s="43" t="s">
        <v>47</v>
      </c>
      <c r="J307" s="44" t="s">
        <v>242</v>
      </c>
      <c r="K307" s="44"/>
      <c r="L307" s="44" t="s">
        <v>243</v>
      </c>
      <c r="M307" s="44" t="s">
        <v>238</v>
      </c>
      <c r="N307" s="44"/>
      <c r="O307" s="44" t="s">
        <v>105</v>
      </c>
      <c r="P307" s="44"/>
      <c r="Q307" s="44" t="s">
        <v>239</v>
      </c>
      <c r="R307" s="44" t="s">
        <v>240</v>
      </c>
      <c r="S307" s="41" t="s">
        <v>241</v>
      </c>
      <c r="T307" s="44" t="s">
        <v>44</v>
      </c>
      <c r="U307" s="44"/>
      <c r="V307" s="44" t="s">
        <v>46</v>
      </c>
      <c r="W307" s="44"/>
      <c r="X307" s="44"/>
      <c r="Y307" s="44" t="s">
        <v>48</v>
      </c>
      <c r="Z307" s="44"/>
      <c r="AA307" s="44" t="s">
        <v>121</v>
      </c>
      <c r="AB307" s="794"/>
    </row>
    <row r="308" spans="1:28" ht="15" customHeight="1">
      <c r="A308" s="487" t="s">
        <v>2719</v>
      </c>
      <c r="B308" s="195" t="s">
        <v>44</v>
      </c>
      <c r="C308" s="43"/>
      <c r="D308" s="201" t="s">
        <v>47</v>
      </c>
      <c r="E308" s="201" t="s">
        <v>2158</v>
      </c>
      <c r="F308" s="502" t="s">
        <v>1542</v>
      </c>
      <c r="G308" s="498" t="s">
        <v>244</v>
      </c>
      <c r="H308" s="39"/>
      <c r="I308" s="43" t="s">
        <v>47</v>
      </c>
      <c r="J308" s="44" t="s">
        <v>248</v>
      </c>
      <c r="K308" s="44"/>
      <c r="L308" s="44" t="s">
        <v>249</v>
      </c>
      <c r="M308" s="44" t="s">
        <v>245</v>
      </c>
      <c r="N308" s="44"/>
      <c r="O308" s="44" t="s">
        <v>105</v>
      </c>
      <c r="P308" s="44"/>
      <c r="Q308" s="44" t="s">
        <v>246</v>
      </c>
      <c r="R308" s="44" t="s">
        <v>44</v>
      </c>
      <c r="S308" s="41" t="s">
        <v>247</v>
      </c>
      <c r="T308" s="44" t="s">
        <v>44</v>
      </c>
      <c r="U308" s="44"/>
      <c r="V308" s="44" t="s">
        <v>46</v>
      </c>
      <c r="W308" s="44"/>
      <c r="X308" s="44"/>
      <c r="Y308" s="44" t="s">
        <v>48</v>
      </c>
      <c r="Z308" s="44"/>
      <c r="AA308" s="44" t="s">
        <v>121</v>
      </c>
      <c r="AB308" s="794"/>
    </row>
    <row r="309" spans="1:28" ht="15" customHeight="1">
      <c r="A309" s="487" t="s">
        <v>2740</v>
      </c>
      <c r="B309" s="211" t="s">
        <v>127</v>
      </c>
      <c r="C309" s="43"/>
      <c r="D309" s="44">
        <v>1</v>
      </c>
      <c r="E309" s="201" t="s">
        <v>3622</v>
      </c>
      <c r="F309" s="502" t="s">
        <v>1542</v>
      </c>
      <c r="G309" s="498" t="s">
        <v>250</v>
      </c>
      <c r="H309" s="39"/>
      <c r="I309" s="43" t="s">
        <v>47</v>
      </c>
      <c r="J309" s="44" t="s">
        <v>254</v>
      </c>
      <c r="K309" s="44"/>
      <c r="L309" s="44" t="s">
        <v>255</v>
      </c>
      <c r="M309" s="44" t="s">
        <v>251</v>
      </c>
      <c r="N309" s="44"/>
      <c r="O309" s="44" t="s">
        <v>105</v>
      </c>
      <c r="P309" s="44"/>
      <c r="Q309" s="44" t="s">
        <v>252</v>
      </c>
      <c r="R309" s="44" t="s">
        <v>127</v>
      </c>
      <c r="S309" s="41" t="s">
        <v>253</v>
      </c>
      <c r="T309" s="44" t="s">
        <v>127</v>
      </c>
      <c r="U309" s="44"/>
      <c r="V309" s="44" t="s">
        <v>129</v>
      </c>
      <c r="W309" s="44"/>
      <c r="X309" s="44"/>
      <c r="Y309" s="44" t="s">
        <v>48</v>
      </c>
      <c r="Z309" s="44"/>
      <c r="AA309" s="44" t="s">
        <v>20</v>
      </c>
      <c r="AB309" s="794"/>
    </row>
    <row r="310" spans="1:28" ht="15" customHeight="1">
      <c r="A310" s="508" t="s">
        <v>3092</v>
      </c>
      <c r="B310" s="63" t="s">
        <v>1598</v>
      </c>
      <c r="C310" s="59" t="s">
        <v>138</v>
      </c>
      <c r="D310" s="59" t="s">
        <v>111</v>
      </c>
      <c r="E310" s="62" t="s">
        <v>3093</v>
      </c>
      <c r="F310" s="771" t="s">
        <v>1542</v>
      </c>
      <c r="G310" s="770" t="s">
        <v>256</v>
      </c>
      <c r="H310" s="39"/>
      <c r="I310" s="47" t="s">
        <v>138</v>
      </c>
      <c r="J310" s="46" t="s">
        <v>259</v>
      </c>
      <c r="K310" s="46"/>
      <c r="L310" s="46"/>
      <c r="M310" s="46" t="s">
        <v>257</v>
      </c>
      <c r="N310" s="46"/>
      <c r="O310" s="46" t="s">
        <v>105</v>
      </c>
      <c r="P310" s="46"/>
      <c r="Q310" s="46"/>
      <c r="R310" s="46"/>
      <c r="S310" s="46" t="s">
        <v>258</v>
      </c>
      <c r="T310" s="46" t="s">
        <v>258</v>
      </c>
      <c r="U310" s="46"/>
      <c r="V310" s="46"/>
      <c r="W310" s="46"/>
      <c r="X310" s="46" t="s">
        <v>258</v>
      </c>
      <c r="Y310" s="46" t="s">
        <v>106</v>
      </c>
      <c r="Z310" s="46"/>
      <c r="AA310" s="46" t="s">
        <v>121</v>
      </c>
      <c r="AB310" s="795"/>
    </row>
    <row r="311" spans="1:28" ht="15" customHeight="1">
      <c r="A311" s="508" t="s">
        <v>3094</v>
      </c>
      <c r="B311" s="63" t="s">
        <v>1598</v>
      </c>
      <c r="C311" s="59" t="s">
        <v>138</v>
      </c>
      <c r="D311" s="59">
        <v>1</v>
      </c>
      <c r="E311" s="58" t="s">
        <v>263</v>
      </c>
      <c r="F311" s="771" t="s">
        <v>1542</v>
      </c>
      <c r="G311" s="770" t="s">
        <v>260</v>
      </c>
      <c r="H311" s="39"/>
      <c r="I311" s="47" t="s">
        <v>138</v>
      </c>
      <c r="J311" s="46" t="s">
        <v>263</v>
      </c>
      <c r="K311" s="46"/>
      <c r="L311" s="46"/>
      <c r="M311" s="46" t="s">
        <v>261</v>
      </c>
      <c r="N311" s="46"/>
      <c r="O311" s="46" t="s">
        <v>105</v>
      </c>
      <c r="P311" s="46"/>
      <c r="Q311" s="46"/>
      <c r="R311" s="46"/>
      <c r="S311" s="46" t="s">
        <v>262</v>
      </c>
      <c r="T311" s="46" t="s">
        <v>262</v>
      </c>
      <c r="U311" s="46"/>
      <c r="V311" s="46"/>
      <c r="W311" s="46"/>
      <c r="X311" s="46" t="s">
        <v>262</v>
      </c>
      <c r="Y311" s="46" t="s">
        <v>106</v>
      </c>
      <c r="Z311" s="46"/>
      <c r="AA311" s="46" t="s">
        <v>121</v>
      </c>
      <c r="AB311" s="795" t="s">
        <v>264</v>
      </c>
    </row>
    <row r="312" spans="1:28" ht="15" customHeight="1">
      <c r="A312" s="781"/>
      <c r="B312" s="56"/>
      <c r="C312" s="61"/>
      <c r="D312" s="60"/>
      <c r="E312" s="60"/>
      <c r="F312" s="771"/>
      <c r="G312" s="770" t="s">
        <v>216</v>
      </c>
      <c r="H312" s="39"/>
      <c r="I312" s="47" t="s">
        <v>47</v>
      </c>
      <c r="J312" s="46" t="s">
        <v>266</v>
      </c>
      <c r="K312" s="46"/>
      <c r="L312" s="46"/>
      <c r="M312" s="46" t="s">
        <v>265</v>
      </c>
      <c r="N312" s="46"/>
      <c r="O312" s="46" t="s">
        <v>105</v>
      </c>
      <c r="P312" s="46"/>
      <c r="Q312" s="46"/>
      <c r="R312" s="46"/>
      <c r="S312" s="46" t="s">
        <v>216</v>
      </c>
      <c r="T312" s="46" t="s">
        <v>216</v>
      </c>
      <c r="U312" s="46"/>
      <c r="V312" s="46"/>
      <c r="W312" s="46"/>
      <c r="X312" s="46" t="s">
        <v>216</v>
      </c>
      <c r="Y312" s="46" t="s">
        <v>106</v>
      </c>
      <c r="Z312" s="46"/>
      <c r="AA312" s="46" t="s">
        <v>121</v>
      </c>
      <c r="AB312" s="795"/>
    </row>
    <row r="313" spans="1:28" ht="15" customHeight="1">
      <c r="A313" s="508" t="s">
        <v>2181</v>
      </c>
      <c r="B313" s="63" t="s">
        <v>1598</v>
      </c>
      <c r="C313" s="59" t="s">
        <v>47</v>
      </c>
      <c r="D313" s="59" t="s">
        <v>47</v>
      </c>
      <c r="E313" s="58" t="s">
        <v>271</v>
      </c>
      <c r="F313" s="771" t="s">
        <v>1542</v>
      </c>
      <c r="G313" s="770" t="s">
        <v>267</v>
      </c>
      <c r="H313" s="39"/>
      <c r="I313" s="47" t="s">
        <v>47</v>
      </c>
      <c r="J313" s="46" t="s">
        <v>271</v>
      </c>
      <c r="K313" s="46"/>
      <c r="L313" s="46"/>
      <c r="M313" s="46" t="s">
        <v>268</v>
      </c>
      <c r="N313" s="46"/>
      <c r="O313" s="46" t="s">
        <v>105</v>
      </c>
      <c r="P313" s="46" t="s">
        <v>269</v>
      </c>
      <c r="Q313" s="46"/>
      <c r="R313" s="46"/>
      <c r="S313" s="46" t="s">
        <v>270</v>
      </c>
      <c r="T313" s="46" t="s">
        <v>270</v>
      </c>
      <c r="U313" s="46"/>
      <c r="V313" s="46"/>
      <c r="W313" s="46"/>
      <c r="X313" s="46" t="s">
        <v>270</v>
      </c>
      <c r="Y313" s="46" t="s">
        <v>106</v>
      </c>
      <c r="Z313" s="46"/>
      <c r="AA313" s="46" t="s">
        <v>121</v>
      </c>
      <c r="AB313" s="795"/>
    </row>
    <row r="314" spans="1:28" ht="15" customHeight="1">
      <c r="A314" s="781"/>
      <c r="B314" s="56"/>
      <c r="C314" s="61"/>
      <c r="D314" s="60"/>
      <c r="E314" s="60"/>
      <c r="F314" s="771"/>
      <c r="G314" s="770" t="s">
        <v>272</v>
      </c>
      <c r="H314" s="39"/>
      <c r="I314" s="47" t="s">
        <v>47</v>
      </c>
      <c r="J314" s="46" t="s">
        <v>276</v>
      </c>
      <c r="K314" s="46"/>
      <c r="L314" s="46"/>
      <c r="M314" s="46" t="s">
        <v>273</v>
      </c>
      <c r="N314" s="46"/>
      <c r="O314" s="46" t="s">
        <v>105</v>
      </c>
      <c r="P314" s="46" t="s">
        <v>274</v>
      </c>
      <c r="Q314" s="46"/>
      <c r="R314" s="46"/>
      <c r="S314" s="46" t="s">
        <v>275</v>
      </c>
      <c r="T314" s="46" t="s">
        <v>275</v>
      </c>
      <c r="U314" s="46"/>
      <c r="V314" s="46"/>
      <c r="W314" s="46"/>
      <c r="X314" s="46" t="s">
        <v>275</v>
      </c>
      <c r="Y314" s="46" t="s">
        <v>106</v>
      </c>
      <c r="Z314" s="46"/>
      <c r="AA314" s="46" t="s">
        <v>121</v>
      </c>
      <c r="AB314" s="795"/>
    </row>
    <row r="315" spans="1:28" ht="15" customHeight="1">
      <c r="A315" s="781"/>
      <c r="B315" s="56"/>
      <c r="C315" s="61"/>
      <c r="D315" s="60"/>
      <c r="E315" s="60"/>
      <c r="F315" s="771"/>
      <c r="G315" s="770" t="s">
        <v>277</v>
      </c>
      <c r="H315" s="39"/>
      <c r="I315" s="47" t="s">
        <v>138</v>
      </c>
      <c r="J315" s="46" t="s">
        <v>280</v>
      </c>
      <c r="K315" s="46"/>
      <c r="L315" s="46"/>
      <c r="M315" s="46" t="s">
        <v>278</v>
      </c>
      <c r="N315" s="46"/>
      <c r="O315" s="46" t="s">
        <v>105</v>
      </c>
      <c r="P315" s="46"/>
      <c r="Q315" s="46"/>
      <c r="R315" s="46"/>
      <c r="S315" s="46" t="s">
        <v>279</v>
      </c>
      <c r="T315" s="46" t="s">
        <v>279</v>
      </c>
      <c r="U315" s="46"/>
      <c r="V315" s="46"/>
      <c r="W315" s="46"/>
      <c r="X315" s="46" t="s">
        <v>279</v>
      </c>
      <c r="Y315" s="46" t="s">
        <v>106</v>
      </c>
      <c r="Z315" s="46"/>
      <c r="AA315" s="46" t="s">
        <v>121</v>
      </c>
      <c r="AB315" s="795"/>
    </row>
    <row r="316" spans="1:28" ht="15" customHeight="1">
      <c r="A316" s="781"/>
      <c r="B316" s="56"/>
      <c r="C316" s="61"/>
      <c r="D316" s="60"/>
      <c r="E316" s="60"/>
      <c r="F316" s="771"/>
      <c r="G316" s="770" t="s">
        <v>281</v>
      </c>
      <c r="H316" s="39"/>
      <c r="I316" s="47" t="s">
        <v>138</v>
      </c>
      <c r="J316" s="46" t="s">
        <v>284</v>
      </c>
      <c r="K316" s="46"/>
      <c r="L316" s="46"/>
      <c r="M316" s="46" t="s">
        <v>282</v>
      </c>
      <c r="N316" s="46"/>
      <c r="O316" s="46" t="s">
        <v>105</v>
      </c>
      <c r="P316" s="46"/>
      <c r="Q316" s="46"/>
      <c r="R316" s="46"/>
      <c r="S316" s="46" t="s">
        <v>283</v>
      </c>
      <c r="T316" s="46" t="s">
        <v>283</v>
      </c>
      <c r="U316" s="46"/>
      <c r="V316" s="46"/>
      <c r="W316" s="46"/>
      <c r="X316" s="46" t="s">
        <v>283</v>
      </c>
      <c r="Y316" s="46" t="s">
        <v>106</v>
      </c>
      <c r="Z316" s="46"/>
      <c r="AA316" s="46" t="s">
        <v>121</v>
      </c>
      <c r="AB316" s="795"/>
    </row>
    <row r="317" spans="1:28" ht="15" customHeight="1">
      <c r="A317" s="508" t="s">
        <v>2234</v>
      </c>
      <c r="B317" s="63" t="s">
        <v>1598</v>
      </c>
      <c r="C317" s="59" t="s">
        <v>47</v>
      </c>
      <c r="D317" s="59" t="s">
        <v>47</v>
      </c>
      <c r="E317" s="58" t="s">
        <v>287</v>
      </c>
      <c r="F317" s="771" t="s">
        <v>1542</v>
      </c>
      <c r="G317" s="770" t="s">
        <v>285</v>
      </c>
      <c r="H317" s="39"/>
      <c r="I317" s="47" t="s">
        <v>47</v>
      </c>
      <c r="J317" s="46" t="s">
        <v>287</v>
      </c>
      <c r="K317" s="46"/>
      <c r="L317" s="46"/>
      <c r="M317" s="46" t="s">
        <v>286</v>
      </c>
      <c r="N317" s="46"/>
      <c r="O317" s="46" t="s">
        <v>105</v>
      </c>
      <c r="P317" s="46"/>
      <c r="Q317" s="46"/>
      <c r="R317" s="46"/>
      <c r="S317" s="46" t="s">
        <v>285</v>
      </c>
      <c r="T317" s="46" t="s">
        <v>285</v>
      </c>
      <c r="U317" s="46"/>
      <c r="V317" s="46"/>
      <c r="W317" s="46"/>
      <c r="X317" s="46" t="s">
        <v>285</v>
      </c>
      <c r="Y317" s="46" t="s">
        <v>106</v>
      </c>
      <c r="Z317" s="46"/>
      <c r="AA317" s="46" t="s">
        <v>121</v>
      </c>
      <c r="AB317" s="795"/>
    </row>
    <row r="318" spans="1:28" ht="15" customHeight="1">
      <c r="A318" s="781"/>
      <c r="B318" s="56"/>
      <c r="C318" s="61"/>
      <c r="D318" s="60"/>
      <c r="E318" s="60"/>
      <c r="F318" s="771"/>
      <c r="G318" s="770" t="s">
        <v>145</v>
      </c>
      <c r="H318" s="39"/>
      <c r="I318" s="47" t="s">
        <v>138</v>
      </c>
      <c r="J318" s="46" t="s">
        <v>289</v>
      </c>
      <c r="K318" s="46"/>
      <c r="L318" s="46"/>
      <c r="M318" s="46" t="s">
        <v>288</v>
      </c>
      <c r="N318" s="46"/>
      <c r="O318" s="46" t="s">
        <v>105</v>
      </c>
      <c r="P318" s="46"/>
      <c r="Q318" s="46"/>
      <c r="R318" s="46"/>
      <c r="S318" s="46" t="s">
        <v>145</v>
      </c>
      <c r="T318" s="46" t="s">
        <v>145</v>
      </c>
      <c r="U318" s="46"/>
      <c r="V318" s="46"/>
      <c r="W318" s="46"/>
      <c r="X318" s="46" t="s">
        <v>145</v>
      </c>
      <c r="Y318" s="46" t="s">
        <v>106</v>
      </c>
      <c r="Z318" s="46"/>
      <c r="AA318" s="46" t="s">
        <v>121</v>
      </c>
      <c r="AB318" s="795"/>
    </row>
    <row r="319" spans="1:28" ht="28.5" customHeight="1">
      <c r="A319" s="508"/>
      <c r="B319" s="63" t="s">
        <v>1598</v>
      </c>
      <c r="C319" s="59" t="s">
        <v>47</v>
      </c>
      <c r="D319" s="59" t="s">
        <v>47</v>
      </c>
      <c r="E319" s="58" t="s">
        <v>3095</v>
      </c>
      <c r="F319" s="771"/>
      <c r="G319" s="770" t="s">
        <v>290</v>
      </c>
      <c r="H319" s="39"/>
      <c r="I319" s="47" t="s">
        <v>47</v>
      </c>
      <c r="J319" s="46" t="s">
        <v>293</v>
      </c>
      <c r="K319" s="46"/>
      <c r="L319" s="46" t="s">
        <v>294</v>
      </c>
      <c r="M319" s="46" t="s">
        <v>291</v>
      </c>
      <c r="N319" s="46"/>
      <c r="O319" s="46" t="s">
        <v>105</v>
      </c>
      <c r="P319" s="46" t="s">
        <v>292</v>
      </c>
      <c r="Q319" s="46"/>
      <c r="R319" s="46"/>
      <c r="S319" s="46" t="s">
        <v>105</v>
      </c>
      <c r="T319" s="46" t="s">
        <v>105</v>
      </c>
      <c r="U319" s="46"/>
      <c r="V319" s="46"/>
      <c r="W319" s="46"/>
      <c r="X319" s="46" t="s">
        <v>105</v>
      </c>
      <c r="Y319" s="46" t="s">
        <v>106</v>
      </c>
      <c r="Z319" s="46"/>
      <c r="AA319" s="46" t="s">
        <v>121</v>
      </c>
      <c r="AB319" s="795"/>
    </row>
    <row r="320" spans="1:28" ht="15" customHeight="1">
      <c r="A320" s="770" t="s">
        <v>3101</v>
      </c>
      <c r="B320" s="63" t="s">
        <v>1598</v>
      </c>
      <c r="C320" s="47" t="s">
        <v>138</v>
      </c>
      <c r="D320" s="47" t="s">
        <v>138</v>
      </c>
      <c r="E320" s="46" t="s">
        <v>3899</v>
      </c>
      <c r="F320" s="771" t="s">
        <v>1542</v>
      </c>
      <c r="G320" s="770" t="s">
        <v>113</v>
      </c>
      <c r="H320" s="39"/>
      <c r="I320" s="47" t="s">
        <v>138</v>
      </c>
      <c r="J320" s="46" t="s">
        <v>297</v>
      </c>
      <c r="K320" s="46"/>
      <c r="L320" s="46"/>
      <c r="M320" s="46" t="s">
        <v>295</v>
      </c>
      <c r="N320" s="46"/>
      <c r="O320" s="46" t="s">
        <v>105</v>
      </c>
      <c r="P320" s="46"/>
      <c r="Q320" s="46"/>
      <c r="R320" s="46"/>
      <c r="S320" s="46" t="s">
        <v>296</v>
      </c>
      <c r="T320" s="46" t="s">
        <v>296</v>
      </c>
      <c r="U320" s="46"/>
      <c r="V320" s="46"/>
      <c r="W320" s="46"/>
      <c r="X320" s="46" t="s">
        <v>296</v>
      </c>
      <c r="Y320" s="46" t="s">
        <v>106</v>
      </c>
      <c r="Z320" s="46"/>
      <c r="AA320" s="46" t="s">
        <v>20</v>
      </c>
      <c r="AB320" s="795"/>
    </row>
    <row r="321" spans="1:28" ht="15" customHeight="1">
      <c r="A321" s="491" t="s">
        <v>3898</v>
      </c>
      <c r="B321" s="39"/>
      <c r="C321" s="47"/>
      <c r="D321" s="46"/>
      <c r="E321" s="46"/>
      <c r="F321" s="771" t="s">
        <v>1542</v>
      </c>
      <c r="G321" s="491" t="s">
        <v>146</v>
      </c>
      <c r="H321" s="39"/>
      <c r="I321" s="47" t="s">
        <v>138</v>
      </c>
      <c r="J321" s="46" t="s">
        <v>299</v>
      </c>
      <c r="K321" s="46"/>
      <c r="L321" s="46"/>
      <c r="M321" s="46" t="s">
        <v>298</v>
      </c>
      <c r="N321" s="46"/>
      <c r="O321" s="46" t="s">
        <v>105</v>
      </c>
      <c r="P321" s="46"/>
      <c r="Q321" s="46"/>
      <c r="R321" s="46"/>
      <c r="S321" s="46" t="s">
        <v>147</v>
      </c>
      <c r="T321" s="46" t="s">
        <v>147</v>
      </c>
      <c r="U321" s="46"/>
      <c r="V321" s="46"/>
      <c r="W321" s="46"/>
      <c r="X321" s="46" t="s">
        <v>147</v>
      </c>
      <c r="Y321" s="46" t="s">
        <v>106</v>
      </c>
      <c r="Z321" s="46"/>
      <c r="AA321" s="46" t="s">
        <v>20</v>
      </c>
      <c r="AB321" s="795"/>
    </row>
    <row r="322" spans="1:28" ht="15" customHeight="1">
      <c r="A322" s="770"/>
      <c r="B322" s="39"/>
      <c r="C322" s="47"/>
      <c r="D322" s="46"/>
      <c r="E322" s="46"/>
      <c r="F322" s="771"/>
      <c r="G322" s="770" t="s">
        <v>300</v>
      </c>
      <c r="H322" s="39"/>
      <c r="I322" s="47" t="s">
        <v>47</v>
      </c>
      <c r="J322" s="46" t="s">
        <v>303</v>
      </c>
      <c r="K322" s="46"/>
      <c r="L322" s="46"/>
      <c r="M322" s="46" t="s">
        <v>301</v>
      </c>
      <c r="N322" s="46"/>
      <c r="O322" s="46" t="s">
        <v>105</v>
      </c>
      <c r="P322" s="46"/>
      <c r="Q322" s="46"/>
      <c r="R322" s="46"/>
      <c r="S322" s="46" t="s">
        <v>302</v>
      </c>
      <c r="T322" s="46" t="s">
        <v>302</v>
      </c>
      <c r="U322" s="46"/>
      <c r="V322" s="46"/>
      <c r="W322" s="46"/>
      <c r="X322" s="46" t="s">
        <v>302</v>
      </c>
      <c r="Y322" s="46" t="s">
        <v>106</v>
      </c>
      <c r="Z322" s="46"/>
      <c r="AA322" s="46" t="s">
        <v>20</v>
      </c>
      <c r="AB322" s="795"/>
    </row>
    <row r="323" spans="1:28" ht="15" customHeight="1">
      <c r="A323" s="770"/>
      <c r="B323" s="39"/>
      <c r="C323" s="47"/>
      <c r="D323" s="46"/>
      <c r="E323" s="46"/>
      <c r="F323" s="771"/>
      <c r="G323" s="770" t="s">
        <v>1654</v>
      </c>
      <c r="H323" s="39"/>
      <c r="I323" s="47" t="s">
        <v>138</v>
      </c>
      <c r="J323" s="46" t="s">
        <v>1655</v>
      </c>
      <c r="K323" s="46"/>
      <c r="L323" s="46"/>
      <c r="M323" s="46" t="s">
        <v>1656</v>
      </c>
      <c r="N323" s="46"/>
      <c r="O323" s="46" t="s">
        <v>105</v>
      </c>
      <c r="P323" s="46" t="s">
        <v>119</v>
      </c>
      <c r="Q323" s="46"/>
      <c r="R323" s="46"/>
      <c r="S323" s="46" t="s">
        <v>1657</v>
      </c>
      <c r="T323" s="46" t="s">
        <v>1657</v>
      </c>
      <c r="U323" s="46"/>
      <c r="V323" s="46"/>
      <c r="W323" s="46"/>
      <c r="X323" s="46" t="s">
        <v>1657</v>
      </c>
      <c r="Y323" s="46" t="s">
        <v>106</v>
      </c>
      <c r="Z323" s="46"/>
      <c r="AA323" s="46" t="s">
        <v>21</v>
      </c>
      <c r="AB323" s="795"/>
    </row>
    <row r="324" spans="1:28" ht="15" customHeight="1">
      <c r="A324" s="770"/>
      <c r="B324" s="39"/>
      <c r="C324" s="47"/>
      <c r="D324" s="46"/>
      <c r="E324" s="46"/>
      <c r="F324" s="771"/>
      <c r="G324" s="770" t="s">
        <v>1658</v>
      </c>
      <c r="H324" s="39"/>
      <c r="I324" s="47" t="s">
        <v>138</v>
      </c>
      <c r="J324" s="46" t="s">
        <v>1659</v>
      </c>
      <c r="K324" s="46"/>
      <c r="L324" s="46"/>
      <c r="M324" s="46" t="s">
        <v>1660</v>
      </c>
      <c r="N324" s="46"/>
      <c r="O324" s="46" t="s">
        <v>105</v>
      </c>
      <c r="P324" s="46"/>
      <c r="Q324" s="46"/>
      <c r="R324" s="46"/>
      <c r="S324" s="46" t="s">
        <v>1661</v>
      </c>
      <c r="T324" s="46" t="s">
        <v>1661</v>
      </c>
      <c r="U324" s="46"/>
      <c r="V324" s="46"/>
      <c r="W324" s="46"/>
      <c r="X324" s="46" t="s">
        <v>1661</v>
      </c>
      <c r="Y324" s="46" t="s">
        <v>106</v>
      </c>
      <c r="Z324" s="46"/>
      <c r="AA324" s="46" t="s">
        <v>21</v>
      </c>
      <c r="AB324" s="795"/>
    </row>
    <row r="325" spans="1:28" ht="15" customHeight="1">
      <c r="A325" s="776"/>
      <c r="B325" s="38"/>
      <c r="C325" s="38"/>
      <c r="D325" s="38"/>
      <c r="E325" s="38"/>
      <c r="F325" s="775" t="s">
        <v>1542</v>
      </c>
      <c r="G325" s="776" t="s">
        <v>3256</v>
      </c>
      <c r="H325" s="38"/>
      <c r="I325" s="38"/>
      <c r="J325" s="38" t="s">
        <v>305</v>
      </c>
      <c r="K325" s="38"/>
      <c r="L325" s="38"/>
      <c r="M325" s="37" t="s">
        <v>304</v>
      </c>
      <c r="N325" s="38"/>
      <c r="O325" s="38" t="s">
        <v>258</v>
      </c>
      <c r="P325" s="38"/>
      <c r="Q325" s="38"/>
      <c r="R325" s="38"/>
      <c r="S325" s="38"/>
      <c r="T325" s="38"/>
      <c r="U325" s="38"/>
      <c r="V325" s="38"/>
      <c r="W325" s="38"/>
      <c r="X325" s="38"/>
      <c r="Y325" s="38" t="s">
        <v>123</v>
      </c>
      <c r="Z325" s="38"/>
      <c r="AA325" s="38" t="s">
        <v>121</v>
      </c>
      <c r="AB325" s="799"/>
    </row>
    <row r="326" spans="1:28" ht="15" customHeight="1">
      <c r="A326" s="782" t="s">
        <v>3623</v>
      </c>
      <c r="B326" s="195" t="s">
        <v>44</v>
      </c>
      <c r="C326" s="43"/>
      <c r="D326" s="44">
        <v>1</v>
      </c>
      <c r="E326" s="488" t="s">
        <v>3624</v>
      </c>
      <c r="F326" s="502" t="s">
        <v>1542</v>
      </c>
      <c r="G326" s="498" t="s">
        <v>64</v>
      </c>
      <c r="H326" s="39"/>
      <c r="I326" s="43" t="s">
        <v>66</v>
      </c>
      <c r="J326" s="44" t="s">
        <v>307</v>
      </c>
      <c r="K326" s="44"/>
      <c r="L326" s="44"/>
      <c r="M326" s="44" t="s">
        <v>306</v>
      </c>
      <c r="N326" s="44"/>
      <c r="O326" s="44" t="s">
        <v>258</v>
      </c>
      <c r="P326" s="44"/>
      <c r="Q326" s="44"/>
      <c r="R326" s="44" t="s">
        <v>44</v>
      </c>
      <c r="S326" s="41" t="s">
        <v>44</v>
      </c>
      <c r="T326" s="44" t="s">
        <v>44</v>
      </c>
      <c r="U326" s="44"/>
      <c r="V326" s="44" t="s">
        <v>46</v>
      </c>
      <c r="W326" s="44"/>
      <c r="X326" s="44"/>
      <c r="Y326" s="44" t="s">
        <v>48</v>
      </c>
      <c r="Z326" s="44"/>
      <c r="AA326" s="44" t="s">
        <v>121</v>
      </c>
      <c r="AB326" s="794"/>
    </row>
    <row r="327" spans="1:28" ht="15" customHeight="1">
      <c r="A327" s="776"/>
      <c r="B327" s="38"/>
      <c r="C327" s="38"/>
      <c r="D327" s="38"/>
      <c r="E327" s="38"/>
      <c r="F327" s="775" t="s">
        <v>1542</v>
      </c>
      <c r="G327" s="776" t="s">
        <v>3257</v>
      </c>
      <c r="H327" s="38"/>
      <c r="I327" s="38"/>
      <c r="J327" s="38" t="s">
        <v>309</v>
      </c>
      <c r="K327" s="38"/>
      <c r="L327" s="38"/>
      <c r="M327" s="37" t="s">
        <v>308</v>
      </c>
      <c r="N327" s="38"/>
      <c r="O327" s="38" t="s">
        <v>262</v>
      </c>
      <c r="P327" s="38"/>
      <c r="Q327" s="38"/>
      <c r="R327" s="38"/>
      <c r="S327" s="38"/>
      <c r="T327" s="38"/>
      <c r="U327" s="38"/>
      <c r="V327" s="38"/>
      <c r="W327" s="38"/>
      <c r="X327" s="38"/>
      <c r="Y327" s="38" t="s">
        <v>123</v>
      </c>
      <c r="Z327" s="38"/>
      <c r="AA327" s="38" t="s">
        <v>121</v>
      </c>
      <c r="AB327" s="799"/>
    </row>
    <row r="328" spans="1:28" ht="15" customHeight="1">
      <c r="A328" s="487" t="s">
        <v>1799</v>
      </c>
      <c r="B328" s="195" t="s">
        <v>133</v>
      </c>
      <c r="C328" s="43"/>
      <c r="D328" s="44">
        <v>1</v>
      </c>
      <c r="E328" s="201" t="s">
        <v>2727</v>
      </c>
      <c r="F328" s="502" t="s">
        <v>1542</v>
      </c>
      <c r="G328" s="498" t="s">
        <v>96</v>
      </c>
      <c r="H328" s="39"/>
      <c r="I328" s="43" t="s">
        <v>66</v>
      </c>
      <c r="J328" s="44" t="s">
        <v>311</v>
      </c>
      <c r="K328" s="44"/>
      <c r="L328" s="44" t="s">
        <v>312</v>
      </c>
      <c r="M328" s="44" t="s">
        <v>310</v>
      </c>
      <c r="N328" s="44"/>
      <c r="O328" s="44" t="s">
        <v>262</v>
      </c>
      <c r="P328" s="44"/>
      <c r="Q328" s="44"/>
      <c r="R328" s="44" t="s">
        <v>96</v>
      </c>
      <c r="S328" s="41" t="s">
        <v>96</v>
      </c>
      <c r="T328" s="44" t="s">
        <v>96</v>
      </c>
      <c r="U328" s="44"/>
      <c r="V328" s="44" t="s">
        <v>98</v>
      </c>
      <c r="W328" s="44"/>
      <c r="X328" s="44"/>
      <c r="Y328" s="44" t="s">
        <v>48</v>
      </c>
      <c r="Z328" s="44"/>
      <c r="AA328" s="44" t="s">
        <v>121</v>
      </c>
      <c r="AB328" s="794" t="s">
        <v>264</v>
      </c>
    </row>
    <row r="329" spans="1:28" ht="15" customHeight="1">
      <c r="A329" s="776"/>
      <c r="B329" s="38"/>
      <c r="C329" s="38"/>
      <c r="D329" s="38"/>
      <c r="E329" s="38"/>
      <c r="F329" s="775"/>
      <c r="G329" s="776" t="s">
        <v>216</v>
      </c>
      <c r="H329" s="38"/>
      <c r="I329" s="38"/>
      <c r="J329" s="38" t="s">
        <v>408</v>
      </c>
      <c r="K329" s="38"/>
      <c r="L329" s="38"/>
      <c r="M329" s="37" t="s">
        <v>407</v>
      </c>
      <c r="N329" s="38"/>
      <c r="O329" s="38" t="s">
        <v>216</v>
      </c>
      <c r="P329" s="38"/>
      <c r="Q329" s="38"/>
      <c r="R329" s="38"/>
      <c r="S329" s="38"/>
      <c r="T329" s="38"/>
      <c r="U329" s="38"/>
      <c r="V329" s="38"/>
      <c r="W329" s="38"/>
      <c r="X329" s="38"/>
      <c r="Y329" s="38" t="s">
        <v>123</v>
      </c>
      <c r="Z329" s="38"/>
      <c r="AA329" s="38" t="s">
        <v>121</v>
      </c>
      <c r="AB329" s="799"/>
    </row>
    <row r="330" spans="1:28" ht="15" customHeight="1">
      <c r="A330" s="498"/>
      <c r="B330" s="39"/>
      <c r="C330" s="43"/>
      <c r="D330" s="44"/>
      <c r="E330" s="44"/>
      <c r="F330" s="502"/>
      <c r="G330" s="498" t="s">
        <v>64</v>
      </c>
      <c r="H330" s="39"/>
      <c r="I330" s="43" t="s">
        <v>47</v>
      </c>
      <c r="J330" s="44" t="s">
        <v>410</v>
      </c>
      <c r="K330" s="44"/>
      <c r="L330" s="44"/>
      <c r="M330" s="44" t="s">
        <v>409</v>
      </c>
      <c r="N330" s="44"/>
      <c r="O330" s="44" t="s">
        <v>216</v>
      </c>
      <c r="P330" s="44"/>
      <c r="Q330" s="44"/>
      <c r="R330" s="44" t="s">
        <v>44</v>
      </c>
      <c r="S330" s="41" t="s">
        <v>44</v>
      </c>
      <c r="T330" s="44" t="s">
        <v>44</v>
      </c>
      <c r="U330" s="44"/>
      <c r="V330" s="44" t="s">
        <v>46</v>
      </c>
      <c r="W330" s="44"/>
      <c r="X330" s="44"/>
      <c r="Y330" s="44" t="s">
        <v>48</v>
      </c>
      <c r="Z330" s="44"/>
      <c r="AA330" s="44" t="s">
        <v>121</v>
      </c>
      <c r="AB330" s="794"/>
    </row>
    <row r="331" spans="1:28" ht="15" customHeight="1">
      <c r="A331" s="498"/>
      <c r="B331" s="39"/>
      <c r="C331" s="43"/>
      <c r="D331" s="44"/>
      <c r="E331" s="44"/>
      <c r="F331" s="502"/>
      <c r="G331" s="498" t="s">
        <v>96</v>
      </c>
      <c r="H331" s="39"/>
      <c r="I331" s="43" t="s">
        <v>47</v>
      </c>
      <c r="J331" s="44" t="s">
        <v>412</v>
      </c>
      <c r="K331" s="44"/>
      <c r="L331" s="44"/>
      <c r="M331" s="44" t="s">
        <v>411</v>
      </c>
      <c r="N331" s="44"/>
      <c r="O331" s="44" t="s">
        <v>216</v>
      </c>
      <c r="P331" s="44"/>
      <c r="Q331" s="44"/>
      <c r="R331" s="44" t="s">
        <v>96</v>
      </c>
      <c r="S331" s="41" t="s">
        <v>96</v>
      </c>
      <c r="T331" s="44" t="s">
        <v>96</v>
      </c>
      <c r="U331" s="44"/>
      <c r="V331" s="44" t="s">
        <v>98</v>
      </c>
      <c r="W331" s="44"/>
      <c r="X331" s="44"/>
      <c r="Y331" s="44" t="s">
        <v>48</v>
      </c>
      <c r="Z331" s="44"/>
      <c r="AA331" s="44" t="s">
        <v>121</v>
      </c>
      <c r="AB331" s="794"/>
    </row>
    <row r="332" spans="1:28" ht="15" customHeight="1">
      <c r="A332" s="498"/>
      <c r="B332" s="39"/>
      <c r="C332" s="43"/>
      <c r="D332" s="44"/>
      <c r="E332" s="44"/>
      <c r="F332" s="502"/>
      <c r="G332" s="498" t="s">
        <v>413</v>
      </c>
      <c r="H332" s="39"/>
      <c r="I332" s="43" t="s">
        <v>47</v>
      </c>
      <c r="J332" s="44" t="s">
        <v>417</v>
      </c>
      <c r="K332" s="44"/>
      <c r="L332" s="44"/>
      <c r="M332" s="44" t="s">
        <v>414</v>
      </c>
      <c r="N332" s="44"/>
      <c r="O332" s="44" t="s">
        <v>216</v>
      </c>
      <c r="P332" s="44"/>
      <c r="Q332" s="44" t="s">
        <v>415</v>
      </c>
      <c r="R332" s="44" t="s">
        <v>127</v>
      </c>
      <c r="S332" s="41" t="s">
        <v>416</v>
      </c>
      <c r="T332" s="44" t="s">
        <v>127</v>
      </c>
      <c r="U332" s="44" t="s">
        <v>216</v>
      </c>
      <c r="V332" s="44" t="s">
        <v>1662</v>
      </c>
      <c r="W332" s="44"/>
      <c r="X332" s="44"/>
      <c r="Y332" s="44" t="s">
        <v>48</v>
      </c>
      <c r="Z332" s="44"/>
      <c r="AA332" s="44" t="s">
        <v>121</v>
      </c>
      <c r="AB332" s="794"/>
    </row>
    <row r="333" spans="1:28" ht="15" customHeight="1">
      <c r="A333" s="480" t="s">
        <v>3625</v>
      </c>
      <c r="B333" s="38"/>
      <c r="C333" s="38"/>
      <c r="D333" s="38"/>
      <c r="E333" s="194" t="s">
        <v>3626</v>
      </c>
      <c r="F333" s="775" t="s">
        <v>1542</v>
      </c>
      <c r="G333" s="776" t="s">
        <v>3258</v>
      </c>
      <c r="H333" s="38"/>
      <c r="I333" s="38"/>
      <c r="J333" s="38" t="s">
        <v>443</v>
      </c>
      <c r="K333" s="38"/>
      <c r="L333" s="38"/>
      <c r="M333" s="37" t="s">
        <v>442</v>
      </c>
      <c r="N333" s="38"/>
      <c r="O333" s="38" t="s">
        <v>270</v>
      </c>
      <c r="P333" s="38"/>
      <c r="Q333" s="38"/>
      <c r="R333" s="38"/>
      <c r="S333" s="38"/>
      <c r="T333" s="38"/>
      <c r="U333" s="38"/>
      <c r="V333" s="38"/>
      <c r="W333" s="38"/>
      <c r="X333" s="38"/>
      <c r="Y333" s="38" t="s">
        <v>123</v>
      </c>
      <c r="Z333" s="38"/>
      <c r="AA333" s="38" t="s">
        <v>121</v>
      </c>
      <c r="AB333" s="799"/>
    </row>
    <row r="334" spans="1:28" ht="15" customHeight="1">
      <c r="A334" s="498"/>
      <c r="B334" s="39"/>
      <c r="C334" s="43"/>
      <c r="D334" s="44"/>
      <c r="E334" s="44"/>
      <c r="F334" s="502"/>
      <c r="G334" s="498" t="s">
        <v>64</v>
      </c>
      <c r="H334" s="39"/>
      <c r="I334" s="43" t="s">
        <v>47</v>
      </c>
      <c r="J334" s="44" t="s">
        <v>446</v>
      </c>
      <c r="K334" s="44" t="s">
        <v>445</v>
      </c>
      <c r="L334" s="44"/>
      <c r="M334" s="44" t="s">
        <v>444</v>
      </c>
      <c r="N334" s="44"/>
      <c r="O334" s="44" t="s">
        <v>270</v>
      </c>
      <c r="P334" s="44"/>
      <c r="Q334" s="44"/>
      <c r="R334" s="44" t="s">
        <v>44</v>
      </c>
      <c r="S334" s="41" t="s">
        <v>44</v>
      </c>
      <c r="T334" s="44" t="s">
        <v>44</v>
      </c>
      <c r="U334" s="44"/>
      <c r="V334" s="44" t="s">
        <v>46</v>
      </c>
      <c r="W334" s="44"/>
      <c r="X334" s="44"/>
      <c r="Y334" s="44" t="s">
        <v>48</v>
      </c>
      <c r="Z334" s="44"/>
      <c r="AA334" s="44" t="s">
        <v>121</v>
      </c>
      <c r="AB334" s="794"/>
    </row>
    <row r="335" spans="1:28" ht="15" customHeight="1">
      <c r="A335" s="498"/>
      <c r="B335" s="39"/>
      <c r="C335" s="43"/>
      <c r="D335" s="44"/>
      <c r="E335" s="44"/>
      <c r="F335" s="502"/>
      <c r="G335" s="498" t="s">
        <v>447</v>
      </c>
      <c r="H335" s="39"/>
      <c r="I335" s="43" t="s">
        <v>47</v>
      </c>
      <c r="J335" s="44" t="s">
        <v>451</v>
      </c>
      <c r="K335" s="44"/>
      <c r="L335" s="44"/>
      <c r="M335" s="44" t="s">
        <v>448</v>
      </c>
      <c r="N335" s="44"/>
      <c r="O335" s="44" t="s">
        <v>270</v>
      </c>
      <c r="P335" s="44"/>
      <c r="Q335" s="44" t="s">
        <v>449</v>
      </c>
      <c r="R335" s="44" t="s">
        <v>127</v>
      </c>
      <c r="S335" s="41" t="s">
        <v>450</v>
      </c>
      <c r="T335" s="44" t="s">
        <v>127</v>
      </c>
      <c r="U335" s="44"/>
      <c r="V335" s="44" t="s">
        <v>129</v>
      </c>
      <c r="W335" s="44"/>
      <c r="X335" s="44"/>
      <c r="Y335" s="44" t="s">
        <v>48</v>
      </c>
      <c r="Z335" s="44"/>
      <c r="AA335" s="44" t="s">
        <v>121</v>
      </c>
      <c r="AB335" s="794"/>
    </row>
    <row r="336" spans="1:28" ht="15" customHeight="1">
      <c r="A336" s="498"/>
      <c r="B336" s="39"/>
      <c r="C336" s="43"/>
      <c r="D336" s="44"/>
      <c r="E336" s="44"/>
      <c r="F336" s="502"/>
      <c r="G336" s="498" t="s">
        <v>452</v>
      </c>
      <c r="H336" s="39"/>
      <c r="I336" s="43" t="s">
        <v>47</v>
      </c>
      <c r="J336" s="44" t="s">
        <v>456</v>
      </c>
      <c r="K336" s="44"/>
      <c r="L336" s="44"/>
      <c r="M336" s="44" t="s">
        <v>453</v>
      </c>
      <c r="N336" s="44"/>
      <c r="O336" s="44" t="s">
        <v>270</v>
      </c>
      <c r="P336" s="44"/>
      <c r="Q336" s="44" t="s">
        <v>454</v>
      </c>
      <c r="R336" s="44" t="s">
        <v>127</v>
      </c>
      <c r="S336" s="41" t="s">
        <v>455</v>
      </c>
      <c r="T336" s="44" t="s">
        <v>127</v>
      </c>
      <c r="U336" s="44"/>
      <c r="V336" s="44" t="s">
        <v>129</v>
      </c>
      <c r="W336" s="44"/>
      <c r="X336" s="44"/>
      <c r="Y336" s="44" t="s">
        <v>48</v>
      </c>
      <c r="Z336" s="44"/>
      <c r="AA336" s="44" t="s">
        <v>121</v>
      </c>
      <c r="AB336" s="794"/>
    </row>
    <row r="337" spans="1:28" ht="15" customHeight="1">
      <c r="A337" s="498"/>
      <c r="B337" s="39"/>
      <c r="C337" s="43"/>
      <c r="D337" s="44"/>
      <c r="E337" s="44"/>
      <c r="F337" s="502"/>
      <c r="G337" s="498" t="s">
        <v>457</v>
      </c>
      <c r="H337" s="39"/>
      <c r="I337" s="43" t="s">
        <v>47</v>
      </c>
      <c r="J337" s="44" t="s">
        <v>460</v>
      </c>
      <c r="K337" s="44" t="s">
        <v>459</v>
      </c>
      <c r="L337" s="44" t="s">
        <v>461</v>
      </c>
      <c r="M337" s="44" t="s">
        <v>458</v>
      </c>
      <c r="N337" s="44"/>
      <c r="O337" s="44" t="s">
        <v>270</v>
      </c>
      <c r="P337" s="44"/>
      <c r="Q337" s="44"/>
      <c r="R337" s="44" t="s">
        <v>457</v>
      </c>
      <c r="S337" s="41" t="s">
        <v>457</v>
      </c>
      <c r="T337" s="44" t="s">
        <v>133</v>
      </c>
      <c r="U337" s="44"/>
      <c r="V337" s="44" t="s">
        <v>134</v>
      </c>
      <c r="W337" s="44"/>
      <c r="X337" s="44"/>
      <c r="Y337" s="44" t="s">
        <v>48</v>
      </c>
      <c r="Z337" s="44"/>
      <c r="AA337" s="44" t="s">
        <v>121</v>
      </c>
      <c r="AB337" s="794"/>
    </row>
    <row r="338" spans="1:28" ht="15" customHeight="1">
      <c r="A338" s="498"/>
      <c r="B338" s="39"/>
      <c r="C338" s="43"/>
      <c r="D338" s="44"/>
      <c r="E338" s="44"/>
      <c r="F338" s="502"/>
      <c r="G338" s="498" t="s">
        <v>462</v>
      </c>
      <c r="H338" s="39"/>
      <c r="I338" s="43" t="s">
        <v>47</v>
      </c>
      <c r="J338" s="44" t="s">
        <v>465</v>
      </c>
      <c r="K338" s="44" t="s">
        <v>464</v>
      </c>
      <c r="L338" s="44" t="s">
        <v>466</v>
      </c>
      <c r="M338" s="44" t="s">
        <v>463</v>
      </c>
      <c r="N338" s="44"/>
      <c r="O338" s="44" t="s">
        <v>270</v>
      </c>
      <c r="P338" s="44"/>
      <c r="Q338" s="44"/>
      <c r="R338" s="44" t="s">
        <v>462</v>
      </c>
      <c r="S338" s="41" t="s">
        <v>462</v>
      </c>
      <c r="T338" s="44" t="s">
        <v>133</v>
      </c>
      <c r="U338" s="44"/>
      <c r="V338" s="44" t="s">
        <v>134</v>
      </c>
      <c r="W338" s="44"/>
      <c r="X338" s="44"/>
      <c r="Y338" s="44" t="s">
        <v>48</v>
      </c>
      <c r="Z338" s="44"/>
      <c r="AA338" s="44" t="s">
        <v>121</v>
      </c>
      <c r="AB338" s="794"/>
    </row>
    <row r="339" spans="1:28" ht="15" customHeight="1">
      <c r="A339" s="498"/>
      <c r="B339" s="39"/>
      <c r="C339" s="43"/>
      <c r="D339" s="44"/>
      <c r="E339" s="44"/>
      <c r="F339" s="502"/>
      <c r="G339" s="498" t="s">
        <v>467</v>
      </c>
      <c r="H339" s="39"/>
      <c r="I339" s="43" t="s">
        <v>47</v>
      </c>
      <c r="J339" s="44" t="s">
        <v>469</v>
      </c>
      <c r="K339" s="44" t="s">
        <v>464</v>
      </c>
      <c r="L339" s="44" t="s">
        <v>470</v>
      </c>
      <c r="M339" s="44" t="s">
        <v>468</v>
      </c>
      <c r="N339" s="44"/>
      <c r="O339" s="44" t="s">
        <v>270</v>
      </c>
      <c r="P339" s="44"/>
      <c r="Q339" s="44"/>
      <c r="R339" s="44" t="s">
        <v>467</v>
      </c>
      <c r="S339" s="41" t="s">
        <v>467</v>
      </c>
      <c r="T339" s="44" t="s">
        <v>133</v>
      </c>
      <c r="U339" s="44"/>
      <c r="V339" s="44" t="s">
        <v>134</v>
      </c>
      <c r="W339" s="44"/>
      <c r="X339" s="44"/>
      <c r="Y339" s="44" t="s">
        <v>48</v>
      </c>
      <c r="Z339" s="44"/>
      <c r="AA339" s="44" t="s">
        <v>121</v>
      </c>
      <c r="AB339" s="794"/>
    </row>
    <row r="340" spans="1:28" ht="15" customHeight="1">
      <c r="A340" s="487"/>
      <c r="B340" s="39"/>
      <c r="C340" s="43"/>
      <c r="D340" s="44"/>
      <c r="E340" s="44"/>
      <c r="F340" s="502"/>
      <c r="G340" s="498" t="s">
        <v>471</v>
      </c>
      <c r="H340" s="39"/>
      <c r="I340" s="43" t="s">
        <v>47</v>
      </c>
      <c r="J340" s="44" t="s">
        <v>476</v>
      </c>
      <c r="K340" s="44" t="s">
        <v>475</v>
      </c>
      <c r="L340" s="44" t="s">
        <v>477</v>
      </c>
      <c r="M340" s="44" t="s">
        <v>472</v>
      </c>
      <c r="N340" s="44"/>
      <c r="O340" s="44" t="s">
        <v>270</v>
      </c>
      <c r="P340" s="44"/>
      <c r="Q340" s="44" t="s">
        <v>473</v>
      </c>
      <c r="R340" s="44" t="s">
        <v>96</v>
      </c>
      <c r="S340" s="41" t="s">
        <v>474</v>
      </c>
      <c r="T340" s="44" t="s">
        <v>96</v>
      </c>
      <c r="U340" s="44"/>
      <c r="V340" s="44" t="s">
        <v>98</v>
      </c>
      <c r="W340" s="44"/>
      <c r="X340" s="44"/>
      <c r="Y340" s="44" t="s">
        <v>48</v>
      </c>
      <c r="Z340" s="44"/>
      <c r="AA340" s="44" t="s">
        <v>121</v>
      </c>
      <c r="AB340" s="794"/>
    </row>
    <row r="341" spans="1:28" ht="15" customHeight="1">
      <c r="A341" s="498"/>
      <c r="B341" s="39"/>
      <c r="C341" s="43"/>
      <c r="D341" s="44"/>
      <c r="E341" s="44"/>
      <c r="F341" s="502"/>
      <c r="G341" s="498" t="s">
        <v>478</v>
      </c>
      <c r="H341" s="39"/>
      <c r="I341" s="43" t="s">
        <v>47</v>
      </c>
      <c r="J341" s="44" t="s">
        <v>480</v>
      </c>
      <c r="K341" s="44" t="s">
        <v>475</v>
      </c>
      <c r="L341" s="44" t="s">
        <v>481</v>
      </c>
      <c r="M341" s="44" t="s">
        <v>479</v>
      </c>
      <c r="N341" s="44"/>
      <c r="O341" s="44" t="s">
        <v>270</v>
      </c>
      <c r="P341" s="44" t="s">
        <v>119</v>
      </c>
      <c r="Q341" s="44" t="s">
        <v>473</v>
      </c>
      <c r="R341" s="44" t="s">
        <v>96</v>
      </c>
      <c r="S341" s="41" t="s">
        <v>474</v>
      </c>
      <c r="T341" s="44" t="s">
        <v>96</v>
      </c>
      <c r="U341" s="44"/>
      <c r="V341" s="44" t="s">
        <v>98</v>
      </c>
      <c r="W341" s="44"/>
      <c r="X341" s="44"/>
      <c r="Y341" s="44" t="s">
        <v>48</v>
      </c>
      <c r="Z341" s="44"/>
      <c r="AA341" s="44" t="s">
        <v>121</v>
      </c>
      <c r="AB341" s="794"/>
    </row>
    <row r="342" spans="1:28" ht="15" customHeight="1">
      <c r="A342" s="498"/>
      <c r="B342" s="39"/>
      <c r="C342" s="43"/>
      <c r="D342" s="44"/>
      <c r="E342" s="44"/>
      <c r="F342" s="502"/>
      <c r="G342" s="498" t="s">
        <v>482</v>
      </c>
      <c r="H342" s="39"/>
      <c r="I342" s="43" t="s">
        <v>47</v>
      </c>
      <c r="J342" s="44" t="s">
        <v>486</v>
      </c>
      <c r="K342" s="44"/>
      <c r="L342" s="44" t="s">
        <v>487</v>
      </c>
      <c r="M342" s="44" t="s">
        <v>483</v>
      </c>
      <c r="N342" s="44"/>
      <c r="O342" s="44" t="s">
        <v>270</v>
      </c>
      <c r="P342" s="44"/>
      <c r="Q342" s="44" t="s">
        <v>484</v>
      </c>
      <c r="R342" s="44" t="s">
        <v>96</v>
      </c>
      <c r="S342" s="41" t="s">
        <v>485</v>
      </c>
      <c r="T342" s="44" t="s">
        <v>96</v>
      </c>
      <c r="U342" s="44"/>
      <c r="V342" s="44" t="s">
        <v>98</v>
      </c>
      <c r="W342" s="44"/>
      <c r="X342" s="44"/>
      <c r="Y342" s="44" t="s">
        <v>48</v>
      </c>
      <c r="Z342" s="44"/>
      <c r="AA342" s="44" t="s">
        <v>121</v>
      </c>
      <c r="AB342" s="794"/>
    </row>
    <row r="343" spans="1:28" ht="15" customHeight="1">
      <c r="A343" s="498"/>
      <c r="B343" s="39"/>
      <c r="C343" s="43"/>
      <c r="D343" s="44"/>
      <c r="E343" s="44"/>
      <c r="F343" s="502"/>
      <c r="G343" s="498" t="s">
        <v>488</v>
      </c>
      <c r="H343" s="39"/>
      <c r="I343" s="43" t="s">
        <v>47</v>
      </c>
      <c r="J343" s="44" t="s">
        <v>492</v>
      </c>
      <c r="K343" s="44" t="s">
        <v>488</v>
      </c>
      <c r="L343" s="44" t="s">
        <v>493</v>
      </c>
      <c r="M343" s="44" t="s">
        <v>489</v>
      </c>
      <c r="N343" s="44"/>
      <c r="O343" s="44" t="s">
        <v>270</v>
      </c>
      <c r="P343" s="44"/>
      <c r="Q343" s="44" t="s">
        <v>490</v>
      </c>
      <c r="R343" s="44" t="s">
        <v>96</v>
      </c>
      <c r="S343" s="41" t="s">
        <v>491</v>
      </c>
      <c r="T343" s="44" t="s">
        <v>96</v>
      </c>
      <c r="U343" s="44"/>
      <c r="V343" s="44" t="s">
        <v>98</v>
      </c>
      <c r="W343" s="44"/>
      <c r="X343" s="44"/>
      <c r="Y343" s="44" t="s">
        <v>48</v>
      </c>
      <c r="Z343" s="44"/>
      <c r="AA343" s="44" t="s">
        <v>121</v>
      </c>
      <c r="AB343" s="794"/>
    </row>
    <row r="344" spans="1:28" ht="15" customHeight="1">
      <c r="A344" s="498"/>
      <c r="B344" s="39"/>
      <c r="C344" s="43"/>
      <c r="D344" s="44"/>
      <c r="E344" s="44"/>
      <c r="F344" s="502"/>
      <c r="G344" s="498" t="s">
        <v>494</v>
      </c>
      <c r="H344" s="39"/>
      <c r="I344" s="43" t="s">
        <v>47</v>
      </c>
      <c r="J344" s="44" t="s">
        <v>499</v>
      </c>
      <c r="K344" s="44" t="s">
        <v>498</v>
      </c>
      <c r="L344" s="44" t="s">
        <v>500</v>
      </c>
      <c r="M344" s="44" t="s">
        <v>495</v>
      </c>
      <c r="N344" s="44"/>
      <c r="O344" s="44" t="s">
        <v>270</v>
      </c>
      <c r="P344" s="44"/>
      <c r="Q344" s="44" t="s">
        <v>490</v>
      </c>
      <c r="R344" s="44" t="s">
        <v>496</v>
      </c>
      <c r="S344" s="41" t="s">
        <v>497</v>
      </c>
      <c r="T344" s="44" t="s">
        <v>133</v>
      </c>
      <c r="U344" s="44"/>
      <c r="V344" s="44" t="s">
        <v>134</v>
      </c>
      <c r="W344" s="44"/>
      <c r="X344" s="44"/>
      <c r="Y344" s="44" t="s">
        <v>48</v>
      </c>
      <c r="Z344" s="44"/>
      <c r="AA344" s="44" t="s">
        <v>121</v>
      </c>
      <c r="AB344" s="794"/>
    </row>
    <row r="345" spans="1:28" ht="15" customHeight="1">
      <c r="A345" s="498"/>
      <c r="B345" s="39"/>
      <c r="C345" s="43"/>
      <c r="D345" s="44"/>
      <c r="E345" s="44"/>
      <c r="F345" s="502"/>
      <c r="G345" s="498" t="s">
        <v>501</v>
      </c>
      <c r="H345" s="39"/>
      <c r="I345" s="43" t="s">
        <v>47</v>
      </c>
      <c r="J345" s="44" t="s">
        <v>506</v>
      </c>
      <c r="K345" s="44" t="s">
        <v>505</v>
      </c>
      <c r="L345" s="44"/>
      <c r="M345" s="44" t="s">
        <v>502</v>
      </c>
      <c r="N345" s="44"/>
      <c r="O345" s="44" t="s">
        <v>270</v>
      </c>
      <c r="P345" s="44" t="s">
        <v>503</v>
      </c>
      <c r="Q345" s="44"/>
      <c r="R345" s="44" t="s">
        <v>504</v>
      </c>
      <c r="S345" s="41" t="s">
        <v>504</v>
      </c>
      <c r="T345" s="44" t="s">
        <v>133</v>
      </c>
      <c r="U345" s="44"/>
      <c r="V345" s="44" t="s">
        <v>134</v>
      </c>
      <c r="W345" s="44"/>
      <c r="X345" s="44"/>
      <c r="Y345" s="44" t="s">
        <v>48</v>
      </c>
      <c r="Z345" s="44"/>
      <c r="AA345" s="44" t="s">
        <v>121</v>
      </c>
      <c r="AB345" s="794"/>
    </row>
    <row r="346" spans="1:28" ht="15" customHeight="1">
      <c r="A346" s="498"/>
      <c r="B346" s="39"/>
      <c r="C346" s="43"/>
      <c r="D346" s="44"/>
      <c r="E346" s="44"/>
      <c r="F346" s="502"/>
      <c r="G346" s="498" t="s">
        <v>507</v>
      </c>
      <c r="H346" s="39"/>
      <c r="I346" s="43" t="s">
        <v>47</v>
      </c>
      <c r="J346" s="44" t="s">
        <v>509</v>
      </c>
      <c r="K346" s="44" t="s">
        <v>507</v>
      </c>
      <c r="L346" s="44" t="s">
        <v>510</v>
      </c>
      <c r="M346" s="44" t="s">
        <v>508</v>
      </c>
      <c r="N346" s="44"/>
      <c r="O346" s="44" t="s">
        <v>270</v>
      </c>
      <c r="P346" s="44"/>
      <c r="Q346" s="44"/>
      <c r="R346" s="44" t="s">
        <v>507</v>
      </c>
      <c r="S346" s="41" t="s">
        <v>507</v>
      </c>
      <c r="T346" s="44" t="s">
        <v>133</v>
      </c>
      <c r="U346" s="44"/>
      <c r="V346" s="44" t="s">
        <v>134</v>
      </c>
      <c r="W346" s="44"/>
      <c r="X346" s="44"/>
      <c r="Y346" s="44" t="s">
        <v>48</v>
      </c>
      <c r="Z346" s="44"/>
      <c r="AA346" s="44" t="s">
        <v>121</v>
      </c>
      <c r="AB346" s="794"/>
    </row>
    <row r="347" spans="1:28" ht="15" customHeight="1">
      <c r="A347" s="498"/>
      <c r="B347" s="39"/>
      <c r="C347" s="43"/>
      <c r="D347" s="44"/>
      <c r="E347" s="44"/>
      <c r="F347" s="502"/>
      <c r="G347" s="498" t="s">
        <v>511</v>
      </c>
      <c r="H347" s="39"/>
      <c r="I347" s="43" t="s">
        <v>47</v>
      </c>
      <c r="J347" s="44" t="s">
        <v>515</v>
      </c>
      <c r="K347" s="44"/>
      <c r="L347" s="44"/>
      <c r="M347" s="44" t="s">
        <v>512</v>
      </c>
      <c r="N347" s="44"/>
      <c r="O347" s="44" t="s">
        <v>270</v>
      </c>
      <c r="P347" s="44"/>
      <c r="Q347" s="44" t="s">
        <v>513</v>
      </c>
      <c r="R347" s="44" t="s">
        <v>514</v>
      </c>
      <c r="S347" s="41" t="s">
        <v>231</v>
      </c>
      <c r="T347" s="44" t="s">
        <v>133</v>
      </c>
      <c r="U347" s="44"/>
      <c r="V347" s="44" t="s">
        <v>134</v>
      </c>
      <c r="W347" s="44"/>
      <c r="X347" s="44"/>
      <c r="Y347" s="44" t="s">
        <v>48</v>
      </c>
      <c r="Z347" s="44"/>
      <c r="AA347" s="44" t="s">
        <v>121</v>
      </c>
      <c r="AB347" s="794"/>
    </row>
    <row r="348" spans="1:28" ht="15" customHeight="1">
      <c r="A348" s="498"/>
      <c r="B348" s="39"/>
      <c r="C348" s="43"/>
      <c r="D348" s="44"/>
      <c r="E348" s="44"/>
      <c r="F348" s="502"/>
      <c r="G348" s="498" t="s">
        <v>516</v>
      </c>
      <c r="H348" s="39"/>
      <c r="I348" s="43" t="s">
        <v>47</v>
      </c>
      <c r="J348" s="44" t="s">
        <v>519</v>
      </c>
      <c r="K348" s="44"/>
      <c r="L348" s="44"/>
      <c r="M348" s="44" t="s">
        <v>517</v>
      </c>
      <c r="N348" s="44"/>
      <c r="O348" s="44" t="s">
        <v>270</v>
      </c>
      <c r="P348" s="44"/>
      <c r="Q348" s="44" t="s">
        <v>513</v>
      </c>
      <c r="R348" s="44" t="s">
        <v>518</v>
      </c>
      <c r="S348" s="41" t="s">
        <v>227</v>
      </c>
      <c r="T348" s="44" t="s">
        <v>133</v>
      </c>
      <c r="U348" s="44"/>
      <c r="V348" s="44" t="s">
        <v>134</v>
      </c>
      <c r="W348" s="44"/>
      <c r="X348" s="44"/>
      <c r="Y348" s="44" t="s">
        <v>48</v>
      </c>
      <c r="Z348" s="44"/>
      <c r="AA348" s="44" t="s">
        <v>121</v>
      </c>
      <c r="AB348" s="794"/>
    </row>
    <row r="349" spans="1:28" ht="15" customHeight="1">
      <c r="A349" s="498"/>
      <c r="B349" s="39"/>
      <c r="C349" s="43"/>
      <c r="D349" s="44"/>
      <c r="E349" s="44"/>
      <c r="F349" s="502"/>
      <c r="G349" s="498" t="s">
        <v>520</v>
      </c>
      <c r="H349" s="39"/>
      <c r="I349" s="43" t="s">
        <v>47</v>
      </c>
      <c r="J349" s="44" t="s">
        <v>525</v>
      </c>
      <c r="K349" s="44"/>
      <c r="L349" s="44"/>
      <c r="M349" s="44" t="s">
        <v>521</v>
      </c>
      <c r="N349" s="44"/>
      <c r="O349" s="44" t="s">
        <v>270</v>
      </c>
      <c r="P349" s="44"/>
      <c r="Q349" s="44" t="s">
        <v>522</v>
      </c>
      <c r="R349" s="44" t="s">
        <v>523</v>
      </c>
      <c r="S349" s="41" t="s">
        <v>524</v>
      </c>
      <c r="T349" s="44" t="s">
        <v>133</v>
      </c>
      <c r="U349" s="44"/>
      <c r="V349" s="44" t="s">
        <v>134</v>
      </c>
      <c r="W349" s="44"/>
      <c r="X349" s="44"/>
      <c r="Y349" s="44" t="s">
        <v>48</v>
      </c>
      <c r="Z349" s="44"/>
      <c r="AA349" s="44" t="s">
        <v>121</v>
      </c>
      <c r="AB349" s="794"/>
    </row>
    <row r="350" spans="1:28" ht="15" customHeight="1">
      <c r="A350" s="498"/>
      <c r="B350" s="39"/>
      <c r="C350" s="43"/>
      <c r="D350" s="44"/>
      <c r="E350" s="44"/>
      <c r="F350" s="502"/>
      <c r="G350" s="498" t="s">
        <v>526</v>
      </c>
      <c r="H350" s="39"/>
      <c r="I350" s="43" t="s">
        <v>47</v>
      </c>
      <c r="J350" s="44" t="s">
        <v>530</v>
      </c>
      <c r="K350" s="44"/>
      <c r="L350" s="44"/>
      <c r="M350" s="44" t="s">
        <v>527</v>
      </c>
      <c r="N350" s="44"/>
      <c r="O350" s="44" t="s">
        <v>270</v>
      </c>
      <c r="P350" s="44"/>
      <c r="Q350" s="44" t="s">
        <v>528</v>
      </c>
      <c r="R350" s="44" t="s">
        <v>96</v>
      </c>
      <c r="S350" s="41" t="s">
        <v>529</v>
      </c>
      <c r="T350" s="44" t="s">
        <v>96</v>
      </c>
      <c r="U350" s="44"/>
      <c r="V350" s="44" t="s">
        <v>98</v>
      </c>
      <c r="W350" s="44"/>
      <c r="X350" s="44"/>
      <c r="Y350" s="44" t="s">
        <v>48</v>
      </c>
      <c r="Z350" s="44"/>
      <c r="AA350" s="44" t="s">
        <v>121</v>
      </c>
      <c r="AB350" s="794"/>
    </row>
    <row r="351" spans="1:28" ht="15" customHeight="1">
      <c r="A351" s="487" t="s">
        <v>2203</v>
      </c>
      <c r="B351" s="195" t="s">
        <v>133</v>
      </c>
      <c r="C351" s="43"/>
      <c r="D351" s="201" t="s">
        <v>47</v>
      </c>
      <c r="E351" s="201" t="s">
        <v>3628</v>
      </c>
      <c r="F351" s="502" t="s">
        <v>1542</v>
      </c>
      <c r="G351" s="498" t="s">
        <v>531</v>
      </c>
      <c r="H351" s="39"/>
      <c r="I351" s="43" t="s">
        <v>47</v>
      </c>
      <c r="J351" s="44" t="s">
        <v>536</v>
      </c>
      <c r="K351" s="44" t="s">
        <v>535</v>
      </c>
      <c r="L351" s="44" t="s">
        <v>537</v>
      </c>
      <c r="M351" s="44" t="s">
        <v>532</v>
      </c>
      <c r="N351" s="44"/>
      <c r="O351" s="44" t="s">
        <v>270</v>
      </c>
      <c r="P351" s="44"/>
      <c r="Q351" s="44" t="s">
        <v>533</v>
      </c>
      <c r="R351" s="44" t="s">
        <v>96</v>
      </c>
      <c r="S351" s="41" t="s">
        <v>534</v>
      </c>
      <c r="T351" s="44" t="s">
        <v>96</v>
      </c>
      <c r="U351" s="44"/>
      <c r="V351" s="44" t="s">
        <v>98</v>
      </c>
      <c r="W351" s="44"/>
      <c r="X351" s="44"/>
      <c r="Y351" s="44" t="s">
        <v>48</v>
      </c>
      <c r="Z351" s="44"/>
      <c r="AA351" s="44" t="s">
        <v>121</v>
      </c>
      <c r="AB351" s="794"/>
    </row>
    <row r="352" spans="1:28" ht="15" customHeight="1">
      <c r="A352" s="487" t="s">
        <v>2212</v>
      </c>
      <c r="B352" s="195" t="s">
        <v>133</v>
      </c>
      <c r="C352" s="43"/>
      <c r="D352" s="201" t="s">
        <v>47</v>
      </c>
      <c r="E352" s="201" t="s">
        <v>2210</v>
      </c>
      <c r="F352" s="502" t="s">
        <v>1542</v>
      </c>
      <c r="G352" s="498" t="s">
        <v>538</v>
      </c>
      <c r="H352" s="39"/>
      <c r="I352" s="43" t="s">
        <v>47</v>
      </c>
      <c r="J352" s="44" t="s">
        <v>542</v>
      </c>
      <c r="K352" s="44" t="s">
        <v>541</v>
      </c>
      <c r="L352" s="44" t="s">
        <v>543</v>
      </c>
      <c r="M352" s="44" t="s">
        <v>539</v>
      </c>
      <c r="N352" s="44"/>
      <c r="O352" s="44" t="s">
        <v>270</v>
      </c>
      <c r="P352" s="44" t="s">
        <v>269</v>
      </c>
      <c r="Q352" s="44"/>
      <c r="R352" s="44" t="s">
        <v>540</v>
      </c>
      <c r="S352" s="41" t="s">
        <v>540</v>
      </c>
      <c r="T352" s="44" t="s">
        <v>133</v>
      </c>
      <c r="U352" s="44"/>
      <c r="V352" s="44" t="s">
        <v>134</v>
      </c>
      <c r="W352" s="44"/>
      <c r="X352" s="44"/>
      <c r="Y352" s="44" t="s">
        <v>48</v>
      </c>
      <c r="Z352" s="44"/>
      <c r="AA352" s="44" t="s">
        <v>121</v>
      </c>
      <c r="AB352" s="794"/>
    </row>
    <row r="353" spans="1:28" ht="15" customHeight="1">
      <c r="A353" s="498"/>
      <c r="B353" s="39"/>
      <c r="C353" s="43"/>
      <c r="D353" s="44"/>
      <c r="E353" s="44"/>
      <c r="F353" s="502"/>
      <c r="G353" s="498" t="s">
        <v>544</v>
      </c>
      <c r="H353" s="39"/>
      <c r="I353" s="43" t="s">
        <v>47</v>
      </c>
      <c r="J353" s="44" t="s">
        <v>549</v>
      </c>
      <c r="K353" s="44" t="s">
        <v>548</v>
      </c>
      <c r="L353" s="44" t="s">
        <v>550</v>
      </c>
      <c r="M353" s="44" t="s">
        <v>545</v>
      </c>
      <c r="N353" s="44"/>
      <c r="O353" s="44" t="s">
        <v>270</v>
      </c>
      <c r="P353" s="44"/>
      <c r="Q353" s="44" t="s">
        <v>144</v>
      </c>
      <c r="R353" s="44" t="s">
        <v>546</v>
      </c>
      <c r="S353" s="41" t="s">
        <v>547</v>
      </c>
      <c r="T353" s="44" t="s">
        <v>133</v>
      </c>
      <c r="U353" s="44"/>
      <c r="V353" s="44" t="s">
        <v>134</v>
      </c>
      <c r="W353" s="44"/>
      <c r="X353" s="44"/>
      <c r="Y353" s="44" t="s">
        <v>48</v>
      </c>
      <c r="Z353" s="44"/>
      <c r="AA353" s="44" t="s">
        <v>121</v>
      </c>
      <c r="AB353" s="794"/>
    </row>
    <row r="354" spans="1:28" ht="15" customHeight="1">
      <c r="A354" s="498"/>
      <c r="B354" s="39"/>
      <c r="C354" s="43"/>
      <c r="D354" s="44"/>
      <c r="E354" s="44"/>
      <c r="F354" s="502"/>
      <c r="G354" s="498" t="s">
        <v>551</v>
      </c>
      <c r="H354" s="39"/>
      <c r="I354" s="43" t="s">
        <v>47</v>
      </c>
      <c r="J354" s="44" t="s">
        <v>555</v>
      </c>
      <c r="K354" s="44" t="s">
        <v>554</v>
      </c>
      <c r="L354" s="44"/>
      <c r="M354" s="44" t="s">
        <v>552</v>
      </c>
      <c r="N354" s="44"/>
      <c r="O354" s="44" t="s">
        <v>270</v>
      </c>
      <c r="P354" s="44"/>
      <c r="Q354" s="44" t="s">
        <v>547</v>
      </c>
      <c r="R354" s="44" t="s">
        <v>127</v>
      </c>
      <c r="S354" s="41" t="s">
        <v>553</v>
      </c>
      <c r="T354" s="44" t="s">
        <v>127</v>
      </c>
      <c r="U354" s="44"/>
      <c r="V354" s="44" t="s">
        <v>129</v>
      </c>
      <c r="W354" s="44"/>
      <c r="X354" s="44"/>
      <c r="Y354" s="44" t="s">
        <v>48</v>
      </c>
      <c r="Z354" s="44"/>
      <c r="AA354" s="44" t="s">
        <v>121</v>
      </c>
      <c r="AB354" s="794" t="s">
        <v>556</v>
      </c>
    </row>
    <row r="355" spans="1:28" ht="15" customHeight="1">
      <c r="A355" s="498"/>
      <c r="B355" s="39"/>
      <c r="C355" s="43"/>
      <c r="D355" s="44"/>
      <c r="E355" s="44"/>
      <c r="F355" s="502"/>
      <c r="G355" s="498" t="s">
        <v>557</v>
      </c>
      <c r="H355" s="39"/>
      <c r="I355" s="43" t="s">
        <v>47</v>
      </c>
      <c r="J355" s="44" t="s">
        <v>560</v>
      </c>
      <c r="K355" s="44" t="s">
        <v>559</v>
      </c>
      <c r="L355" s="44" t="s">
        <v>561</v>
      </c>
      <c r="M355" s="44" t="s">
        <v>558</v>
      </c>
      <c r="N355" s="44"/>
      <c r="O355" s="44" t="s">
        <v>270</v>
      </c>
      <c r="P355" s="44"/>
      <c r="Q355" s="44"/>
      <c r="R355" s="44" t="s">
        <v>557</v>
      </c>
      <c r="S355" s="41" t="s">
        <v>557</v>
      </c>
      <c r="T355" s="44" t="s">
        <v>133</v>
      </c>
      <c r="U355" s="44"/>
      <c r="V355" s="44" t="s">
        <v>134</v>
      </c>
      <c r="W355" s="44"/>
      <c r="X355" s="44"/>
      <c r="Y355" s="44" t="s">
        <v>48</v>
      </c>
      <c r="Z355" s="44"/>
      <c r="AA355" s="44" t="s">
        <v>121</v>
      </c>
      <c r="AB355" s="794"/>
    </row>
    <row r="356" spans="1:28" ht="15" customHeight="1">
      <c r="A356" s="498"/>
      <c r="B356" s="39"/>
      <c r="C356" s="43"/>
      <c r="D356" s="44"/>
      <c r="E356" s="44"/>
      <c r="F356" s="502"/>
      <c r="G356" s="498" t="s">
        <v>562</v>
      </c>
      <c r="H356" s="39"/>
      <c r="I356" s="43" t="s">
        <v>47</v>
      </c>
      <c r="J356" s="44" t="s">
        <v>565</v>
      </c>
      <c r="K356" s="44" t="s">
        <v>564</v>
      </c>
      <c r="L356" s="44" t="s">
        <v>566</v>
      </c>
      <c r="M356" s="44" t="s">
        <v>563</v>
      </c>
      <c r="N356" s="44"/>
      <c r="O356" s="44" t="s">
        <v>270</v>
      </c>
      <c r="P356" s="44"/>
      <c r="Q356" s="44"/>
      <c r="R356" s="44" t="s">
        <v>562</v>
      </c>
      <c r="S356" s="41" t="s">
        <v>562</v>
      </c>
      <c r="T356" s="44" t="s">
        <v>133</v>
      </c>
      <c r="U356" s="44"/>
      <c r="V356" s="44" t="s">
        <v>134</v>
      </c>
      <c r="W356" s="44"/>
      <c r="X356" s="44"/>
      <c r="Y356" s="44" t="s">
        <v>48</v>
      </c>
      <c r="Z356" s="44"/>
      <c r="AA356" s="44" t="s">
        <v>121</v>
      </c>
      <c r="AB356" s="794"/>
    </row>
    <row r="357" spans="1:28" ht="15" customHeight="1">
      <c r="A357" s="498"/>
      <c r="B357" s="39"/>
      <c r="C357" s="43"/>
      <c r="D357" s="44"/>
      <c r="E357" s="44"/>
      <c r="F357" s="502"/>
      <c r="G357" s="498" t="s">
        <v>567</v>
      </c>
      <c r="H357" s="39"/>
      <c r="I357" s="43" t="s">
        <v>47</v>
      </c>
      <c r="J357" s="44" t="s">
        <v>572</v>
      </c>
      <c r="K357" s="44"/>
      <c r="L357" s="44" t="s">
        <v>573</v>
      </c>
      <c r="M357" s="44" t="s">
        <v>568</v>
      </c>
      <c r="N357" s="44"/>
      <c r="O357" s="44" t="s">
        <v>270</v>
      </c>
      <c r="P357" s="44"/>
      <c r="Q357" s="44" t="s">
        <v>569</v>
      </c>
      <c r="R357" s="44" t="s">
        <v>570</v>
      </c>
      <c r="S357" s="41" t="s">
        <v>571</v>
      </c>
      <c r="T357" s="44" t="s">
        <v>133</v>
      </c>
      <c r="U357" s="44"/>
      <c r="V357" s="44" t="s">
        <v>134</v>
      </c>
      <c r="W357" s="44"/>
      <c r="X357" s="44"/>
      <c r="Y357" s="44" t="s">
        <v>48</v>
      </c>
      <c r="Z357" s="44"/>
      <c r="AA357" s="44" t="s">
        <v>121</v>
      </c>
      <c r="AB357" s="794"/>
    </row>
    <row r="358" spans="1:28" ht="15" customHeight="1">
      <c r="A358" s="491" t="s">
        <v>3891</v>
      </c>
      <c r="B358" s="39"/>
      <c r="C358" s="47"/>
      <c r="D358" s="46"/>
      <c r="E358" s="46"/>
      <c r="F358" s="771" t="s">
        <v>1542</v>
      </c>
      <c r="G358" s="770" t="s">
        <v>574</v>
      </c>
      <c r="H358" s="39"/>
      <c r="I358" s="47" t="s">
        <v>138</v>
      </c>
      <c r="J358" s="46" t="s">
        <v>577</v>
      </c>
      <c r="K358" s="46"/>
      <c r="L358" s="46"/>
      <c r="M358" s="46" t="s">
        <v>575</v>
      </c>
      <c r="N358" s="46"/>
      <c r="O358" s="46" t="s">
        <v>270</v>
      </c>
      <c r="P358" s="46"/>
      <c r="Q358" s="46"/>
      <c r="R358" s="46"/>
      <c r="S358" s="46" t="s">
        <v>576</v>
      </c>
      <c r="T358" s="46" t="s">
        <v>576</v>
      </c>
      <c r="U358" s="46"/>
      <c r="V358" s="46"/>
      <c r="W358" s="46"/>
      <c r="X358" s="46" t="s">
        <v>576</v>
      </c>
      <c r="Y358" s="46" t="s">
        <v>106</v>
      </c>
      <c r="Z358" s="46"/>
      <c r="AA358" s="46" t="s">
        <v>121</v>
      </c>
      <c r="AB358" s="795" t="s">
        <v>578</v>
      </c>
    </row>
    <row r="359" spans="1:28" ht="15" customHeight="1">
      <c r="A359" s="491" t="s">
        <v>3102</v>
      </c>
      <c r="B359" s="39"/>
      <c r="C359" s="47"/>
      <c r="D359" s="46"/>
      <c r="E359" s="46"/>
      <c r="F359" s="771" t="s">
        <v>1542</v>
      </c>
      <c r="G359" s="491" t="s">
        <v>144</v>
      </c>
      <c r="H359" s="39"/>
      <c r="I359" s="47" t="s">
        <v>47</v>
      </c>
      <c r="J359" s="46" t="s">
        <v>580</v>
      </c>
      <c r="K359" s="46"/>
      <c r="L359" s="46"/>
      <c r="M359" s="46" t="s">
        <v>579</v>
      </c>
      <c r="N359" s="46"/>
      <c r="O359" s="46" t="s">
        <v>270</v>
      </c>
      <c r="P359" s="46"/>
      <c r="Q359" s="46"/>
      <c r="R359" s="46"/>
      <c r="S359" s="46" t="s">
        <v>144</v>
      </c>
      <c r="T359" s="46" t="s">
        <v>144</v>
      </c>
      <c r="U359" s="46"/>
      <c r="V359" s="46"/>
      <c r="W359" s="46"/>
      <c r="X359" s="46" t="s">
        <v>144</v>
      </c>
      <c r="Y359" s="46" t="s">
        <v>106</v>
      </c>
      <c r="Z359" s="46"/>
      <c r="AA359" s="46" t="s">
        <v>121</v>
      </c>
      <c r="AB359" s="795"/>
    </row>
    <row r="360" spans="1:28" ht="15" customHeight="1">
      <c r="A360" s="770"/>
      <c r="B360" s="39"/>
      <c r="C360" s="47"/>
      <c r="D360" s="46"/>
      <c r="E360" s="46"/>
      <c r="F360" s="771"/>
      <c r="G360" s="770" t="s">
        <v>581</v>
      </c>
      <c r="H360" s="39"/>
      <c r="I360" s="47" t="s">
        <v>138</v>
      </c>
      <c r="J360" s="46" t="s">
        <v>584</v>
      </c>
      <c r="K360" s="46"/>
      <c r="L360" s="46"/>
      <c r="M360" s="46" t="s">
        <v>582</v>
      </c>
      <c r="N360" s="46"/>
      <c r="O360" s="46" t="s">
        <v>270</v>
      </c>
      <c r="P360" s="46"/>
      <c r="Q360" s="46"/>
      <c r="R360" s="46"/>
      <c r="S360" s="46" t="s">
        <v>583</v>
      </c>
      <c r="T360" s="46" t="s">
        <v>583</v>
      </c>
      <c r="U360" s="46"/>
      <c r="V360" s="46"/>
      <c r="W360" s="46"/>
      <c r="X360" s="46" t="s">
        <v>583</v>
      </c>
      <c r="Y360" s="46" t="s">
        <v>106</v>
      </c>
      <c r="Z360" s="46"/>
      <c r="AA360" s="46" t="s">
        <v>121</v>
      </c>
      <c r="AB360" s="795"/>
    </row>
    <row r="361" spans="1:28" ht="15" customHeight="1">
      <c r="A361" s="480" t="s">
        <v>3260</v>
      </c>
      <c r="B361" s="38"/>
      <c r="C361" s="38"/>
      <c r="D361" s="38"/>
      <c r="E361" s="38"/>
      <c r="F361" s="775" t="s">
        <v>1542</v>
      </c>
      <c r="G361" s="480" t="s">
        <v>3260</v>
      </c>
      <c r="H361" s="38"/>
      <c r="I361" s="38"/>
      <c r="J361" s="38" t="s">
        <v>719</v>
      </c>
      <c r="K361" s="38"/>
      <c r="L361" s="38"/>
      <c r="M361" s="37" t="s">
        <v>718</v>
      </c>
      <c r="N361" s="38"/>
      <c r="O361" s="38" t="s">
        <v>576</v>
      </c>
      <c r="P361" s="38"/>
      <c r="Q361" s="38"/>
      <c r="R361" s="38"/>
      <c r="S361" s="38"/>
      <c r="T361" s="38"/>
      <c r="U361" s="38"/>
      <c r="V361" s="38"/>
      <c r="W361" s="38"/>
      <c r="X361" s="38"/>
      <c r="Y361" s="38" t="s">
        <v>123</v>
      </c>
      <c r="Z361" s="38"/>
      <c r="AA361" s="38" t="s">
        <v>121</v>
      </c>
      <c r="AB361" s="799"/>
    </row>
    <row r="362" spans="1:28" ht="15" customHeight="1">
      <c r="A362" s="487" t="s">
        <v>3627</v>
      </c>
      <c r="B362" s="195" t="s">
        <v>133</v>
      </c>
      <c r="C362" s="43"/>
      <c r="D362" s="201" t="s">
        <v>47</v>
      </c>
      <c r="E362" s="201" t="s">
        <v>2193</v>
      </c>
      <c r="F362" s="502" t="s">
        <v>1542</v>
      </c>
      <c r="G362" s="498" t="s">
        <v>720</v>
      </c>
      <c r="H362" s="39"/>
      <c r="I362" s="43" t="s">
        <v>66</v>
      </c>
      <c r="J362" s="44" t="s">
        <v>722</v>
      </c>
      <c r="K362" s="44"/>
      <c r="L362" s="44" t="s">
        <v>723</v>
      </c>
      <c r="M362" s="44" t="s">
        <v>721</v>
      </c>
      <c r="N362" s="44"/>
      <c r="O362" s="44" t="s">
        <v>576</v>
      </c>
      <c r="P362" s="44"/>
      <c r="Q362" s="44"/>
      <c r="R362" s="44" t="s">
        <v>720</v>
      </c>
      <c r="S362" s="41" t="s">
        <v>720</v>
      </c>
      <c r="T362" s="44" t="s">
        <v>133</v>
      </c>
      <c r="U362" s="44"/>
      <c r="V362" s="44" t="s">
        <v>134</v>
      </c>
      <c r="W362" s="44"/>
      <c r="X362" s="44"/>
      <c r="Y362" s="44" t="s">
        <v>48</v>
      </c>
      <c r="Z362" s="44"/>
      <c r="AA362" s="44" t="s">
        <v>121</v>
      </c>
      <c r="AB362" s="794" t="s">
        <v>578</v>
      </c>
    </row>
    <row r="363" spans="1:28" ht="15" customHeight="1">
      <c r="A363" s="776" t="s">
        <v>3259</v>
      </c>
      <c r="B363" s="38"/>
      <c r="C363" s="38"/>
      <c r="D363" s="38"/>
      <c r="E363" s="38"/>
      <c r="F363" s="775" t="s">
        <v>1542</v>
      </c>
      <c r="G363" s="776" t="s">
        <v>3259</v>
      </c>
      <c r="H363" s="38"/>
      <c r="I363" s="38"/>
      <c r="J363" s="38" t="s">
        <v>725</v>
      </c>
      <c r="K363" s="38"/>
      <c r="L363" s="38"/>
      <c r="M363" s="37" t="s">
        <v>724</v>
      </c>
      <c r="N363" s="38"/>
      <c r="O363" s="38" t="s">
        <v>144</v>
      </c>
      <c r="P363" s="38"/>
      <c r="Q363" s="38"/>
      <c r="R363" s="38"/>
      <c r="S363" s="38"/>
      <c r="T363" s="38"/>
      <c r="U363" s="38"/>
      <c r="V363" s="38"/>
      <c r="W363" s="38"/>
      <c r="X363" s="38"/>
      <c r="Y363" s="38" t="s">
        <v>123</v>
      </c>
      <c r="Z363" s="38"/>
      <c r="AA363" s="38" t="s">
        <v>121</v>
      </c>
      <c r="AB363" s="799"/>
    </row>
    <row r="364" spans="1:28" ht="15" customHeight="1">
      <c r="A364" s="487" t="s">
        <v>2225</v>
      </c>
      <c r="B364" s="195" t="s">
        <v>127</v>
      </c>
      <c r="C364" s="43"/>
      <c r="D364" s="44">
        <v>1</v>
      </c>
      <c r="E364" s="201" t="s">
        <v>3629</v>
      </c>
      <c r="F364" s="502" t="s">
        <v>1542</v>
      </c>
      <c r="G364" s="498" t="s">
        <v>726</v>
      </c>
      <c r="H364" s="39"/>
      <c r="I364" s="43" t="s">
        <v>47</v>
      </c>
      <c r="J364" s="44" t="s">
        <v>731</v>
      </c>
      <c r="K364" s="44"/>
      <c r="L364" s="44"/>
      <c r="M364" s="44" t="s">
        <v>727</v>
      </c>
      <c r="N364" s="44"/>
      <c r="O364" s="44" t="s">
        <v>144</v>
      </c>
      <c r="P364" s="44"/>
      <c r="Q364" s="44" t="s">
        <v>523</v>
      </c>
      <c r="R364" s="44" t="s">
        <v>127</v>
      </c>
      <c r="S364" s="41" t="s">
        <v>728</v>
      </c>
      <c r="T364" s="44" t="s">
        <v>127</v>
      </c>
      <c r="U364" s="44" t="s">
        <v>729</v>
      </c>
      <c r="V364" s="44" t="s">
        <v>730</v>
      </c>
      <c r="W364" s="44"/>
      <c r="X364" s="44"/>
      <c r="Y364" s="44" t="s">
        <v>48</v>
      </c>
      <c r="Z364" s="44"/>
      <c r="AA364" s="44" t="s">
        <v>121</v>
      </c>
      <c r="AB364" s="794"/>
    </row>
    <row r="365" spans="1:28" ht="15" customHeight="1">
      <c r="A365" s="487" t="s">
        <v>1799</v>
      </c>
      <c r="B365" s="195" t="s">
        <v>133</v>
      </c>
      <c r="C365" s="43"/>
      <c r="D365" s="200" t="s">
        <v>47</v>
      </c>
      <c r="E365" s="201" t="s">
        <v>3081</v>
      </c>
      <c r="F365" s="502" t="s">
        <v>1542</v>
      </c>
      <c r="G365" s="498" t="s">
        <v>96</v>
      </c>
      <c r="H365" s="39"/>
      <c r="I365" s="43" t="s">
        <v>47</v>
      </c>
      <c r="J365" s="44" t="s">
        <v>733</v>
      </c>
      <c r="K365" s="44"/>
      <c r="L365" s="44" t="s">
        <v>734</v>
      </c>
      <c r="M365" s="44" t="s">
        <v>732</v>
      </c>
      <c r="N365" s="44"/>
      <c r="O365" s="44" t="s">
        <v>144</v>
      </c>
      <c r="P365" s="44"/>
      <c r="Q365" s="44"/>
      <c r="R365" s="44" t="s">
        <v>96</v>
      </c>
      <c r="S365" s="41" t="s">
        <v>96</v>
      </c>
      <c r="T365" s="44" t="s">
        <v>96</v>
      </c>
      <c r="U365" s="44"/>
      <c r="V365" s="44" t="s">
        <v>98</v>
      </c>
      <c r="W365" s="44"/>
      <c r="X365" s="44"/>
      <c r="Y365" s="44" t="s">
        <v>48</v>
      </c>
      <c r="Z365" s="44"/>
      <c r="AA365" s="44" t="s">
        <v>121</v>
      </c>
      <c r="AB365" s="794"/>
    </row>
    <row r="366" spans="1:28" ht="15" customHeight="1">
      <c r="A366" s="776"/>
      <c r="B366" s="38"/>
      <c r="C366" s="50"/>
      <c r="D366" s="50"/>
      <c r="E366" s="38"/>
      <c r="F366" s="775"/>
      <c r="G366" s="776" t="s">
        <v>277</v>
      </c>
      <c r="H366" s="38"/>
      <c r="I366" s="38"/>
      <c r="J366" s="38" t="s">
        <v>314</v>
      </c>
      <c r="K366" s="38"/>
      <c r="L366" s="38"/>
      <c r="M366" s="37" t="s">
        <v>313</v>
      </c>
      <c r="N366" s="38"/>
      <c r="O366" s="38" t="s">
        <v>279</v>
      </c>
      <c r="P366" s="38"/>
      <c r="Q366" s="38"/>
      <c r="R366" s="38"/>
      <c r="S366" s="38"/>
      <c r="T366" s="38"/>
      <c r="U366" s="38"/>
      <c r="V366" s="38"/>
      <c r="W366" s="38"/>
      <c r="X366" s="38"/>
      <c r="Y366" s="38" t="s">
        <v>123</v>
      </c>
      <c r="Z366" s="38"/>
      <c r="AA366" s="38" t="s">
        <v>121</v>
      </c>
      <c r="AB366" s="799" t="s">
        <v>315</v>
      </c>
    </row>
    <row r="367" spans="1:28" ht="15" customHeight="1">
      <c r="A367" s="498"/>
      <c r="B367" s="39"/>
      <c r="C367" s="43"/>
      <c r="D367" s="43"/>
      <c r="E367" s="44"/>
      <c r="F367" s="502"/>
      <c r="G367" s="498" t="s">
        <v>316</v>
      </c>
      <c r="H367" s="39"/>
      <c r="I367" s="43" t="s">
        <v>47</v>
      </c>
      <c r="J367" s="44" t="s">
        <v>318</v>
      </c>
      <c r="K367" s="44"/>
      <c r="L367" s="44" t="s">
        <v>319</v>
      </c>
      <c r="M367" s="44" t="s">
        <v>317</v>
      </c>
      <c r="N367" s="44"/>
      <c r="O367" s="44" t="s">
        <v>279</v>
      </c>
      <c r="P367" s="44" t="s">
        <v>143</v>
      </c>
      <c r="Q367" s="44"/>
      <c r="R367" s="44" t="s">
        <v>96</v>
      </c>
      <c r="S367" s="41" t="s">
        <v>96</v>
      </c>
      <c r="T367" s="44" t="s">
        <v>96</v>
      </c>
      <c r="U367" s="44"/>
      <c r="V367" s="44" t="s">
        <v>98</v>
      </c>
      <c r="W367" s="44"/>
      <c r="X367" s="44"/>
      <c r="Y367" s="44" t="s">
        <v>48</v>
      </c>
      <c r="Z367" s="44"/>
      <c r="AA367" s="44" t="s">
        <v>121</v>
      </c>
      <c r="AB367" s="794" t="s">
        <v>315</v>
      </c>
    </row>
    <row r="368" spans="1:28" ht="15" customHeight="1">
      <c r="A368" s="498"/>
      <c r="B368" s="39"/>
      <c r="C368" s="43"/>
      <c r="D368" s="43"/>
      <c r="E368" s="44"/>
      <c r="F368" s="502"/>
      <c r="G368" s="498" t="s">
        <v>320</v>
      </c>
      <c r="H368" s="39"/>
      <c r="I368" s="43" t="s">
        <v>47</v>
      </c>
      <c r="J368" s="44" t="s">
        <v>325</v>
      </c>
      <c r="K368" s="44" t="s">
        <v>324</v>
      </c>
      <c r="L368" s="44" t="s">
        <v>326</v>
      </c>
      <c r="M368" s="44" t="s">
        <v>321</v>
      </c>
      <c r="N368" s="44"/>
      <c r="O368" s="44" t="s">
        <v>279</v>
      </c>
      <c r="P368" s="44"/>
      <c r="Q368" s="44" t="s">
        <v>322</v>
      </c>
      <c r="R368" s="44" t="s">
        <v>44</v>
      </c>
      <c r="S368" s="41" t="s">
        <v>323</v>
      </c>
      <c r="T368" s="44" t="s">
        <v>44</v>
      </c>
      <c r="U368" s="44"/>
      <c r="V368" s="44" t="s">
        <v>46</v>
      </c>
      <c r="W368" s="44"/>
      <c r="X368" s="44"/>
      <c r="Y368" s="44" t="s">
        <v>48</v>
      </c>
      <c r="Z368" s="44"/>
      <c r="AA368" s="44" t="s">
        <v>121</v>
      </c>
      <c r="AB368" s="794" t="s">
        <v>315</v>
      </c>
    </row>
    <row r="369" spans="1:28" ht="15" customHeight="1">
      <c r="A369" s="498"/>
      <c r="B369" s="39"/>
      <c r="C369" s="43"/>
      <c r="D369" s="43"/>
      <c r="E369" s="44"/>
      <c r="F369" s="502"/>
      <c r="G369" s="498" t="s">
        <v>327</v>
      </c>
      <c r="H369" s="39"/>
      <c r="I369" s="43" t="s">
        <v>47</v>
      </c>
      <c r="J369" s="44" t="s">
        <v>331</v>
      </c>
      <c r="K369" s="44"/>
      <c r="L369" s="44"/>
      <c r="M369" s="44" t="s">
        <v>328</v>
      </c>
      <c r="N369" s="44"/>
      <c r="O369" s="44" t="s">
        <v>279</v>
      </c>
      <c r="P369" s="44"/>
      <c r="Q369" s="44" t="s">
        <v>329</v>
      </c>
      <c r="R369" s="44" t="s">
        <v>127</v>
      </c>
      <c r="S369" s="41" t="s">
        <v>330</v>
      </c>
      <c r="T369" s="44" t="s">
        <v>127</v>
      </c>
      <c r="U369" s="44"/>
      <c r="V369" s="44" t="s">
        <v>129</v>
      </c>
      <c r="W369" s="44"/>
      <c r="X369" s="44"/>
      <c r="Y369" s="44" t="s">
        <v>48</v>
      </c>
      <c r="Z369" s="44"/>
      <c r="AA369" s="44" t="s">
        <v>121</v>
      </c>
      <c r="AB369" s="794"/>
    </row>
    <row r="370" spans="1:28" ht="15" customHeight="1">
      <c r="A370" s="498"/>
      <c r="B370" s="39"/>
      <c r="C370" s="43"/>
      <c r="D370" s="43"/>
      <c r="E370" s="44"/>
      <c r="F370" s="502"/>
      <c r="G370" s="498" t="s">
        <v>332</v>
      </c>
      <c r="H370" s="39"/>
      <c r="I370" s="43" t="s">
        <v>47</v>
      </c>
      <c r="J370" s="44" t="s">
        <v>336</v>
      </c>
      <c r="K370" s="44"/>
      <c r="L370" s="44"/>
      <c r="M370" s="44" t="s">
        <v>333</v>
      </c>
      <c r="N370" s="44"/>
      <c r="O370" s="44" t="s">
        <v>279</v>
      </c>
      <c r="P370" s="44"/>
      <c r="Q370" s="44" t="s">
        <v>334</v>
      </c>
      <c r="R370" s="44" t="s">
        <v>127</v>
      </c>
      <c r="S370" s="41" t="s">
        <v>335</v>
      </c>
      <c r="T370" s="44" t="s">
        <v>127</v>
      </c>
      <c r="U370" s="44"/>
      <c r="V370" s="44" t="s">
        <v>129</v>
      </c>
      <c r="W370" s="44"/>
      <c r="X370" s="44"/>
      <c r="Y370" s="44" t="s">
        <v>48</v>
      </c>
      <c r="Z370" s="44"/>
      <c r="AA370" s="44" t="s">
        <v>121</v>
      </c>
      <c r="AB370" s="794"/>
    </row>
    <row r="371" spans="1:28" ht="15" customHeight="1">
      <c r="A371" s="498"/>
      <c r="B371" s="39"/>
      <c r="C371" s="43"/>
      <c r="D371" s="43"/>
      <c r="E371" s="44"/>
      <c r="F371" s="502"/>
      <c r="G371" s="498" t="s">
        <v>337</v>
      </c>
      <c r="H371" s="39"/>
      <c r="I371" s="43" t="s">
        <v>138</v>
      </c>
      <c r="J371" s="44" t="s">
        <v>341</v>
      </c>
      <c r="K371" s="44"/>
      <c r="L371" s="44"/>
      <c r="M371" s="44" t="s">
        <v>338</v>
      </c>
      <c r="N371" s="44"/>
      <c r="O371" s="44" t="s">
        <v>279</v>
      </c>
      <c r="P371" s="44" t="s">
        <v>339</v>
      </c>
      <c r="Q371" s="44"/>
      <c r="R371" s="44" t="s">
        <v>340</v>
      </c>
      <c r="S371" s="41" t="s">
        <v>340</v>
      </c>
      <c r="T371" s="44" t="s">
        <v>133</v>
      </c>
      <c r="U371" s="44"/>
      <c r="V371" s="44" t="s">
        <v>134</v>
      </c>
      <c r="W371" s="44"/>
      <c r="X371" s="44"/>
      <c r="Y371" s="44" t="s">
        <v>48</v>
      </c>
      <c r="Z371" s="44"/>
      <c r="AA371" s="44" t="s">
        <v>121</v>
      </c>
      <c r="AB371" s="794" t="s">
        <v>315</v>
      </c>
    </row>
    <row r="372" spans="1:28" ht="15" customHeight="1">
      <c r="A372" s="770"/>
      <c r="B372" s="39"/>
      <c r="C372" s="47"/>
      <c r="D372" s="47"/>
      <c r="E372" s="46"/>
      <c r="F372" s="771"/>
      <c r="G372" s="770" t="s">
        <v>342</v>
      </c>
      <c r="H372" s="39"/>
      <c r="I372" s="47" t="s">
        <v>47</v>
      </c>
      <c r="J372" s="46" t="s">
        <v>344</v>
      </c>
      <c r="K372" s="46"/>
      <c r="L372" s="46"/>
      <c r="M372" s="46" t="s">
        <v>343</v>
      </c>
      <c r="N372" s="46"/>
      <c r="O372" s="46" t="s">
        <v>279</v>
      </c>
      <c r="P372" s="46" t="s">
        <v>143</v>
      </c>
      <c r="Q372" s="46"/>
      <c r="R372" s="46"/>
      <c r="S372" s="46" t="s">
        <v>270</v>
      </c>
      <c r="T372" s="46" t="s">
        <v>270</v>
      </c>
      <c r="U372" s="46"/>
      <c r="V372" s="46"/>
      <c r="W372" s="46"/>
      <c r="X372" s="46" t="s">
        <v>270</v>
      </c>
      <c r="Y372" s="46" t="s">
        <v>106</v>
      </c>
      <c r="Z372" s="46"/>
      <c r="AA372" s="46" t="s">
        <v>121</v>
      </c>
      <c r="AB372" s="795"/>
    </row>
    <row r="373" spans="1:28" ht="15" customHeight="1">
      <c r="A373" s="770"/>
      <c r="B373" s="39"/>
      <c r="C373" s="47"/>
      <c r="D373" s="47"/>
      <c r="E373" s="46"/>
      <c r="F373" s="771"/>
      <c r="G373" s="770" t="s">
        <v>345</v>
      </c>
      <c r="H373" s="39"/>
      <c r="I373" s="47" t="s">
        <v>66</v>
      </c>
      <c r="J373" s="46" t="s">
        <v>348</v>
      </c>
      <c r="K373" s="46"/>
      <c r="L373" s="46"/>
      <c r="M373" s="46" t="s">
        <v>346</v>
      </c>
      <c r="N373" s="46"/>
      <c r="O373" s="46" t="s">
        <v>279</v>
      </c>
      <c r="P373" s="46"/>
      <c r="Q373" s="46"/>
      <c r="R373" s="46"/>
      <c r="S373" s="46" t="s">
        <v>347</v>
      </c>
      <c r="T373" s="46" t="s">
        <v>347</v>
      </c>
      <c r="U373" s="46"/>
      <c r="V373" s="46"/>
      <c r="W373" s="46"/>
      <c r="X373" s="46" t="s">
        <v>347</v>
      </c>
      <c r="Y373" s="46" t="s">
        <v>106</v>
      </c>
      <c r="Z373" s="46"/>
      <c r="AA373" s="46" t="s">
        <v>121</v>
      </c>
      <c r="AB373" s="795" t="s">
        <v>315</v>
      </c>
    </row>
    <row r="374" spans="1:28" ht="15" customHeight="1">
      <c r="A374" s="776"/>
      <c r="B374" s="38"/>
      <c r="C374" s="50"/>
      <c r="D374" s="50"/>
      <c r="E374" s="38"/>
      <c r="F374" s="775"/>
      <c r="G374" s="776" t="s">
        <v>1665</v>
      </c>
      <c r="H374" s="38"/>
      <c r="I374" s="38"/>
      <c r="J374" s="38" t="s">
        <v>797</v>
      </c>
      <c r="K374" s="38"/>
      <c r="L374" s="38"/>
      <c r="M374" s="37" t="s">
        <v>796</v>
      </c>
      <c r="N374" s="38"/>
      <c r="O374" s="38" t="s">
        <v>347</v>
      </c>
      <c r="P374" s="38"/>
      <c r="Q374" s="38"/>
      <c r="R374" s="38"/>
      <c r="S374" s="38"/>
      <c r="T374" s="38"/>
      <c r="U374" s="38"/>
      <c r="V374" s="38"/>
      <c r="W374" s="38"/>
      <c r="X374" s="38"/>
      <c r="Y374" s="38" t="s">
        <v>123</v>
      </c>
      <c r="Z374" s="38"/>
      <c r="AA374" s="38" t="s">
        <v>121</v>
      </c>
      <c r="AB374" s="799" t="s">
        <v>315</v>
      </c>
    </row>
    <row r="375" spans="1:28" ht="15" customHeight="1">
      <c r="A375" s="498"/>
      <c r="B375" s="39"/>
      <c r="C375" s="43"/>
      <c r="D375" s="43"/>
      <c r="E375" s="44"/>
      <c r="F375" s="502"/>
      <c r="G375" s="498" t="s">
        <v>64</v>
      </c>
      <c r="H375" s="39"/>
      <c r="I375" s="43" t="s">
        <v>47</v>
      </c>
      <c r="J375" s="44" t="s">
        <v>799</v>
      </c>
      <c r="K375" s="44"/>
      <c r="L375" s="44" t="s">
        <v>800</v>
      </c>
      <c r="M375" s="44" t="s">
        <v>798</v>
      </c>
      <c r="N375" s="44"/>
      <c r="O375" s="44" t="s">
        <v>347</v>
      </c>
      <c r="P375" s="44"/>
      <c r="Q375" s="44"/>
      <c r="R375" s="44" t="s">
        <v>44</v>
      </c>
      <c r="S375" s="41" t="s">
        <v>44</v>
      </c>
      <c r="T375" s="44" t="s">
        <v>44</v>
      </c>
      <c r="U375" s="44"/>
      <c r="V375" s="44" t="s">
        <v>46</v>
      </c>
      <c r="W375" s="44"/>
      <c r="X375" s="44"/>
      <c r="Y375" s="44" t="s">
        <v>48</v>
      </c>
      <c r="Z375" s="44"/>
      <c r="AA375" s="44" t="s">
        <v>121</v>
      </c>
      <c r="AB375" s="794" t="s">
        <v>315</v>
      </c>
    </row>
    <row r="376" spans="1:28" ht="15" customHeight="1">
      <c r="A376" s="498"/>
      <c r="B376" s="39"/>
      <c r="C376" s="43"/>
      <c r="D376" s="43"/>
      <c r="E376" s="44"/>
      <c r="F376" s="502"/>
      <c r="G376" s="498" t="s">
        <v>96</v>
      </c>
      <c r="H376" s="39"/>
      <c r="I376" s="43" t="s">
        <v>47</v>
      </c>
      <c r="J376" s="44" t="s">
        <v>802</v>
      </c>
      <c r="K376" s="44"/>
      <c r="L376" s="44" t="s">
        <v>803</v>
      </c>
      <c r="M376" s="44" t="s">
        <v>801</v>
      </c>
      <c r="N376" s="44"/>
      <c r="O376" s="44" t="s">
        <v>347</v>
      </c>
      <c r="P376" s="44"/>
      <c r="Q376" s="44"/>
      <c r="R376" s="44" t="s">
        <v>96</v>
      </c>
      <c r="S376" s="41" t="s">
        <v>96</v>
      </c>
      <c r="T376" s="44" t="s">
        <v>96</v>
      </c>
      <c r="U376" s="44"/>
      <c r="V376" s="44" t="s">
        <v>98</v>
      </c>
      <c r="W376" s="44"/>
      <c r="X376" s="44"/>
      <c r="Y376" s="44" t="s">
        <v>48</v>
      </c>
      <c r="Z376" s="44"/>
      <c r="AA376" s="44" t="s">
        <v>121</v>
      </c>
      <c r="AB376" s="794" t="s">
        <v>315</v>
      </c>
    </row>
    <row r="377" spans="1:28" ht="15" customHeight="1">
      <c r="A377" s="498"/>
      <c r="B377" s="39"/>
      <c r="C377" s="43"/>
      <c r="D377" s="43"/>
      <c r="E377" s="44"/>
      <c r="F377" s="502"/>
      <c r="G377" s="498" t="s">
        <v>804</v>
      </c>
      <c r="H377" s="39"/>
      <c r="I377" s="43" t="s">
        <v>47</v>
      </c>
      <c r="J377" s="44" t="s">
        <v>808</v>
      </c>
      <c r="K377" s="44"/>
      <c r="L377" s="44" t="s">
        <v>809</v>
      </c>
      <c r="M377" s="44" t="s">
        <v>805</v>
      </c>
      <c r="N377" s="44"/>
      <c r="O377" s="44" t="s">
        <v>347</v>
      </c>
      <c r="P377" s="44"/>
      <c r="Q377" s="44" t="s">
        <v>806</v>
      </c>
      <c r="R377" s="44" t="s">
        <v>127</v>
      </c>
      <c r="S377" s="41" t="s">
        <v>807</v>
      </c>
      <c r="T377" s="44" t="s">
        <v>127</v>
      </c>
      <c r="U377" s="44"/>
      <c r="V377" s="44" t="s">
        <v>129</v>
      </c>
      <c r="W377" s="44"/>
      <c r="X377" s="44"/>
      <c r="Y377" s="44" t="s">
        <v>48</v>
      </c>
      <c r="Z377" s="44"/>
      <c r="AA377" s="44" t="s">
        <v>121</v>
      </c>
      <c r="AB377" s="794" t="s">
        <v>315</v>
      </c>
    </row>
    <row r="378" spans="1:28" ht="15" customHeight="1">
      <c r="A378" s="498"/>
      <c r="B378" s="39"/>
      <c r="C378" s="43"/>
      <c r="D378" s="43"/>
      <c r="E378" s="44"/>
      <c r="F378" s="502"/>
      <c r="G378" s="498" t="s">
        <v>699</v>
      </c>
      <c r="H378" s="39"/>
      <c r="I378" s="43" t="s">
        <v>47</v>
      </c>
      <c r="J378" s="44" t="s">
        <v>811</v>
      </c>
      <c r="K378" s="44"/>
      <c r="L378" s="44"/>
      <c r="M378" s="44" t="s">
        <v>810</v>
      </c>
      <c r="N378" s="44"/>
      <c r="O378" s="44" t="s">
        <v>347</v>
      </c>
      <c r="P378" s="44"/>
      <c r="Q378" s="44" t="s">
        <v>701</v>
      </c>
      <c r="R378" s="44" t="s">
        <v>127</v>
      </c>
      <c r="S378" s="41" t="s">
        <v>702</v>
      </c>
      <c r="T378" s="44" t="s">
        <v>127</v>
      </c>
      <c r="U378" s="44" t="s">
        <v>701</v>
      </c>
      <c r="V378" s="44" t="s">
        <v>703</v>
      </c>
      <c r="W378" s="44"/>
      <c r="X378" s="44"/>
      <c r="Y378" s="44" t="s">
        <v>48</v>
      </c>
      <c r="Z378" s="44"/>
      <c r="AA378" s="44" t="s">
        <v>121</v>
      </c>
      <c r="AB378" s="794"/>
    </row>
    <row r="379" spans="1:28" ht="15" customHeight="1">
      <c r="A379" s="770"/>
      <c r="B379" s="39"/>
      <c r="C379" s="47"/>
      <c r="D379" s="47"/>
      <c r="E379" s="46"/>
      <c r="F379" s="771"/>
      <c r="G379" s="770" t="s">
        <v>716</v>
      </c>
      <c r="H379" s="39"/>
      <c r="I379" s="47" t="s">
        <v>138</v>
      </c>
      <c r="J379" s="46" t="s">
        <v>813</v>
      </c>
      <c r="K379" s="46"/>
      <c r="L379" s="46"/>
      <c r="M379" s="46" t="s">
        <v>812</v>
      </c>
      <c r="N379" s="46"/>
      <c r="O379" s="46" t="s">
        <v>347</v>
      </c>
      <c r="P379" s="46" t="s">
        <v>717</v>
      </c>
      <c r="Q379" s="46"/>
      <c r="R379" s="46"/>
      <c r="S379" s="46" t="s">
        <v>270</v>
      </c>
      <c r="T379" s="46" t="s">
        <v>270</v>
      </c>
      <c r="U379" s="46"/>
      <c r="V379" s="46"/>
      <c r="W379" s="46"/>
      <c r="X379" s="46" t="s">
        <v>270</v>
      </c>
      <c r="Y379" s="46" t="s">
        <v>106</v>
      </c>
      <c r="Z379" s="46"/>
      <c r="AA379" s="46" t="s">
        <v>121</v>
      </c>
      <c r="AB379" s="795" t="s">
        <v>814</v>
      </c>
    </row>
    <row r="380" spans="1:28" ht="15" customHeight="1">
      <c r="A380" s="776"/>
      <c r="B380" s="38"/>
      <c r="C380" s="50"/>
      <c r="D380" s="50"/>
      <c r="E380" s="38"/>
      <c r="F380" s="775"/>
      <c r="G380" s="776" t="s">
        <v>281</v>
      </c>
      <c r="H380" s="38"/>
      <c r="I380" s="38"/>
      <c r="J380" s="38" t="s">
        <v>350</v>
      </c>
      <c r="K380" s="38"/>
      <c r="L380" s="38"/>
      <c r="M380" s="37" t="s">
        <v>349</v>
      </c>
      <c r="N380" s="38"/>
      <c r="O380" s="38" t="s">
        <v>283</v>
      </c>
      <c r="P380" s="38"/>
      <c r="Q380" s="38"/>
      <c r="R380" s="38"/>
      <c r="S380" s="38"/>
      <c r="T380" s="38"/>
      <c r="U380" s="38"/>
      <c r="V380" s="38"/>
      <c r="W380" s="38"/>
      <c r="X380" s="38"/>
      <c r="Y380" s="38" t="s">
        <v>123</v>
      </c>
      <c r="Z380" s="38"/>
      <c r="AA380" s="38" t="s">
        <v>121</v>
      </c>
      <c r="AB380" s="799"/>
    </row>
    <row r="381" spans="1:28" ht="15" customHeight="1">
      <c r="A381" s="498"/>
      <c r="B381" s="39"/>
      <c r="C381" s="43"/>
      <c r="D381" s="43"/>
      <c r="E381" s="44"/>
      <c r="F381" s="502"/>
      <c r="G381" s="498" t="s">
        <v>316</v>
      </c>
      <c r="H381" s="39"/>
      <c r="I381" s="43" t="s">
        <v>47</v>
      </c>
      <c r="J381" s="44" t="s">
        <v>352</v>
      </c>
      <c r="K381" s="44"/>
      <c r="L381" s="44" t="s">
        <v>319</v>
      </c>
      <c r="M381" s="44" t="s">
        <v>351</v>
      </c>
      <c r="N381" s="44"/>
      <c r="O381" s="44" t="s">
        <v>283</v>
      </c>
      <c r="P381" s="44" t="s">
        <v>143</v>
      </c>
      <c r="Q381" s="44"/>
      <c r="R381" s="44" t="s">
        <v>96</v>
      </c>
      <c r="S381" s="41" t="s">
        <v>96</v>
      </c>
      <c r="T381" s="44" t="s">
        <v>96</v>
      </c>
      <c r="U381" s="44"/>
      <c r="V381" s="44" t="s">
        <v>98</v>
      </c>
      <c r="W381" s="44"/>
      <c r="X381" s="44"/>
      <c r="Y381" s="44" t="s">
        <v>48</v>
      </c>
      <c r="Z381" s="44"/>
      <c r="AA381" s="44" t="s">
        <v>121</v>
      </c>
      <c r="AB381" s="794"/>
    </row>
    <row r="382" spans="1:28" ht="15" customHeight="1">
      <c r="A382" s="498"/>
      <c r="B382" s="39"/>
      <c r="C382" s="43"/>
      <c r="D382" s="43"/>
      <c r="E382" s="44"/>
      <c r="F382" s="502"/>
      <c r="G382" s="498" t="s">
        <v>320</v>
      </c>
      <c r="H382" s="39"/>
      <c r="I382" s="43" t="s">
        <v>47</v>
      </c>
      <c r="J382" s="44" t="s">
        <v>355</v>
      </c>
      <c r="K382" s="44" t="s">
        <v>354</v>
      </c>
      <c r="L382" s="44" t="s">
        <v>326</v>
      </c>
      <c r="M382" s="44" t="s">
        <v>353</v>
      </c>
      <c r="N382" s="44"/>
      <c r="O382" s="44" t="s">
        <v>283</v>
      </c>
      <c r="P382" s="44"/>
      <c r="Q382" s="44" t="s">
        <v>322</v>
      </c>
      <c r="R382" s="44" t="s">
        <v>44</v>
      </c>
      <c r="S382" s="41" t="s">
        <v>323</v>
      </c>
      <c r="T382" s="44" t="s">
        <v>44</v>
      </c>
      <c r="U382" s="44"/>
      <c r="V382" s="44" t="s">
        <v>46</v>
      </c>
      <c r="W382" s="44"/>
      <c r="X382" s="44"/>
      <c r="Y382" s="44" t="s">
        <v>48</v>
      </c>
      <c r="Z382" s="44"/>
      <c r="AA382" s="44" t="s">
        <v>121</v>
      </c>
      <c r="AB382" s="794"/>
    </row>
    <row r="383" spans="1:28" ht="15" customHeight="1">
      <c r="A383" s="498"/>
      <c r="B383" s="39"/>
      <c r="C383" s="43"/>
      <c r="D383" s="43"/>
      <c r="E383" s="44"/>
      <c r="F383" s="502"/>
      <c r="G383" s="498" t="s">
        <v>356</v>
      </c>
      <c r="H383" s="39"/>
      <c r="I383" s="43" t="s">
        <v>47</v>
      </c>
      <c r="J383" s="44" t="s">
        <v>358</v>
      </c>
      <c r="K383" s="44"/>
      <c r="L383" s="44"/>
      <c r="M383" s="44" t="s">
        <v>357</v>
      </c>
      <c r="N383" s="44"/>
      <c r="O383" s="44" t="s">
        <v>283</v>
      </c>
      <c r="P383" s="44" t="s">
        <v>143</v>
      </c>
      <c r="Q383" s="44"/>
      <c r="R383" s="44" t="s">
        <v>82</v>
      </c>
      <c r="S383" s="41" t="s">
        <v>82</v>
      </c>
      <c r="T383" s="44" t="s">
        <v>82</v>
      </c>
      <c r="U383" s="44"/>
      <c r="V383" s="44" t="s">
        <v>84</v>
      </c>
      <c r="W383" s="44"/>
      <c r="X383" s="44"/>
      <c r="Y383" s="44" t="s">
        <v>48</v>
      </c>
      <c r="Z383" s="44"/>
      <c r="AA383" s="44" t="s">
        <v>20</v>
      </c>
      <c r="AB383" s="794"/>
    </row>
    <row r="384" spans="1:28" ht="15" customHeight="1">
      <c r="A384" s="498"/>
      <c r="B384" s="39"/>
      <c r="C384" s="43"/>
      <c r="D384" s="43"/>
      <c r="E384" s="44"/>
      <c r="F384" s="502"/>
      <c r="G384" s="498" t="s">
        <v>359</v>
      </c>
      <c r="H384" s="39"/>
      <c r="I384" s="43" t="s">
        <v>47</v>
      </c>
      <c r="J384" s="44" t="s">
        <v>362</v>
      </c>
      <c r="K384" s="44"/>
      <c r="L384" s="44"/>
      <c r="M384" s="44" t="s">
        <v>360</v>
      </c>
      <c r="N384" s="44"/>
      <c r="O384" s="44" t="s">
        <v>283</v>
      </c>
      <c r="P384" s="44" t="s">
        <v>361</v>
      </c>
      <c r="Q384" s="44"/>
      <c r="R384" s="44" t="s">
        <v>82</v>
      </c>
      <c r="S384" s="41" t="s">
        <v>82</v>
      </c>
      <c r="T384" s="44" t="s">
        <v>82</v>
      </c>
      <c r="U384" s="44"/>
      <c r="V384" s="44" t="s">
        <v>84</v>
      </c>
      <c r="W384" s="44"/>
      <c r="X384" s="44"/>
      <c r="Y384" s="44" t="s">
        <v>48</v>
      </c>
      <c r="Z384" s="44"/>
      <c r="AA384" s="44" t="s">
        <v>20</v>
      </c>
      <c r="AB384" s="794"/>
    </row>
    <row r="385" spans="1:28" ht="15" customHeight="1">
      <c r="A385" s="498"/>
      <c r="B385" s="39"/>
      <c r="C385" s="43"/>
      <c r="D385" s="43"/>
      <c r="E385" s="44"/>
      <c r="F385" s="502"/>
      <c r="G385" s="498" t="s">
        <v>363</v>
      </c>
      <c r="H385" s="39"/>
      <c r="I385" s="43" t="s">
        <v>47</v>
      </c>
      <c r="J385" s="44" t="s">
        <v>368</v>
      </c>
      <c r="K385" s="44" t="s">
        <v>367</v>
      </c>
      <c r="L385" s="44"/>
      <c r="M385" s="44" t="s">
        <v>364</v>
      </c>
      <c r="N385" s="44"/>
      <c r="O385" s="44" t="s">
        <v>283</v>
      </c>
      <c r="P385" s="44"/>
      <c r="Q385" s="44" t="s">
        <v>365</v>
      </c>
      <c r="R385" s="44" t="s">
        <v>127</v>
      </c>
      <c r="S385" s="41" t="s">
        <v>366</v>
      </c>
      <c r="T385" s="44" t="s">
        <v>127</v>
      </c>
      <c r="U385" s="44"/>
      <c r="V385" s="44" t="s">
        <v>129</v>
      </c>
      <c r="W385" s="44"/>
      <c r="X385" s="44"/>
      <c r="Y385" s="44" t="s">
        <v>48</v>
      </c>
      <c r="Z385" s="44"/>
      <c r="AA385" s="44" t="s">
        <v>20</v>
      </c>
      <c r="AB385" s="794"/>
    </row>
    <row r="386" spans="1:28" ht="15" customHeight="1">
      <c r="A386" s="498"/>
      <c r="B386" s="39"/>
      <c r="C386" s="43"/>
      <c r="D386" s="43"/>
      <c r="E386" s="44"/>
      <c r="F386" s="502"/>
      <c r="G386" s="498" t="s">
        <v>369</v>
      </c>
      <c r="H386" s="39"/>
      <c r="I386" s="43" t="s">
        <v>47</v>
      </c>
      <c r="J386" s="44" t="s">
        <v>373</v>
      </c>
      <c r="K386" s="44"/>
      <c r="L386" s="44"/>
      <c r="M386" s="44" t="s">
        <v>370</v>
      </c>
      <c r="N386" s="44"/>
      <c r="O386" s="44" t="s">
        <v>283</v>
      </c>
      <c r="P386" s="44"/>
      <c r="Q386" s="44" t="s">
        <v>371</v>
      </c>
      <c r="R386" s="44" t="s">
        <v>372</v>
      </c>
      <c r="S386" s="41" t="s">
        <v>365</v>
      </c>
      <c r="T386" s="44" t="s">
        <v>133</v>
      </c>
      <c r="U386" s="44"/>
      <c r="V386" s="44" t="s">
        <v>134</v>
      </c>
      <c r="W386" s="44"/>
      <c r="X386" s="44"/>
      <c r="Y386" s="44" t="s">
        <v>48</v>
      </c>
      <c r="Z386" s="44"/>
      <c r="AA386" s="44" t="s">
        <v>20</v>
      </c>
      <c r="AB386" s="794"/>
    </row>
    <row r="387" spans="1:28" ht="15" customHeight="1">
      <c r="A387" s="498"/>
      <c r="B387" s="39"/>
      <c r="C387" s="43"/>
      <c r="D387" s="43"/>
      <c r="E387" s="44"/>
      <c r="F387" s="502"/>
      <c r="G387" s="498" t="s">
        <v>374</v>
      </c>
      <c r="H387" s="39"/>
      <c r="I387" s="43" t="s">
        <v>47</v>
      </c>
      <c r="J387" s="44" t="s">
        <v>378</v>
      </c>
      <c r="K387" s="44"/>
      <c r="L387" s="44"/>
      <c r="M387" s="44" t="s">
        <v>375</v>
      </c>
      <c r="N387" s="44"/>
      <c r="O387" s="44" t="s">
        <v>283</v>
      </c>
      <c r="P387" s="44"/>
      <c r="Q387" s="44" t="s">
        <v>376</v>
      </c>
      <c r="R387" s="44" t="s">
        <v>70</v>
      </c>
      <c r="S387" s="41" t="s">
        <v>377</v>
      </c>
      <c r="T387" s="44" t="s">
        <v>70</v>
      </c>
      <c r="U387" s="44"/>
      <c r="V387" s="44" t="s">
        <v>71</v>
      </c>
      <c r="W387" s="44"/>
      <c r="X387" s="44"/>
      <c r="Y387" s="44" t="s">
        <v>48</v>
      </c>
      <c r="Z387" s="44"/>
      <c r="AA387" s="44" t="s">
        <v>20</v>
      </c>
      <c r="AB387" s="794"/>
    </row>
    <row r="388" spans="1:28" ht="15" customHeight="1">
      <c r="A388" s="498"/>
      <c r="B388" s="39"/>
      <c r="C388" s="43"/>
      <c r="D388" s="43"/>
      <c r="E388" s="44"/>
      <c r="F388" s="502"/>
      <c r="G388" s="498" t="s">
        <v>379</v>
      </c>
      <c r="H388" s="39"/>
      <c r="I388" s="43" t="s">
        <v>47</v>
      </c>
      <c r="J388" s="44" t="s">
        <v>383</v>
      </c>
      <c r="K388" s="44"/>
      <c r="L388" s="44"/>
      <c r="M388" s="44" t="s">
        <v>380</v>
      </c>
      <c r="N388" s="44"/>
      <c r="O388" s="44" t="s">
        <v>283</v>
      </c>
      <c r="P388" s="44"/>
      <c r="Q388" s="44" t="s">
        <v>381</v>
      </c>
      <c r="R388" s="44" t="s">
        <v>127</v>
      </c>
      <c r="S388" s="41" t="s">
        <v>382</v>
      </c>
      <c r="T388" s="44" t="s">
        <v>127</v>
      </c>
      <c r="U388" s="44"/>
      <c r="V388" s="44" t="s">
        <v>129</v>
      </c>
      <c r="W388" s="44"/>
      <c r="X388" s="44"/>
      <c r="Y388" s="44" t="s">
        <v>48</v>
      </c>
      <c r="Z388" s="44"/>
      <c r="AA388" s="44" t="s">
        <v>20</v>
      </c>
      <c r="AB388" s="794"/>
    </row>
    <row r="389" spans="1:28" ht="15" customHeight="1">
      <c r="A389" s="498"/>
      <c r="B389" s="39"/>
      <c r="C389" s="43"/>
      <c r="D389" s="43"/>
      <c r="E389" s="44"/>
      <c r="F389" s="502"/>
      <c r="G389" s="498" t="s">
        <v>384</v>
      </c>
      <c r="H389" s="39"/>
      <c r="I389" s="43" t="s">
        <v>47</v>
      </c>
      <c r="J389" s="44" t="s">
        <v>387</v>
      </c>
      <c r="K389" s="44"/>
      <c r="L389" s="44"/>
      <c r="M389" s="44" t="s">
        <v>385</v>
      </c>
      <c r="N389" s="44"/>
      <c r="O389" s="44" t="s">
        <v>283</v>
      </c>
      <c r="P389" s="44" t="s">
        <v>386</v>
      </c>
      <c r="Q389" s="44"/>
      <c r="R389" s="44" t="s">
        <v>190</v>
      </c>
      <c r="S389" s="41" t="s">
        <v>190</v>
      </c>
      <c r="T389" s="44" t="s">
        <v>190</v>
      </c>
      <c r="U389" s="44"/>
      <c r="V389" s="44" t="s">
        <v>192</v>
      </c>
      <c r="W389" s="44"/>
      <c r="X389" s="44"/>
      <c r="Y389" s="44" t="s">
        <v>48</v>
      </c>
      <c r="Z389" s="44"/>
      <c r="AA389" s="44" t="s">
        <v>20</v>
      </c>
      <c r="AB389" s="794"/>
    </row>
    <row r="390" spans="1:28" ht="15" customHeight="1">
      <c r="A390" s="498"/>
      <c r="B390" s="39"/>
      <c r="C390" s="43"/>
      <c r="D390" s="43"/>
      <c r="E390" s="44"/>
      <c r="F390" s="502"/>
      <c r="G390" s="498" t="s">
        <v>388</v>
      </c>
      <c r="H390" s="39"/>
      <c r="I390" s="43" t="s">
        <v>47</v>
      </c>
      <c r="J390" s="44" t="s">
        <v>392</v>
      </c>
      <c r="K390" s="44"/>
      <c r="L390" s="44"/>
      <c r="M390" s="44" t="s">
        <v>389</v>
      </c>
      <c r="N390" s="44"/>
      <c r="O390" s="44" t="s">
        <v>283</v>
      </c>
      <c r="P390" s="44"/>
      <c r="Q390" s="44" t="s">
        <v>390</v>
      </c>
      <c r="R390" s="44" t="s">
        <v>70</v>
      </c>
      <c r="S390" s="41" t="s">
        <v>391</v>
      </c>
      <c r="T390" s="44" t="s">
        <v>70</v>
      </c>
      <c r="U390" s="44"/>
      <c r="V390" s="44" t="s">
        <v>71</v>
      </c>
      <c r="W390" s="44"/>
      <c r="X390" s="44"/>
      <c r="Y390" s="44" t="s">
        <v>48</v>
      </c>
      <c r="Z390" s="44"/>
      <c r="AA390" s="44" t="s">
        <v>20</v>
      </c>
      <c r="AB390" s="794"/>
    </row>
    <row r="391" spans="1:28" ht="15" customHeight="1">
      <c r="A391" s="770"/>
      <c r="B391" s="39"/>
      <c r="C391" s="47"/>
      <c r="D391" s="47"/>
      <c r="E391" s="46"/>
      <c r="F391" s="771"/>
      <c r="G391" s="770" t="s">
        <v>342</v>
      </c>
      <c r="H391" s="39"/>
      <c r="I391" s="47" t="s">
        <v>47</v>
      </c>
      <c r="J391" s="46" t="s">
        <v>394</v>
      </c>
      <c r="K391" s="46"/>
      <c r="L391" s="46"/>
      <c r="M391" s="46" t="s">
        <v>393</v>
      </c>
      <c r="N391" s="46"/>
      <c r="O391" s="46" t="s">
        <v>283</v>
      </c>
      <c r="P391" s="46" t="s">
        <v>143</v>
      </c>
      <c r="Q391" s="46"/>
      <c r="R391" s="46"/>
      <c r="S391" s="46" t="s">
        <v>270</v>
      </c>
      <c r="T391" s="46" t="s">
        <v>270</v>
      </c>
      <c r="U391" s="46"/>
      <c r="V391" s="46"/>
      <c r="W391" s="46"/>
      <c r="X391" s="46" t="s">
        <v>270</v>
      </c>
      <c r="Y391" s="46" t="s">
        <v>106</v>
      </c>
      <c r="Z391" s="46"/>
      <c r="AA391" s="46" t="s">
        <v>121</v>
      </c>
      <c r="AB391" s="795"/>
    </row>
    <row r="392" spans="1:28" ht="15" customHeight="1">
      <c r="A392" s="770"/>
      <c r="B392" s="39"/>
      <c r="C392" s="47"/>
      <c r="D392" s="47"/>
      <c r="E392" s="46"/>
      <c r="F392" s="771"/>
      <c r="G392" s="770" t="s">
        <v>395</v>
      </c>
      <c r="H392" s="39"/>
      <c r="I392" s="47" t="s">
        <v>47</v>
      </c>
      <c r="J392" s="46" t="s">
        <v>398</v>
      </c>
      <c r="K392" s="46"/>
      <c r="L392" s="46"/>
      <c r="M392" s="46" t="s">
        <v>396</v>
      </c>
      <c r="N392" s="46"/>
      <c r="O392" s="46" t="s">
        <v>283</v>
      </c>
      <c r="P392" s="46"/>
      <c r="Q392" s="46"/>
      <c r="R392" s="46"/>
      <c r="S392" s="46" t="s">
        <v>397</v>
      </c>
      <c r="T392" s="46" t="s">
        <v>397</v>
      </c>
      <c r="U392" s="46"/>
      <c r="V392" s="46"/>
      <c r="W392" s="46"/>
      <c r="X392" s="46" t="s">
        <v>397</v>
      </c>
      <c r="Y392" s="46" t="s">
        <v>106</v>
      </c>
      <c r="Z392" s="46"/>
      <c r="AA392" s="46" t="s">
        <v>121</v>
      </c>
      <c r="AB392" s="795"/>
    </row>
    <row r="393" spans="1:28" ht="15" customHeight="1">
      <c r="A393" s="770"/>
      <c r="B393" s="39"/>
      <c r="C393" s="47"/>
      <c r="D393" s="47"/>
      <c r="E393" s="46"/>
      <c r="F393" s="771"/>
      <c r="G393" s="770" t="s">
        <v>399</v>
      </c>
      <c r="H393" s="39"/>
      <c r="I393" s="47" t="s">
        <v>47</v>
      </c>
      <c r="J393" s="46" t="s">
        <v>402</v>
      </c>
      <c r="K393" s="46"/>
      <c r="L393" s="46"/>
      <c r="M393" s="46" t="s">
        <v>400</v>
      </c>
      <c r="N393" s="46"/>
      <c r="O393" s="46" t="s">
        <v>283</v>
      </c>
      <c r="P393" s="46" t="s">
        <v>401</v>
      </c>
      <c r="Q393" s="46"/>
      <c r="R393" s="46"/>
      <c r="S393" s="46" t="s">
        <v>105</v>
      </c>
      <c r="T393" s="46" t="s">
        <v>105</v>
      </c>
      <c r="U393" s="46"/>
      <c r="V393" s="46"/>
      <c r="W393" s="46"/>
      <c r="X393" s="46" t="s">
        <v>105</v>
      </c>
      <c r="Y393" s="46" t="s">
        <v>106</v>
      </c>
      <c r="Z393" s="46"/>
      <c r="AA393" s="46" t="s">
        <v>20</v>
      </c>
      <c r="AB393" s="795"/>
    </row>
    <row r="394" spans="1:28" ht="15" customHeight="1">
      <c r="A394" s="770"/>
      <c r="B394" s="39"/>
      <c r="C394" s="47"/>
      <c r="D394" s="47"/>
      <c r="E394" s="46"/>
      <c r="F394" s="771"/>
      <c r="G394" s="770" t="s">
        <v>403</v>
      </c>
      <c r="H394" s="39"/>
      <c r="I394" s="47" t="s">
        <v>138</v>
      </c>
      <c r="J394" s="46" t="s">
        <v>406</v>
      </c>
      <c r="K394" s="46"/>
      <c r="L394" s="46"/>
      <c r="M394" s="46" t="s">
        <v>404</v>
      </c>
      <c r="N394" s="46"/>
      <c r="O394" s="46" t="s">
        <v>283</v>
      </c>
      <c r="P394" s="46"/>
      <c r="Q394" s="46"/>
      <c r="R394" s="46"/>
      <c r="S394" s="46" t="s">
        <v>405</v>
      </c>
      <c r="T394" s="46" t="s">
        <v>405</v>
      </c>
      <c r="U394" s="46"/>
      <c r="V394" s="46"/>
      <c r="W394" s="46"/>
      <c r="X394" s="46" t="s">
        <v>405</v>
      </c>
      <c r="Y394" s="46" t="s">
        <v>106</v>
      </c>
      <c r="Z394" s="46"/>
      <c r="AA394" s="46" t="s">
        <v>20</v>
      </c>
      <c r="AB394" s="795"/>
    </row>
    <row r="395" spans="1:28" ht="15" customHeight="1">
      <c r="A395" s="480" t="s">
        <v>3630</v>
      </c>
      <c r="B395" s="38"/>
      <c r="C395" s="50"/>
      <c r="D395" s="50"/>
      <c r="E395" s="194" t="s">
        <v>3491</v>
      </c>
      <c r="F395" s="775" t="s">
        <v>1542</v>
      </c>
      <c r="G395" s="776" t="s">
        <v>3261</v>
      </c>
      <c r="H395" s="38"/>
      <c r="I395" s="38"/>
      <c r="J395" s="38" t="s">
        <v>586</v>
      </c>
      <c r="K395" s="38"/>
      <c r="L395" s="38"/>
      <c r="M395" s="37" t="s">
        <v>585</v>
      </c>
      <c r="N395" s="38"/>
      <c r="O395" s="38" t="s">
        <v>285</v>
      </c>
      <c r="P395" s="38"/>
      <c r="Q395" s="38"/>
      <c r="R395" s="38"/>
      <c r="S395" s="38"/>
      <c r="T395" s="38"/>
      <c r="U395" s="38"/>
      <c r="V395" s="38"/>
      <c r="W395" s="38"/>
      <c r="X395" s="38"/>
      <c r="Y395" s="38" t="s">
        <v>123</v>
      </c>
      <c r="Z395" s="38"/>
      <c r="AA395" s="38" t="s">
        <v>121</v>
      </c>
      <c r="AB395" s="799"/>
    </row>
    <row r="396" spans="1:28" ht="15" customHeight="1">
      <c r="A396" s="498"/>
      <c r="B396" s="39"/>
      <c r="C396" s="43"/>
      <c r="D396" s="43"/>
      <c r="E396" s="44"/>
      <c r="F396" s="502"/>
      <c r="G396" s="498" t="s">
        <v>64</v>
      </c>
      <c r="H396" s="39"/>
      <c r="I396" s="43" t="s">
        <v>47</v>
      </c>
      <c r="J396" s="44" t="s">
        <v>588</v>
      </c>
      <c r="K396" s="44"/>
      <c r="L396" s="44" t="s">
        <v>589</v>
      </c>
      <c r="M396" s="44" t="s">
        <v>587</v>
      </c>
      <c r="N396" s="44"/>
      <c r="O396" s="44" t="s">
        <v>285</v>
      </c>
      <c r="P396" s="44"/>
      <c r="Q396" s="44"/>
      <c r="R396" s="44" t="s">
        <v>44</v>
      </c>
      <c r="S396" s="41" t="s">
        <v>44</v>
      </c>
      <c r="T396" s="44" t="s">
        <v>44</v>
      </c>
      <c r="U396" s="44"/>
      <c r="V396" s="44" t="s">
        <v>46</v>
      </c>
      <c r="W396" s="44"/>
      <c r="X396" s="44"/>
      <c r="Y396" s="44" t="s">
        <v>48</v>
      </c>
      <c r="Z396" s="44"/>
      <c r="AA396" s="44" t="s">
        <v>121</v>
      </c>
      <c r="AB396" s="794"/>
    </row>
    <row r="397" spans="1:28" ht="15" customHeight="1">
      <c r="A397" s="487" t="s">
        <v>1799</v>
      </c>
      <c r="B397" s="195" t="s">
        <v>133</v>
      </c>
      <c r="C397" s="43"/>
      <c r="D397" s="200" t="s">
        <v>47</v>
      </c>
      <c r="E397" s="201" t="s">
        <v>2239</v>
      </c>
      <c r="F397" s="502" t="s">
        <v>1542</v>
      </c>
      <c r="G397" s="498" t="s">
        <v>96</v>
      </c>
      <c r="H397" s="39"/>
      <c r="I397" s="43" t="s">
        <v>47</v>
      </c>
      <c r="J397" s="44" t="s">
        <v>591</v>
      </c>
      <c r="K397" s="44"/>
      <c r="L397" s="44" t="s">
        <v>592</v>
      </c>
      <c r="M397" s="44" t="s">
        <v>590</v>
      </c>
      <c r="N397" s="44"/>
      <c r="O397" s="44" t="s">
        <v>285</v>
      </c>
      <c r="P397" s="44"/>
      <c r="Q397" s="44"/>
      <c r="R397" s="44" t="s">
        <v>96</v>
      </c>
      <c r="S397" s="41" t="s">
        <v>96</v>
      </c>
      <c r="T397" s="44" t="s">
        <v>96</v>
      </c>
      <c r="U397" s="44"/>
      <c r="V397" s="44" t="s">
        <v>98</v>
      </c>
      <c r="W397" s="44"/>
      <c r="X397" s="44"/>
      <c r="Y397" s="44" t="s">
        <v>48</v>
      </c>
      <c r="Z397" s="44"/>
      <c r="AA397" s="44" t="s">
        <v>121</v>
      </c>
      <c r="AB397" s="794"/>
    </row>
    <row r="398" spans="1:28" ht="15" customHeight="1">
      <c r="A398" s="487" t="s">
        <v>2249</v>
      </c>
      <c r="B398" s="195" t="s">
        <v>133</v>
      </c>
      <c r="C398" s="43"/>
      <c r="D398" s="200" t="s">
        <v>47</v>
      </c>
      <c r="E398" s="201" t="s">
        <v>2256</v>
      </c>
      <c r="F398" s="502" t="s">
        <v>1542</v>
      </c>
      <c r="G398" s="498" t="s">
        <v>593</v>
      </c>
      <c r="H398" s="39"/>
      <c r="I398" s="43" t="s">
        <v>47</v>
      </c>
      <c r="J398" s="44" t="s">
        <v>595</v>
      </c>
      <c r="K398" s="44"/>
      <c r="L398" s="44"/>
      <c r="M398" s="44" t="s">
        <v>594</v>
      </c>
      <c r="N398" s="44"/>
      <c r="O398" s="44" t="s">
        <v>285</v>
      </c>
      <c r="P398" s="44"/>
      <c r="Q398" s="44"/>
      <c r="R398" s="44" t="s">
        <v>593</v>
      </c>
      <c r="S398" s="41" t="s">
        <v>593</v>
      </c>
      <c r="T398" s="44" t="s">
        <v>133</v>
      </c>
      <c r="U398" s="44"/>
      <c r="V398" s="44" t="s">
        <v>134</v>
      </c>
      <c r="W398" s="44"/>
      <c r="X398" s="44"/>
      <c r="Y398" s="44" t="s">
        <v>48</v>
      </c>
      <c r="Z398" s="44"/>
      <c r="AA398" s="44" t="s">
        <v>121</v>
      </c>
      <c r="AB398" s="794"/>
    </row>
    <row r="399" spans="1:28" ht="15" customHeight="1">
      <c r="A399" s="487" t="s">
        <v>2258</v>
      </c>
      <c r="B399" s="195" t="s">
        <v>133</v>
      </c>
      <c r="C399" s="43"/>
      <c r="D399" s="200" t="s">
        <v>47</v>
      </c>
      <c r="E399" s="201" t="s">
        <v>2247</v>
      </c>
      <c r="F399" s="502" t="s">
        <v>1542</v>
      </c>
      <c r="G399" s="498" t="s">
        <v>596</v>
      </c>
      <c r="H399" s="39"/>
      <c r="I399" s="43" t="s">
        <v>47</v>
      </c>
      <c r="J399" s="44" t="s">
        <v>598</v>
      </c>
      <c r="K399" s="44"/>
      <c r="L399" s="44"/>
      <c r="M399" s="44" t="s">
        <v>597</v>
      </c>
      <c r="N399" s="44"/>
      <c r="O399" s="44" t="s">
        <v>285</v>
      </c>
      <c r="P399" s="44"/>
      <c r="Q399" s="44"/>
      <c r="R399" s="44" t="s">
        <v>596</v>
      </c>
      <c r="S399" s="41" t="s">
        <v>596</v>
      </c>
      <c r="T399" s="44" t="s">
        <v>133</v>
      </c>
      <c r="U399" s="44"/>
      <c r="V399" s="44" t="s">
        <v>134</v>
      </c>
      <c r="W399" s="44"/>
      <c r="X399" s="44"/>
      <c r="Y399" s="44" t="s">
        <v>48</v>
      </c>
      <c r="Z399" s="44"/>
      <c r="AA399" s="44" t="s">
        <v>121</v>
      </c>
      <c r="AB399" s="794"/>
    </row>
    <row r="400" spans="1:28" ht="15" customHeight="1">
      <c r="A400" s="487" t="s">
        <v>2267</v>
      </c>
      <c r="B400" s="195" t="s">
        <v>133</v>
      </c>
      <c r="C400" s="43"/>
      <c r="D400" s="200" t="s">
        <v>47</v>
      </c>
      <c r="E400" s="201" t="s">
        <v>2265</v>
      </c>
      <c r="F400" s="502" t="s">
        <v>1542</v>
      </c>
      <c r="G400" s="498" t="s">
        <v>599</v>
      </c>
      <c r="H400" s="39"/>
      <c r="I400" s="43" t="s">
        <v>47</v>
      </c>
      <c r="J400" s="44" t="s">
        <v>602</v>
      </c>
      <c r="K400" s="44"/>
      <c r="L400" s="44"/>
      <c r="M400" s="44" t="s">
        <v>600</v>
      </c>
      <c r="N400" s="44"/>
      <c r="O400" s="44" t="s">
        <v>285</v>
      </c>
      <c r="P400" s="44" t="s">
        <v>601</v>
      </c>
      <c r="Q400" s="44"/>
      <c r="R400" s="44" t="s">
        <v>504</v>
      </c>
      <c r="S400" s="41" t="s">
        <v>504</v>
      </c>
      <c r="T400" s="44" t="s">
        <v>133</v>
      </c>
      <c r="U400" s="44"/>
      <c r="V400" s="44" t="s">
        <v>134</v>
      </c>
      <c r="W400" s="44"/>
      <c r="X400" s="44"/>
      <c r="Y400" s="44" t="s">
        <v>48</v>
      </c>
      <c r="Z400" s="44"/>
      <c r="AA400" s="44" t="s">
        <v>121</v>
      </c>
      <c r="AB400" s="794"/>
    </row>
    <row r="401" spans="1:28" ht="15" customHeight="1">
      <c r="A401" s="498"/>
      <c r="B401" s="39"/>
      <c r="C401" s="43"/>
      <c r="D401" s="43"/>
      <c r="E401" s="44"/>
      <c r="F401" s="502"/>
      <c r="G401" s="498" t="s">
        <v>603</v>
      </c>
      <c r="H401" s="39"/>
      <c r="I401" s="43" t="s">
        <v>138</v>
      </c>
      <c r="J401" s="44" t="s">
        <v>605</v>
      </c>
      <c r="K401" s="44"/>
      <c r="L401" s="44"/>
      <c r="M401" s="44" t="s">
        <v>604</v>
      </c>
      <c r="N401" s="44"/>
      <c r="O401" s="44" t="s">
        <v>285</v>
      </c>
      <c r="P401" s="44"/>
      <c r="Q401" s="44"/>
      <c r="R401" s="44" t="s">
        <v>603</v>
      </c>
      <c r="S401" s="41" t="s">
        <v>603</v>
      </c>
      <c r="T401" s="44" t="s">
        <v>133</v>
      </c>
      <c r="U401" s="44"/>
      <c r="V401" s="44" t="s">
        <v>134</v>
      </c>
      <c r="W401" s="44"/>
      <c r="X401" s="44"/>
      <c r="Y401" s="44" t="s">
        <v>48</v>
      </c>
      <c r="Z401" s="44"/>
      <c r="AA401" s="44" t="s">
        <v>121</v>
      </c>
      <c r="AB401" s="794"/>
    </row>
    <row r="402" spans="1:28" ht="15" customHeight="1">
      <c r="A402" s="770"/>
      <c r="B402" s="39"/>
      <c r="C402" s="47"/>
      <c r="D402" s="47"/>
      <c r="E402" s="46"/>
      <c r="F402" s="771"/>
      <c r="G402" s="770" t="s">
        <v>606</v>
      </c>
      <c r="H402" s="39"/>
      <c r="I402" s="47" t="s">
        <v>138</v>
      </c>
      <c r="J402" s="46" t="s">
        <v>610</v>
      </c>
      <c r="K402" s="46"/>
      <c r="L402" s="46"/>
      <c r="M402" s="46" t="s">
        <v>607</v>
      </c>
      <c r="N402" s="46"/>
      <c r="O402" s="46" t="s">
        <v>285</v>
      </c>
      <c r="P402" s="46" t="s">
        <v>608</v>
      </c>
      <c r="Q402" s="46"/>
      <c r="R402" s="46"/>
      <c r="S402" s="46" t="s">
        <v>609</v>
      </c>
      <c r="T402" s="46" t="s">
        <v>609</v>
      </c>
      <c r="U402" s="46"/>
      <c r="V402" s="46"/>
      <c r="W402" s="46"/>
      <c r="X402" s="46" t="s">
        <v>609</v>
      </c>
      <c r="Y402" s="46" t="s">
        <v>106</v>
      </c>
      <c r="Z402" s="46"/>
      <c r="AA402" s="46" t="s">
        <v>121</v>
      </c>
      <c r="AB402" s="795"/>
    </row>
    <row r="403" spans="1:28" ht="15" customHeight="1">
      <c r="A403" s="776"/>
      <c r="B403" s="38"/>
      <c r="C403" s="50"/>
      <c r="D403" s="50"/>
      <c r="E403" s="38"/>
      <c r="F403" s="775"/>
      <c r="G403" s="776" t="s">
        <v>3262</v>
      </c>
      <c r="H403" s="38"/>
      <c r="I403" s="38"/>
      <c r="J403" s="38" t="s">
        <v>612</v>
      </c>
      <c r="K403" s="38"/>
      <c r="L403" s="38"/>
      <c r="M403" s="37" t="s">
        <v>611</v>
      </c>
      <c r="N403" s="38"/>
      <c r="O403" s="38" t="s">
        <v>145</v>
      </c>
      <c r="P403" s="38"/>
      <c r="Q403" s="38"/>
      <c r="R403" s="38"/>
      <c r="S403" s="38"/>
      <c r="T403" s="38"/>
      <c r="U403" s="38"/>
      <c r="V403" s="38"/>
      <c r="W403" s="38"/>
      <c r="X403" s="38"/>
      <c r="Y403" s="38" t="s">
        <v>123</v>
      </c>
      <c r="Z403" s="38"/>
      <c r="AA403" s="38" t="s">
        <v>121</v>
      </c>
      <c r="AB403" s="799"/>
    </row>
    <row r="404" spans="1:28" ht="15" customHeight="1">
      <c r="A404" s="498"/>
      <c r="B404" s="39"/>
      <c r="C404" s="43"/>
      <c r="D404" s="43"/>
      <c r="E404" s="44"/>
      <c r="F404" s="502"/>
      <c r="G404" s="498" t="s">
        <v>64</v>
      </c>
      <c r="H404" s="39"/>
      <c r="I404" s="43" t="s">
        <v>47</v>
      </c>
      <c r="J404" s="44" t="s">
        <v>614</v>
      </c>
      <c r="K404" s="44"/>
      <c r="L404" s="44"/>
      <c r="M404" s="44" t="s">
        <v>613</v>
      </c>
      <c r="N404" s="44"/>
      <c r="O404" s="44" t="s">
        <v>145</v>
      </c>
      <c r="P404" s="44"/>
      <c r="Q404" s="44"/>
      <c r="R404" s="44" t="s">
        <v>44</v>
      </c>
      <c r="S404" s="41" t="s">
        <v>44</v>
      </c>
      <c r="T404" s="44" t="s">
        <v>44</v>
      </c>
      <c r="U404" s="44"/>
      <c r="V404" s="44" t="s">
        <v>46</v>
      </c>
      <c r="W404" s="44"/>
      <c r="X404" s="44"/>
      <c r="Y404" s="44" t="s">
        <v>48</v>
      </c>
      <c r="Z404" s="44"/>
      <c r="AA404" s="44" t="s">
        <v>20</v>
      </c>
      <c r="AB404" s="794"/>
    </row>
    <row r="405" spans="1:28" ht="15" customHeight="1">
      <c r="A405" s="498"/>
      <c r="B405" s="39"/>
      <c r="C405" s="43"/>
      <c r="D405" s="43"/>
      <c r="E405" s="44"/>
      <c r="F405" s="502"/>
      <c r="G405" s="498" t="s">
        <v>615</v>
      </c>
      <c r="H405" s="39"/>
      <c r="I405" s="43" t="s">
        <v>47</v>
      </c>
      <c r="J405" s="44" t="s">
        <v>618</v>
      </c>
      <c r="K405" s="44"/>
      <c r="L405" s="44"/>
      <c r="M405" s="44" t="s">
        <v>616</v>
      </c>
      <c r="N405" s="44"/>
      <c r="O405" s="44" t="s">
        <v>145</v>
      </c>
      <c r="P405" s="44" t="s">
        <v>617</v>
      </c>
      <c r="Q405" s="44"/>
      <c r="R405" s="44" t="s">
        <v>96</v>
      </c>
      <c r="S405" s="41" t="s">
        <v>96</v>
      </c>
      <c r="T405" s="44" t="s">
        <v>96</v>
      </c>
      <c r="U405" s="44"/>
      <c r="V405" s="44" t="s">
        <v>98</v>
      </c>
      <c r="W405" s="44"/>
      <c r="X405" s="44"/>
      <c r="Y405" s="44" t="s">
        <v>48</v>
      </c>
      <c r="Z405" s="44"/>
      <c r="AA405" s="44" t="s">
        <v>121</v>
      </c>
      <c r="AB405" s="794"/>
    </row>
    <row r="406" spans="1:28" ht="15" customHeight="1">
      <c r="A406" s="498"/>
      <c r="B406" s="39"/>
      <c r="C406" s="43"/>
      <c r="D406" s="43"/>
      <c r="E406" s="44"/>
      <c r="F406" s="502"/>
      <c r="G406" s="498" t="s">
        <v>619</v>
      </c>
      <c r="H406" s="39"/>
      <c r="I406" s="43" t="s">
        <v>47</v>
      </c>
      <c r="J406" s="44" t="s">
        <v>622</v>
      </c>
      <c r="K406" s="44"/>
      <c r="L406" s="44"/>
      <c r="M406" s="44" t="s">
        <v>620</v>
      </c>
      <c r="N406" s="44"/>
      <c r="O406" s="44" t="s">
        <v>145</v>
      </c>
      <c r="P406" s="44" t="s">
        <v>621</v>
      </c>
      <c r="Q406" s="44"/>
      <c r="R406" s="44" t="s">
        <v>96</v>
      </c>
      <c r="S406" s="41" t="s">
        <v>96</v>
      </c>
      <c r="T406" s="44" t="s">
        <v>96</v>
      </c>
      <c r="U406" s="44"/>
      <c r="V406" s="44" t="s">
        <v>98</v>
      </c>
      <c r="W406" s="44"/>
      <c r="X406" s="44"/>
      <c r="Y406" s="44" t="s">
        <v>48</v>
      </c>
      <c r="Z406" s="44"/>
      <c r="AA406" s="44" t="s">
        <v>121</v>
      </c>
      <c r="AB406" s="794"/>
    </row>
    <row r="407" spans="1:28" ht="15" customHeight="1">
      <c r="A407" s="498"/>
      <c r="B407" s="39"/>
      <c r="C407" s="43"/>
      <c r="D407" s="43"/>
      <c r="E407" s="44"/>
      <c r="F407" s="502"/>
      <c r="G407" s="498" t="s">
        <v>163</v>
      </c>
      <c r="H407" s="39"/>
      <c r="I407" s="43" t="s">
        <v>47</v>
      </c>
      <c r="J407" s="44" t="s">
        <v>624</v>
      </c>
      <c r="K407" s="44"/>
      <c r="L407" s="44"/>
      <c r="M407" s="44" t="s">
        <v>623</v>
      </c>
      <c r="N407" s="44"/>
      <c r="O407" s="44" t="s">
        <v>145</v>
      </c>
      <c r="P407" s="44"/>
      <c r="Q407" s="44"/>
      <c r="R407" s="44" t="s">
        <v>163</v>
      </c>
      <c r="S407" s="41" t="s">
        <v>163</v>
      </c>
      <c r="T407" s="44" t="s">
        <v>133</v>
      </c>
      <c r="U407" s="44"/>
      <c r="V407" s="44" t="s">
        <v>134</v>
      </c>
      <c r="W407" s="44"/>
      <c r="X407" s="44"/>
      <c r="Y407" s="44" t="s">
        <v>48</v>
      </c>
      <c r="Z407" s="44"/>
      <c r="AA407" s="44" t="s">
        <v>121</v>
      </c>
      <c r="AB407" s="794"/>
    </row>
    <row r="408" spans="1:28" ht="15" customHeight="1">
      <c r="A408" s="498"/>
      <c r="B408" s="39"/>
      <c r="C408" s="43"/>
      <c r="D408" s="43"/>
      <c r="E408" s="44"/>
      <c r="F408" s="502"/>
      <c r="G408" s="498" t="s">
        <v>625</v>
      </c>
      <c r="H408" s="39"/>
      <c r="I408" s="43" t="s">
        <v>47</v>
      </c>
      <c r="J408" s="44" t="s">
        <v>628</v>
      </c>
      <c r="K408" s="44"/>
      <c r="L408" s="44"/>
      <c r="M408" s="44" t="s">
        <v>626</v>
      </c>
      <c r="N408" s="44"/>
      <c r="O408" s="44" t="s">
        <v>145</v>
      </c>
      <c r="P408" s="44" t="s">
        <v>627</v>
      </c>
      <c r="Q408" s="44"/>
      <c r="R408" s="44" t="s">
        <v>96</v>
      </c>
      <c r="S408" s="41" t="s">
        <v>96</v>
      </c>
      <c r="T408" s="44" t="s">
        <v>96</v>
      </c>
      <c r="U408" s="44"/>
      <c r="V408" s="44" t="s">
        <v>98</v>
      </c>
      <c r="W408" s="44"/>
      <c r="X408" s="44"/>
      <c r="Y408" s="44" t="s">
        <v>48</v>
      </c>
      <c r="Z408" s="44"/>
      <c r="AA408" s="44" t="s">
        <v>121</v>
      </c>
      <c r="AB408" s="794"/>
    </row>
    <row r="409" spans="1:28" ht="15" customHeight="1">
      <c r="A409" s="498"/>
      <c r="B409" s="39"/>
      <c r="C409" s="43"/>
      <c r="D409" s="43"/>
      <c r="E409" s="44"/>
      <c r="F409" s="502"/>
      <c r="G409" s="498" t="s">
        <v>629</v>
      </c>
      <c r="H409" s="39"/>
      <c r="I409" s="43" t="s">
        <v>47</v>
      </c>
      <c r="J409" s="44" t="s">
        <v>631</v>
      </c>
      <c r="K409" s="44"/>
      <c r="L409" s="44" t="s">
        <v>592</v>
      </c>
      <c r="M409" s="44" t="s">
        <v>630</v>
      </c>
      <c r="N409" s="44"/>
      <c r="O409" s="44" t="s">
        <v>145</v>
      </c>
      <c r="P409" s="44" t="s">
        <v>608</v>
      </c>
      <c r="Q409" s="44"/>
      <c r="R409" s="44" t="s">
        <v>96</v>
      </c>
      <c r="S409" s="41" t="s">
        <v>96</v>
      </c>
      <c r="T409" s="44" t="s">
        <v>96</v>
      </c>
      <c r="U409" s="44"/>
      <c r="V409" s="44" t="s">
        <v>98</v>
      </c>
      <c r="W409" s="44"/>
      <c r="X409" s="44"/>
      <c r="Y409" s="44" t="s">
        <v>48</v>
      </c>
      <c r="Z409" s="44"/>
      <c r="AA409" s="44" t="s">
        <v>20</v>
      </c>
      <c r="AB409" s="794"/>
    </row>
    <row r="410" spans="1:28" ht="15" customHeight="1">
      <c r="A410" s="498"/>
      <c r="B410" s="39"/>
      <c r="C410" s="43"/>
      <c r="D410" s="43"/>
      <c r="E410" s="44"/>
      <c r="F410" s="502"/>
      <c r="G410" s="498" t="s">
        <v>632</v>
      </c>
      <c r="H410" s="39"/>
      <c r="I410" s="43" t="s">
        <v>47</v>
      </c>
      <c r="J410" s="44" t="s">
        <v>636</v>
      </c>
      <c r="K410" s="44"/>
      <c r="L410" s="44"/>
      <c r="M410" s="44" t="s">
        <v>633</v>
      </c>
      <c r="N410" s="44"/>
      <c r="O410" s="44" t="s">
        <v>145</v>
      </c>
      <c r="P410" s="44"/>
      <c r="Q410" s="44" t="s">
        <v>96</v>
      </c>
      <c r="R410" s="44" t="s">
        <v>634</v>
      </c>
      <c r="S410" s="41" t="s">
        <v>635</v>
      </c>
      <c r="T410" s="44" t="s">
        <v>133</v>
      </c>
      <c r="U410" s="44"/>
      <c r="V410" s="44" t="s">
        <v>134</v>
      </c>
      <c r="W410" s="44"/>
      <c r="X410" s="44"/>
      <c r="Y410" s="44" t="s">
        <v>48</v>
      </c>
      <c r="Z410" s="44"/>
      <c r="AA410" s="44" t="s">
        <v>121</v>
      </c>
      <c r="AB410" s="794"/>
    </row>
    <row r="411" spans="1:28" ht="15" customHeight="1">
      <c r="A411" s="498"/>
      <c r="B411" s="39"/>
      <c r="C411" s="43"/>
      <c r="D411" s="43"/>
      <c r="E411" s="44"/>
      <c r="F411" s="502"/>
      <c r="G411" s="498" t="s">
        <v>637</v>
      </c>
      <c r="H411" s="39"/>
      <c r="I411" s="43" t="s">
        <v>47</v>
      </c>
      <c r="J411" s="44" t="s">
        <v>641</v>
      </c>
      <c r="K411" s="44"/>
      <c r="L411" s="44"/>
      <c r="M411" s="44" t="s">
        <v>638</v>
      </c>
      <c r="N411" s="44"/>
      <c r="O411" s="44" t="s">
        <v>145</v>
      </c>
      <c r="P411" s="44"/>
      <c r="Q411" s="44" t="s">
        <v>639</v>
      </c>
      <c r="R411" s="44" t="s">
        <v>163</v>
      </c>
      <c r="S411" s="41" t="s">
        <v>640</v>
      </c>
      <c r="T411" s="44" t="s">
        <v>133</v>
      </c>
      <c r="U411" s="44"/>
      <c r="V411" s="44" t="s">
        <v>134</v>
      </c>
      <c r="W411" s="44"/>
      <c r="X411" s="44"/>
      <c r="Y411" s="44" t="s">
        <v>48</v>
      </c>
      <c r="Z411" s="44"/>
      <c r="AA411" s="44" t="s">
        <v>121</v>
      </c>
      <c r="AB411" s="794"/>
    </row>
    <row r="412" spans="1:28" ht="15" customHeight="1">
      <c r="A412" s="498"/>
      <c r="B412" s="39"/>
      <c r="C412" s="43"/>
      <c r="D412" s="43"/>
      <c r="E412" s="44"/>
      <c r="F412" s="502"/>
      <c r="G412" s="498" t="s">
        <v>642</v>
      </c>
      <c r="H412" s="39"/>
      <c r="I412" s="43" t="s">
        <v>47</v>
      </c>
      <c r="J412" s="44" t="s">
        <v>645</v>
      </c>
      <c r="K412" s="44"/>
      <c r="L412" s="44"/>
      <c r="M412" s="44" t="s">
        <v>643</v>
      </c>
      <c r="N412" s="44"/>
      <c r="O412" s="44" t="s">
        <v>145</v>
      </c>
      <c r="P412" s="44"/>
      <c r="Q412" s="44"/>
      <c r="R412" s="44" t="s">
        <v>644</v>
      </c>
      <c r="S412" s="41" t="s">
        <v>644</v>
      </c>
      <c r="T412" s="44" t="s">
        <v>44</v>
      </c>
      <c r="U412" s="44"/>
      <c r="V412" s="44" t="s">
        <v>46</v>
      </c>
      <c r="W412" s="44"/>
      <c r="X412" s="44"/>
      <c r="Y412" s="44" t="s">
        <v>48</v>
      </c>
      <c r="Z412" s="44"/>
      <c r="AA412" s="44" t="s">
        <v>20</v>
      </c>
      <c r="AB412" s="794"/>
    </row>
    <row r="413" spans="1:28" ht="15" customHeight="1">
      <c r="A413" s="498"/>
      <c r="B413" s="39"/>
      <c r="C413" s="43"/>
      <c r="D413" s="43"/>
      <c r="E413" s="44"/>
      <c r="F413" s="502"/>
      <c r="G413" s="498" t="s">
        <v>646</v>
      </c>
      <c r="H413" s="39"/>
      <c r="I413" s="43" t="s">
        <v>47</v>
      </c>
      <c r="J413" s="44" t="s">
        <v>650</v>
      </c>
      <c r="K413" s="44"/>
      <c r="L413" s="44"/>
      <c r="M413" s="44" t="s">
        <v>647</v>
      </c>
      <c r="N413" s="44"/>
      <c r="O413" s="44" t="s">
        <v>145</v>
      </c>
      <c r="P413" s="44"/>
      <c r="Q413" s="44" t="s">
        <v>648</v>
      </c>
      <c r="R413" s="44" t="s">
        <v>127</v>
      </c>
      <c r="S413" s="41" t="s">
        <v>649</v>
      </c>
      <c r="T413" s="44" t="s">
        <v>127</v>
      </c>
      <c r="U413" s="44"/>
      <c r="V413" s="44" t="s">
        <v>129</v>
      </c>
      <c r="W413" s="44"/>
      <c r="X413" s="44"/>
      <c r="Y413" s="44" t="s">
        <v>48</v>
      </c>
      <c r="Z413" s="44"/>
      <c r="AA413" s="44" t="s">
        <v>20</v>
      </c>
      <c r="AB413" s="794"/>
    </row>
    <row r="414" spans="1:28" ht="15" customHeight="1">
      <c r="A414" s="498"/>
      <c r="B414" s="39"/>
      <c r="C414" s="43"/>
      <c r="D414" s="43"/>
      <c r="E414" s="44"/>
      <c r="F414" s="502"/>
      <c r="G414" s="498" t="s">
        <v>651</v>
      </c>
      <c r="H414" s="39"/>
      <c r="I414" s="43" t="s">
        <v>47</v>
      </c>
      <c r="J414" s="44" t="s">
        <v>655</v>
      </c>
      <c r="K414" s="44"/>
      <c r="L414" s="44"/>
      <c r="M414" s="44" t="s">
        <v>652</v>
      </c>
      <c r="N414" s="44"/>
      <c r="O414" s="44" t="s">
        <v>145</v>
      </c>
      <c r="P414" s="44"/>
      <c r="Q414" s="44" t="s">
        <v>653</v>
      </c>
      <c r="R414" s="44" t="s">
        <v>82</v>
      </c>
      <c r="S414" s="41" t="s">
        <v>654</v>
      </c>
      <c r="T414" s="44" t="s">
        <v>82</v>
      </c>
      <c r="U414" s="44"/>
      <c r="V414" s="44" t="s">
        <v>84</v>
      </c>
      <c r="W414" s="44"/>
      <c r="X414" s="44"/>
      <c r="Y414" s="44" t="s">
        <v>48</v>
      </c>
      <c r="Z414" s="44"/>
      <c r="AA414" s="44" t="s">
        <v>20</v>
      </c>
      <c r="AB414" s="794"/>
    </row>
    <row r="415" spans="1:28" ht="15" customHeight="1">
      <c r="A415" s="498"/>
      <c r="B415" s="39"/>
      <c r="C415" s="43"/>
      <c r="D415" s="43"/>
      <c r="E415" s="44"/>
      <c r="F415" s="502"/>
      <c r="G415" s="498" t="s">
        <v>656</v>
      </c>
      <c r="H415" s="39"/>
      <c r="I415" s="43" t="s">
        <v>47</v>
      </c>
      <c r="J415" s="44" t="s">
        <v>660</v>
      </c>
      <c r="K415" s="44"/>
      <c r="L415" s="44"/>
      <c r="M415" s="44" t="s">
        <v>1666</v>
      </c>
      <c r="N415" s="44"/>
      <c r="O415" s="44" t="s">
        <v>145</v>
      </c>
      <c r="P415" s="44"/>
      <c r="Q415" s="44" t="s">
        <v>658</v>
      </c>
      <c r="R415" s="44" t="s">
        <v>96</v>
      </c>
      <c r="S415" s="41" t="s">
        <v>659</v>
      </c>
      <c r="T415" s="44" t="s">
        <v>96</v>
      </c>
      <c r="U415" s="44"/>
      <c r="V415" s="44" t="s">
        <v>98</v>
      </c>
      <c r="W415" s="44"/>
      <c r="X415" s="44"/>
      <c r="Y415" s="44" t="s">
        <v>48</v>
      </c>
      <c r="Z415" s="44"/>
      <c r="AA415" s="44" t="s">
        <v>20</v>
      </c>
      <c r="AB415" s="794"/>
    </row>
    <row r="416" spans="1:28" ht="15" customHeight="1">
      <c r="A416" s="498"/>
      <c r="B416" s="39"/>
      <c r="C416" s="43"/>
      <c r="D416" s="43"/>
      <c r="E416" s="44"/>
      <c r="F416" s="502"/>
      <c r="G416" s="498" t="s">
        <v>661</v>
      </c>
      <c r="H416" s="39"/>
      <c r="I416" s="43" t="s">
        <v>47</v>
      </c>
      <c r="J416" s="44" t="s">
        <v>664</v>
      </c>
      <c r="K416" s="44"/>
      <c r="L416" s="44"/>
      <c r="M416" s="44" t="s">
        <v>662</v>
      </c>
      <c r="N416" s="44"/>
      <c r="O416" s="44" t="s">
        <v>145</v>
      </c>
      <c r="P416" s="44" t="s">
        <v>663</v>
      </c>
      <c r="Q416" s="44"/>
      <c r="R416" s="44" t="s">
        <v>507</v>
      </c>
      <c r="S416" s="41" t="s">
        <v>507</v>
      </c>
      <c r="T416" s="44" t="s">
        <v>133</v>
      </c>
      <c r="U416" s="44"/>
      <c r="V416" s="44" t="s">
        <v>134</v>
      </c>
      <c r="W416" s="44"/>
      <c r="X416" s="44"/>
      <c r="Y416" s="44" t="s">
        <v>48</v>
      </c>
      <c r="Z416" s="44"/>
      <c r="AA416" s="44" t="s">
        <v>121</v>
      </c>
      <c r="AB416" s="794"/>
    </row>
    <row r="417" spans="1:28" ht="15" customHeight="1">
      <c r="A417" s="498"/>
      <c r="B417" s="39"/>
      <c r="C417" s="43"/>
      <c r="D417" s="43"/>
      <c r="E417" s="44"/>
      <c r="F417" s="502"/>
      <c r="G417" s="498" t="s">
        <v>1667</v>
      </c>
      <c r="H417" s="39"/>
      <c r="I417" s="43" t="s">
        <v>47</v>
      </c>
      <c r="J417" s="44" t="s">
        <v>1668</v>
      </c>
      <c r="K417" s="44"/>
      <c r="L417" s="44"/>
      <c r="M417" s="44" t="s">
        <v>1669</v>
      </c>
      <c r="N417" s="44"/>
      <c r="O417" s="44" t="s">
        <v>145</v>
      </c>
      <c r="P417" s="44"/>
      <c r="Q417" s="44" t="s">
        <v>126</v>
      </c>
      <c r="R417" s="44" t="s">
        <v>127</v>
      </c>
      <c r="S417" s="41" t="s">
        <v>128</v>
      </c>
      <c r="T417" s="44" t="s">
        <v>127</v>
      </c>
      <c r="U417" s="44"/>
      <c r="V417" s="44" t="s">
        <v>129</v>
      </c>
      <c r="W417" s="44"/>
      <c r="X417" s="44"/>
      <c r="Y417" s="44" t="s">
        <v>48</v>
      </c>
      <c r="Z417" s="44"/>
      <c r="AA417" s="44" t="s">
        <v>21</v>
      </c>
      <c r="AB417" s="794"/>
    </row>
    <row r="418" spans="1:28" ht="15" customHeight="1">
      <c r="A418" s="770"/>
      <c r="B418" s="39"/>
      <c r="C418" s="47"/>
      <c r="D418" s="47"/>
      <c r="E418" s="46"/>
      <c r="F418" s="771"/>
      <c r="G418" s="770" t="s">
        <v>1670</v>
      </c>
      <c r="H418" s="39"/>
      <c r="I418" s="47" t="s">
        <v>47</v>
      </c>
      <c r="J418" s="46" t="s">
        <v>1671</v>
      </c>
      <c r="K418" s="46"/>
      <c r="L418" s="46"/>
      <c r="M418" s="46" t="s">
        <v>1672</v>
      </c>
      <c r="N418" s="46"/>
      <c r="O418" s="46" t="s">
        <v>145</v>
      </c>
      <c r="P418" s="46" t="s">
        <v>1673</v>
      </c>
      <c r="Q418" s="46"/>
      <c r="R418" s="46"/>
      <c r="S418" s="46" t="s">
        <v>144</v>
      </c>
      <c r="T418" s="46" t="s">
        <v>144</v>
      </c>
      <c r="U418" s="46"/>
      <c r="V418" s="46"/>
      <c r="W418" s="46"/>
      <c r="X418" s="46" t="s">
        <v>144</v>
      </c>
      <c r="Y418" s="46" t="s">
        <v>106</v>
      </c>
      <c r="Z418" s="46"/>
      <c r="AA418" s="46" t="s">
        <v>21</v>
      </c>
      <c r="AB418" s="795"/>
    </row>
    <row r="419" spans="1:28" ht="15" customHeight="1">
      <c r="A419" s="770"/>
      <c r="B419" s="39"/>
      <c r="C419" s="47"/>
      <c r="D419" s="47"/>
      <c r="E419" s="46"/>
      <c r="F419" s="771"/>
      <c r="G419" s="770" t="s">
        <v>285</v>
      </c>
      <c r="H419" s="39"/>
      <c r="I419" s="47" t="s">
        <v>47</v>
      </c>
      <c r="J419" s="46" t="s">
        <v>666</v>
      </c>
      <c r="K419" s="46"/>
      <c r="L419" s="46"/>
      <c r="M419" s="46" t="s">
        <v>665</v>
      </c>
      <c r="N419" s="46"/>
      <c r="O419" s="46" t="s">
        <v>145</v>
      </c>
      <c r="P419" s="46"/>
      <c r="Q419" s="46"/>
      <c r="R419" s="46"/>
      <c r="S419" s="46" t="s">
        <v>285</v>
      </c>
      <c r="T419" s="46" t="s">
        <v>285</v>
      </c>
      <c r="U419" s="46"/>
      <c r="V419" s="46"/>
      <c r="W419" s="46"/>
      <c r="X419" s="46" t="s">
        <v>285</v>
      </c>
      <c r="Y419" s="46" t="s">
        <v>106</v>
      </c>
      <c r="Z419" s="46"/>
      <c r="AA419" s="46" t="s">
        <v>20</v>
      </c>
      <c r="AB419" s="795"/>
    </row>
    <row r="420" spans="1:28" ht="15" customHeight="1">
      <c r="A420" s="770"/>
      <c r="B420" s="39"/>
      <c r="C420" s="47"/>
      <c r="D420" s="47"/>
      <c r="E420" s="46"/>
      <c r="F420" s="771"/>
      <c r="G420" s="770" t="s">
        <v>300</v>
      </c>
      <c r="H420" s="39"/>
      <c r="I420" s="47" t="s">
        <v>47</v>
      </c>
      <c r="J420" s="46" t="s">
        <v>668</v>
      </c>
      <c r="K420" s="46"/>
      <c r="L420" s="46"/>
      <c r="M420" s="46" t="s">
        <v>667</v>
      </c>
      <c r="N420" s="46"/>
      <c r="O420" s="46" t="s">
        <v>145</v>
      </c>
      <c r="P420" s="46"/>
      <c r="Q420" s="46"/>
      <c r="R420" s="46"/>
      <c r="S420" s="46" t="s">
        <v>302</v>
      </c>
      <c r="T420" s="46" t="s">
        <v>302</v>
      </c>
      <c r="U420" s="46"/>
      <c r="V420" s="46"/>
      <c r="W420" s="46"/>
      <c r="X420" s="46" t="s">
        <v>302</v>
      </c>
      <c r="Y420" s="46" t="s">
        <v>106</v>
      </c>
      <c r="Z420" s="46"/>
      <c r="AA420" s="46" t="s">
        <v>20</v>
      </c>
      <c r="AB420" s="795"/>
    </row>
    <row r="421" spans="1:28" ht="15" customHeight="1">
      <c r="A421" s="770"/>
      <c r="B421" s="39"/>
      <c r="C421" s="47"/>
      <c r="D421" s="47"/>
      <c r="E421" s="46"/>
      <c r="F421" s="771"/>
      <c r="G421" s="770" t="s">
        <v>669</v>
      </c>
      <c r="H421" s="39"/>
      <c r="I421" s="47" t="s">
        <v>138</v>
      </c>
      <c r="J421" s="46" t="s">
        <v>672</v>
      </c>
      <c r="K421" s="46"/>
      <c r="L421" s="46"/>
      <c r="M421" s="46" t="s">
        <v>670</v>
      </c>
      <c r="N421" s="46"/>
      <c r="O421" s="46" t="s">
        <v>145</v>
      </c>
      <c r="P421" s="46" t="s">
        <v>671</v>
      </c>
      <c r="Q421" s="46"/>
      <c r="R421" s="46"/>
      <c r="S421" s="46" t="s">
        <v>120</v>
      </c>
      <c r="T421" s="46" t="s">
        <v>120</v>
      </c>
      <c r="U421" s="46"/>
      <c r="V421" s="46"/>
      <c r="W421" s="46"/>
      <c r="X421" s="46" t="s">
        <v>120</v>
      </c>
      <c r="Y421" s="46" t="s">
        <v>106</v>
      </c>
      <c r="Z421" s="46"/>
      <c r="AA421" s="46" t="s">
        <v>20</v>
      </c>
      <c r="AB421" s="795"/>
    </row>
    <row r="422" spans="1:28" ht="15" customHeight="1">
      <c r="A422" s="770"/>
      <c r="B422" s="39"/>
      <c r="C422" s="47"/>
      <c r="D422" s="47"/>
      <c r="E422" s="46"/>
      <c r="F422" s="771"/>
      <c r="G422" s="770" t="s">
        <v>673</v>
      </c>
      <c r="H422" s="39"/>
      <c r="I422" s="47" t="s">
        <v>47</v>
      </c>
      <c r="J422" s="46" t="s">
        <v>676</v>
      </c>
      <c r="K422" s="46"/>
      <c r="L422" s="46"/>
      <c r="M422" s="46" t="s">
        <v>674</v>
      </c>
      <c r="N422" s="46"/>
      <c r="O422" s="46" t="s">
        <v>145</v>
      </c>
      <c r="P422" s="46" t="s">
        <v>675</v>
      </c>
      <c r="Q422" s="46"/>
      <c r="R422" s="46"/>
      <c r="S422" s="46" t="s">
        <v>270</v>
      </c>
      <c r="T422" s="46" t="s">
        <v>270</v>
      </c>
      <c r="U422" s="46"/>
      <c r="V422" s="46"/>
      <c r="W422" s="46"/>
      <c r="X422" s="46" t="s">
        <v>270</v>
      </c>
      <c r="Y422" s="46" t="s">
        <v>106</v>
      </c>
      <c r="Z422" s="46"/>
      <c r="AA422" s="46" t="s">
        <v>20</v>
      </c>
      <c r="AB422" s="795"/>
    </row>
    <row r="423" spans="1:28" ht="15" customHeight="1">
      <c r="A423" s="776"/>
      <c r="B423" s="38"/>
      <c r="C423" s="50"/>
      <c r="D423" s="50"/>
      <c r="E423" s="38"/>
      <c r="F423" s="775"/>
      <c r="G423" s="776" t="s">
        <v>3263</v>
      </c>
      <c r="H423" s="38"/>
      <c r="I423" s="38"/>
      <c r="J423" s="38" t="s">
        <v>725</v>
      </c>
      <c r="K423" s="38"/>
      <c r="L423" s="38"/>
      <c r="M423" s="37" t="s">
        <v>724</v>
      </c>
      <c r="N423" s="38"/>
      <c r="O423" s="38" t="s">
        <v>144</v>
      </c>
      <c r="P423" s="38"/>
      <c r="Q423" s="38"/>
      <c r="R423" s="38"/>
      <c r="S423" s="38"/>
      <c r="T423" s="38"/>
      <c r="U423" s="38"/>
      <c r="V423" s="38"/>
      <c r="W423" s="38"/>
      <c r="X423" s="38"/>
      <c r="Y423" s="38" t="s">
        <v>123</v>
      </c>
      <c r="Z423" s="38"/>
      <c r="AA423" s="38" t="s">
        <v>121</v>
      </c>
      <c r="AB423" s="799"/>
    </row>
    <row r="424" spans="1:28" ht="15" customHeight="1">
      <c r="A424" s="498"/>
      <c r="B424" s="39"/>
      <c r="C424" s="43"/>
      <c r="D424" s="43"/>
      <c r="E424" s="44"/>
      <c r="F424" s="502"/>
      <c r="G424" s="498" t="s">
        <v>726</v>
      </c>
      <c r="H424" s="39"/>
      <c r="I424" s="43" t="s">
        <v>47</v>
      </c>
      <c r="J424" s="44" t="s">
        <v>731</v>
      </c>
      <c r="K424" s="44"/>
      <c r="L424" s="44"/>
      <c r="M424" s="44" t="s">
        <v>727</v>
      </c>
      <c r="N424" s="44"/>
      <c r="O424" s="44" t="s">
        <v>144</v>
      </c>
      <c r="P424" s="44"/>
      <c r="Q424" s="44" t="s">
        <v>523</v>
      </c>
      <c r="R424" s="44" t="s">
        <v>127</v>
      </c>
      <c r="S424" s="41" t="s">
        <v>728</v>
      </c>
      <c r="T424" s="44" t="s">
        <v>127</v>
      </c>
      <c r="U424" s="44" t="s">
        <v>729</v>
      </c>
      <c r="V424" s="44" t="s">
        <v>730</v>
      </c>
      <c r="W424" s="44"/>
      <c r="X424" s="44"/>
      <c r="Y424" s="44" t="s">
        <v>48</v>
      </c>
      <c r="Z424" s="44"/>
      <c r="AA424" s="44" t="s">
        <v>121</v>
      </c>
      <c r="AB424" s="794"/>
    </row>
    <row r="425" spans="1:28" ht="15" customHeight="1">
      <c r="A425" s="498"/>
      <c r="B425" s="39"/>
      <c r="C425" s="43"/>
      <c r="D425" s="43"/>
      <c r="E425" s="44"/>
      <c r="F425" s="502"/>
      <c r="G425" s="498" t="s">
        <v>96</v>
      </c>
      <c r="H425" s="39"/>
      <c r="I425" s="43" t="s">
        <v>47</v>
      </c>
      <c r="J425" s="44" t="s">
        <v>733</v>
      </c>
      <c r="K425" s="44"/>
      <c r="L425" s="44" t="s">
        <v>734</v>
      </c>
      <c r="M425" s="44" t="s">
        <v>732</v>
      </c>
      <c r="N425" s="44"/>
      <c r="O425" s="44" t="s">
        <v>144</v>
      </c>
      <c r="P425" s="44"/>
      <c r="Q425" s="44"/>
      <c r="R425" s="44" t="s">
        <v>96</v>
      </c>
      <c r="S425" s="41" t="s">
        <v>96</v>
      </c>
      <c r="T425" s="44" t="s">
        <v>96</v>
      </c>
      <c r="U425" s="44"/>
      <c r="V425" s="44" t="s">
        <v>98</v>
      </c>
      <c r="W425" s="44"/>
      <c r="X425" s="44"/>
      <c r="Y425" s="44" t="s">
        <v>48</v>
      </c>
      <c r="Z425" s="44"/>
      <c r="AA425" s="44" t="s">
        <v>121</v>
      </c>
      <c r="AB425" s="794"/>
    </row>
    <row r="426" spans="1:28" ht="15" customHeight="1">
      <c r="A426" s="776"/>
      <c r="B426" s="38"/>
      <c r="C426" s="50"/>
      <c r="D426" s="50"/>
      <c r="E426" s="38"/>
      <c r="F426" s="775"/>
      <c r="G426" s="776" t="s">
        <v>3264</v>
      </c>
      <c r="H426" s="38"/>
      <c r="I426" s="38"/>
      <c r="J426" s="38" t="s">
        <v>586</v>
      </c>
      <c r="K426" s="38"/>
      <c r="L426" s="38"/>
      <c r="M426" s="37" t="s">
        <v>585</v>
      </c>
      <c r="N426" s="38"/>
      <c r="O426" s="38" t="s">
        <v>285</v>
      </c>
      <c r="P426" s="38"/>
      <c r="Q426" s="38"/>
      <c r="R426" s="38"/>
      <c r="S426" s="38"/>
      <c r="T426" s="38"/>
      <c r="U426" s="38"/>
      <c r="V426" s="38"/>
      <c r="W426" s="38"/>
      <c r="X426" s="38"/>
      <c r="Y426" s="38" t="s">
        <v>123</v>
      </c>
      <c r="Z426" s="38"/>
      <c r="AA426" s="38" t="s">
        <v>121</v>
      </c>
      <c r="AB426" s="799"/>
    </row>
    <row r="427" spans="1:28" ht="15" customHeight="1">
      <c r="A427" s="498"/>
      <c r="B427" s="39"/>
      <c r="C427" s="43"/>
      <c r="D427" s="43"/>
      <c r="E427" s="44"/>
      <c r="F427" s="502"/>
      <c r="G427" s="498" t="s">
        <v>64</v>
      </c>
      <c r="H427" s="39"/>
      <c r="I427" s="43" t="s">
        <v>47</v>
      </c>
      <c r="J427" s="44" t="s">
        <v>588</v>
      </c>
      <c r="K427" s="44"/>
      <c r="L427" s="44" t="s">
        <v>589</v>
      </c>
      <c r="M427" s="44" t="s">
        <v>587</v>
      </c>
      <c r="N427" s="44"/>
      <c r="O427" s="44" t="s">
        <v>285</v>
      </c>
      <c r="P427" s="44"/>
      <c r="Q427" s="44"/>
      <c r="R427" s="44" t="s">
        <v>44</v>
      </c>
      <c r="S427" s="41" t="s">
        <v>44</v>
      </c>
      <c r="T427" s="44" t="s">
        <v>44</v>
      </c>
      <c r="U427" s="44"/>
      <c r="V427" s="44" t="s">
        <v>46</v>
      </c>
      <c r="W427" s="44"/>
      <c r="X427" s="44"/>
      <c r="Y427" s="44" t="s">
        <v>48</v>
      </c>
      <c r="Z427" s="44"/>
      <c r="AA427" s="44" t="s">
        <v>121</v>
      </c>
      <c r="AB427" s="794"/>
    </row>
    <row r="428" spans="1:28" ht="15" customHeight="1">
      <c r="A428" s="498"/>
      <c r="B428" s="39"/>
      <c r="C428" s="43"/>
      <c r="D428" s="43"/>
      <c r="E428" s="44"/>
      <c r="F428" s="502"/>
      <c r="G428" s="498" t="s">
        <v>96</v>
      </c>
      <c r="H428" s="39"/>
      <c r="I428" s="43" t="s">
        <v>47</v>
      </c>
      <c r="J428" s="44" t="s">
        <v>591</v>
      </c>
      <c r="K428" s="44"/>
      <c r="L428" s="44" t="s">
        <v>592</v>
      </c>
      <c r="M428" s="44" t="s">
        <v>590</v>
      </c>
      <c r="N428" s="44"/>
      <c r="O428" s="44" t="s">
        <v>285</v>
      </c>
      <c r="P428" s="44"/>
      <c r="Q428" s="44"/>
      <c r="R428" s="44" t="s">
        <v>96</v>
      </c>
      <c r="S428" s="41" t="s">
        <v>96</v>
      </c>
      <c r="T428" s="44" t="s">
        <v>96</v>
      </c>
      <c r="U428" s="44"/>
      <c r="V428" s="44" t="s">
        <v>98</v>
      </c>
      <c r="W428" s="44"/>
      <c r="X428" s="44"/>
      <c r="Y428" s="44" t="s">
        <v>48</v>
      </c>
      <c r="Z428" s="44"/>
      <c r="AA428" s="44" t="s">
        <v>121</v>
      </c>
      <c r="AB428" s="794"/>
    </row>
    <row r="429" spans="1:28" ht="15" customHeight="1">
      <c r="A429" s="498"/>
      <c r="B429" s="39"/>
      <c r="C429" s="43"/>
      <c r="D429" s="43"/>
      <c r="E429" s="44"/>
      <c r="F429" s="502"/>
      <c r="G429" s="498" t="s">
        <v>593</v>
      </c>
      <c r="H429" s="39"/>
      <c r="I429" s="43" t="s">
        <v>47</v>
      </c>
      <c r="J429" s="44" t="s">
        <v>595</v>
      </c>
      <c r="K429" s="44"/>
      <c r="L429" s="44"/>
      <c r="M429" s="44" t="s">
        <v>594</v>
      </c>
      <c r="N429" s="44"/>
      <c r="O429" s="44" t="s">
        <v>285</v>
      </c>
      <c r="P429" s="44"/>
      <c r="Q429" s="44"/>
      <c r="R429" s="44" t="s">
        <v>593</v>
      </c>
      <c r="S429" s="41" t="s">
        <v>593</v>
      </c>
      <c r="T429" s="44" t="s">
        <v>133</v>
      </c>
      <c r="U429" s="44"/>
      <c r="V429" s="44" t="s">
        <v>134</v>
      </c>
      <c r="W429" s="44"/>
      <c r="X429" s="44"/>
      <c r="Y429" s="44" t="s">
        <v>48</v>
      </c>
      <c r="Z429" s="44"/>
      <c r="AA429" s="44" t="s">
        <v>121</v>
      </c>
      <c r="AB429" s="794"/>
    </row>
    <row r="430" spans="1:28" ht="15" customHeight="1">
      <c r="A430" s="498"/>
      <c r="B430" s="39"/>
      <c r="C430" s="43"/>
      <c r="D430" s="43"/>
      <c r="E430" s="44"/>
      <c r="F430" s="502"/>
      <c r="G430" s="498" t="s">
        <v>596</v>
      </c>
      <c r="H430" s="39"/>
      <c r="I430" s="43" t="s">
        <v>47</v>
      </c>
      <c r="J430" s="44" t="s">
        <v>598</v>
      </c>
      <c r="K430" s="44"/>
      <c r="L430" s="44"/>
      <c r="M430" s="44" t="s">
        <v>597</v>
      </c>
      <c r="N430" s="44"/>
      <c r="O430" s="44" t="s">
        <v>285</v>
      </c>
      <c r="P430" s="44"/>
      <c r="Q430" s="44"/>
      <c r="R430" s="44" t="s">
        <v>596</v>
      </c>
      <c r="S430" s="41" t="s">
        <v>596</v>
      </c>
      <c r="T430" s="44" t="s">
        <v>133</v>
      </c>
      <c r="U430" s="44"/>
      <c r="V430" s="44" t="s">
        <v>134</v>
      </c>
      <c r="W430" s="44"/>
      <c r="X430" s="44"/>
      <c r="Y430" s="44" t="s">
        <v>48</v>
      </c>
      <c r="Z430" s="44"/>
      <c r="AA430" s="44" t="s">
        <v>121</v>
      </c>
      <c r="AB430" s="794"/>
    </row>
    <row r="431" spans="1:28" ht="15" customHeight="1">
      <c r="A431" s="498"/>
      <c r="B431" s="39"/>
      <c r="C431" s="43"/>
      <c r="D431" s="43"/>
      <c r="E431" s="44"/>
      <c r="F431" s="502"/>
      <c r="G431" s="498" t="s">
        <v>599</v>
      </c>
      <c r="H431" s="39"/>
      <c r="I431" s="43" t="s">
        <v>47</v>
      </c>
      <c r="J431" s="44" t="s">
        <v>602</v>
      </c>
      <c r="K431" s="44"/>
      <c r="L431" s="44"/>
      <c r="M431" s="44" t="s">
        <v>600</v>
      </c>
      <c r="N431" s="44"/>
      <c r="O431" s="44" t="s">
        <v>285</v>
      </c>
      <c r="P431" s="44" t="s">
        <v>601</v>
      </c>
      <c r="Q431" s="44"/>
      <c r="R431" s="44" t="s">
        <v>504</v>
      </c>
      <c r="S431" s="41" t="s">
        <v>504</v>
      </c>
      <c r="T431" s="44" t="s">
        <v>133</v>
      </c>
      <c r="U431" s="44"/>
      <c r="V431" s="44" t="s">
        <v>134</v>
      </c>
      <c r="W431" s="44"/>
      <c r="X431" s="44"/>
      <c r="Y431" s="44" t="s">
        <v>48</v>
      </c>
      <c r="Z431" s="44"/>
      <c r="AA431" s="44" t="s">
        <v>121</v>
      </c>
      <c r="AB431" s="794"/>
    </row>
    <row r="432" spans="1:28" ht="15" customHeight="1">
      <c r="A432" s="498"/>
      <c r="B432" s="39"/>
      <c r="C432" s="43"/>
      <c r="D432" s="43"/>
      <c r="E432" s="44"/>
      <c r="F432" s="502"/>
      <c r="G432" s="498" t="s">
        <v>603</v>
      </c>
      <c r="H432" s="39"/>
      <c r="I432" s="43" t="s">
        <v>138</v>
      </c>
      <c r="J432" s="44" t="s">
        <v>605</v>
      </c>
      <c r="K432" s="44"/>
      <c r="L432" s="44"/>
      <c r="M432" s="44" t="s">
        <v>604</v>
      </c>
      <c r="N432" s="44"/>
      <c r="O432" s="44" t="s">
        <v>285</v>
      </c>
      <c r="P432" s="44"/>
      <c r="Q432" s="44"/>
      <c r="R432" s="44" t="s">
        <v>603</v>
      </c>
      <c r="S432" s="41" t="s">
        <v>603</v>
      </c>
      <c r="T432" s="44" t="s">
        <v>133</v>
      </c>
      <c r="U432" s="44"/>
      <c r="V432" s="44" t="s">
        <v>134</v>
      </c>
      <c r="W432" s="44"/>
      <c r="X432" s="44"/>
      <c r="Y432" s="44" t="s">
        <v>48</v>
      </c>
      <c r="Z432" s="44"/>
      <c r="AA432" s="44" t="s">
        <v>121</v>
      </c>
      <c r="AB432" s="794"/>
    </row>
    <row r="433" spans="1:28" ht="15" customHeight="1">
      <c r="A433" s="770"/>
      <c r="B433" s="39"/>
      <c r="C433" s="47"/>
      <c r="D433" s="47"/>
      <c r="E433" s="46"/>
      <c r="F433" s="771"/>
      <c r="G433" s="770" t="s">
        <v>606</v>
      </c>
      <c r="H433" s="39"/>
      <c r="I433" s="47" t="s">
        <v>138</v>
      </c>
      <c r="J433" s="46" t="s">
        <v>610</v>
      </c>
      <c r="K433" s="46"/>
      <c r="L433" s="46"/>
      <c r="M433" s="46" t="s">
        <v>607</v>
      </c>
      <c r="N433" s="46"/>
      <c r="O433" s="46" t="s">
        <v>285</v>
      </c>
      <c r="P433" s="46" t="s">
        <v>608</v>
      </c>
      <c r="Q433" s="46"/>
      <c r="R433" s="46"/>
      <c r="S433" s="46" t="s">
        <v>609</v>
      </c>
      <c r="T433" s="46" t="s">
        <v>609</v>
      </c>
      <c r="U433" s="46"/>
      <c r="V433" s="46"/>
      <c r="W433" s="46"/>
      <c r="X433" s="46" t="s">
        <v>609</v>
      </c>
      <c r="Y433" s="46" t="s">
        <v>106</v>
      </c>
      <c r="Z433" s="46"/>
      <c r="AA433" s="46" t="s">
        <v>121</v>
      </c>
      <c r="AB433" s="795"/>
    </row>
    <row r="434" spans="1:28" ht="15" customHeight="1">
      <c r="A434" s="776"/>
      <c r="B434" s="38"/>
      <c r="C434" s="50"/>
      <c r="D434" s="50"/>
      <c r="E434" s="38"/>
      <c r="F434" s="775"/>
      <c r="G434" s="776" t="s">
        <v>290</v>
      </c>
      <c r="H434" s="38"/>
      <c r="I434" s="38"/>
      <c r="J434" s="38" t="s">
        <v>224</v>
      </c>
      <c r="K434" s="38"/>
      <c r="L434" s="38"/>
      <c r="M434" s="37" t="s">
        <v>223</v>
      </c>
      <c r="N434" s="38"/>
      <c r="O434" s="38" t="s">
        <v>105</v>
      </c>
      <c r="P434" s="38"/>
      <c r="Q434" s="38"/>
      <c r="R434" s="38"/>
      <c r="S434" s="38"/>
      <c r="T434" s="38"/>
      <c r="U434" s="38"/>
      <c r="V434" s="38"/>
      <c r="W434" s="38"/>
      <c r="X434" s="38"/>
      <c r="Y434" s="38" t="s">
        <v>123</v>
      </c>
      <c r="Z434" s="38"/>
      <c r="AA434" s="38" t="s">
        <v>121</v>
      </c>
      <c r="AB434" s="799"/>
    </row>
    <row r="435" spans="1:28" ht="15" customHeight="1">
      <c r="A435" s="498"/>
      <c r="B435" s="39"/>
      <c r="C435" s="43"/>
      <c r="D435" s="43"/>
      <c r="E435" s="44"/>
      <c r="F435" s="502"/>
      <c r="G435" s="498" t="s">
        <v>225</v>
      </c>
      <c r="H435" s="39"/>
      <c r="I435" s="43" t="s">
        <v>47</v>
      </c>
      <c r="J435" s="44" t="s">
        <v>228</v>
      </c>
      <c r="K435" s="44"/>
      <c r="L435" s="44"/>
      <c r="M435" s="44" t="s">
        <v>226</v>
      </c>
      <c r="N435" s="44"/>
      <c r="O435" s="44" t="s">
        <v>105</v>
      </c>
      <c r="P435" s="44" t="s">
        <v>227</v>
      </c>
      <c r="Q435" s="44"/>
      <c r="R435" s="44" t="s">
        <v>70</v>
      </c>
      <c r="S435" s="41" t="s">
        <v>70</v>
      </c>
      <c r="T435" s="44" t="s">
        <v>70</v>
      </c>
      <c r="U435" s="44"/>
      <c r="V435" s="44" t="s">
        <v>71</v>
      </c>
      <c r="W435" s="44"/>
      <c r="X435" s="44"/>
      <c r="Y435" s="44" t="s">
        <v>48</v>
      </c>
      <c r="Z435" s="44"/>
      <c r="AA435" s="44" t="s">
        <v>121</v>
      </c>
      <c r="AB435" s="794"/>
    </row>
    <row r="436" spans="1:28" ht="15" customHeight="1">
      <c r="A436" s="498"/>
      <c r="B436" s="39"/>
      <c r="C436" s="43"/>
      <c r="D436" s="43"/>
      <c r="E436" s="44"/>
      <c r="F436" s="502"/>
      <c r="G436" s="498" t="s">
        <v>229</v>
      </c>
      <c r="H436" s="39"/>
      <c r="I436" s="43" t="s">
        <v>47</v>
      </c>
      <c r="J436" s="44" t="s">
        <v>232</v>
      </c>
      <c r="K436" s="44"/>
      <c r="L436" s="44"/>
      <c r="M436" s="44" t="s">
        <v>230</v>
      </c>
      <c r="N436" s="44"/>
      <c r="O436" s="44" t="s">
        <v>105</v>
      </c>
      <c r="P436" s="44" t="s">
        <v>231</v>
      </c>
      <c r="Q436" s="44"/>
      <c r="R436" s="44" t="s">
        <v>70</v>
      </c>
      <c r="S436" s="41" t="s">
        <v>70</v>
      </c>
      <c r="T436" s="44" t="s">
        <v>70</v>
      </c>
      <c r="U436" s="44"/>
      <c r="V436" s="44" t="s">
        <v>71</v>
      </c>
      <c r="W436" s="44"/>
      <c r="X436" s="44"/>
      <c r="Y436" s="44" t="s">
        <v>48</v>
      </c>
      <c r="Z436" s="44"/>
      <c r="AA436" s="44" t="s">
        <v>121</v>
      </c>
      <c r="AB436" s="794"/>
    </row>
    <row r="437" spans="1:28" ht="15" customHeight="1">
      <c r="A437" s="498"/>
      <c r="B437" s="39"/>
      <c r="C437" s="43"/>
      <c r="D437" s="43"/>
      <c r="E437" s="44"/>
      <c r="F437" s="502"/>
      <c r="G437" s="498" t="s">
        <v>1653</v>
      </c>
      <c r="H437" s="39"/>
      <c r="I437" s="43" t="s">
        <v>47</v>
      </c>
      <c r="J437" s="44" t="s">
        <v>236</v>
      </c>
      <c r="K437" s="44"/>
      <c r="L437" s="44"/>
      <c r="M437" s="44" t="s">
        <v>234</v>
      </c>
      <c r="N437" s="44"/>
      <c r="O437" s="44" t="s">
        <v>105</v>
      </c>
      <c r="P437" s="44" t="s">
        <v>235</v>
      </c>
      <c r="Q437" s="44"/>
      <c r="R437" s="44" t="s">
        <v>131</v>
      </c>
      <c r="S437" s="41" t="s">
        <v>131</v>
      </c>
      <c r="T437" s="44" t="s">
        <v>44</v>
      </c>
      <c r="U437" s="44"/>
      <c r="V437" s="44" t="s">
        <v>46</v>
      </c>
      <c r="W437" s="44"/>
      <c r="X437" s="44"/>
      <c r="Y437" s="44" t="s">
        <v>48</v>
      </c>
      <c r="Z437" s="44"/>
      <c r="AA437" s="44" t="s">
        <v>121</v>
      </c>
      <c r="AB437" s="794"/>
    </row>
    <row r="438" spans="1:28" ht="15" customHeight="1">
      <c r="A438" s="498"/>
      <c r="B438" s="39"/>
      <c r="C438" s="43"/>
      <c r="D438" s="43"/>
      <c r="E438" s="44"/>
      <c r="F438" s="502"/>
      <c r="G438" s="498" t="s">
        <v>237</v>
      </c>
      <c r="H438" s="39"/>
      <c r="I438" s="43" t="s">
        <v>47</v>
      </c>
      <c r="J438" s="44" t="s">
        <v>242</v>
      </c>
      <c r="K438" s="44"/>
      <c r="L438" s="44" t="s">
        <v>243</v>
      </c>
      <c r="M438" s="44" t="s">
        <v>238</v>
      </c>
      <c r="N438" s="44"/>
      <c r="O438" s="44" t="s">
        <v>105</v>
      </c>
      <c r="P438" s="44"/>
      <c r="Q438" s="44" t="s">
        <v>239</v>
      </c>
      <c r="R438" s="44" t="s">
        <v>240</v>
      </c>
      <c r="S438" s="41" t="s">
        <v>241</v>
      </c>
      <c r="T438" s="44" t="s">
        <v>44</v>
      </c>
      <c r="U438" s="44"/>
      <c r="V438" s="44" t="s">
        <v>46</v>
      </c>
      <c r="W438" s="44"/>
      <c r="X438" s="44"/>
      <c r="Y438" s="44" t="s">
        <v>48</v>
      </c>
      <c r="Z438" s="44"/>
      <c r="AA438" s="44" t="s">
        <v>121</v>
      </c>
      <c r="AB438" s="794"/>
    </row>
    <row r="439" spans="1:28" ht="15" customHeight="1">
      <c r="A439" s="498"/>
      <c r="B439" s="39"/>
      <c r="C439" s="43"/>
      <c r="D439" s="43"/>
      <c r="E439" s="44"/>
      <c r="F439" s="502"/>
      <c r="G439" s="498" t="s">
        <v>244</v>
      </c>
      <c r="H439" s="39"/>
      <c r="I439" s="43" t="s">
        <v>47</v>
      </c>
      <c r="J439" s="44" t="s">
        <v>248</v>
      </c>
      <c r="K439" s="44"/>
      <c r="L439" s="44" t="s">
        <v>249</v>
      </c>
      <c r="M439" s="44" t="s">
        <v>245</v>
      </c>
      <c r="N439" s="44"/>
      <c r="O439" s="44" t="s">
        <v>105</v>
      </c>
      <c r="P439" s="44"/>
      <c r="Q439" s="44" t="s">
        <v>246</v>
      </c>
      <c r="R439" s="44" t="s">
        <v>44</v>
      </c>
      <c r="S439" s="41" t="s">
        <v>247</v>
      </c>
      <c r="T439" s="44" t="s">
        <v>44</v>
      </c>
      <c r="U439" s="44"/>
      <c r="V439" s="44" t="s">
        <v>46</v>
      </c>
      <c r="W439" s="44"/>
      <c r="X439" s="44"/>
      <c r="Y439" s="44" t="s">
        <v>48</v>
      </c>
      <c r="Z439" s="44"/>
      <c r="AA439" s="44" t="s">
        <v>121</v>
      </c>
      <c r="AB439" s="794"/>
    </row>
    <row r="440" spans="1:28" ht="15" customHeight="1">
      <c r="A440" s="498"/>
      <c r="B440" s="39"/>
      <c r="C440" s="43"/>
      <c r="D440" s="43"/>
      <c r="E440" s="44"/>
      <c r="F440" s="502"/>
      <c r="G440" s="498" t="s">
        <v>250</v>
      </c>
      <c r="H440" s="39"/>
      <c r="I440" s="43" t="s">
        <v>47</v>
      </c>
      <c r="J440" s="44" t="s">
        <v>254</v>
      </c>
      <c r="K440" s="44"/>
      <c r="L440" s="44" t="s">
        <v>255</v>
      </c>
      <c r="M440" s="44" t="s">
        <v>251</v>
      </c>
      <c r="N440" s="44"/>
      <c r="O440" s="44" t="s">
        <v>105</v>
      </c>
      <c r="P440" s="44"/>
      <c r="Q440" s="44" t="s">
        <v>252</v>
      </c>
      <c r="R440" s="44" t="s">
        <v>127</v>
      </c>
      <c r="S440" s="41" t="s">
        <v>253</v>
      </c>
      <c r="T440" s="44" t="s">
        <v>127</v>
      </c>
      <c r="U440" s="44"/>
      <c r="V440" s="44" t="s">
        <v>129</v>
      </c>
      <c r="W440" s="44"/>
      <c r="X440" s="44"/>
      <c r="Y440" s="44" t="s">
        <v>48</v>
      </c>
      <c r="Z440" s="44"/>
      <c r="AA440" s="44" t="s">
        <v>20</v>
      </c>
      <c r="AB440" s="794"/>
    </row>
    <row r="441" spans="1:28" ht="15" customHeight="1">
      <c r="A441" s="770"/>
      <c r="B441" s="39"/>
      <c r="C441" s="47"/>
      <c r="D441" s="47"/>
      <c r="E441" s="46"/>
      <c r="F441" s="771"/>
      <c r="G441" s="770" t="s">
        <v>256</v>
      </c>
      <c r="H441" s="39"/>
      <c r="I441" s="47" t="s">
        <v>138</v>
      </c>
      <c r="J441" s="46" t="s">
        <v>259</v>
      </c>
      <c r="K441" s="46"/>
      <c r="L441" s="46"/>
      <c r="M441" s="46" t="s">
        <v>257</v>
      </c>
      <c r="N441" s="46"/>
      <c r="O441" s="46" t="s">
        <v>105</v>
      </c>
      <c r="P441" s="46"/>
      <c r="Q441" s="46"/>
      <c r="R441" s="46"/>
      <c r="S441" s="46" t="s">
        <v>258</v>
      </c>
      <c r="T441" s="46" t="s">
        <v>258</v>
      </c>
      <c r="U441" s="46"/>
      <c r="V441" s="46"/>
      <c r="W441" s="46"/>
      <c r="X441" s="46" t="s">
        <v>258</v>
      </c>
      <c r="Y441" s="46" t="s">
        <v>106</v>
      </c>
      <c r="Z441" s="46"/>
      <c r="AA441" s="46" t="s">
        <v>121</v>
      </c>
      <c r="AB441" s="795"/>
    </row>
    <row r="442" spans="1:28" ht="15" customHeight="1">
      <c r="A442" s="770"/>
      <c r="B442" s="39"/>
      <c r="C442" s="47"/>
      <c r="D442" s="47"/>
      <c r="E442" s="46"/>
      <c r="F442" s="771"/>
      <c r="G442" s="770" t="s">
        <v>260</v>
      </c>
      <c r="H442" s="39"/>
      <c r="I442" s="47" t="s">
        <v>138</v>
      </c>
      <c r="J442" s="46" t="s">
        <v>263</v>
      </c>
      <c r="K442" s="46"/>
      <c r="L442" s="46"/>
      <c r="M442" s="46" t="s">
        <v>261</v>
      </c>
      <c r="N442" s="46"/>
      <c r="O442" s="46" t="s">
        <v>105</v>
      </c>
      <c r="P442" s="46"/>
      <c r="Q442" s="46"/>
      <c r="R442" s="46"/>
      <c r="S442" s="46" t="s">
        <v>262</v>
      </c>
      <c r="T442" s="46" t="s">
        <v>262</v>
      </c>
      <c r="U442" s="46"/>
      <c r="V442" s="46"/>
      <c r="W442" s="46"/>
      <c r="X442" s="46" t="s">
        <v>262</v>
      </c>
      <c r="Y442" s="46" t="s">
        <v>106</v>
      </c>
      <c r="Z442" s="46"/>
      <c r="AA442" s="46" t="s">
        <v>121</v>
      </c>
      <c r="AB442" s="795" t="s">
        <v>264</v>
      </c>
    </row>
    <row r="443" spans="1:28" ht="15" customHeight="1">
      <c r="A443" s="770"/>
      <c r="B443" s="39"/>
      <c r="C443" s="47"/>
      <c r="D443" s="47"/>
      <c r="E443" s="46"/>
      <c r="F443" s="771"/>
      <c r="G443" s="770" t="s">
        <v>216</v>
      </c>
      <c r="H443" s="39"/>
      <c r="I443" s="47" t="s">
        <v>47</v>
      </c>
      <c r="J443" s="46" t="s">
        <v>266</v>
      </c>
      <c r="K443" s="46"/>
      <c r="L443" s="46"/>
      <c r="M443" s="46" t="s">
        <v>265</v>
      </c>
      <c r="N443" s="46"/>
      <c r="O443" s="46" t="s">
        <v>105</v>
      </c>
      <c r="P443" s="46"/>
      <c r="Q443" s="46"/>
      <c r="R443" s="46"/>
      <c r="S443" s="46" t="s">
        <v>216</v>
      </c>
      <c r="T443" s="46" t="s">
        <v>216</v>
      </c>
      <c r="U443" s="46"/>
      <c r="V443" s="46"/>
      <c r="W443" s="46"/>
      <c r="X443" s="46" t="s">
        <v>216</v>
      </c>
      <c r="Y443" s="46" t="s">
        <v>106</v>
      </c>
      <c r="Z443" s="46"/>
      <c r="AA443" s="46" t="s">
        <v>121</v>
      </c>
      <c r="AB443" s="795"/>
    </row>
    <row r="444" spans="1:28" ht="15" customHeight="1">
      <c r="A444" s="770"/>
      <c r="B444" s="39"/>
      <c r="C444" s="47"/>
      <c r="D444" s="47"/>
      <c r="E444" s="46"/>
      <c r="F444" s="771"/>
      <c r="G444" s="770" t="s">
        <v>267</v>
      </c>
      <c r="H444" s="39"/>
      <c r="I444" s="47" t="s">
        <v>47</v>
      </c>
      <c r="J444" s="46" t="s">
        <v>271</v>
      </c>
      <c r="K444" s="46"/>
      <c r="L444" s="46"/>
      <c r="M444" s="46" t="s">
        <v>268</v>
      </c>
      <c r="N444" s="46"/>
      <c r="O444" s="46" t="s">
        <v>105</v>
      </c>
      <c r="P444" s="46" t="s">
        <v>269</v>
      </c>
      <c r="Q444" s="46"/>
      <c r="R444" s="46"/>
      <c r="S444" s="46" t="s">
        <v>270</v>
      </c>
      <c r="T444" s="46" t="s">
        <v>270</v>
      </c>
      <c r="U444" s="46"/>
      <c r="V444" s="46"/>
      <c r="W444" s="46"/>
      <c r="X444" s="46" t="s">
        <v>270</v>
      </c>
      <c r="Y444" s="46" t="s">
        <v>106</v>
      </c>
      <c r="Z444" s="46"/>
      <c r="AA444" s="46" t="s">
        <v>121</v>
      </c>
      <c r="AB444" s="795"/>
    </row>
    <row r="445" spans="1:28" ht="15" customHeight="1">
      <c r="A445" s="770"/>
      <c r="B445" s="39"/>
      <c r="C445" s="47"/>
      <c r="D445" s="47"/>
      <c r="E445" s="46"/>
      <c r="F445" s="771"/>
      <c r="G445" s="770" t="s">
        <v>272</v>
      </c>
      <c r="H445" s="39"/>
      <c r="I445" s="47" t="s">
        <v>47</v>
      </c>
      <c r="J445" s="46" t="s">
        <v>276</v>
      </c>
      <c r="K445" s="46"/>
      <c r="L445" s="46"/>
      <c r="M445" s="46" t="s">
        <v>273</v>
      </c>
      <c r="N445" s="46"/>
      <c r="O445" s="46" t="s">
        <v>105</v>
      </c>
      <c r="P445" s="46" t="s">
        <v>274</v>
      </c>
      <c r="Q445" s="46"/>
      <c r="R445" s="46"/>
      <c r="S445" s="46" t="s">
        <v>275</v>
      </c>
      <c r="T445" s="46" t="s">
        <v>275</v>
      </c>
      <c r="U445" s="46"/>
      <c r="V445" s="46"/>
      <c r="W445" s="46"/>
      <c r="X445" s="46" t="s">
        <v>275</v>
      </c>
      <c r="Y445" s="46" t="s">
        <v>106</v>
      </c>
      <c r="Z445" s="46"/>
      <c r="AA445" s="46" t="s">
        <v>121</v>
      </c>
      <c r="AB445" s="795"/>
    </row>
    <row r="446" spans="1:28" ht="15" customHeight="1">
      <c r="A446" s="770"/>
      <c r="B446" s="39"/>
      <c r="C446" s="47"/>
      <c r="D446" s="47"/>
      <c r="E446" s="46"/>
      <c r="F446" s="771"/>
      <c r="G446" s="770" t="s">
        <v>277</v>
      </c>
      <c r="H446" s="39"/>
      <c r="I446" s="47" t="s">
        <v>138</v>
      </c>
      <c r="J446" s="46" t="s">
        <v>280</v>
      </c>
      <c r="K446" s="46"/>
      <c r="L446" s="46"/>
      <c r="M446" s="46" t="s">
        <v>278</v>
      </c>
      <c r="N446" s="46"/>
      <c r="O446" s="46" t="s">
        <v>105</v>
      </c>
      <c r="P446" s="46"/>
      <c r="Q446" s="46"/>
      <c r="R446" s="46"/>
      <c r="S446" s="46" t="s">
        <v>279</v>
      </c>
      <c r="T446" s="46" t="s">
        <v>279</v>
      </c>
      <c r="U446" s="46"/>
      <c r="V446" s="46"/>
      <c r="W446" s="46"/>
      <c r="X446" s="46" t="s">
        <v>279</v>
      </c>
      <c r="Y446" s="46" t="s">
        <v>106</v>
      </c>
      <c r="Z446" s="46"/>
      <c r="AA446" s="46" t="s">
        <v>121</v>
      </c>
      <c r="AB446" s="795"/>
    </row>
    <row r="447" spans="1:28" ht="15" customHeight="1">
      <c r="A447" s="770"/>
      <c r="B447" s="39"/>
      <c r="C447" s="47"/>
      <c r="D447" s="47"/>
      <c r="E447" s="46"/>
      <c r="F447" s="771"/>
      <c r="G447" s="770" t="s">
        <v>281</v>
      </c>
      <c r="H447" s="39"/>
      <c r="I447" s="47" t="s">
        <v>138</v>
      </c>
      <c r="J447" s="46" t="s">
        <v>284</v>
      </c>
      <c r="K447" s="46"/>
      <c r="L447" s="46"/>
      <c r="M447" s="46" t="s">
        <v>282</v>
      </c>
      <c r="N447" s="46"/>
      <c r="O447" s="46" t="s">
        <v>105</v>
      </c>
      <c r="P447" s="46"/>
      <c r="Q447" s="46"/>
      <c r="R447" s="46"/>
      <c r="S447" s="46" t="s">
        <v>283</v>
      </c>
      <c r="T447" s="46" t="s">
        <v>283</v>
      </c>
      <c r="U447" s="46"/>
      <c r="V447" s="46"/>
      <c r="W447" s="46"/>
      <c r="X447" s="46" t="s">
        <v>283</v>
      </c>
      <c r="Y447" s="46" t="s">
        <v>106</v>
      </c>
      <c r="Z447" s="46"/>
      <c r="AA447" s="46" t="s">
        <v>121</v>
      </c>
      <c r="AB447" s="795"/>
    </row>
    <row r="448" spans="1:28" ht="15" customHeight="1">
      <c r="A448" s="770"/>
      <c r="B448" s="39"/>
      <c r="C448" s="47"/>
      <c r="D448" s="47"/>
      <c r="E448" s="46"/>
      <c r="F448" s="771"/>
      <c r="G448" s="770" t="s">
        <v>285</v>
      </c>
      <c r="H448" s="39"/>
      <c r="I448" s="47" t="s">
        <v>47</v>
      </c>
      <c r="J448" s="46" t="s">
        <v>287</v>
      </c>
      <c r="K448" s="46"/>
      <c r="L448" s="46"/>
      <c r="M448" s="46" t="s">
        <v>286</v>
      </c>
      <c r="N448" s="46"/>
      <c r="O448" s="46" t="s">
        <v>105</v>
      </c>
      <c r="P448" s="46"/>
      <c r="Q448" s="46"/>
      <c r="R448" s="46"/>
      <c r="S448" s="46" t="s">
        <v>285</v>
      </c>
      <c r="T448" s="46" t="s">
        <v>285</v>
      </c>
      <c r="U448" s="46"/>
      <c r="V448" s="46"/>
      <c r="W448" s="46"/>
      <c r="X448" s="46" t="s">
        <v>285</v>
      </c>
      <c r="Y448" s="46" t="s">
        <v>106</v>
      </c>
      <c r="Z448" s="46"/>
      <c r="AA448" s="46" t="s">
        <v>121</v>
      </c>
      <c r="AB448" s="795"/>
    </row>
    <row r="449" spans="1:28" ht="15" customHeight="1">
      <c r="A449" s="770"/>
      <c r="B449" s="39"/>
      <c r="C449" s="47"/>
      <c r="D449" s="47"/>
      <c r="E449" s="46"/>
      <c r="F449" s="771"/>
      <c r="G449" s="770" t="s">
        <v>145</v>
      </c>
      <c r="H449" s="39"/>
      <c r="I449" s="47" t="s">
        <v>138</v>
      </c>
      <c r="J449" s="46" t="s">
        <v>289</v>
      </c>
      <c r="K449" s="46"/>
      <c r="L449" s="46"/>
      <c r="M449" s="46" t="s">
        <v>288</v>
      </c>
      <c r="N449" s="46"/>
      <c r="O449" s="46" t="s">
        <v>105</v>
      </c>
      <c r="P449" s="46"/>
      <c r="Q449" s="46"/>
      <c r="R449" s="46"/>
      <c r="S449" s="46" t="s">
        <v>145</v>
      </c>
      <c r="T449" s="46" t="s">
        <v>145</v>
      </c>
      <c r="U449" s="46"/>
      <c r="V449" s="46"/>
      <c r="W449" s="46"/>
      <c r="X449" s="46" t="s">
        <v>145</v>
      </c>
      <c r="Y449" s="46" t="s">
        <v>106</v>
      </c>
      <c r="Z449" s="46"/>
      <c r="AA449" s="46" t="s">
        <v>121</v>
      </c>
      <c r="AB449" s="795"/>
    </row>
    <row r="450" spans="1:28" ht="15" customHeight="1">
      <c r="A450" s="770"/>
      <c r="B450" s="39"/>
      <c r="C450" s="47"/>
      <c r="D450" s="47"/>
      <c r="E450" s="46"/>
      <c r="F450" s="771"/>
      <c r="G450" s="770" t="s">
        <v>290</v>
      </c>
      <c r="H450" s="39"/>
      <c r="I450" s="47" t="s">
        <v>47</v>
      </c>
      <c r="J450" s="46" t="s">
        <v>293</v>
      </c>
      <c r="K450" s="46"/>
      <c r="L450" s="46" t="s">
        <v>294</v>
      </c>
      <c r="M450" s="46" t="s">
        <v>291</v>
      </c>
      <c r="N450" s="46"/>
      <c r="O450" s="46" t="s">
        <v>105</v>
      </c>
      <c r="P450" s="46" t="s">
        <v>292</v>
      </c>
      <c r="Q450" s="46"/>
      <c r="R450" s="46"/>
      <c r="S450" s="46" t="s">
        <v>105</v>
      </c>
      <c r="T450" s="46" t="s">
        <v>105</v>
      </c>
      <c r="U450" s="46"/>
      <c r="V450" s="46"/>
      <c r="W450" s="46"/>
      <c r="X450" s="46" t="s">
        <v>105</v>
      </c>
      <c r="Y450" s="46" t="s">
        <v>106</v>
      </c>
      <c r="Z450" s="46"/>
      <c r="AA450" s="46" t="s">
        <v>121</v>
      </c>
      <c r="AB450" s="795"/>
    </row>
    <row r="451" spans="1:28" ht="15" customHeight="1">
      <c r="A451" s="770"/>
      <c r="B451" s="39"/>
      <c r="C451" s="47"/>
      <c r="D451" s="47"/>
      <c r="E451" s="46"/>
      <c r="F451" s="771"/>
      <c r="G451" s="770" t="s">
        <v>113</v>
      </c>
      <c r="H451" s="39"/>
      <c r="I451" s="47" t="s">
        <v>138</v>
      </c>
      <c r="J451" s="46" t="s">
        <v>297</v>
      </c>
      <c r="K451" s="46"/>
      <c r="L451" s="46"/>
      <c r="M451" s="46" t="s">
        <v>295</v>
      </c>
      <c r="N451" s="46"/>
      <c r="O451" s="46" t="s">
        <v>105</v>
      </c>
      <c r="P451" s="46"/>
      <c r="Q451" s="46"/>
      <c r="R451" s="46"/>
      <c r="S451" s="46" t="s">
        <v>296</v>
      </c>
      <c r="T451" s="46" t="s">
        <v>296</v>
      </c>
      <c r="U451" s="46"/>
      <c r="V451" s="46"/>
      <c r="W451" s="46"/>
      <c r="X451" s="46" t="s">
        <v>296</v>
      </c>
      <c r="Y451" s="46" t="s">
        <v>106</v>
      </c>
      <c r="Z451" s="46"/>
      <c r="AA451" s="46" t="s">
        <v>20</v>
      </c>
      <c r="AB451" s="795"/>
    </row>
    <row r="452" spans="1:28" ht="15" customHeight="1">
      <c r="A452" s="770"/>
      <c r="B452" s="39"/>
      <c r="C452" s="47"/>
      <c r="D452" s="47"/>
      <c r="E452" s="46"/>
      <c r="F452" s="771"/>
      <c r="G452" s="770" t="s">
        <v>146</v>
      </c>
      <c r="H452" s="39"/>
      <c r="I452" s="47" t="s">
        <v>138</v>
      </c>
      <c r="J452" s="46" t="s">
        <v>299</v>
      </c>
      <c r="K452" s="46"/>
      <c r="L452" s="46"/>
      <c r="M452" s="46" t="s">
        <v>298</v>
      </c>
      <c r="N452" s="46"/>
      <c r="O452" s="46" t="s">
        <v>105</v>
      </c>
      <c r="P452" s="46"/>
      <c r="Q452" s="46"/>
      <c r="R452" s="46"/>
      <c r="S452" s="46" t="s">
        <v>147</v>
      </c>
      <c r="T452" s="46" t="s">
        <v>147</v>
      </c>
      <c r="U452" s="46"/>
      <c r="V452" s="46"/>
      <c r="W452" s="46"/>
      <c r="X452" s="46" t="s">
        <v>147</v>
      </c>
      <c r="Y452" s="46" t="s">
        <v>106</v>
      </c>
      <c r="Z452" s="46"/>
      <c r="AA452" s="46" t="s">
        <v>20</v>
      </c>
      <c r="AB452" s="795"/>
    </row>
    <row r="453" spans="1:28" ht="15" customHeight="1">
      <c r="A453" s="770"/>
      <c r="B453" s="39"/>
      <c r="C453" s="47"/>
      <c r="D453" s="47"/>
      <c r="E453" s="46"/>
      <c r="F453" s="771"/>
      <c r="G453" s="770" t="s">
        <v>300</v>
      </c>
      <c r="H453" s="39"/>
      <c r="I453" s="47" t="s">
        <v>47</v>
      </c>
      <c r="J453" s="46" t="s">
        <v>303</v>
      </c>
      <c r="K453" s="46"/>
      <c r="L453" s="46"/>
      <c r="M453" s="46" t="s">
        <v>301</v>
      </c>
      <c r="N453" s="46"/>
      <c r="O453" s="46" t="s">
        <v>105</v>
      </c>
      <c r="P453" s="46"/>
      <c r="Q453" s="46"/>
      <c r="R453" s="46"/>
      <c r="S453" s="46" t="s">
        <v>302</v>
      </c>
      <c r="T453" s="46" t="s">
        <v>302</v>
      </c>
      <c r="U453" s="46"/>
      <c r="V453" s="46"/>
      <c r="W453" s="46"/>
      <c r="X453" s="46" t="s">
        <v>302</v>
      </c>
      <c r="Y453" s="46" t="s">
        <v>106</v>
      </c>
      <c r="Z453" s="46"/>
      <c r="AA453" s="46" t="s">
        <v>20</v>
      </c>
      <c r="AB453" s="795"/>
    </row>
    <row r="454" spans="1:28" ht="15" customHeight="1">
      <c r="A454" s="770"/>
      <c r="B454" s="39"/>
      <c r="C454" s="47"/>
      <c r="D454" s="47"/>
      <c r="E454" s="46"/>
      <c r="F454" s="771"/>
      <c r="G454" s="770" t="s">
        <v>1654</v>
      </c>
      <c r="H454" s="39"/>
      <c r="I454" s="47" t="s">
        <v>138</v>
      </c>
      <c r="J454" s="46" t="s">
        <v>1655</v>
      </c>
      <c r="K454" s="46"/>
      <c r="L454" s="46"/>
      <c r="M454" s="46" t="s">
        <v>1656</v>
      </c>
      <c r="N454" s="46"/>
      <c r="O454" s="46" t="s">
        <v>105</v>
      </c>
      <c r="P454" s="46" t="s">
        <v>119</v>
      </c>
      <c r="Q454" s="46"/>
      <c r="R454" s="46"/>
      <c r="S454" s="46" t="s">
        <v>1657</v>
      </c>
      <c r="T454" s="46" t="s">
        <v>1657</v>
      </c>
      <c r="U454" s="46"/>
      <c r="V454" s="46"/>
      <c r="W454" s="46"/>
      <c r="X454" s="46" t="s">
        <v>1657</v>
      </c>
      <c r="Y454" s="46" t="s">
        <v>106</v>
      </c>
      <c r="Z454" s="46"/>
      <c r="AA454" s="46" t="s">
        <v>21</v>
      </c>
      <c r="AB454" s="795"/>
    </row>
    <row r="455" spans="1:28" ht="15" customHeight="1">
      <c r="A455" s="770"/>
      <c r="B455" s="39"/>
      <c r="C455" s="47"/>
      <c r="D455" s="47"/>
      <c r="E455" s="46"/>
      <c r="F455" s="771"/>
      <c r="G455" s="770" t="s">
        <v>1658</v>
      </c>
      <c r="H455" s="39"/>
      <c r="I455" s="47" t="s">
        <v>138</v>
      </c>
      <c r="J455" s="46" t="s">
        <v>1659</v>
      </c>
      <c r="K455" s="46"/>
      <c r="L455" s="46"/>
      <c r="M455" s="46" t="s">
        <v>1660</v>
      </c>
      <c r="N455" s="46"/>
      <c r="O455" s="46" t="s">
        <v>105</v>
      </c>
      <c r="P455" s="46"/>
      <c r="Q455" s="46"/>
      <c r="R455" s="46"/>
      <c r="S455" s="46" t="s">
        <v>1661</v>
      </c>
      <c r="T455" s="46" t="s">
        <v>1661</v>
      </c>
      <c r="U455" s="46"/>
      <c r="V455" s="46"/>
      <c r="W455" s="46"/>
      <c r="X455" s="46" t="s">
        <v>1661</v>
      </c>
      <c r="Y455" s="46" t="s">
        <v>106</v>
      </c>
      <c r="Z455" s="46"/>
      <c r="AA455" s="46" t="s">
        <v>21</v>
      </c>
      <c r="AB455" s="795"/>
    </row>
    <row r="456" spans="1:28" ht="15" customHeight="1">
      <c r="A456" s="776"/>
      <c r="B456" s="38"/>
      <c r="C456" s="50"/>
      <c r="D456" s="50"/>
      <c r="E456" s="38"/>
      <c r="F456" s="775"/>
      <c r="G456" s="776" t="s">
        <v>1676</v>
      </c>
      <c r="H456" s="38"/>
      <c r="I456" s="38"/>
      <c r="J456" s="38" t="s">
        <v>305</v>
      </c>
      <c r="K456" s="38"/>
      <c r="L456" s="38"/>
      <c r="M456" s="37" t="s">
        <v>304</v>
      </c>
      <c r="N456" s="38"/>
      <c r="O456" s="38" t="s">
        <v>258</v>
      </c>
      <c r="P456" s="38"/>
      <c r="Q456" s="38"/>
      <c r="R456" s="38"/>
      <c r="S456" s="38"/>
      <c r="T456" s="38"/>
      <c r="U456" s="38"/>
      <c r="V456" s="38"/>
      <c r="W456" s="38"/>
      <c r="X456" s="38"/>
      <c r="Y456" s="38" t="s">
        <v>123</v>
      </c>
      <c r="Z456" s="38"/>
      <c r="AA456" s="38" t="s">
        <v>121</v>
      </c>
      <c r="AB456" s="799"/>
    </row>
    <row r="457" spans="1:28" ht="15" customHeight="1">
      <c r="A457" s="498"/>
      <c r="B457" s="39"/>
      <c r="C457" s="43"/>
      <c r="D457" s="43"/>
      <c r="E457" s="44"/>
      <c r="F457" s="502"/>
      <c r="G457" s="498" t="s">
        <v>64</v>
      </c>
      <c r="H457" s="39"/>
      <c r="I457" s="43" t="s">
        <v>66</v>
      </c>
      <c r="J457" s="44" t="s">
        <v>307</v>
      </c>
      <c r="K457" s="44"/>
      <c r="L457" s="44"/>
      <c r="M457" s="44" t="s">
        <v>306</v>
      </c>
      <c r="N457" s="44"/>
      <c r="O457" s="44" t="s">
        <v>258</v>
      </c>
      <c r="P457" s="44"/>
      <c r="Q457" s="44"/>
      <c r="R457" s="44" t="s">
        <v>44</v>
      </c>
      <c r="S457" s="41" t="s">
        <v>44</v>
      </c>
      <c r="T457" s="44" t="s">
        <v>44</v>
      </c>
      <c r="U457" s="44"/>
      <c r="V457" s="44" t="s">
        <v>46</v>
      </c>
      <c r="W457" s="44"/>
      <c r="X457" s="44"/>
      <c r="Y457" s="44" t="s">
        <v>48</v>
      </c>
      <c r="Z457" s="44"/>
      <c r="AA457" s="44" t="s">
        <v>121</v>
      </c>
      <c r="AB457" s="794"/>
    </row>
    <row r="458" spans="1:28" ht="15" customHeight="1">
      <c r="A458" s="776"/>
      <c r="B458" s="38"/>
      <c r="C458" s="50"/>
      <c r="D458" s="50"/>
      <c r="E458" s="38"/>
      <c r="F458" s="775"/>
      <c r="G458" s="776" t="s">
        <v>1677</v>
      </c>
      <c r="H458" s="38"/>
      <c r="I458" s="38"/>
      <c r="J458" s="38" t="s">
        <v>309</v>
      </c>
      <c r="K458" s="38"/>
      <c r="L458" s="38"/>
      <c r="M458" s="37" t="s">
        <v>308</v>
      </c>
      <c r="N458" s="38"/>
      <c r="O458" s="38" t="s">
        <v>262</v>
      </c>
      <c r="P458" s="38"/>
      <c r="Q458" s="38"/>
      <c r="R458" s="38"/>
      <c r="S458" s="38"/>
      <c r="T458" s="38"/>
      <c r="U458" s="38"/>
      <c r="V458" s="38"/>
      <c r="W458" s="38"/>
      <c r="X458" s="38"/>
      <c r="Y458" s="38" t="s">
        <v>123</v>
      </c>
      <c r="Z458" s="38"/>
      <c r="AA458" s="38" t="s">
        <v>121</v>
      </c>
      <c r="AB458" s="799"/>
    </row>
    <row r="459" spans="1:28" ht="15" customHeight="1">
      <c r="A459" s="498"/>
      <c r="B459" s="39"/>
      <c r="C459" s="43"/>
      <c r="D459" s="43"/>
      <c r="E459" s="44"/>
      <c r="F459" s="502"/>
      <c r="G459" s="498" t="s">
        <v>96</v>
      </c>
      <c r="H459" s="39"/>
      <c r="I459" s="43" t="s">
        <v>66</v>
      </c>
      <c r="J459" s="44" t="s">
        <v>311</v>
      </c>
      <c r="K459" s="44"/>
      <c r="L459" s="44" t="s">
        <v>312</v>
      </c>
      <c r="M459" s="44" t="s">
        <v>310</v>
      </c>
      <c r="N459" s="44"/>
      <c r="O459" s="44" t="s">
        <v>262</v>
      </c>
      <c r="P459" s="44"/>
      <c r="Q459" s="44"/>
      <c r="R459" s="44" t="s">
        <v>96</v>
      </c>
      <c r="S459" s="41" t="s">
        <v>96</v>
      </c>
      <c r="T459" s="44" t="s">
        <v>96</v>
      </c>
      <c r="U459" s="44"/>
      <c r="V459" s="44" t="s">
        <v>98</v>
      </c>
      <c r="W459" s="44"/>
      <c r="X459" s="44"/>
      <c r="Y459" s="44" t="s">
        <v>48</v>
      </c>
      <c r="Z459" s="44"/>
      <c r="AA459" s="44" t="s">
        <v>121</v>
      </c>
      <c r="AB459" s="794" t="s">
        <v>264</v>
      </c>
    </row>
    <row r="460" spans="1:28" ht="16.5" customHeight="1">
      <c r="A460" s="776"/>
      <c r="B460" s="38"/>
      <c r="C460" s="50"/>
      <c r="D460" s="50"/>
      <c r="E460" s="38"/>
      <c r="F460" s="775" t="s">
        <v>1542</v>
      </c>
      <c r="G460" s="776" t="s">
        <v>3265</v>
      </c>
      <c r="H460" s="38"/>
      <c r="I460" s="38"/>
      <c r="J460" s="38" t="s">
        <v>1678</v>
      </c>
      <c r="K460" s="38"/>
      <c r="L460" s="38"/>
      <c r="M460" s="37" t="s">
        <v>777</v>
      </c>
      <c r="N460" s="38"/>
      <c r="O460" s="38" t="s">
        <v>296</v>
      </c>
      <c r="P460" s="38"/>
      <c r="Q460" s="38"/>
      <c r="R460" s="38"/>
      <c r="S460" s="38"/>
      <c r="T460" s="38"/>
      <c r="U460" s="38"/>
      <c r="V460" s="38"/>
      <c r="W460" s="38"/>
      <c r="X460" s="38"/>
      <c r="Y460" s="38" t="s">
        <v>123</v>
      </c>
      <c r="Z460" s="38"/>
      <c r="AA460" s="38" t="s">
        <v>20</v>
      </c>
      <c r="AB460" s="799" t="s">
        <v>315</v>
      </c>
    </row>
    <row r="461" spans="1:28" ht="15" customHeight="1">
      <c r="A461" s="498"/>
      <c r="B461" s="39"/>
      <c r="C461" s="43"/>
      <c r="D461" s="43"/>
      <c r="E461" s="44"/>
      <c r="F461" s="502"/>
      <c r="G461" s="498" t="s">
        <v>64</v>
      </c>
      <c r="H461" s="39"/>
      <c r="I461" s="43" t="s">
        <v>47</v>
      </c>
      <c r="J461" s="44" t="s">
        <v>779</v>
      </c>
      <c r="K461" s="44"/>
      <c r="L461" s="44"/>
      <c r="M461" s="44" t="s">
        <v>778</v>
      </c>
      <c r="N461" s="44"/>
      <c r="O461" s="44" t="s">
        <v>296</v>
      </c>
      <c r="P461" s="44"/>
      <c r="Q461" s="44"/>
      <c r="R461" s="44" t="s">
        <v>44</v>
      </c>
      <c r="S461" s="41" t="s">
        <v>44</v>
      </c>
      <c r="T461" s="44" t="s">
        <v>44</v>
      </c>
      <c r="U461" s="44"/>
      <c r="V461" s="44" t="s">
        <v>46</v>
      </c>
      <c r="W461" s="44"/>
      <c r="X461" s="44"/>
      <c r="Y461" s="44" t="s">
        <v>48</v>
      </c>
      <c r="Z461" s="44"/>
      <c r="AA461" s="44" t="s">
        <v>20</v>
      </c>
      <c r="AB461" s="794" t="s">
        <v>315</v>
      </c>
    </row>
    <row r="462" spans="1:28" ht="15" customHeight="1">
      <c r="A462" s="498"/>
      <c r="B462" s="39"/>
      <c r="C462" s="43"/>
      <c r="D462" s="43"/>
      <c r="E462" s="44"/>
      <c r="F462" s="502"/>
      <c r="G462" s="498" t="s">
        <v>780</v>
      </c>
      <c r="H462" s="39"/>
      <c r="I462" s="43" t="s">
        <v>47</v>
      </c>
      <c r="J462" s="44" t="s">
        <v>784</v>
      </c>
      <c r="K462" s="44"/>
      <c r="L462" s="44"/>
      <c r="M462" s="44" t="s">
        <v>781</v>
      </c>
      <c r="N462" s="44"/>
      <c r="O462" s="44" t="s">
        <v>296</v>
      </c>
      <c r="P462" s="44"/>
      <c r="Q462" s="44" t="s">
        <v>782</v>
      </c>
      <c r="R462" s="44" t="s">
        <v>127</v>
      </c>
      <c r="S462" s="41" t="s">
        <v>783</v>
      </c>
      <c r="T462" s="44" t="s">
        <v>127</v>
      </c>
      <c r="U462" s="44"/>
      <c r="V462" s="44" t="s">
        <v>129</v>
      </c>
      <c r="W462" s="44"/>
      <c r="X462" s="44"/>
      <c r="Y462" s="44" t="s">
        <v>48</v>
      </c>
      <c r="Z462" s="44"/>
      <c r="AA462" s="44" t="s">
        <v>20</v>
      </c>
      <c r="AB462" s="794"/>
    </row>
    <row r="463" spans="1:28" ht="15" customHeight="1">
      <c r="A463" s="498"/>
      <c r="B463" s="39"/>
      <c r="C463" s="43"/>
      <c r="D463" s="43"/>
      <c r="E463" s="44"/>
      <c r="F463" s="502"/>
      <c r="G463" s="498" t="s">
        <v>785</v>
      </c>
      <c r="H463" s="39"/>
      <c r="I463" s="43" t="s">
        <v>138</v>
      </c>
      <c r="J463" s="44" t="s">
        <v>788</v>
      </c>
      <c r="K463" s="44"/>
      <c r="L463" s="44"/>
      <c r="M463" s="44" t="s">
        <v>786</v>
      </c>
      <c r="N463" s="44"/>
      <c r="O463" s="44" t="s">
        <v>296</v>
      </c>
      <c r="P463" s="44"/>
      <c r="Q463" s="44" t="s">
        <v>787</v>
      </c>
      <c r="R463" s="44" t="s">
        <v>151</v>
      </c>
      <c r="S463" s="41" t="s">
        <v>782</v>
      </c>
      <c r="T463" s="44" t="s">
        <v>133</v>
      </c>
      <c r="U463" s="44"/>
      <c r="V463" s="44" t="s">
        <v>134</v>
      </c>
      <c r="W463" s="44"/>
      <c r="X463" s="44"/>
      <c r="Y463" s="44" t="s">
        <v>48</v>
      </c>
      <c r="Z463" s="44"/>
      <c r="AA463" s="44" t="s">
        <v>20</v>
      </c>
      <c r="AB463" s="794"/>
    </row>
    <row r="464" spans="1:28" ht="15" customHeight="1">
      <c r="A464" s="770"/>
      <c r="B464" s="39"/>
      <c r="C464" s="47"/>
      <c r="D464" s="47"/>
      <c r="E464" s="46"/>
      <c r="F464" s="771" t="s">
        <v>1542</v>
      </c>
      <c r="G464" s="770" t="s">
        <v>105</v>
      </c>
      <c r="H464" s="39"/>
      <c r="I464" s="47" t="s">
        <v>66</v>
      </c>
      <c r="J464" s="46" t="s">
        <v>790</v>
      </c>
      <c r="K464" s="46"/>
      <c r="L464" s="46"/>
      <c r="M464" s="46" t="s">
        <v>789</v>
      </c>
      <c r="N464" s="46"/>
      <c r="O464" s="46" t="s">
        <v>296</v>
      </c>
      <c r="P464" s="46"/>
      <c r="Q464" s="46"/>
      <c r="R464" s="46"/>
      <c r="S464" s="46" t="s">
        <v>105</v>
      </c>
      <c r="T464" s="46" t="s">
        <v>105</v>
      </c>
      <c r="U464" s="46"/>
      <c r="V464" s="46"/>
      <c r="W464" s="46"/>
      <c r="X464" s="46" t="s">
        <v>105</v>
      </c>
      <c r="Y464" s="46" t="s">
        <v>106</v>
      </c>
      <c r="Z464" s="46"/>
      <c r="AA464" s="46" t="s">
        <v>20</v>
      </c>
      <c r="AB464" s="795" t="s">
        <v>315</v>
      </c>
    </row>
    <row r="465" spans="1:28" ht="15" customHeight="1">
      <c r="A465" s="770"/>
      <c r="B465" s="39"/>
      <c r="C465" s="47"/>
      <c r="D465" s="47"/>
      <c r="E465" s="46"/>
      <c r="F465" s="771"/>
      <c r="G465" s="770" t="s">
        <v>791</v>
      </c>
      <c r="H465" s="39"/>
      <c r="I465" s="47" t="s">
        <v>47</v>
      </c>
      <c r="J465" s="46" t="s">
        <v>794</v>
      </c>
      <c r="K465" s="46"/>
      <c r="L465" s="46"/>
      <c r="M465" s="46" t="s">
        <v>792</v>
      </c>
      <c r="N465" s="46"/>
      <c r="O465" s="46" t="s">
        <v>296</v>
      </c>
      <c r="P465" s="46" t="s">
        <v>793</v>
      </c>
      <c r="Q465" s="46"/>
      <c r="R465" s="46"/>
      <c r="S465" s="46" t="s">
        <v>285</v>
      </c>
      <c r="T465" s="46" t="s">
        <v>285</v>
      </c>
      <c r="U465" s="46"/>
      <c r="V465" s="46"/>
      <c r="W465" s="46"/>
      <c r="X465" s="46" t="s">
        <v>285</v>
      </c>
      <c r="Y465" s="46" t="s">
        <v>106</v>
      </c>
      <c r="Z465" s="46"/>
      <c r="AA465" s="46" t="s">
        <v>20</v>
      </c>
      <c r="AB465" s="795" t="s">
        <v>795</v>
      </c>
    </row>
    <row r="466" spans="1:28" ht="25.5" customHeight="1">
      <c r="A466" s="480" t="s">
        <v>3631</v>
      </c>
      <c r="B466" s="38"/>
      <c r="C466" s="50"/>
      <c r="D466" s="50"/>
      <c r="E466" s="194" t="s">
        <v>3495</v>
      </c>
      <c r="F466" s="775" t="s">
        <v>1542</v>
      </c>
      <c r="G466" s="776" t="s">
        <v>3266</v>
      </c>
      <c r="H466" s="38"/>
      <c r="I466" s="38"/>
      <c r="J466" s="38" t="s">
        <v>224</v>
      </c>
      <c r="K466" s="38"/>
      <c r="L466" s="38"/>
      <c r="M466" s="37" t="s">
        <v>223</v>
      </c>
      <c r="N466" s="38"/>
      <c r="O466" s="38" t="s">
        <v>105</v>
      </c>
      <c r="P466" s="38"/>
      <c r="Q466" s="38"/>
      <c r="R466" s="38"/>
      <c r="S466" s="38"/>
      <c r="T466" s="38"/>
      <c r="U466" s="38"/>
      <c r="V466" s="38"/>
      <c r="W466" s="38"/>
      <c r="X466" s="38"/>
      <c r="Y466" s="38" t="s">
        <v>123</v>
      </c>
      <c r="Z466" s="38"/>
      <c r="AA466" s="38" t="s">
        <v>121</v>
      </c>
      <c r="AB466" s="799"/>
    </row>
    <row r="467" spans="1:28" ht="15" customHeight="1">
      <c r="A467" s="498"/>
      <c r="B467" s="39"/>
      <c r="C467" s="43"/>
      <c r="D467" s="43"/>
      <c r="E467" s="44"/>
      <c r="F467" s="502"/>
      <c r="G467" s="498" t="s">
        <v>225</v>
      </c>
      <c r="H467" s="39"/>
      <c r="I467" s="43" t="s">
        <v>47</v>
      </c>
      <c r="J467" s="44" t="s">
        <v>228</v>
      </c>
      <c r="K467" s="44"/>
      <c r="L467" s="44"/>
      <c r="M467" s="44" t="s">
        <v>226</v>
      </c>
      <c r="N467" s="44"/>
      <c r="O467" s="44" t="s">
        <v>105</v>
      </c>
      <c r="P467" s="44" t="s">
        <v>227</v>
      </c>
      <c r="Q467" s="44"/>
      <c r="R467" s="44" t="s">
        <v>70</v>
      </c>
      <c r="S467" s="41" t="s">
        <v>70</v>
      </c>
      <c r="T467" s="44" t="s">
        <v>70</v>
      </c>
      <c r="U467" s="44"/>
      <c r="V467" s="44" t="s">
        <v>71</v>
      </c>
      <c r="W467" s="44"/>
      <c r="X467" s="44"/>
      <c r="Y467" s="44" t="s">
        <v>48</v>
      </c>
      <c r="Z467" s="44"/>
      <c r="AA467" s="44" t="s">
        <v>121</v>
      </c>
      <c r="AB467" s="794"/>
    </row>
    <row r="468" spans="1:28" ht="15" customHeight="1">
      <c r="A468" s="498"/>
      <c r="B468" s="39"/>
      <c r="C468" s="43"/>
      <c r="D468" s="43"/>
      <c r="E468" s="44"/>
      <c r="F468" s="502"/>
      <c r="G468" s="498" t="s">
        <v>229</v>
      </c>
      <c r="H468" s="39"/>
      <c r="I468" s="43" t="s">
        <v>47</v>
      </c>
      <c r="J468" s="44" t="s">
        <v>232</v>
      </c>
      <c r="K468" s="44"/>
      <c r="L468" s="44"/>
      <c r="M468" s="44" t="s">
        <v>230</v>
      </c>
      <c r="N468" s="44"/>
      <c r="O468" s="44" t="s">
        <v>105</v>
      </c>
      <c r="P468" s="44" t="s">
        <v>231</v>
      </c>
      <c r="Q468" s="44"/>
      <c r="R468" s="44" t="s">
        <v>70</v>
      </c>
      <c r="S468" s="41" t="s">
        <v>70</v>
      </c>
      <c r="T468" s="44" t="s">
        <v>70</v>
      </c>
      <c r="U468" s="44"/>
      <c r="V468" s="44" t="s">
        <v>71</v>
      </c>
      <c r="W468" s="44"/>
      <c r="X468" s="44"/>
      <c r="Y468" s="44" t="s">
        <v>48</v>
      </c>
      <c r="Z468" s="44"/>
      <c r="AA468" s="44" t="s">
        <v>121</v>
      </c>
      <c r="AB468" s="794"/>
    </row>
    <row r="469" spans="1:28" ht="15" customHeight="1">
      <c r="A469" s="487" t="s">
        <v>2169</v>
      </c>
      <c r="B469" s="195" t="s">
        <v>44</v>
      </c>
      <c r="C469" s="43"/>
      <c r="D469" s="200" t="s">
        <v>47</v>
      </c>
      <c r="E469" s="201" t="s">
        <v>2174</v>
      </c>
      <c r="F469" s="502" t="s">
        <v>1542</v>
      </c>
      <c r="G469" s="498" t="s">
        <v>1653</v>
      </c>
      <c r="H469" s="39"/>
      <c r="I469" s="43" t="s">
        <v>47</v>
      </c>
      <c r="J469" s="44" t="s">
        <v>236</v>
      </c>
      <c r="K469" s="44"/>
      <c r="L469" s="44"/>
      <c r="M469" s="44" t="s">
        <v>234</v>
      </c>
      <c r="N469" s="44"/>
      <c r="O469" s="44" t="s">
        <v>105</v>
      </c>
      <c r="P469" s="44" t="s">
        <v>235</v>
      </c>
      <c r="Q469" s="44"/>
      <c r="R469" s="44" t="s">
        <v>131</v>
      </c>
      <c r="S469" s="41" t="s">
        <v>131</v>
      </c>
      <c r="T469" s="44" t="s">
        <v>44</v>
      </c>
      <c r="U469" s="44"/>
      <c r="V469" s="44" t="s">
        <v>46</v>
      </c>
      <c r="W469" s="44"/>
      <c r="X469" s="44"/>
      <c r="Y469" s="44" t="s">
        <v>48</v>
      </c>
      <c r="Z469" s="44"/>
      <c r="AA469" s="44" t="s">
        <v>121</v>
      </c>
      <c r="AB469" s="794"/>
    </row>
    <row r="470" spans="1:28" ht="15" customHeight="1">
      <c r="A470" s="498"/>
      <c r="B470" s="39"/>
      <c r="C470" s="43"/>
      <c r="D470" s="43"/>
      <c r="E470" s="44"/>
      <c r="F470" s="502"/>
      <c r="G470" s="498" t="s">
        <v>237</v>
      </c>
      <c r="H470" s="39"/>
      <c r="I470" s="43" t="s">
        <v>47</v>
      </c>
      <c r="J470" s="44" t="s">
        <v>242</v>
      </c>
      <c r="K470" s="44"/>
      <c r="L470" s="44" t="s">
        <v>243</v>
      </c>
      <c r="M470" s="44" t="s">
        <v>238</v>
      </c>
      <c r="N470" s="44"/>
      <c r="O470" s="44" t="s">
        <v>105</v>
      </c>
      <c r="P470" s="44"/>
      <c r="Q470" s="44" t="s">
        <v>239</v>
      </c>
      <c r="R470" s="44" t="s">
        <v>240</v>
      </c>
      <c r="S470" s="41" t="s">
        <v>241</v>
      </c>
      <c r="T470" s="44" t="s">
        <v>44</v>
      </c>
      <c r="U470" s="44"/>
      <c r="V470" s="44" t="s">
        <v>46</v>
      </c>
      <c r="W470" s="44"/>
      <c r="X470" s="44"/>
      <c r="Y470" s="44" t="s">
        <v>48</v>
      </c>
      <c r="Z470" s="44"/>
      <c r="AA470" s="44" t="s">
        <v>121</v>
      </c>
      <c r="AB470" s="794"/>
    </row>
    <row r="471" spans="1:28" ht="15" customHeight="1">
      <c r="A471" s="487" t="s">
        <v>2160</v>
      </c>
      <c r="B471" s="195" t="s">
        <v>44</v>
      </c>
      <c r="C471" s="43"/>
      <c r="D471" s="200" t="s">
        <v>47</v>
      </c>
      <c r="E471" s="201" t="s">
        <v>2290</v>
      </c>
      <c r="F471" s="502" t="s">
        <v>1542</v>
      </c>
      <c r="G471" s="498" t="s">
        <v>244</v>
      </c>
      <c r="H471" s="39"/>
      <c r="I471" s="43" t="s">
        <v>47</v>
      </c>
      <c r="J471" s="44" t="s">
        <v>248</v>
      </c>
      <c r="K471" s="44"/>
      <c r="L471" s="44" t="s">
        <v>249</v>
      </c>
      <c r="M471" s="44" t="s">
        <v>245</v>
      </c>
      <c r="N471" s="44"/>
      <c r="O471" s="44" t="s">
        <v>105</v>
      </c>
      <c r="P471" s="44"/>
      <c r="Q471" s="44" t="s">
        <v>246</v>
      </c>
      <c r="R471" s="44" t="s">
        <v>44</v>
      </c>
      <c r="S471" s="41" t="s">
        <v>247</v>
      </c>
      <c r="T471" s="44" t="s">
        <v>44</v>
      </c>
      <c r="U471" s="44"/>
      <c r="V471" s="44" t="s">
        <v>46</v>
      </c>
      <c r="W471" s="44"/>
      <c r="X471" s="44"/>
      <c r="Y471" s="44" t="s">
        <v>48</v>
      </c>
      <c r="Z471" s="44"/>
      <c r="AA471" s="44" t="s">
        <v>121</v>
      </c>
      <c r="AB471" s="794"/>
    </row>
    <row r="472" spans="1:28" ht="15" customHeight="1">
      <c r="A472" s="498"/>
      <c r="B472" s="39"/>
      <c r="C472" s="43"/>
      <c r="D472" s="43"/>
      <c r="E472" s="44"/>
      <c r="F472" s="502"/>
      <c r="G472" s="498" t="s">
        <v>250</v>
      </c>
      <c r="H472" s="39"/>
      <c r="I472" s="43" t="s">
        <v>47</v>
      </c>
      <c r="J472" s="44" t="s">
        <v>254</v>
      </c>
      <c r="K472" s="44"/>
      <c r="L472" s="44" t="s">
        <v>255</v>
      </c>
      <c r="M472" s="44" t="s">
        <v>251</v>
      </c>
      <c r="N472" s="44"/>
      <c r="O472" s="44" t="s">
        <v>105</v>
      </c>
      <c r="P472" s="44"/>
      <c r="Q472" s="44" t="s">
        <v>252</v>
      </c>
      <c r="R472" s="44" t="s">
        <v>127</v>
      </c>
      <c r="S472" s="41" t="s">
        <v>253</v>
      </c>
      <c r="T472" s="44" t="s">
        <v>127</v>
      </c>
      <c r="U472" s="44"/>
      <c r="V472" s="44" t="s">
        <v>129</v>
      </c>
      <c r="W472" s="44"/>
      <c r="X472" s="44"/>
      <c r="Y472" s="44" t="s">
        <v>48</v>
      </c>
      <c r="Z472" s="44"/>
      <c r="AA472" s="44" t="s">
        <v>20</v>
      </c>
      <c r="AB472" s="794"/>
    </row>
    <row r="473" spans="1:28" ht="15" customHeight="1">
      <c r="A473" s="770" t="s">
        <v>3092</v>
      </c>
      <c r="B473" s="39"/>
      <c r="C473" s="47"/>
      <c r="D473" s="47"/>
      <c r="E473" s="46"/>
      <c r="F473" s="771" t="s">
        <v>1542</v>
      </c>
      <c r="G473" s="491" t="s">
        <v>256</v>
      </c>
      <c r="H473" s="39"/>
      <c r="I473" s="47" t="s">
        <v>138</v>
      </c>
      <c r="J473" s="46" t="s">
        <v>259</v>
      </c>
      <c r="K473" s="46"/>
      <c r="L473" s="46"/>
      <c r="M473" s="46" t="s">
        <v>257</v>
      </c>
      <c r="N473" s="46"/>
      <c r="O473" s="46" t="s">
        <v>105</v>
      </c>
      <c r="P473" s="46"/>
      <c r="Q473" s="46"/>
      <c r="R473" s="46"/>
      <c r="S473" s="46" t="s">
        <v>258</v>
      </c>
      <c r="T473" s="46" t="s">
        <v>258</v>
      </c>
      <c r="U473" s="46"/>
      <c r="V473" s="46"/>
      <c r="W473" s="46"/>
      <c r="X473" s="46" t="s">
        <v>258</v>
      </c>
      <c r="Y473" s="46" t="s">
        <v>106</v>
      </c>
      <c r="Z473" s="46"/>
      <c r="AA473" s="46" t="s">
        <v>121</v>
      </c>
      <c r="AB473" s="795"/>
    </row>
    <row r="474" spans="1:28" ht="15" customHeight="1">
      <c r="A474" s="770" t="s">
        <v>3094</v>
      </c>
      <c r="B474" s="39"/>
      <c r="C474" s="47"/>
      <c r="D474" s="47"/>
      <c r="E474" s="46"/>
      <c r="F474" s="771" t="s">
        <v>1542</v>
      </c>
      <c r="G474" s="770" t="s">
        <v>260</v>
      </c>
      <c r="H474" s="39"/>
      <c r="I474" s="47" t="s">
        <v>138</v>
      </c>
      <c r="J474" s="46" t="s">
        <v>263</v>
      </c>
      <c r="K474" s="46"/>
      <c r="L474" s="46"/>
      <c r="M474" s="46" t="s">
        <v>261</v>
      </c>
      <c r="N474" s="46"/>
      <c r="O474" s="46" t="s">
        <v>105</v>
      </c>
      <c r="P474" s="46"/>
      <c r="Q474" s="46"/>
      <c r="R474" s="46"/>
      <c r="S474" s="46" t="s">
        <v>262</v>
      </c>
      <c r="T474" s="46" t="s">
        <v>262</v>
      </c>
      <c r="U474" s="46"/>
      <c r="V474" s="46"/>
      <c r="W474" s="46"/>
      <c r="X474" s="46" t="s">
        <v>262</v>
      </c>
      <c r="Y474" s="46" t="s">
        <v>106</v>
      </c>
      <c r="Z474" s="46"/>
      <c r="AA474" s="46" t="s">
        <v>121</v>
      </c>
      <c r="AB474" s="795" t="s">
        <v>264</v>
      </c>
    </row>
    <row r="475" spans="1:28" ht="15" customHeight="1">
      <c r="A475" s="770"/>
      <c r="B475" s="39"/>
      <c r="C475" s="47"/>
      <c r="D475" s="47"/>
      <c r="E475" s="46"/>
      <c r="F475" s="771"/>
      <c r="G475" s="770" t="s">
        <v>216</v>
      </c>
      <c r="H475" s="39"/>
      <c r="I475" s="47" t="s">
        <v>47</v>
      </c>
      <c r="J475" s="46" t="s">
        <v>266</v>
      </c>
      <c r="K475" s="46"/>
      <c r="L475" s="46"/>
      <c r="M475" s="46" t="s">
        <v>265</v>
      </c>
      <c r="N475" s="46"/>
      <c r="O475" s="46" t="s">
        <v>105</v>
      </c>
      <c r="P475" s="46"/>
      <c r="Q475" s="46"/>
      <c r="R475" s="46"/>
      <c r="S475" s="46" t="s">
        <v>216</v>
      </c>
      <c r="T475" s="46" t="s">
        <v>216</v>
      </c>
      <c r="U475" s="46"/>
      <c r="V475" s="46"/>
      <c r="W475" s="46"/>
      <c r="X475" s="46" t="s">
        <v>216</v>
      </c>
      <c r="Y475" s="46" t="s">
        <v>106</v>
      </c>
      <c r="Z475" s="46"/>
      <c r="AA475" s="46" t="s">
        <v>121</v>
      </c>
      <c r="AB475" s="795"/>
    </row>
    <row r="476" spans="1:28" ht="15" customHeight="1">
      <c r="A476" s="770" t="s">
        <v>3893</v>
      </c>
      <c r="B476" s="39"/>
      <c r="C476" s="47"/>
      <c r="D476" s="47"/>
      <c r="E476" s="46"/>
      <c r="F476" s="771" t="s">
        <v>1542</v>
      </c>
      <c r="G476" s="770" t="s">
        <v>267</v>
      </c>
      <c r="H476" s="39"/>
      <c r="I476" s="47" t="s">
        <v>47</v>
      </c>
      <c r="J476" s="46" t="s">
        <v>271</v>
      </c>
      <c r="K476" s="46"/>
      <c r="L476" s="46"/>
      <c r="M476" s="46" t="s">
        <v>268</v>
      </c>
      <c r="N476" s="46"/>
      <c r="O476" s="46" t="s">
        <v>105</v>
      </c>
      <c r="P476" s="46" t="s">
        <v>269</v>
      </c>
      <c r="Q476" s="46"/>
      <c r="R476" s="46"/>
      <c r="S476" s="46" t="s">
        <v>270</v>
      </c>
      <c r="T476" s="46" t="s">
        <v>270</v>
      </c>
      <c r="U476" s="46"/>
      <c r="V476" s="46"/>
      <c r="W476" s="46"/>
      <c r="X476" s="46" t="s">
        <v>270</v>
      </c>
      <c r="Y476" s="46" t="s">
        <v>106</v>
      </c>
      <c r="Z476" s="46"/>
      <c r="AA476" s="46" t="s">
        <v>121</v>
      </c>
      <c r="AB476" s="795"/>
    </row>
    <row r="477" spans="1:28" ht="15" customHeight="1">
      <c r="A477" s="770"/>
      <c r="B477" s="39"/>
      <c r="C477" s="47"/>
      <c r="D477" s="47"/>
      <c r="E477" s="46"/>
      <c r="F477" s="771"/>
      <c r="G477" s="770" t="s">
        <v>272</v>
      </c>
      <c r="H477" s="39"/>
      <c r="I477" s="47" t="s">
        <v>47</v>
      </c>
      <c r="J477" s="46" t="s">
        <v>276</v>
      </c>
      <c r="K477" s="46"/>
      <c r="L477" s="46"/>
      <c r="M477" s="46" t="s">
        <v>273</v>
      </c>
      <c r="N477" s="46"/>
      <c r="O477" s="46" t="s">
        <v>105</v>
      </c>
      <c r="P477" s="46" t="s">
        <v>274</v>
      </c>
      <c r="Q477" s="46"/>
      <c r="R477" s="46"/>
      <c r="S477" s="46" t="s">
        <v>275</v>
      </c>
      <c r="T477" s="46" t="s">
        <v>275</v>
      </c>
      <c r="U477" s="46"/>
      <c r="V477" s="46"/>
      <c r="W477" s="46"/>
      <c r="X477" s="46" t="s">
        <v>275</v>
      </c>
      <c r="Y477" s="46" t="s">
        <v>106</v>
      </c>
      <c r="Z477" s="46"/>
      <c r="AA477" s="46" t="s">
        <v>121</v>
      </c>
      <c r="AB477" s="795"/>
    </row>
    <row r="478" spans="1:28" ht="15" customHeight="1">
      <c r="A478" s="770"/>
      <c r="B478" s="39"/>
      <c r="C478" s="47"/>
      <c r="D478" s="47"/>
      <c r="E478" s="46"/>
      <c r="F478" s="771"/>
      <c r="G478" s="770" t="s">
        <v>277</v>
      </c>
      <c r="H478" s="39"/>
      <c r="I478" s="47" t="s">
        <v>138</v>
      </c>
      <c r="J478" s="46" t="s">
        <v>280</v>
      </c>
      <c r="K478" s="46"/>
      <c r="L478" s="46"/>
      <c r="M478" s="46" t="s">
        <v>278</v>
      </c>
      <c r="N478" s="46"/>
      <c r="O478" s="46" t="s">
        <v>105</v>
      </c>
      <c r="P478" s="46"/>
      <c r="Q478" s="46"/>
      <c r="R478" s="46"/>
      <c r="S478" s="46" t="s">
        <v>279</v>
      </c>
      <c r="T478" s="46" t="s">
        <v>279</v>
      </c>
      <c r="U478" s="46"/>
      <c r="V478" s="46"/>
      <c r="W478" s="46"/>
      <c r="X478" s="46" t="s">
        <v>279</v>
      </c>
      <c r="Y478" s="46" t="s">
        <v>106</v>
      </c>
      <c r="Z478" s="46"/>
      <c r="AA478" s="46" t="s">
        <v>121</v>
      </c>
      <c r="AB478" s="795"/>
    </row>
    <row r="479" spans="1:28" ht="15" customHeight="1">
      <c r="A479" s="770"/>
      <c r="B479" s="39"/>
      <c r="C479" s="47"/>
      <c r="D479" s="47"/>
      <c r="E479" s="46"/>
      <c r="F479" s="771"/>
      <c r="G479" s="770" t="s">
        <v>281</v>
      </c>
      <c r="H479" s="39"/>
      <c r="I479" s="47" t="s">
        <v>138</v>
      </c>
      <c r="J479" s="46" t="s">
        <v>284</v>
      </c>
      <c r="K479" s="46"/>
      <c r="L479" s="46"/>
      <c r="M479" s="46" t="s">
        <v>282</v>
      </c>
      <c r="N479" s="46"/>
      <c r="O479" s="46" t="s">
        <v>105</v>
      </c>
      <c r="P479" s="46"/>
      <c r="Q479" s="46"/>
      <c r="R479" s="46"/>
      <c r="S479" s="46" t="s">
        <v>283</v>
      </c>
      <c r="T479" s="46" t="s">
        <v>283</v>
      </c>
      <c r="U479" s="46"/>
      <c r="V479" s="46"/>
      <c r="W479" s="46"/>
      <c r="X479" s="46" t="s">
        <v>283</v>
      </c>
      <c r="Y479" s="46" t="s">
        <v>106</v>
      </c>
      <c r="Z479" s="46"/>
      <c r="AA479" s="46" t="s">
        <v>121</v>
      </c>
      <c r="AB479" s="795"/>
    </row>
    <row r="480" spans="1:28" ht="15" customHeight="1">
      <c r="A480" s="770"/>
      <c r="B480" s="39"/>
      <c r="C480" s="47"/>
      <c r="D480" s="47"/>
      <c r="E480" s="46"/>
      <c r="F480" s="771"/>
      <c r="G480" s="770" t="s">
        <v>285</v>
      </c>
      <c r="H480" s="39"/>
      <c r="I480" s="47" t="s">
        <v>47</v>
      </c>
      <c r="J480" s="46" t="s">
        <v>287</v>
      </c>
      <c r="K480" s="46"/>
      <c r="L480" s="46"/>
      <c r="M480" s="46" t="s">
        <v>286</v>
      </c>
      <c r="N480" s="46"/>
      <c r="O480" s="46" t="s">
        <v>105</v>
      </c>
      <c r="P480" s="46"/>
      <c r="Q480" s="46"/>
      <c r="R480" s="46"/>
      <c r="S480" s="46" t="s">
        <v>285</v>
      </c>
      <c r="T480" s="46" t="s">
        <v>285</v>
      </c>
      <c r="U480" s="46"/>
      <c r="V480" s="46"/>
      <c r="W480" s="46"/>
      <c r="X480" s="46" t="s">
        <v>285</v>
      </c>
      <c r="Y480" s="46" t="s">
        <v>106</v>
      </c>
      <c r="Z480" s="46"/>
      <c r="AA480" s="46" t="s">
        <v>121</v>
      </c>
      <c r="AB480" s="795"/>
    </row>
    <row r="481" spans="1:28" ht="15" customHeight="1">
      <c r="A481" s="770"/>
      <c r="B481" s="39"/>
      <c r="C481" s="47"/>
      <c r="D481" s="47"/>
      <c r="E481" s="46"/>
      <c r="F481" s="771"/>
      <c r="G481" s="770" t="s">
        <v>145</v>
      </c>
      <c r="H481" s="39"/>
      <c r="I481" s="47" t="s">
        <v>138</v>
      </c>
      <c r="J481" s="46" t="s">
        <v>289</v>
      </c>
      <c r="K481" s="46"/>
      <c r="L481" s="46"/>
      <c r="M481" s="46" t="s">
        <v>288</v>
      </c>
      <c r="N481" s="46"/>
      <c r="O481" s="46" t="s">
        <v>105</v>
      </c>
      <c r="P481" s="46"/>
      <c r="Q481" s="46"/>
      <c r="R481" s="46"/>
      <c r="S481" s="46" t="s">
        <v>145</v>
      </c>
      <c r="T481" s="46" t="s">
        <v>145</v>
      </c>
      <c r="U481" s="46"/>
      <c r="V481" s="46"/>
      <c r="W481" s="46"/>
      <c r="X481" s="46" t="s">
        <v>145</v>
      </c>
      <c r="Y481" s="46" t="s">
        <v>106</v>
      </c>
      <c r="Z481" s="46"/>
      <c r="AA481" s="46" t="s">
        <v>121</v>
      </c>
      <c r="AB481" s="795"/>
    </row>
    <row r="482" spans="1:28" ht="15" customHeight="1">
      <c r="A482" s="770"/>
      <c r="B482" s="39"/>
      <c r="C482" s="47"/>
      <c r="D482" s="47"/>
      <c r="E482" s="46"/>
      <c r="F482" s="771"/>
      <c r="G482" s="770" t="s">
        <v>290</v>
      </c>
      <c r="H482" s="39"/>
      <c r="I482" s="47" t="s">
        <v>47</v>
      </c>
      <c r="J482" s="46" t="s">
        <v>293</v>
      </c>
      <c r="K482" s="46"/>
      <c r="L482" s="46" t="s">
        <v>294</v>
      </c>
      <c r="M482" s="46" t="s">
        <v>291</v>
      </c>
      <c r="N482" s="46"/>
      <c r="O482" s="46" t="s">
        <v>105</v>
      </c>
      <c r="P482" s="46" t="s">
        <v>292</v>
      </c>
      <c r="Q482" s="46"/>
      <c r="R482" s="46"/>
      <c r="S482" s="46" t="s">
        <v>105</v>
      </c>
      <c r="T482" s="46" t="s">
        <v>105</v>
      </c>
      <c r="U482" s="46"/>
      <c r="V482" s="46"/>
      <c r="W482" s="46"/>
      <c r="X482" s="46" t="s">
        <v>105</v>
      </c>
      <c r="Y482" s="46" t="s">
        <v>106</v>
      </c>
      <c r="Z482" s="46"/>
      <c r="AA482" s="46" t="s">
        <v>121</v>
      </c>
      <c r="AB482" s="795"/>
    </row>
    <row r="483" spans="1:28" ht="15" customHeight="1">
      <c r="A483" s="770"/>
      <c r="B483" s="39"/>
      <c r="C483" s="47"/>
      <c r="D483" s="47"/>
      <c r="E483" s="46"/>
      <c r="F483" s="771"/>
      <c r="G483" s="770" t="s">
        <v>113</v>
      </c>
      <c r="H483" s="39"/>
      <c r="I483" s="47" t="s">
        <v>138</v>
      </c>
      <c r="J483" s="46" t="s">
        <v>297</v>
      </c>
      <c r="K483" s="46"/>
      <c r="L483" s="46"/>
      <c r="M483" s="46" t="s">
        <v>295</v>
      </c>
      <c r="N483" s="46"/>
      <c r="O483" s="46" t="s">
        <v>105</v>
      </c>
      <c r="P483" s="46"/>
      <c r="Q483" s="46"/>
      <c r="R483" s="46"/>
      <c r="S483" s="46" t="s">
        <v>296</v>
      </c>
      <c r="T483" s="46" t="s">
        <v>296</v>
      </c>
      <c r="U483" s="46"/>
      <c r="V483" s="46"/>
      <c r="W483" s="46"/>
      <c r="X483" s="46" t="s">
        <v>296</v>
      </c>
      <c r="Y483" s="46" t="s">
        <v>106</v>
      </c>
      <c r="Z483" s="46"/>
      <c r="AA483" s="46" t="s">
        <v>20</v>
      </c>
      <c r="AB483" s="795"/>
    </row>
    <row r="484" spans="1:28" ht="15" customHeight="1">
      <c r="A484" s="770"/>
      <c r="B484" s="39"/>
      <c r="C484" s="47"/>
      <c r="D484" s="47"/>
      <c r="E484" s="46"/>
      <c r="F484" s="771"/>
      <c r="G484" s="770" t="s">
        <v>146</v>
      </c>
      <c r="H484" s="39"/>
      <c r="I484" s="47" t="s">
        <v>138</v>
      </c>
      <c r="J484" s="46" t="s">
        <v>299</v>
      </c>
      <c r="K484" s="46"/>
      <c r="L484" s="46"/>
      <c r="M484" s="46" t="s">
        <v>298</v>
      </c>
      <c r="N484" s="46"/>
      <c r="O484" s="46" t="s">
        <v>105</v>
      </c>
      <c r="P484" s="46"/>
      <c r="Q484" s="46"/>
      <c r="R484" s="46"/>
      <c r="S484" s="46" t="s">
        <v>147</v>
      </c>
      <c r="T484" s="46" t="s">
        <v>147</v>
      </c>
      <c r="U484" s="46"/>
      <c r="V484" s="46"/>
      <c r="W484" s="46"/>
      <c r="X484" s="46" t="s">
        <v>147</v>
      </c>
      <c r="Y484" s="46" t="s">
        <v>106</v>
      </c>
      <c r="Z484" s="46"/>
      <c r="AA484" s="46" t="s">
        <v>20</v>
      </c>
      <c r="AB484" s="795"/>
    </row>
    <row r="485" spans="1:28" ht="15" customHeight="1">
      <c r="A485" s="770"/>
      <c r="B485" s="39"/>
      <c r="C485" s="47"/>
      <c r="D485" s="47"/>
      <c r="E485" s="46"/>
      <c r="F485" s="771"/>
      <c r="G485" s="770" t="s">
        <v>300</v>
      </c>
      <c r="H485" s="39"/>
      <c r="I485" s="47" t="s">
        <v>47</v>
      </c>
      <c r="J485" s="46" t="s">
        <v>303</v>
      </c>
      <c r="K485" s="46"/>
      <c r="L485" s="46"/>
      <c r="M485" s="46" t="s">
        <v>301</v>
      </c>
      <c r="N485" s="46"/>
      <c r="O485" s="46" t="s">
        <v>105</v>
      </c>
      <c r="P485" s="46"/>
      <c r="Q485" s="46"/>
      <c r="R485" s="46"/>
      <c r="S485" s="46" t="s">
        <v>302</v>
      </c>
      <c r="T485" s="46" t="s">
        <v>302</v>
      </c>
      <c r="U485" s="46"/>
      <c r="V485" s="46"/>
      <c r="W485" s="46"/>
      <c r="X485" s="46" t="s">
        <v>302</v>
      </c>
      <c r="Y485" s="46" t="s">
        <v>106</v>
      </c>
      <c r="Z485" s="46"/>
      <c r="AA485" s="46" t="s">
        <v>20</v>
      </c>
      <c r="AB485" s="795"/>
    </row>
    <row r="486" spans="1:28" ht="15" customHeight="1">
      <c r="A486" s="770"/>
      <c r="B486" s="39"/>
      <c r="C486" s="47"/>
      <c r="D486" s="47"/>
      <c r="E486" s="46"/>
      <c r="F486" s="771"/>
      <c r="G486" s="770" t="s">
        <v>1654</v>
      </c>
      <c r="H486" s="39"/>
      <c r="I486" s="47" t="s">
        <v>138</v>
      </c>
      <c r="J486" s="46" t="s">
        <v>1655</v>
      </c>
      <c r="K486" s="46"/>
      <c r="L486" s="46"/>
      <c r="M486" s="46" t="s">
        <v>1656</v>
      </c>
      <c r="N486" s="46"/>
      <c r="O486" s="46" t="s">
        <v>105</v>
      </c>
      <c r="P486" s="46" t="s">
        <v>119</v>
      </c>
      <c r="Q486" s="46"/>
      <c r="R486" s="46"/>
      <c r="S486" s="46" t="s">
        <v>1657</v>
      </c>
      <c r="T486" s="46" t="s">
        <v>1657</v>
      </c>
      <c r="U486" s="46"/>
      <c r="V486" s="46"/>
      <c r="W486" s="46"/>
      <c r="X486" s="46" t="s">
        <v>1657</v>
      </c>
      <c r="Y486" s="46" t="s">
        <v>106</v>
      </c>
      <c r="Z486" s="46"/>
      <c r="AA486" s="46" t="s">
        <v>21</v>
      </c>
      <c r="AB486" s="795"/>
    </row>
    <row r="487" spans="1:28" ht="15" customHeight="1">
      <c r="A487" s="770"/>
      <c r="B487" s="39"/>
      <c r="C487" s="47"/>
      <c r="D487" s="47"/>
      <c r="E487" s="46"/>
      <c r="F487" s="771"/>
      <c r="G487" s="770" t="s">
        <v>1658</v>
      </c>
      <c r="H487" s="39"/>
      <c r="I487" s="47" t="s">
        <v>138</v>
      </c>
      <c r="J487" s="46" t="s">
        <v>1659</v>
      </c>
      <c r="K487" s="46"/>
      <c r="L487" s="46"/>
      <c r="M487" s="46" t="s">
        <v>1660</v>
      </c>
      <c r="N487" s="46"/>
      <c r="O487" s="46" t="s">
        <v>105</v>
      </c>
      <c r="P487" s="46"/>
      <c r="Q487" s="46"/>
      <c r="R487" s="46"/>
      <c r="S487" s="46" t="s">
        <v>1661</v>
      </c>
      <c r="T487" s="46" t="s">
        <v>1661</v>
      </c>
      <c r="U487" s="46"/>
      <c r="V487" s="46"/>
      <c r="W487" s="46"/>
      <c r="X487" s="46" t="s">
        <v>1661</v>
      </c>
      <c r="Y487" s="46" t="s">
        <v>106</v>
      </c>
      <c r="Z487" s="46"/>
      <c r="AA487" s="46" t="s">
        <v>21</v>
      </c>
      <c r="AB487" s="795"/>
    </row>
    <row r="488" spans="1:28" ht="27" customHeight="1">
      <c r="A488" s="480" t="s">
        <v>3267</v>
      </c>
      <c r="B488" s="38"/>
      <c r="C488" s="50"/>
      <c r="D488" s="50"/>
      <c r="E488" s="38"/>
      <c r="F488" s="775"/>
      <c r="G488" s="480" t="s">
        <v>3267</v>
      </c>
      <c r="H488" s="38"/>
      <c r="I488" s="38"/>
      <c r="J488" s="38" t="s">
        <v>305</v>
      </c>
      <c r="K488" s="38"/>
      <c r="L488" s="38"/>
      <c r="M488" s="37" t="s">
        <v>304</v>
      </c>
      <c r="N488" s="38"/>
      <c r="O488" s="38" t="s">
        <v>258</v>
      </c>
      <c r="P488" s="38"/>
      <c r="Q488" s="38"/>
      <c r="R488" s="38"/>
      <c r="S488" s="38"/>
      <c r="T488" s="38"/>
      <c r="U488" s="38"/>
      <c r="V488" s="38"/>
      <c r="W488" s="38"/>
      <c r="X488" s="38"/>
      <c r="Y488" s="38" t="s">
        <v>123</v>
      </c>
      <c r="Z488" s="38"/>
      <c r="AA488" s="38" t="s">
        <v>121</v>
      </c>
      <c r="AB488" s="799"/>
    </row>
    <row r="489" spans="1:28" ht="15" customHeight="1">
      <c r="A489" s="487" t="s">
        <v>1569</v>
      </c>
      <c r="B489" s="195" t="s">
        <v>44</v>
      </c>
      <c r="C489" s="43"/>
      <c r="D489" s="43">
        <v>1</v>
      </c>
      <c r="E489" s="488" t="s">
        <v>3632</v>
      </c>
      <c r="F489" s="502" t="s">
        <v>1542</v>
      </c>
      <c r="G489" s="498" t="s">
        <v>64</v>
      </c>
      <c r="H489" s="39"/>
      <c r="I489" s="43" t="s">
        <v>66</v>
      </c>
      <c r="J489" s="44" t="s">
        <v>307</v>
      </c>
      <c r="K489" s="44"/>
      <c r="L489" s="44"/>
      <c r="M489" s="44" t="s">
        <v>306</v>
      </c>
      <c r="N489" s="44"/>
      <c r="O489" s="44" t="s">
        <v>258</v>
      </c>
      <c r="P489" s="44"/>
      <c r="Q489" s="44"/>
      <c r="R489" s="44" t="s">
        <v>44</v>
      </c>
      <c r="S489" s="41" t="s">
        <v>44</v>
      </c>
      <c r="T489" s="44" t="s">
        <v>44</v>
      </c>
      <c r="U489" s="44"/>
      <c r="V489" s="44" t="s">
        <v>46</v>
      </c>
      <c r="W489" s="44"/>
      <c r="X489" s="44"/>
      <c r="Y489" s="44" t="s">
        <v>48</v>
      </c>
      <c r="Z489" s="44"/>
      <c r="AA489" s="44" t="s">
        <v>121</v>
      </c>
      <c r="AB489" s="794"/>
    </row>
    <row r="490" spans="1:28" ht="27" customHeight="1">
      <c r="A490" s="480" t="s">
        <v>3268</v>
      </c>
      <c r="B490" s="38"/>
      <c r="C490" s="50"/>
      <c r="D490" s="50"/>
      <c r="E490" s="38"/>
      <c r="F490" s="775"/>
      <c r="G490" s="480" t="s">
        <v>3268</v>
      </c>
      <c r="H490" s="38"/>
      <c r="I490" s="38"/>
      <c r="J490" s="38" t="s">
        <v>309</v>
      </c>
      <c r="K490" s="38"/>
      <c r="L490" s="38"/>
      <c r="M490" s="37" t="s">
        <v>308</v>
      </c>
      <c r="N490" s="38"/>
      <c r="O490" s="38" t="s">
        <v>262</v>
      </c>
      <c r="P490" s="38"/>
      <c r="Q490" s="38"/>
      <c r="R490" s="38"/>
      <c r="S490" s="38"/>
      <c r="T490" s="38"/>
      <c r="U490" s="38"/>
      <c r="V490" s="38"/>
      <c r="W490" s="38"/>
      <c r="X490" s="38"/>
      <c r="Y490" s="38" t="s">
        <v>123</v>
      </c>
      <c r="Z490" s="38"/>
      <c r="AA490" s="38" t="s">
        <v>121</v>
      </c>
      <c r="AB490" s="799"/>
    </row>
    <row r="491" spans="1:28" ht="15" customHeight="1">
      <c r="A491" s="487" t="s">
        <v>1799</v>
      </c>
      <c r="B491" s="195" t="s">
        <v>133</v>
      </c>
      <c r="C491" s="43"/>
      <c r="D491" s="43">
        <v>1</v>
      </c>
      <c r="E491" s="201" t="s">
        <v>2278</v>
      </c>
      <c r="F491" s="502" t="s">
        <v>1542</v>
      </c>
      <c r="G491" s="498" t="s">
        <v>96</v>
      </c>
      <c r="H491" s="39"/>
      <c r="I491" s="43" t="s">
        <v>66</v>
      </c>
      <c r="J491" s="44" t="s">
        <v>311</v>
      </c>
      <c r="K491" s="44"/>
      <c r="L491" s="44" t="s">
        <v>312</v>
      </c>
      <c r="M491" s="44" t="s">
        <v>310</v>
      </c>
      <c r="N491" s="44"/>
      <c r="O491" s="44" t="s">
        <v>262</v>
      </c>
      <c r="P491" s="44"/>
      <c r="Q491" s="44"/>
      <c r="R491" s="44" t="s">
        <v>96</v>
      </c>
      <c r="S491" s="41" t="s">
        <v>96</v>
      </c>
      <c r="T491" s="44" t="s">
        <v>96</v>
      </c>
      <c r="U491" s="44"/>
      <c r="V491" s="44" t="s">
        <v>98</v>
      </c>
      <c r="W491" s="44"/>
      <c r="X491" s="44"/>
      <c r="Y491" s="44" t="s">
        <v>48</v>
      </c>
      <c r="Z491" s="44"/>
      <c r="AA491" s="44" t="s">
        <v>121</v>
      </c>
      <c r="AB491" s="794" t="s">
        <v>264</v>
      </c>
    </row>
    <row r="492" spans="1:28" ht="15" customHeight="1">
      <c r="A492" s="480" t="s">
        <v>3894</v>
      </c>
      <c r="B492" s="38"/>
      <c r="C492" s="38"/>
      <c r="D492" s="38"/>
      <c r="E492" s="194" t="s">
        <v>3626</v>
      </c>
      <c r="F492" s="775" t="s">
        <v>1542</v>
      </c>
      <c r="G492" s="480" t="s">
        <v>3895</v>
      </c>
      <c r="H492" s="38"/>
      <c r="I492" s="38"/>
      <c r="J492" s="38"/>
      <c r="K492" s="38"/>
      <c r="L492" s="38"/>
      <c r="M492" s="37"/>
      <c r="N492" s="38"/>
      <c r="O492" s="38"/>
      <c r="P492" s="38"/>
      <c r="Q492" s="38"/>
      <c r="R492" s="38"/>
      <c r="S492" s="38"/>
      <c r="T492" s="38"/>
      <c r="U492" s="38"/>
      <c r="V492" s="38"/>
      <c r="W492" s="38"/>
      <c r="X492" s="38"/>
      <c r="Y492" s="38"/>
      <c r="Z492" s="38"/>
      <c r="AA492" s="38"/>
      <c r="AB492" s="799"/>
    </row>
    <row r="493" spans="1:28" ht="15" customHeight="1">
      <c r="A493" s="491" t="s">
        <v>3102</v>
      </c>
      <c r="B493" s="39"/>
      <c r="C493" s="47"/>
      <c r="D493" s="47"/>
      <c r="E493" s="46"/>
      <c r="F493" s="771" t="s">
        <v>1542</v>
      </c>
      <c r="G493" s="770"/>
      <c r="H493" s="39"/>
      <c r="I493" s="47"/>
      <c r="J493" s="46"/>
      <c r="K493" s="46"/>
      <c r="L493" s="46"/>
      <c r="M493" s="46"/>
      <c r="N493" s="46"/>
      <c r="O493" s="46"/>
      <c r="P493" s="46"/>
      <c r="Q493" s="46"/>
      <c r="R493" s="46"/>
      <c r="S493" s="46"/>
      <c r="T493" s="46"/>
      <c r="U493" s="46"/>
      <c r="V493" s="46"/>
      <c r="W493" s="46"/>
      <c r="X493" s="46"/>
      <c r="Y493" s="46"/>
      <c r="Z493" s="46"/>
      <c r="AA493" s="46"/>
      <c r="AB493" s="795"/>
    </row>
    <row r="494" spans="1:28" ht="15" customHeight="1">
      <c r="A494" s="480" t="s">
        <v>3633</v>
      </c>
      <c r="B494" s="38"/>
      <c r="C494" s="38"/>
      <c r="D494" s="38"/>
      <c r="E494" s="194" t="s">
        <v>3626</v>
      </c>
      <c r="F494" s="775" t="s">
        <v>1542</v>
      </c>
      <c r="G494" s="480" t="s">
        <v>3633</v>
      </c>
      <c r="H494" s="38"/>
      <c r="I494" s="38"/>
      <c r="J494" s="38"/>
      <c r="K494" s="38"/>
      <c r="L494" s="38"/>
      <c r="M494" s="37"/>
      <c r="N494" s="38"/>
      <c r="O494" s="38"/>
      <c r="P494" s="38"/>
      <c r="Q494" s="38"/>
      <c r="R494" s="38"/>
      <c r="S494" s="38"/>
      <c r="T494" s="38"/>
      <c r="U494" s="38"/>
      <c r="V494" s="38"/>
      <c r="W494" s="38"/>
      <c r="X494" s="38"/>
      <c r="Y494" s="38"/>
      <c r="Z494" s="38"/>
      <c r="AA494" s="38"/>
      <c r="AB494" s="799"/>
    </row>
    <row r="495" spans="1:28" ht="15" customHeight="1">
      <c r="A495" s="487" t="s">
        <v>2225</v>
      </c>
      <c r="B495" s="195" t="s">
        <v>44</v>
      </c>
      <c r="C495" s="43"/>
      <c r="D495" s="43">
        <v>1</v>
      </c>
      <c r="E495" s="201" t="s">
        <v>3634</v>
      </c>
      <c r="F495" s="502" t="s">
        <v>1542</v>
      </c>
      <c r="G495" s="498" t="s">
        <v>726</v>
      </c>
      <c r="H495" s="195"/>
      <c r="I495" s="200" t="s">
        <v>47</v>
      </c>
      <c r="J495" s="201" t="s">
        <v>731</v>
      </c>
      <c r="K495" s="201"/>
      <c r="L495" s="201"/>
      <c r="M495" s="201" t="s">
        <v>727</v>
      </c>
      <c r="N495" s="201"/>
      <c r="O495" s="201" t="s">
        <v>144</v>
      </c>
      <c r="P495" s="201"/>
      <c r="Q495" s="201" t="s">
        <v>523</v>
      </c>
      <c r="R495" s="201" t="s">
        <v>127</v>
      </c>
      <c r="S495" s="41" t="s">
        <v>728</v>
      </c>
      <c r="T495" s="201" t="s">
        <v>127</v>
      </c>
      <c r="U495" s="201" t="s">
        <v>729</v>
      </c>
      <c r="V495" s="201" t="s">
        <v>730</v>
      </c>
      <c r="W495" s="201"/>
      <c r="X495" s="201"/>
      <c r="Y495" s="201" t="s">
        <v>48</v>
      </c>
      <c r="Z495" s="201"/>
      <c r="AA495" s="201" t="s">
        <v>121</v>
      </c>
      <c r="AB495" s="797"/>
    </row>
    <row r="496" spans="1:28" ht="15" customHeight="1">
      <c r="A496" s="776"/>
      <c r="B496" s="38"/>
      <c r="C496" s="50"/>
      <c r="D496" s="50"/>
      <c r="E496" s="38"/>
      <c r="F496" s="775"/>
      <c r="G496" s="776" t="s">
        <v>1682</v>
      </c>
      <c r="H496" s="38"/>
      <c r="I496" s="38"/>
      <c r="J496" s="38" t="s">
        <v>586</v>
      </c>
      <c r="K496" s="38"/>
      <c r="L496" s="38"/>
      <c r="M496" s="37" t="s">
        <v>585</v>
      </c>
      <c r="N496" s="38"/>
      <c r="O496" s="38" t="s">
        <v>285</v>
      </c>
      <c r="P496" s="38"/>
      <c r="Q496" s="38"/>
      <c r="R496" s="38"/>
      <c r="S496" s="38"/>
      <c r="T496" s="38"/>
      <c r="U496" s="38"/>
      <c r="V496" s="38"/>
      <c r="W496" s="38"/>
      <c r="X496" s="38"/>
      <c r="Y496" s="38" t="s">
        <v>123</v>
      </c>
      <c r="Z496" s="38"/>
      <c r="AA496" s="38" t="s">
        <v>121</v>
      </c>
      <c r="AB496" s="799"/>
    </row>
    <row r="497" spans="1:28" ht="15" customHeight="1">
      <c r="A497" s="498"/>
      <c r="B497" s="39"/>
      <c r="C497" s="43"/>
      <c r="D497" s="43"/>
      <c r="E497" s="44"/>
      <c r="F497" s="502"/>
      <c r="G497" s="498" t="s">
        <v>64</v>
      </c>
      <c r="H497" s="39"/>
      <c r="I497" s="43" t="s">
        <v>47</v>
      </c>
      <c r="J497" s="44" t="s">
        <v>588</v>
      </c>
      <c r="K497" s="44"/>
      <c r="L497" s="44" t="s">
        <v>589</v>
      </c>
      <c r="M497" s="44" t="s">
        <v>587</v>
      </c>
      <c r="N497" s="44"/>
      <c r="O497" s="44" t="s">
        <v>285</v>
      </c>
      <c r="P497" s="44"/>
      <c r="Q497" s="44"/>
      <c r="R497" s="44" t="s">
        <v>44</v>
      </c>
      <c r="S497" s="41" t="s">
        <v>44</v>
      </c>
      <c r="T497" s="44" t="s">
        <v>44</v>
      </c>
      <c r="U497" s="44"/>
      <c r="V497" s="44" t="s">
        <v>46</v>
      </c>
      <c r="W497" s="44"/>
      <c r="X497" s="44"/>
      <c r="Y497" s="44" t="s">
        <v>48</v>
      </c>
      <c r="Z497" s="44"/>
      <c r="AA497" s="44" t="s">
        <v>121</v>
      </c>
      <c r="AB497" s="794"/>
    </row>
    <row r="498" spans="1:28" ht="15" customHeight="1">
      <c r="A498" s="498"/>
      <c r="B498" s="39"/>
      <c r="C498" s="43"/>
      <c r="D498" s="43"/>
      <c r="E498" s="44"/>
      <c r="F498" s="502"/>
      <c r="G498" s="498" t="s">
        <v>96</v>
      </c>
      <c r="H498" s="39"/>
      <c r="I498" s="43" t="s">
        <v>47</v>
      </c>
      <c r="J498" s="44" t="s">
        <v>591</v>
      </c>
      <c r="K498" s="44"/>
      <c r="L498" s="44" t="s">
        <v>592</v>
      </c>
      <c r="M498" s="44" t="s">
        <v>590</v>
      </c>
      <c r="N498" s="44"/>
      <c r="O498" s="44" t="s">
        <v>285</v>
      </c>
      <c r="P498" s="44"/>
      <c r="Q498" s="44"/>
      <c r="R498" s="44" t="s">
        <v>96</v>
      </c>
      <c r="S498" s="41" t="s">
        <v>96</v>
      </c>
      <c r="T498" s="44" t="s">
        <v>96</v>
      </c>
      <c r="U498" s="44"/>
      <c r="V498" s="44" t="s">
        <v>98</v>
      </c>
      <c r="W498" s="44"/>
      <c r="X498" s="44"/>
      <c r="Y498" s="44" t="s">
        <v>48</v>
      </c>
      <c r="Z498" s="44"/>
      <c r="AA498" s="44" t="s">
        <v>121</v>
      </c>
      <c r="AB498" s="794"/>
    </row>
    <row r="499" spans="1:28" ht="15" customHeight="1">
      <c r="A499" s="498"/>
      <c r="B499" s="39"/>
      <c r="C499" s="43"/>
      <c r="D499" s="43"/>
      <c r="E499" s="44"/>
      <c r="F499" s="502"/>
      <c r="G499" s="498" t="s">
        <v>593</v>
      </c>
      <c r="H499" s="39"/>
      <c r="I499" s="43" t="s">
        <v>47</v>
      </c>
      <c r="J499" s="44" t="s">
        <v>595</v>
      </c>
      <c r="K499" s="44"/>
      <c r="L499" s="44"/>
      <c r="M499" s="44" t="s">
        <v>594</v>
      </c>
      <c r="N499" s="44"/>
      <c r="O499" s="44" t="s">
        <v>285</v>
      </c>
      <c r="P499" s="44"/>
      <c r="Q499" s="44"/>
      <c r="R499" s="44" t="s">
        <v>593</v>
      </c>
      <c r="S499" s="41" t="s">
        <v>593</v>
      </c>
      <c r="T499" s="44" t="s">
        <v>133</v>
      </c>
      <c r="U499" s="44"/>
      <c r="V499" s="44" t="s">
        <v>134</v>
      </c>
      <c r="W499" s="44"/>
      <c r="X499" s="44"/>
      <c r="Y499" s="44" t="s">
        <v>48</v>
      </c>
      <c r="Z499" s="44"/>
      <c r="AA499" s="44" t="s">
        <v>121</v>
      </c>
      <c r="AB499" s="794"/>
    </row>
    <row r="500" spans="1:28" ht="15" customHeight="1">
      <c r="A500" s="498"/>
      <c r="B500" s="39"/>
      <c r="C500" s="43"/>
      <c r="D500" s="43"/>
      <c r="E500" s="44"/>
      <c r="F500" s="502"/>
      <c r="G500" s="498" t="s">
        <v>596</v>
      </c>
      <c r="H500" s="39"/>
      <c r="I500" s="43" t="s">
        <v>47</v>
      </c>
      <c r="J500" s="44" t="s">
        <v>598</v>
      </c>
      <c r="K500" s="44"/>
      <c r="L500" s="44"/>
      <c r="M500" s="44" t="s">
        <v>597</v>
      </c>
      <c r="N500" s="44"/>
      <c r="O500" s="44" t="s">
        <v>285</v>
      </c>
      <c r="P500" s="44"/>
      <c r="Q500" s="44"/>
      <c r="R500" s="44" t="s">
        <v>596</v>
      </c>
      <c r="S500" s="41" t="s">
        <v>596</v>
      </c>
      <c r="T500" s="44" t="s">
        <v>133</v>
      </c>
      <c r="U500" s="44"/>
      <c r="V500" s="44" t="s">
        <v>134</v>
      </c>
      <c r="W500" s="44"/>
      <c r="X500" s="44"/>
      <c r="Y500" s="44" t="s">
        <v>48</v>
      </c>
      <c r="Z500" s="44"/>
      <c r="AA500" s="44" t="s">
        <v>121</v>
      </c>
      <c r="AB500" s="794"/>
    </row>
    <row r="501" spans="1:28" ht="15" customHeight="1">
      <c r="A501" s="498"/>
      <c r="B501" s="39"/>
      <c r="C501" s="43"/>
      <c r="D501" s="43"/>
      <c r="E501" s="44"/>
      <c r="F501" s="502"/>
      <c r="G501" s="498" t="s">
        <v>599</v>
      </c>
      <c r="H501" s="39"/>
      <c r="I501" s="43" t="s">
        <v>47</v>
      </c>
      <c r="J501" s="44" t="s">
        <v>602</v>
      </c>
      <c r="K501" s="44"/>
      <c r="L501" s="44"/>
      <c r="M501" s="44" t="s">
        <v>600</v>
      </c>
      <c r="N501" s="44"/>
      <c r="O501" s="44" t="s">
        <v>285</v>
      </c>
      <c r="P501" s="44" t="s">
        <v>601</v>
      </c>
      <c r="Q501" s="44"/>
      <c r="R501" s="44" t="s">
        <v>504</v>
      </c>
      <c r="S501" s="41" t="s">
        <v>504</v>
      </c>
      <c r="T501" s="44" t="s">
        <v>133</v>
      </c>
      <c r="U501" s="44"/>
      <c r="V501" s="44" t="s">
        <v>134</v>
      </c>
      <c r="W501" s="44"/>
      <c r="X501" s="44"/>
      <c r="Y501" s="44" t="s">
        <v>48</v>
      </c>
      <c r="Z501" s="44"/>
      <c r="AA501" s="44" t="s">
        <v>121</v>
      </c>
      <c r="AB501" s="794"/>
    </row>
    <row r="502" spans="1:28" ht="15" customHeight="1">
      <c r="A502" s="498"/>
      <c r="B502" s="39"/>
      <c r="C502" s="43"/>
      <c r="D502" s="43"/>
      <c r="E502" s="44"/>
      <c r="F502" s="502"/>
      <c r="G502" s="498" t="s">
        <v>603</v>
      </c>
      <c r="H502" s="39"/>
      <c r="I502" s="43" t="s">
        <v>138</v>
      </c>
      <c r="J502" s="44" t="s">
        <v>605</v>
      </c>
      <c r="K502" s="44"/>
      <c r="L502" s="44"/>
      <c r="M502" s="44" t="s">
        <v>604</v>
      </c>
      <c r="N502" s="44"/>
      <c r="O502" s="44" t="s">
        <v>285</v>
      </c>
      <c r="P502" s="44"/>
      <c r="Q502" s="44"/>
      <c r="R502" s="44" t="s">
        <v>603</v>
      </c>
      <c r="S502" s="41" t="s">
        <v>603</v>
      </c>
      <c r="T502" s="44" t="s">
        <v>133</v>
      </c>
      <c r="U502" s="44"/>
      <c r="V502" s="44" t="s">
        <v>134</v>
      </c>
      <c r="W502" s="44"/>
      <c r="X502" s="44"/>
      <c r="Y502" s="44" t="s">
        <v>48</v>
      </c>
      <c r="Z502" s="44"/>
      <c r="AA502" s="44" t="s">
        <v>121</v>
      </c>
      <c r="AB502" s="794"/>
    </row>
    <row r="503" spans="1:28" ht="15" customHeight="1">
      <c r="A503" s="770"/>
      <c r="B503" s="39"/>
      <c r="C503" s="47"/>
      <c r="D503" s="47"/>
      <c r="E503" s="46"/>
      <c r="F503" s="771"/>
      <c r="G503" s="770" t="s">
        <v>606</v>
      </c>
      <c r="H503" s="39"/>
      <c r="I503" s="47" t="s">
        <v>138</v>
      </c>
      <c r="J503" s="46" t="s">
        <v>610</v>
      </c>
      <c r="K503" s="46"/>
      <c r="L503" s="46"/>
      <c r="M503" s="46" t="s">
        <v>607</v>
      </c>
      <c r="N503" s="46"/>
      <c r="O503" s="46" t="s">
        <v>285</v>
      </c>
      <c r="P503" s="46" t="s">
        <v>608</v>
      </c>
      <c r="Q503" s="46"/>
      <c r="R503" s="46"/>
      <c r="S503" s="46" t="s">
        <v>609</v>
      </c>
      <c r="T503" s="46" t="s">
        <v>609</v>
      </c>
      <c r="U503" s="46"/>
      <c r="V503" s="46"/>
      <c r="W503" s="46"/>
      <c r="X503" s="46" t="s">
        <v>609</v>
      </c>
      <c r="Y503" s="46" t="s">
        <v>106</v>
      </c>
      <c r="Z503" s="46"/>
      <c r="AA503" s="46" t="s">
        <v>121</v>
      </c>
      <c r="AB503" s="795"/>
    </row>
    <row r="504" spans="1:28" ht="15" customHeight="1">
      <c r="A504" s="480" t="s">
        <v>3635</v>
      </c>
      <c r="B504" s="38"/>
      <c r="C504" s="50"/>
      <c r="D504" s="50"/>
      <c r="E504" s="194" t="s">
        <v>3636</v>
      </c>
      <c r="F504" s="775" t="s">
        <v>1542</v>
      </c>
      <c r="G504" s="776" t="s">
        <v>3271</v>
      </c>
      <c r="H504" s="38"/>
      <c r="I504" s="38"/>
      <c r="J504" s="38" t="s">
        <v>419</v>
      </c>
      <c r="K504" s="38"/>
      <c r="L504" s="38"/>
      <c r="M504" s="37" t="s">
        <v>418</v>
      </c>
      <c r="N504" s="38"/>
      <c r="O504" s="38" t="s">
        <v>147</v>
      </c>
      <c r="P504" s="38"/>
      <c r="Q504" s="38"/>
      <c r="R504" s="38"/>
      <c r="S504" s="38"/>
      <c r="T504" s="38"/>
      <c r="U504" s="38"/>
      <c r="V504" s="38"/>
      <c r="W504" s="38"/>
      <c r="X504" s="38"/>
      <c r="Y504" s="38" t="s">
        <v>123</v>
      </c>
      <c r="Z504" s="38"/>
      <c r="AA504" s="38" t="s">
        <v>20</v>
      </c>
      <c r="AB504" s="799"/>
    </row>
    <row r="505" spans="1:28" ht="15" customHeight="1">
      <c r="A505" s="498"/>
      <c r="B505" s="39"/>
      <c r="C505" s="43"/>
      <c r="D505" s="43"/>
      <c r="E505" s="44"/>
      <c r="F505" s="502"/>
      <c r="G505" s="498" t="s">
        <v>64</v>
      </c>
      <c r="H505" s="39"/>
      <c r="I505" s="43" t="s">
        <v>47</v>
      </c>
      <c r="J505" s="44" t="s">
        <v>421</v>
      </c>
      <c r="K505" s="44"/>
      <c r="L505" s="44"/>
      <c r="M505" s="44" t="s">
        <v>420</v>
      </c>
      <c r="N505" s="44"/>
      <c r="O505" s="44" t="s">
        <v>147</v>
      </c>
      <c r="P505" s="44"/>
      <c r="Q505" s="44"/>
      <c r="R505" s="44" t="s">
        <v>44</v>
      </c>
      <c r="S505" s="41" t="s">
        <v>44</v>
      </c>
      <c r="T505" s="44" t="s">
        <v>44</v>
      </c>
      <c r="U505" s="44"/>
      <c r="V505" s="44" t="s">
        <v>46</v>
      </c>
      <c r="W505" s="44"/>
      <c r="X505" s="44"/>
      <c r="Y505" s="44" t="s">
        <v>48</v>
      </c>
      <c r="Z505" s="44"/>
      <c r="AA505" s="44" t="s">
        <v>20</v>
      </c>
      <c r="AB505" s="794"/>
    </row>
    <row r="506" spans="1:28" ht="15" customHeight="1">
      <c r="A506" s="498"/>
      <c r="B506" s="39"/>
      <c r="C506" s="43"/>
      <c r="D506" s="43"/>
      <c r="E506" s="44"/>
      <c r="F506" s="502"/>
      <c r="G506" s="498" t="s">
        <v>79</v>
      </c>
      <c r="H506" s="39"/>
      <c r="I506" s="43" t="s">
        <v>47</v>
      </c>
      <c r="J506" s="44" t="s">
        <v>423</v>
      </c>
      <c r="K506" s="44"/>
      <c r="L506" s="44"/>
      <c r="M506" s="44" t="s">
        <v>422</v>
      </c>
      <c r="N506" s="44"/>
      <c r="O506" s="44" t="s">
        <v>147</v>
      </c>
      <c r="P506" s="44"/>
      <c r="Q506" s="44" t="s">
        <v>81</v>
      </c>
      <c r="R506" s="44" t="s">
        <v>82</v>
      </c>
      <c r="S506" s="41" t="s">
        <v>83</v>
      </c>
      <c r="T506" s="44" t="s">
        <v>82</v>
      </c>
      <c r="U506" s="44"/>
      <c r="V506" s="44" t="s">
        <v>84</v>
      </c>
      <c r="W506" s="44"/>
      <c r="X506" s="44"/>
      <c r="Y506" s="44" t="s">
        <v>48</v>
      </c>
      <c r="Z506" s="44"/>
      <c r="AA506" s="44" t="s">
        <v>20</v>
      </c>
      <c r="AB506" s="794"/>
    </row>
    <row r="507" spans="1:28" ht="15" customHeight="1">
      <c r="A507" s="498"/>
      <c r="B507" s="39"/>
      <c r="C507" s="43"/>
      <c r="D507" s="43"/>
      <c r="E507" s="44"/>
      <c r="F507" s="502"/>
      <c r="G507" s="498" t="s">
        <v>86</v>
      </c>
      <c r="H507" s="39"/>
      <c r="I507" s="43" t="s">
        <v>47</v>
      </c>
      <c r="J507" s="44" t="s">
        <v>425</v>
      </c>
      <c r="K507" s="44"/>
      <c r="L507" s="44"/>
      <c r="M507" s="44" t="s">
        <v>424</v>
      </c>
      <c r="N507" s="44"/>
      <c r="O507" s="44" t="s">
        <v>147</v>
      </c>
      <c r="P507" s="44"/>
      <c r="Q507" s="44" t="s">
        <v>81</v>
      </c>
      <c r="R507" s="44" t="s">
        <v>88</v>
      </c>
      <c r="S507" s="41" t="s">
        <v>89</v>
      </c>
      <c r="T507" s="44" t="s">
        <v>88</v>
      </c>
      <c r="U507" s="44"/>
      <c r="V507" s="44" t="s">
        <v>90</v>
      </c>
      <c r="W507" s="44"/>
      <c r="X507" s="44"/>
      <c r="Y507" s="44" t="s">
        <v>48</v>
      </c>
      <c r="Z507" s="44"/>
      <c r="AA507" s="44" t="s">
        <v>20</v>
      </c>
      <c r="AB507" s="794"/>
    </row>
    <row r="508" spans="1:28" ht="15" customHeight="1">
      <c r="A508" s="487" t="s">
        <v>1803</v>
      </c>
      <c r="B508" s="195" t="s">
        <v>133</v>
      </c>
      <c r="C508" s="43"/>
      <c r="D508" s="200" t="s">
        <v>138</v>
      </c>
      <c r="E508" s="44" t="s">
        <v>427</v>
      </c>
      <c r="F508" s="502" t="s">
        <v>1542</v>
      </c>
      <c r="G508" s="498" t="s">
        <v>154</v>
      </c>
      <c r="H508" s="39"/>
      <c r="I508" s="43" t="s">
        <v>138</v>
      </c>
      <c r="J508" s="44" t="s">
        <v>427</v>
      </c>
      <c r="K508" s="44"/>
      <c r="L508" s="44"/>
      <c r="M508" s="44" t="s">
        <v>426</v>
      </c>
      <c r="N508" s="44"/>
      <c r="O508" s="44" t="s">
        <v>147</v>
      </c>
      <c r="P508" s="44"/>
      <c r="Q508" s="44"/>
      <c r="R508" s="44" t="s">
        <v>154</v>
      </c>
      <c r="S508" s="41" t="s">
        <v>154</v>
      </c>
      <c r="T508" s="44" t="s">
        <v>133</v>
      </c>
      <c r="U508" s="44"/>
      <c r="V508" s="44" t="s">
        <v>134</v>
      </c>
      <c r="W508" s="44"/>
      <c r="X508" s="44"/>
      <c r="Y508" s="44" t="s">
        <v>48</v>
      </c>
      <c r="Z508" s="44"/>
      <c r="AA508" s="44" t="s">
        <v>20</v>
      </c>
      <c r="AB508" s="794"/>
    </row>
    <row r="509" spans="1:28" ht="15" customHeight="1">
      <c r="A509" s="770"/>
      <c r="B509" s="39"/>
      <c r="C509" s="47"/>
      <c r="D509" s="47"/>
      <c r="E509" s="46"/>
      <c r="F509" s="771"/>
      <c r="G509" s="770" t="s">
        <v>428</v>
      </c>
      <c r="H509" s="39"/>
      <c r="I509" s="47" t="s">
        <v>47</v>
      </c>
      <c r="J509" s="46" t="s">
        <v>431</v>
      </c>
      <c r="K509" s="46"/>
      <c r="L509" s="46"/>
      <c r="M509" s="46" t="s">
        <v>429</v>
      </c>
      <c r="N509" s="46"/>
      <c r="O509" s="46" t="s">
        <v>147</v>
      </c>
      <c r="P509" s="46" t="s">
        <v>430</v>
      </c>
      <c r="Q509" s="46"/>
      <c r="R509" s="46"/>
      <c r="S509" s="46" t="s">
        <v>105</v>
      </c>
      <c r="T509" s="46" t="s">
        <v>105</v>
      </c>
      <c r="U509" s="46"/>
      <c r="V509" s="46"/>
      <c r="W509" s="46"/>
      <c r="X509" s="46" t="s">
        <v>105</v>
      </c>
      <c r="Y509" s="46" t="s">
        <v>106</v>
      </c>
      <c r="Z509" s="46"/>
      <c r="AA509" s="46" t="s">
        <v>20</v>
      </c>
      <c r="AB509" s="795"/>
    </row>
    <row r="510" spans="1:28" ht="15" customHeight="1">
      <c r="A510" s="770"/>
      <c r="B510" s="39"/>
      <c r="C510" s="47"/>
      <c r="D510" s="47"/>
      <c r="E510" s="46"/>
      <c r="F510" s="771"/>
      <c r="G510" s="770" t="s">
        <v>290</v>
      </c>
      <c r="H510" s="39"/>
      <c r="I510" s="47" t="s">
        <v>66</v>
      </c>
      <c r="J510" s="46" t="s">
        <v>433</v>
      </c>
      <c r="K510" s="46"/>
      <c r="L510" s="46"/>
      <c r="M510" s="46" t="s">
        <v>432</v>
      </c>
      <c r="N510" s="46"/>
      <c r="O510" s="46" t="s">
        <v>147</v>
      </c>
      <c r="P510" s="46" t="s">
        <v>292</v>
      </c>
      <c r="Q510" s="46"/>
      <c r="R510" s="46"/>
      <c r="S510" s="46" t="s">
        <v>105</v>
      </c>
      <c r="T510" s="46" t="s">
        <v>105</v>
      </c>
      <c r="U510" s="46"/>
      <c r="V510" s="46"/>
      <c r="W510" s="46"/>
      <c r="X510" s="46" t="s">
        <v>105</v>
      </c>
      <c r="Y510" s="46" t="s">
        <v>106</v>
      </c>
      <c r="Z510" s="46"/>
      <c r="AA510" s="46" t="s">
        <v>20</v>
      </c>
      <c r="AB510" s="795"/>
    </row>
    <row r="511" spans="1:28" ht="15" customHeight="1">
      <c r="A511" s="770"/>
      <c r="B511" s="39"/>
      <c r="C511" s="47"/>
      <c r="D511" s="47"/>
      <c r="E511" s="46"/>
      <c r="F511" s="771"/>
      <c r="G511" s="770" t="s">
        <v>434</v>
      </c>
      <c r="H511" s="39"/>
      <c r="I511" s="47" t="s">
        <v>138</v>
      </c>
      <c r="J511" s="46" t="s">
        <v>437</v>
      </c>
      <c r="K511" s="46"/>
      <c r="L511" s="46"/>
      <c r="M511" s="46" t="s">
        <v>435</v>
      </c>
      <c r="N511" s="46"/>
      <c r="O511" s="46" t="s">
        <v>147</v>
      </c>
      <c r="P511" s="46" t="s">
        <v>436</v>
      </c>
      <c r="Q511" s="46"/>
      <c r="R511" s="46"/>
      <c r="S511" s="46" t="s">
        <v>105</v>
      </c>
      <c r="T511" s="46" t="s">
        <v>105</v>
      </c>
      <c r="U511" s="46"/>
      <c r="V511" s="46"/>
      <c r="W511" s="46"/>
      <c r="X511" s="46" t="s">
        <v>105</v>
      </c>
      <c r="Y511" s="46" t="s">
        <v>106</v>
      </c>
      <c r="Z511" s="46"/>
      <c r="AA511" s="46" t="s">
        <v>20</v>
      </c>
      <c r="AB511" s="795"/>
    </row>
    <row r="512" spans="1:28" ht="15" customHeight="1">
      <c r="A512" s="770"/>
      <c r="B512" s="39"/>
      <c r="C512" s="47"/>
      <c r="D512" s="47"/>
      <c r="E512" s="46"/>
      <c r="F512" s="771"/>
      <c r="G512" s="770" t="s">
        <v>438</v>
      </c>
      <c r="H512" s="39"/>
      <c r="I512" s="47" t="s">
        <v>138</v>
      </c>
      <c r="J512" s="46" t="s">
        <v>441</v>
      </c>
      <c r="K512" s="46"/>
      <c r="L512" s="46"/>
      <c r="M512" s="46" t="s">
        <v>439</v>
      </c>
      <c r="N512" s="46"/>
      <c r="O512" s="46" t="s">
        <v>147</v>
      </c>
      <c r="P512" s="46" t="s">
        <v>440</v>
      </c>
      <c r="Q512" s="46"/>
      <c r="R512" s="46"/>
      <c r="S512" s="46" t="s">
        <v>120</v>
      </c>
      <c r="T512" s="46" t="s">
        <v>120</v>
      </c>
      <c r="U512" s="46"/>
      <c r="V512" s="46"/>
      <c r="W512" s="46"/>
      <c r="X512" s="46" t="s">
        <v>120</v>
      </c>
      <c r="Y512" s="46" t="s">
        <v>106</v>
      </c>
      <c r="Z512" s="46"/>
      <c r="AA512" s="46" t="s">
        <v>20</v>
      </c>
      <c r="AB512" s="795"/>
    </row>
    <row r="513" spans="1:28" ht="25.5" customHeight="1">
      <c r="A513" s="776"/>
      <c r="B513" s="38"/>
      <c r="C513" s="50"/>
      <c r="D513" s="50"/>
      <c r="E513" s="38"/>
      <c r="F513" s="775"/>
      <c r="G513" s="776" t="s">
        <v>3272</v>
      </c>
      <c r="H513" s="38"/>
      <c r="I513" s="38"/>
      <c r="J513" s="38" t="s">
        <v>224</v>
      </c>
      <c r="K513" s="38"/>
      <c r="L513" s="38"/>
      <c r="M513" s="37" t="s">
        <v>223</v>
      </c>
      <c r="N513" s="38"/>
      <c r="O513" s="38" t="s">
        <v>105</v>
      </c>
      <c r="P513" s="38"/>
      <c r="Q513" s="38"/>
      <c r="R513" s="38"/>
      <c r="S513" s="38"/>
      <c r="T513" s="38"/>
      <c r="U513" s="38"/>
      <c r="V513" s="38"/>
      <c r="W513" s="38"/>
      <c r="X513" s="38"/>
      <c r="Y513" s="38" t="s">
        <v>123</v>
      </c>
      <c r="Z513" s="38"/>
      <c r="AA513" s="38" t="s">
        <v>121</v>
      </c>
      <c r="AB513" s="799"/>
    </row>
    <row r="514" spans="1:28" ht="15" customHeight="1">
      <c r="A514" s="498"/>
      <c r="B514" s="39"/>
      <c r="C514" s="43"/>
      <c r="D514" s="43"/>
      <c r="E514" s="44"/>
      <c r="F514" s="502"/>
      <c r="G514" s="498" t="s">
        <v>225</v>
      </c>
      <c r="H514" s="39"/>
      <c r="I514" s="43" t="s">
        <v>47</v>
      </c>
      <c r="J514" s="44" t="s">
        <v>228</v>
      </c>
      <c r="K514" s="44"/>
      <c r="L514" s="44"/>
      <c r="M514" s="44" t="s">
        <v>226</v>
      </c>
      <c r="N514" s="44"/>
      <c r="O514" s="44" t="s">
        <v>105</v>
      </c>
      <c r="P514" s="44" t="s">
        <v>227</v>
      </c>
      <c r="Q514" s="44"/>
      <c r="R514" s="44" t="s">
        <v>70</v>
      </c>
      <c r="S514" s="41" t="s">
        <v>70</v>
      </c>
      <c r="T514" s="44" t="s">
        <v>70</v>
      </c>
      <c r="U514" s="44"/>
      <c r="V514" s="44" t="s">
        <v>71</v>
      </c>
      <c r="W514" s="44"/>
      <c r="X514" s="44"/>
      <c r="Y514" s="44" t="s">
        <v>48</v>
      </c>
      <c r="Z514" s="44"/>
      <c r="AA514" s="44" t="s">
        <v>121</v>
      </c>
      <c r="AB514" s="794"/>
    </row>
    <row r="515" spans="1:28" ht="15" customHeight="1">
      <c r="A515" s="498"/>
      <c r="B515" s="39"/>
      <c r="C515" s="43"/>
      <c r="D515" s="43"/>
      <c r="E515" s="44"/>
      <c r="F515" s="502"/>
      <c r="G515" s="498" t="s">
        <v>229</v>
      </c>
      <c r="H515" s="39"/>
      <c r="I515" s="43" t="s">
        <v>47</v>
      </c>
      <c r="J515" s="44" t="s">
        <v>232</v>
      </c>
      <c r="K515" s="44"/>
      <c r="L515" s="44"/>
      <c r="M515" s="44" t="s">
        <v>230</v>
      </c>
      <c r="N515" s="44"/>
      <c r="O515" s="44" t="s">
        <v>105</v>
      </c>
      <c r="P515" s="44" t="s">
        <v>231</v>
      </c>
      <c r="Q515" s="44"/>
      <c r="R515" s="44" t="s">
        <v>70</v>
      </c>
      <c r="S515" s="41" t="s">
        <v>70</v>
      </c>
      <c r="T515" s="44" t="s">
        <v>70</v>
      </c>
      <c r="U515" s="44"/>
      <c r="V515" s="44" t="s">
        <v>71</v>
      </c>
      <c r="W515" s="44"/>
      <c r="X515" s="44"/>
      <c r="Y515" s="44" t="s">
        <v>48</v>
      </c>
      <c r="Z515" s="44"/>
      <c r="AA515" s="44" t="s">
        <v>121</v>
      </c>
      <c r="AB515" s="794"/>
    </row>
    <row r="516" spans="1:28" ht="15" customHeight="1">
      <c r="A516" s="498"/>
      <c r="B516" s="39"/>
      <c r="C516" s="43"/>
      <c r="D516" s="43"/>
      <c r="E516" s="44"/>
      <c r="F516" s="502"/>
      <c r="G516" s="498" t="s">
        <v>1653</v>
      </c>
      <c r="H516" s="39"/>
      <c r="I516" s="43" t="s">
        <v>47</v>
      </c>
      <c r="J516" s="44" t="s">
        <v>236</v>
      </c>
      <c r="K516" s="44"/>
      <c r="L516" s="44"/>
      <c r="M516" s="44" t="s">
        <v>234</v>
      </c>
      <c r="N516" s="44"/>
      <c r="O516" s="44" t="s">
        <v>105</v>
      </c>
      <c r="P516" s="44" t="s">
        <v>235</v>
      </c>
      <c r="Q516" s="44"/>
      <c r="R516" s="44" t="s">
        <v>131</v>
      </c>
      <c r="S516" s="41" t="s">
        <v>131</v>
      </c>
      <c r="T516" s="44" t="s">
        <v>44</v>
      </c>
      <c r="U516" s="44"/>
      <c r="V516" s="44" t="s">
        <v>46</v>
      </c>
      <c r="W516" s="44"/>
      <c r="X516" s="44"/>
      <c r="Y516" s="44" t="s">
        <v>48</v>
      </c>
      <c r="Z516" s="44"/>
      <c r="AA516" s="44" t="s">
        <v>121</v>
      </c>
      <c r="AB516" s="794"/>
    </row>
    <row r="517" spans="1:28" ht="15" customHeight="1">
      <c r="A517" s="498"/>
      <c r="B517" s="39"/>
      <c r="C517" s="43"/>
      <c r="D517" s="43"/>
      <c r="E517" s="44"/>
      <c r="F517" s="502"/>
      <c r="G517" s="498" t="s">
        <v>237</v>
      </c>
      <c r="H517" s="39"/>
      <c r="I517" s="43" t="s">
        <v>47</v>
      </c>
      <c r="J517" s="44" t="s">
        <v>242</v>
      </c>
      <c r="K517" s="44"/>
      <c r="L517" s="44" t="s">
        <v>243</v>
      </c>
      <c r="M517" s="44" t="s">
        <v>238</v>
      </c>
      <c r="N517" s="44"/>
      <c r="O517" s="44" t="s">
        <v>105</v>
      </c>
      <c r="P517" s="44"/>
      <c r="Q517" s="44" t="s">
        <v>239</v>
      </c>
      <c r="R517" s="44" t="s">
        <v>240</v>
      </c>
      <c r="S517" s="41" t="s">
        <v>241</v>
      </c>
      <c r="T517" s="44" t="s">
        <v>44</v>
      </c>
      <c r="U517" s="44"/>
      <c r="V517" s="44" t="s">
        <v>46</v>
      </c>
      <c r="W517" s="44"/>
      <c r="X517" s="44"/>
      <c r="Y517" s="44" t="s">
        <v>48</v>
      </c>
      <c r="Z517" s="44"/>
      <c r="AA517" s="44" t="s">
        <v>121</v>
      </c>
      <c r="AB517" s="794"/>
    </row>
    <row r="518" spans="1:28" ht="15" customHeight="1">
      <c r="A518" s="498"/>
      <c r="B518" s="39"/>
      <c r="C518" s="43"/>
      <c r="D518" s="43"/>
      <c r="E518" s="44"/>
      <c r="F518" s="502"/>
      <c r="G518" s="498" t="s">
        <v>244</v>
      </c>
      <c r="H518" s="39"/>
      <c r="I518" s="43" t="s">
        <v>47</v>
      </c>
      <c r="J518" s="44" t="s">
        <v>248</v>
      </c>
      <c r="K518" s="44"/>
      <c r="L518" s="44" t="s">
        <v>249</v>
      </c>
      <c r="M518" s="44" t="s">
        <v>245</v>
      </c>
      <c r="N518" s="44"/>
      <c r="O518" s="44" t="s">
        <v>105</v>
      </c>
      <c r="P518" s="44"/>
      <c r="Q518" s="44" t="s">
        <v>246</v>
      </c>
      <c r="R518" s="44" t="s">
        <v>44</v>
      </c>
      <c r="S518" s="41" t="s">
        <v>247</v>
      </c>
      <c r="T518" s="44" t="s">
        <v>44</v>
      </c>
      <c r="U518" s="44"/>
      <c r="V518" s="44" t="s">
        <v>46</v>
      </c>
      <c r="W518" s="44"/>
      <c r="X518" s="44"/>
      <c r="Y518" s="44" t="s">
        <v>48</v>
      </c>
      <c r="Z518" s="44"/>
      <c r="AA518" s="44" t="s">
        <v>121</v>
      </c>
      <c r="AB518" s="794"/>
    </row>
    <row r="519" spans="1:28" ht="15" customHeight="1">
      <c r="A519" s="498"/>
      <c r="B519" s="39"/>
      <c r="C519" s="43"/>
      <c r="D519" s="43"/>
      <c r="E519" s="44"/>
      <c r="F519" s="502"/>
      <c r="G519" s="498" t="s">
        <v>250</v>
      </c>
      <c r="H519" s="39"/>
      <c r="I519" s="43" t="s">
        <v>47</v>
      </c>
      <c r="J519" s="44" t="s">
        <v>254</v>
      </c>
      <c r="K519" s="44"/>
      <c r="L519" s="44" t="s">
        <v>255</v>
      </c>
      <c r="M519" s="44" t="s">
        <v>251</v>
      </c>
      <c r="N519" s="44"/>
      <c r="O519" s="44" t="s">
        <v>105</v>
      </c>
      <c r="P519" s="44"/>
      <c r="Q519" s="44" t="s">
        <v>252</v>
      </c>
      <c r="R519" s="44" t="s">
        <v>127</v>
      </c>
      <c r="S519" s="41" t="s">
        <v>253</v>
      </c>
      <c r="T519" s="44" t="s">
        <v>127</v>
      </c>
      <c r="U519" s="44"/>
      <c r="V519" s="44" t="s">
        <v>129</v>
      </c>
      <c r="W519" s="44"/>
      <c r="X519" s="44"/>
      <c r="Y519" s="44" t="s">
        <v>48</v>
      </c>
      <c r="Z519" s="44"/>
      <c r="AA519" s="44" t="s">
        <v>20</v>
      </c>
      <c r="AB519" s="794"/>
    </row>
    <row r="520" spans="1:28" ht="15" customHeight="1">
      <c r="A520" s="770"/>
      <c r="B520" s="39"/>
      <c r="C520" s="47"/>
      <c r="D520" s="47"/>
      <c r="E520" s="46"/>
      <c r="F520" s="771"/>
      <c r="G520" s="770" t="s">
        <v>256</v>
      </c>
      <c r="H520" s="39"/>
      <c r="I520" s="47" t="s">
        <v>138</v>
      </c>
      <c r="J520" s="46" t="s">
        <v>259</v>
      </c>
      <c r="K520" s="46"/>
      <c r="L520" s="46"/>
      <c r="M520" s="46" t="s">
        <v>257</v>
      </c>
      <c r="N520" s="46"/>
      <c r="O520" s="46" t="s">
        <v>105</v>
      </c>
      <c r="P520" s="46"/>
      <c r="Q520" s="46"/>
      <c r="R520" s="46"/>
      <c r="S520" s="46" t="s">
        <v>258</v>
      </c>
      <c r="T520" s="46" t="s">
        <v>258</v>
      </c>
      <c r="U520" s="46"/>
      <c r="V520" s="46"/>
      <c r="W520" s="46"/>
      <c r="X520" s="46" t="s">
        <v>258</v>
      </c>
      <c r="Y520" s="46" t="s">
        <v>106</v>
      </c>
      <c r="Z520" s="46"/>
      <c r="AA520" s="46" t="s">
        <v>121</v>
      </c>
      <c r="AB520" s="795"/>
    </row>
    <row r="521" spans="1:28" ht="15" customHeight="1">
      <c r="A521" s="770"/>
      <c r="B521" s="39"/>
      <c r="C521" s="47"/>
      <c r="D521" s="47"/>
      <c r="E521" s="46"/>
      <c r="F521" s="771"/>
      <c r="G521" s="770" t="s">
        <v>260</v>
      </c>
      <c r="H521" s="39"/>
      <c r="I521" s="47" t="s">
        <v>138</v>
      </c>
      <c r="J521" s="46" t="s">
        <v>263</v>
      </c>
      <c r="K521" s="46"/>
      <c r="L521" s="46"/>
      <c r="M521" s="46" t="s">
        <v>261</v>
      </c>
      <c r="N521" s="46"/>
      <c r="O521" s="46" t="s">
        <v>105</v>
      </c>
      <c r="P521" s="46"/>
      <c r="Q521" s="46"/>
      <c r="R521" s="46"/>
      <c r="S521" s="46" t="s">
        <v>262</v>
      </c>
      <c r="T521" s="46" t="s">
        <v>262</v>
      </c>
      <c r="U521" s="46"/>
      <c r="V521" s="46"/>
      <c r="W521" s="46"/>
      <c r="X521" s="46" t="s">
        <v>262</v>
      </c>
      <c r="Y521" s="46" t="s">
        <v>106</v>
      </c>
      <c r="Z521" s="46"/>
      <c r="AA521" s="46" t="s">
        <v>121</v>
      </c>
      <c r="AB521" s="795" t="s">
        <v>264</v>
      </c>
    </row>
    <row r="522" spans="1:28" ht="15" customHeight="1">
      <c r="A522" s="770"/>
      <c r="B522" s="39"/>
      <c r="C522" s="47"/>
      <c r="D522" s="47"/>
      <c r="E522" s="46"/>
      <c r="F522" s="771"/>
      <c r="G522" s="770" t="s">
        <v>216</v>
      </c>
      <c r="H522" s="39"/>
      <c r="I522" s="47" t="s">
        <v>47</v>
      </c>
      <c r="J522" s="46" t="s">
        <v>266</v>
      </c>
      <c r="K522" s="46"/>
      <c r="L522" s="46"/>
      <c r="M522" s="46" t="s">
        <v>265</v>
      </c>
      <c r="N522" s="46"/>
      <c r="O522" s="46" t="s">
        <v>105</v>
      </c>
      <c r="P522" s="46"/>
      <c r="Q522" s="46"/>
      <c r="R522" s="46"/>
      <c r="S522" s="46" t="s">
        <v>216</v>
      </c>
      <c r="T522" s="46" t="s">
        <v>216</v>
      </c>
      <c r="U522" s="46"/>
      <c r="V522" s="46"/>
      <c r="W522" s="46"/>
      <c r="X522" s="46" t="s">
        <v>216</v>
      </c>
      <c r="Y522" s="46" t="s">
        <v>106</v>
      </c>
      <c r="Z522" s="46"/>
      <c r="AA522" s="46" t="s">
        <v>121</v>
      </c>
      <c r="AB522" s="795"/>
    </row>
    <row r="523" spans="1:28" ht="15" customHeight="1">
      <c r="A523" s="770"/>
      <c r="B523" s="39"/>
      <c r="C523" s="47"/>
      <c r="D523" s="47"/>
      <c r="E523" s="46"/>
      <c r="F523" s="771"/>
      <c r="G523" s="770" t="s">
        <v>267</v>
      </c>
      <c r="H523" s="39"/>
      <c r="I523" s="47" t="s">
        <v>47</v>
      </c>
      <c r="J523" s="46" t="s">
        <v>271</v>
      </c>
      <c r="K523" s="46"/>
      <c r="L523" s="46"/>
      <c r="M523" s="46" t="s">
        <v>268</v>
      </c>
      <c r="N523" s="46"/>
      <c r="O523" s="46" t="s">
        <v>105</v>
      </c>
      <c r="P523" s="46" t="s">
        <v>269</v>
      </c>
      <c r="Q523" s="46"/>
      <c r="R523" s="46"/>
      <c r="S523" s="46" t="s">
        <v>270</v>
      </c>
      <c r="T523" s="46" t="s">
        <v>270</v>
      </c>
      <c r="U523" s="46"/>
      <c r="V523" s="46"/>
      <c r="W523" s="46"/>
      <c r="X523" s="46" t="s">
        <v>270</v>
      </c>
      <c r="Y523" s="46" t="s">
        <v>106</v>
      </c>
      <c r="Z523" s="46"/>
      <c r="AA523" s="46" t="s">
        <v>121</v>
      </c>
      <c r="AB523" s="795"/>
    </row>
    <row r="524" spans="1:28" ht="15" customHeight="1">
      <c r="A524" s="770"/>
      <c r="B524" s="39"/>
      <c r="C524" s="47"/>
      <c r="D524" s="47"/>
      <c r="E524" s="46"/>
      <c r="F524" s="771"/>
      <c r="G524" s="770" t="s">
        <v>272</v>
      </c>
      <c r="H524" s="39"/>
      <c r="I524" s="47" t="s">
        <v>47</v>
      </c>
      <c r="J524" s="46" t="s">
        <v>276</v>
      </c>
      <c r="K524" s="46"/>
      <c r="L524" s="46"/>
      <c r="M524" s="46" t="s">
        <v>273</v>
      </c>
      <c r="N524" s="46"/>
      <c r="O524" s="46" t="s">
        <v>105</v>
      </c>
      <c r="P524" s="46" t="s">
        <v>274</v>
      </c>
      <c r="Q524" s="46"/>
      <c r="R524" s="46"/>
      <c r="S524" s="46" t="s">
        <v>275</v>
      </c>
      <c r="T524" s="46" t="s">
        <v>275</v>
      </c>
      <c r="U524" s="46"/>
      <c r="V524" s="46"/>
      <c r="W524" s="46"/>
      <c r="X524" s="46" t="s">
        <v>275</v>
      </c>
      <c r="Y524" s="46" t="s">
        <v>106</v>
      </c>
      <c r="Z524" s="46"/>
      <c r="AA524" s="46" t="s">
        <v>121</v>
      </c>
      <c r="AB524" s="795"/>
    </row>
    <row r="525" spans="1:28" ht="15" customHeight="1">
      <c r="A525" s="770"/>
      <c r="B525" s="39"/>
      <c r="C525" s="47"/>
      <c r="D525" s="47"/>
      <c r="E525" s="46"/>
      <c r="F525" s="771"/>
      <c r="G525" s="770" t="s">
        <v>277</v>
      </c>
      <c r="H525" s="39"/>
      <c r="I525" s="47" t="s">
        <v>138</v>
      </c>
      <c r="J525" s="46" t="s">
        <v>280</v>
      </c>
      <c r="K525" s="46"/>
      <c r="L525" s="46"/>
      <c r="M525" s="46" t="s">
        <v>278</v>
      </c>
      <c r="N525" s="46"/>
      <c r="O525" s="46" t="s">
        <v>105</v>
      </c>
      <c r="P525" s="46"/>
      <c r="Q525" s="46"/>
      <c r="R525" s="46"/>
      <c r="S525" s="46" t="s">
        <v>279</v>
      </c>
      <c r="T525" s="46" t="s">
        <v>279</v>
      </c>
      <c r="U525" s="46"/>
      <c r="V525" s="46"/>
      <c r="W525" s="46"/>
      <c r="X525" s="46" t="s">
        <v>279</v>
      </c>
      <c r="Y525" s="46" t="s">
        <v>106</v>
      </c>
      <c r="Z525" s="46"/>
      <c r="AA525" s="46" t="s">
        <v>121</v>
      </c>
      <c r="AB525" s="795"/>
    </row>
    <row r="526" spans="1:28" ht="15" customHeight="1">
      <c r="A526" s="770"/>
      <c r="B526" s="39"/>
      <c r="C526" s="47"/>
      <c r="D526" s="47"/>
      <c r="E526" s="46"/>
      <c r="F526" s="771"/>
      <c r="G526" s="770" t="s">
        <v>281</v>
      </c>
      <c r="H526" s="39"/>
      <c r="I526" s="47" t="s">
        <v>138</v>
      </c>
      <c r="J526" s="46" t="s">
        <v>284</v>
      </c>
      <c r="K526" s="46"/>
      <c r="L526" s="46"/>
      <c r="M526" s="46" t="s">
        <v>282</v>
      </c>
      <c r="N526" s="46"/>
      <c r="O526" s="46" t="s">
        <v>105</v>
      </c>
      <c r="P526" s="46"/>
      <c r="Q526" s="46"/>
      <c r="R526" s="46"/>
      <c r="S526" s="46" t="s">
        <v>283</v>
      </c>
      <c r="T526" s="46" t="s">
        <v>283</v>
      </c>
      <c r="U526" s="46"/>
      <c r="V526" s="46"/>
      <c r="W526" s="46"/>
      <c r="X526" s="46" t="s">
        <v>283</v>
      </c>
      <c r="Y526" s="46" t="s">
        <v>106</v>
      </c>
      <c r="Z526" s="46"/>
      <c r="AA526" s="46" t="s">
        <v>121</v>
      </c>
      <c r="AB526" s="795"/>
    </row>
    <row r="527" spans="1:28" ht="15" customHeight="1">
      <c r="A527" s="770"/>
      <c r="B527" s="39"/>
      <c r="C527" s="47"/>
      <c r="D527" s="47"/>
      <c r="E527" s="46"/>
      <c r="F527" s="771"/>
      <c r="G527" s="770" t="s">
        <v>285</v>
      </c>
      <c r="H527" s="39"/>
      <c r="I527" s="47" t="s">
        <v>47</v>
      </c>
      <c r="J527" s="46" t="s">
        <v>287</v>
      </c>
      <c r="K527" s="46"/>
      <c r="L527" s="46"/>
      <c r="M527" s="46" t="s">
        <v>286</v>
      </c>
      <c r="N527" s="46"/>
      <c r="O527" s="46" t="s">
        <v>105</v>
      </c>
      <c r="P527" s="46"/>
      <c r="Q527" s="46"/>
      <c r="R527" s="46"/>
      <c r="S527" s="46" t="s">
        <v>285</v>
      </c>
      <c r="T527" s="46" t="s">
        <v>285</v>
      </c>
      <c r="U527" s="46"/>
      <c r="V527" s="46"/>
      <c r="W527" s="46"/>
      <c r="X527" s="46" t="s">
        <v>285</v>
      </c>
      <c r="Y527" s="46" t="s">
        <v>106</v>
      </c>
      <c r="Z527" s="46"/>
      <c r="AA527" s="46" t="s">
        <v>121</v>
      </c>
      <c r="AB527" s="795"/>
    </row>
    <row r="528" spans="1:28" ht="15" customHeight="1">
      <c r="A528" s="770"/>
      <c r="B528" s="39"/>
      <c r="C528" s="47"/>
      <c r="D528" s="47"/>
      <c r="E528" s="46"/>
      <c r="F528" s="771"/>
      <c r="G528" s="770" t="s">
        <v>145</v>
      </c>
      <c r="H528" s="39"/>
      <c r="I528" s="47" t="s">
        <v>138</v>
      </c>
      <c r="J528" s="46" t="s">
        <v>289</v>
      </c>
      <c r="K528" s="46"/>
      <c r="L528" s="46"/>
      <c r="M528" s="46" t="s">
        <v>288</v>
      </c>
      <c r="N528" s="46"/>
      <c r="O528" s="46" t="s">
        <v>105</v>
      </c>
      <c r="P528" s="46"/>
      <c r="Q528" s="46"/>
      <c r="R528" s="46"/>
      <c r="S528" s="46" t="s">
        <v>145</v>
      </c>
      <c r="T528" s="46" t="s">
        <v>145</v>
      </c>
      <c r="U528" s="46"/>
      <c r="V528" s="46"/>
      <c r="W528" s="46"/>
      <c r="X528" s="46" t="s">
        <v>145</v>
      </c>
      <c r="Y528" s="46" t="s">
        <v>106</v>
      </c>
      <c r="Z528" s="46"/>
      <c r="AA528" s="46" t="s">
        <v>121</v>
      </c>
      <c r="AB528" s="795"/>
    </row>
    <row r="529" spans="1:28" ht="15" customHeight="1">
      <c r="A529" s="770"/>
      <c r="B529" s="39"/>
      <c r="C529" s="47"/>
      <c r="D529" s="47"/>
      <c r="E529" s="46"/>
      <c r="F529" s="771"/>
      <c r="G529" s="770" t="s">
        <v>290</v>
      </c>
      <c r="H529" s="39"/>
      <c r="I529" s="47" t="s">
        <v>47</v>
      </c>
      <c r="J529" s="46" t="s">
        <v>293</v>
      </c>
      <c r="K529" s="46"/>
      <c r="L529" s="46" t="s">
        <v>294</v>
      </c>
      <c r="M529" s="46" t="s">
        <v>291</v>
      </c>
      <c r="N529" s="46"/>
      <c r="O529" s="46" t="s">
        <v>105</v>
      </c>
      <c r="P529" s="46" t="s">
        <v>292</v>
      </c>
      <c r="Q529" s="46"/>
      <c r="R529" s="46"/>
      <c r="S529" s="46" t="s">
        <v>105</v>
      </c>
      <c r="T529" s="46" t="s">
        <v>105</v>
      </c>
      <c r="U529" s="46"/>
      <c r="V529" s="46"/>
      <c r="W529" s="46"/>
      <c r="X529" s="46" t="s">
        <v>105</v>
      </c>
      <c r="Y529" s="46" t="s">
        <v>106</v>
      </c>
      <c r="Z529" s="46"/>
      <c r="AA529" s="46" t="s">
        <v>121</v>
      </c>
      <c r="AB529" s="795"/>
    </row>
    <row r="530" spans="1:28" ht="15" customHeight="1">
      <c r="A530" s="770"/>
      <c r="B530" s="39"/>
      <c r="C530" s="47"/>
      <c r="D530" s="47"/>
      <c r="E530" s="46"/>
      <c r="F530" s="771"/>
      <c r="G530" s="770" t="s">
        <v>113</v>
      </c>
      <c r="H530" s="39"/>
      <c r="I530" s="47" t="s">
        <v>138</v>
      </c>
      <c r="J530" s="46" t="s">
        <v>297</v>
      </c>
      <c r="K530" s="46"/>
      <c r="L530" s="46"/>
      <c r="M530" s="46" t="s">
        <v>295</v>
      </c>
      <c r="N530" s="46"/>
      <c r="O530" s="46" t="s">
        <v>105</v>
      </c>
      <c r="P530" s="46"/>
      <c r="Q530" s="46"/>
      <c r="R530" s="46"/>
      <c r="S530" s="46" t="s">
        <v>296</v>
      </c>
      <c r="T530" s="46" t="s">
        <v>296</v>
      </c>
      <c r="U530" s="46"/>
      <c r="V530" s="46"/>
      <c r="W530" s="46"/>
      <c r="X530" s="46" t="s">
        <v>296</v>
      </c>
      <c r="Y530" s="46" t="s">
        <v>106</v>
      </c>
      <c r="Z530" s="46"/>
      <c r="AA530" s="46" t="s">
        <v>20</v>
      </c>
      <c r="AB530" s="795"/>
    </row>
    <row r="531" spans="1:28" ht="15" customHeight="1">
      <c r="A531" s="770"/>
      <c r="B531" s="39"/>
      <c r="C531" s="47"/>
      <c r="D531" s="47"/>
      <c r="E531" s="46"/>
      <c r="F531" s="771"/>
      <c r="G531" s="770" t="s">
        <v>146</v>
      </c>
      <c r="H531" s="39"/>
      <c r="I531" s="47" t="s">
        <v>138</v>
      </c>
      <c r="J531" s="46" t="s">
        <v>299</v>
      </c>
      <c r="K531" s="46"/>
      <c r="L531" s="46"/>
      <c r="M531" s="46" t="s">
        <v>298</v>
      </c>
      <c r="N531" s="46"/>
      <c r="O531" s="46" t="s">
        <v>105</v>
      </c>
      <c r="P531" s="46"/>
      <c r="Q531" s="46"/>
      <c r="R531" s="46"/>
      <c r="S531" s="46" t="s">
        <v>147</v>
      </c>
      <c r="T531" s="46" t="s">
        <v>147</v>
      </c>
      <c r="U531" s="46"/>
      <c r="V531" s="46"/>
      <c r="W531" s="46"/>
      <c r="X531" s="46" t="s">
        <v>147</v>
      </c>
      <c r="Y531" s="46" t="s">
        <v>106</v>
      </c>
      <c r="Z531" s="46"/>
      <c r="AA531" s="46" t="s">
        <v>20</v>
      </c>
      <c r="AB531" s="795"/>
    </row>
    <row r="532" spans="1:28" ht="15" customHeight="1">
      <c r="A532" s="770"/>
      <c r="B532" s="39"/>
      <c r="C532" s="47"/>
      <c r="D532" s="47"/>
      <c r="E532" s="46"/>
      <c r="F532" s="771"/>
      <c r="G532" s="770" t="s">
        <v>300</v>
      </c>
      <c r="H532" s="39"/>
      <c r="I532" s="47" t="s">
        <v>47</v>
      </c>
      <c r="J532" s="46" t="s">
        <v>303</v>
      </c>
      <c r="K532" s="46"/>
      <c r="L532" s="46"/>
      <c r="M532" s="46" t="s">
        <v>301</v>
      </c>
      <c r="N532" s="46"/>
      <c r="O532" s="46" t="s">
        <v>105</v>
      </c>
      <c r="P532" s="46"/>
      <c r="Q532" s="46"/>
      <c r="R532" s="46"/>
      <c r="S532" s="46" t="s">
        <v>302</v>
      </c>
      <c r="T532" s="46" t="s">
        <v>302</v>
      </c>
      <c r="U532" s="46"/>
      <c r="V532" s="46"/>
      <c r="W532" s="46"/>
      <c r="X532" s="46" t="s">
        <v>302</v>
      </c>
      <c r="Y532" s="46" t="s">
        <v>106</v>
      </c>
      <c r="Z532" s="46"/>
      <c r="AA532" s="46" t="s">
        <v>20</v>
      </c>
      <c r="AB532" s="795"/>
    </row>
    <row r="533" spans="1:28" ht="15" customHeight="1">
      <c r="A533" s="770"/>
      <c r="B533" s="39"/>
      <c r="C533" s="47"/>
      <c r="D533" s="47"/>
      <c r="E533" s="46"/>
      <c r="F533" s="771"/>
      <c r="G533" s="770" t="s">
        <v>1654</v>
      </c>
      <c r="H533" s="39"/>
      <c r="I533" s="47" t="s">
        <v>138</v>
      </c>
      <c r="J533" s="46" t="s">
        <v>1655</v>
      </c>
      <c r="K533" s="46"/>
      <c r="L533" s="46"/>
      <c r="M533" s="46" t="s">
        <v>1656</v>
      </c>
      <c r="N533" s="46"/>
      <c r="O533" s="46" t="s">
        <v>105</v>
      </c>
      <c r="P533" s="46" t="s">
        <v>119</v>
      </c>
      <c r="Q533" s="46"/>
      <c r="R533" s="46"/>
      <c r="S533" s="46" t="s">
        <v>1657</v>
      </c>
      <c r="T533" s="46" t="s">
        <v>1657</v>
      </c>
      <c r="U533" s="46"/>
      <c r="V533" s="46"/>
      <c r="W533" s="46"/>
      <c r="X533" s="46" t="s">
        <v>1657</v>
      </c>
      <c r="Y533" s="46" t="s">
        <v>106</v>
      </c>
      <c r="Z533" s="46"/>
      <c r="AA533" s="46" t="s">
        <v>21</v>
      </c>
      <c r="AB533" s="795"/>
    </row>
    <row r="534" spans="1:28" ht="15" customHeight="1">
      <c r="A534" s="770"/>
      <c r="B534" s="39"/>
      <c r="C534" s="47"/>
      <c r="D534" s="47"/>
      <c r="E534" s="46"/>
      <c r="F534" s="771"/>
      <c r="G534" s="770" t="s">
        <v>1658</v>
      </c>
      <c r="H534" s="39"/>
      <c r="I534" s="47" t="s">
        <v>138</v>
      </c>
      <c r="J534" s="46" t="s">
        <v>1659</v>
      </c>
      <c r="K534" s="46"/>
      <c r="L534" s="46"/>
      <c r="M534" s="46" t="s">
        <v>1660</v>
      </c>
      <c r="N534" s="46"/>
      <c r="O534" s="46" t="s">
        <v>105</v>
      </c>
      <c r="P534" s="46"/>
      <c r="Q534" s="46"/>
      <c r="R534" s="46"/>
      <c r="S534" s="46" t="s">
        <v>1661</v>
      </c>
      <c r="T534" s="46" t="s">
        <v>1661</v>
      </c>
      <c r="U534" s="46"/>
      <c r="V534" s="46"/>
      <c r="W534" s="46"/>
      <c r="X534" s="46" t="s">
        <v>1661</v>
      </c>
      <c r="Y534" s="46" t="s">
        <v>106</v>
      </c>
      <c r="Z534" s="46"/>
      <c r="AA534" s="46" t="s">
        <v>21</v>
      </c>
      <c r="AB534" s="795"/>
    </row>
    <row r="535" spans="1:28" ht="27.75" customHeight="1">
      <c r="A535" s="776" t="s">
        <v>3273</v>
      </c>
      <c r="B535" s="38"/>
      <c r="C535" s="50"/>
      <c r="D535" s="50"/>
      <c r="E535" s="38"/>
      <c r="F535" s="775" t="s">
        <v>1542</v>
      </c>
      <c r="G535" s="480" t="s">
        <v>3273</v>
      </c>
      <c r="H535" s="38"/>
      <c r="I535" s="38"/>
      <c r="J535" s="38" t="s">
        <v>612</v>
      </c>
      <c r="K535" s="38"/>
      <c r="L535" s="38"/>
      <c r="M535" s="37" t="s">
        <v>611</v>
      </c>
      <c r="N535" s="38"/>
      <c r="O535" s="38" t="s">
        <v>145</v>
      </c>
      <c r="P535" s="38"/>
      <c r="Q535" s="38"/>
      <c r="R535" s="38"/>
      <c r="S535" s="38"/>
      <c r="T535" s="38"/>
      <c r="U535" s="38"/>
      <c r="V535" s="38"/>
      <c r="W535" s="38"/>
      <c r="X535" s="38"/>
      <c r="Y535" s="38" t="s">
        <v>123</v>
      </c>
      <c r="Z535" s="38"/>
      <c r="AA535" s="38" t="s">
        <v>121</v>
      </c>
      <c r="AB535" s="799"/>
    </row>
    <row r="536" spans="1:28" ht="15" customHeight="1">
      <c r="A536" s="487" t="s">
        <v>2795</v>
      </c>
      <c r="B536" s="195" t="s">
        <v>133</v>
      </c>
      <c r="C536" s="43"/>
      <c r="D536" s="43">
        <v>1</v>
      </c>
      <c r="E536" s="201" t="s">
        <v>2793</v>
      </c>
      <c r="F536" s="502" t="s">
        <v>1542</v>
      </c>
      <c r="G536" s="498" t="s">
        <v>615</v>
      </c>
      <c r="H536" s="39"/>
      <c r="I536" s="43" t="s">
        <v>47</v>
      </c>
      <c r="J536" s="44" t="s">
        <v>618</v>
      </c>
      <c r="K536" s="44"/>
      <c r="L536" s="44"/>
      <c r="M536" s="44" t="s">
        <v>616</v>
      </c>
      <c r="N536" s="44"/>
      <c r="O536" s="44" t="s">
        <v>145</v>
      </c>
      <c r="P536" s="44" t="s">
        <v>617</v>
      </c>
      <c r="Q536" s="44"/>
      <c r="R536" s="44" t="s">
        <v>96</v>
      </c>
      <c r="S536" s="41" t="s">
        <v>96</v>
      </c>
      <c r="T536" s="44" t="s">
        <v>96</v>
      </c>
      <c r="U536" s="44"/>
      <c r="V536" s="44" t="s">
        <v>98</v>
      </c>
      <c r="W536" s="44"/>
      <c r="X536" s="44"/>
      <c r="Y536" s="44" t="s">
        <v>48</v>
      </c>
      <c r="Z536" s="44"/>
      <c r="AA536" s="44" t="s">
        <v>121</v>
      </c>
      <c r="AB536" s="794"/>
    </row>
    <row r="537" spans="1:28" ht="15" customHeight="1">
      <c r="A537" s="487" t="s">
        <v>2801</v>
      </c>
      <c r="B537" s="195" t="s">
        <v>133</v>
      </c>
      <c r="C537" s="43"/>
      <c r="D537" s="43">
        <v>1</v>
      </c>
      <c r="E537" s="201" t="s">
        <v>2800</v>
      </c>
      <c r="F537" s="502" t="s">
        <v>1542</v>
      </c>
      <c r="G537" s="498" t="s">
        <v>619</v>
      </c>
      <c r="H537" s="39"/>
      <c r="I537" s="43" t="s">
        <v>47</v>
      </c>
      <c r="J537" s="44" t="s">
        <v>622</v>
      </c>
      <c r="K537" s="44"/>
      <c r="L537" s="44"/>
      <c r="M537" s="44" t="s">
        <v>620</v>
      </c>
      <c r="N537" s="44"/>
      <c r="O537" s="44" t="s">
        <v>145</v>
      </c>
      <c r="P537" s="44" t="s">
        <v>621</v>
      </c>
      <c r="Q537" s="44"/>
      <c r="R537" s="44" t="s">
        <v>96</v>
      </c>
      <c r="S537" s="41" t="s">
        <v>96</v>
      </c>
      <c r="T537" s="44" t="s">
        <v>96</v>
      </c>
      <c r="U537" s="44"/>
      <c r="V537" s="44" t="s">
        <v>98</v>
      </c>
      <c r="W537" s="44"/>
      <c r="X537" s="44"/>
      <c r="Y537" s="44" t="s">
        <v>48</v>
      </c>
      <c r="Z537" s="44"/>
      <c r="AA537" s="44" t="s">
        <v>121</v>
      </c>
      <c r="AB537" s="794"/>
    </row>
    <row r="538" spans="1:28" ht="15" customHeight="1">
      <c r="A538" s="487" t="s">
        <v>2825</v>
      </c>
      <c r="B538" s="195" t="s">
        <v>82</v>
      </c>
      <c r="C538" s="200"/>
      <c r="D538" s="200" t="s">
        <v>47</v>
      </c>
      <c r="E538" s="201" t="s">
        <v>2824</v>
      </c>
      <c r="F538" s="502" t="s">
        <v>1542</v>
      </c>
      <c r="G538" s="498" t="s">
        <v>651</v>
      </c>
      <c r="H538" s="39"/>
      <c r="I538" s="43" t="s">
        <v>47</v>
      </c>
      <c r="J538" s="44" t="s">
        <v>655</v>
      </c>
      <c r="K538" s="44"/>
      <c r="L538" s="44"/>
      <c r="M538" s="44" t="s">
        <v>652</v>
      </c>
      <c r="N538" s="44"/>
      <c r="O538" s="44" t="s">
        <v>145</v>
      </c>
      <c r="P538" s="44"/>
      <c r="Q538" s="44" t="s">
        <v>653</v>
      </c>
      <c r="R538" s="44" t="s">
        <v>82</v>
      </c>
      <c r="S538" s="41" t="s">
        <v>654</v>
      </c>
      <c r="T538" s="44" t="s">
        <v>82</v>
      </c>
      <c r="U538" s="44"/>
      <c r="V538" s="44" t="s">
        <v>84</v>
      </c>
      <c r="W538" s="44"/>
      <c r="X538" s="44"/>
      <c r="Y538" s="44" t="s">
        <v>48</v>
      </c>
      <c r="Z538" s="44"/>
      <c r="AA538" s="44" t="s">
        <v>20</v>
      </c>
      <c r="AB538" s="794"/>
    </row>
    <row r="539" spans="1:28" ht="15" customHeight="1">
      <c r="A539" s="487" t="s">
        <v>3637</v>
      </c>
      <c r="B539" s="195" t="s">
        <v>133</v>
      </c>
      <c r="C539" s="200"/>
      <c r="D539" s="200" t="s">
        <v>47</v>
      </c>
      <c r="E539" s="201" t="s">
        <v>3638</v>
      </c>
      <c r="F539" s="502" t="s">
        <v>1542</v>
      </c>
      <c r="G539" s="498" t="s">
        <v>656</v>
      </c>
      <c r="H539" s="39"/>
      <c r="I539" s="43" t="s">
        <v>47</v>
      </c>
      <c r="J539" s="44" t="s">
        <v>660</v>
      </c>
      <c r="K539" s="44"/>
      <c r="L539" s="44"/>
      <c r="M539" s="44" t="s">
        <v>1666</v>
      </c>
      <c r="N539" s="44"/>
      <c r="O539" s="44" t="s">
        <v>145</v>
      </c>
      <c r="P539" s="44"/>
      <c r="Q539" s="44" t="s">
        <v>658</v>
      </c>
      <c r="R539" s="44" t="s">
        <v>96</v>
      </c>
      <c r="S539" s="41" t="s">
        <v>659</v>
      </c>
      <c r="T539" s="44" t="s">
        <v>96</v>
      </c>
      <c r="U539" s="44"/>
      <c r="V539" s="44" t="s">
        <v>98</v>
      </c>
      <c r="W539" s="44"/>
      <c r="X539" s="44"/>
      <c r="Y539" s="44" t="s">
        <v>48</v>
      </c>
      <c r="Z539" s="44"/>
      <c r="AA539" s="44" t="s">
        <v>20</v>
      </c>
      <c r="AB539" s="794"/>
    </row>
    <row r="540" spans="1:28" ht="15" customHeight="1">
      <c r="A540" s="498"/>
      <c r="B540" s="39"/>
      <c r="C540" s="43"/>
      <c r="D540" s="43"/>
      <c r="E540" s="44"/>
      <c r="F540" s="502"/>
      <c r="G540" s="498" t="s">
        <v>661</v>
      </c>
      <c r="H540" s="39"/>
      <c r="I540" s="43" t="s">
        <v>47</v>
      </c>
      <c r="J540" s="44" t="s">
        <v>664</v>
      </c>
      <c r="K540" s="44"/>
      <c r="L540" s="44"/>
      <c r="M540" s="44" t="s">
        <v>662</v>
      </c>
      <c r="N540" s="44"/>
      <c r="O540" s="44" t="s">
        <v>145</v>
      </c>
      <c r="P540" s="44" t="s">
        <v>663</v>
      </c>
      <c r="Q540" s="44"/>
      <c r="R540" s="44" t="s">
        <v>507</v>
      </c>
      <c r="S540" s="41" t="s">
        <v>507</v>
      </c>
      <c r="T540" s="44" t="s">
        <v>133</v>
      </c>
      <c r="U540" s="44"/>
      <c r="V540" s="44" t="s">
        <v>134</v>
      </c>
      <c r="W540" s="44"/>
      <c r="X540" s="44"/>
      <c r="Y540" s="44" t="s">
        <v>48</v>
      </c>
      <c r="Z540" s="44"/>
      <c r="AA540" s="44" t="s">
        <v>121</v>
      </c>
      <c r="AB540" s="794"/>
    </row>
    <row r="541" spans="1:28" ht="15" customHeight="1">
      <c r="A541" s="498"/>
      <c r="B541" s="39"/>
      <c r="C541" s="43"/>
      <c r="D541" s="43"/>
      <c r="E541" s="44"/>
      <c r="F541" s="502"/>
      <c r="G541" s="498" t="s">
        <v>1667</v>
      </c>
      <c r="H541" s="39"/>
      <c r="I541" s="43" t="s">
        <v>47</v>
      </c>
      <c r="J541" s="44" t="s">
        <v>1668</v>
      </c>
      <c r="K541" s="44"/>
      <c r="L541" s="44"/>
      <c r="M541" s="44" t="s">
        <v>1669</v>
      </c>
      <c r="N541" s="44"/>
      <c r="O541" s="44" t="s">
        <v>145</v>
      </c>
      <c r="P541" s="44"/>
      <c r="Q541" s="44" t="s">
        <v>126</v>
      </c>
      <c r="R541" s="44" t="s">
        <v>127</v>
      </c>
      <c r="S541" s="41" t="s">
        <v>128</v>
      </c>
      <c r="T541" s="44" t="s">
        <v>127</v>
      </c>
      <c r="U541" s="44"/>
      <c r="V541" s="44" t="s">
        <v>129</v>
      </c>
      <c r="W541" s="44"/>
      <c r="X541" s="44"/>
      <c r="Y541" s="44" t="s">
        <v>48</v>
      </c>
      <c r="Z541" s="44"/>
      <c r="AA541" s="44" t="s">
        <v>21</v>
      </c>
      <c r="AB541" s="794"/>
    </row>
    <row r="542" spans="1:28" ht="15" customHeight="1">
      <c r="A542" s="491" t="s">
        <v>3347</v>
      </c>
      <c r="B542" s="39"/>
      <c r="C542" s="47"/>
      <c r="D542" s="47"/>
      <c r="E542" s="46"/>
      <c r="F542" s="771"/>
      <c r="G542" s="770"/>
      <c r="H542" s="39"/>
      <c r="I542" s="47"/>
      <c r="J542" s="46"/>
      <c r="K542" s="46"/>
      <c r="L542" s="46"/>
      <c r="M542" s="46"/>
      <c r="N542" s="46"/>
      <c r="O542" s="46"/>
      <c r="P542" s="46"/>
      <c r="Q542" s="46"/>
      <c r="R542" s="46"/>
      <c r="S542" s="46"/>
      <c r="T542" s="46"/>
      <c r="U542" s="46"/>
      <c r="V542" s="46"/>
      <c r="W542" s="46"/>
      <c r="X542" s="46"/>
      <c r="Y542" s="46"/>
      <c r="Z542" s="46"/>
      <c r="AA542" s="46"/>
      <c r="AB542" s="795"/>
    </row>
    <row r="543" spans="1:28" ht="15" customHeight="1">
      <c r="A543" s="491" t="s">
        <v>2234</v>
      </c>
      <c r="B543" s="39"/>
      <c r="C543" s="47"/>
      <c r="D543" s="47"/>
      <c r="E543" s="46"/>
      <c r="F543" s="771"/>
      <c r="G543" s="770"/>
      <c r="H543" s="39"/>
      <c r="I543" s="47"/>
      <c r="J543" s="46"/>
      <c r="K543" s="46"/>
      <c r="L543" s="46"/>
      <c r="M543" s="46"/>
      <c r="N543" s="46"/>
      <c r="O543" s="46"/>
      <c r="P543" s="46"/>
      <c r="Q543" s="46"/>
      <c r="R543" s="46"/>
      <c r="S543" s="46"/>
      <c r="T543" s="46"/>
      <c r="U543" s="46"/>
      <c r="V543" s="46"/>
      <c r="W543" s="46"/>
      <c r="X543" s="46"/>
      <c r="Y543" s="46"/>
      <c r="Z543" s="46"/>
      <c r="AA543" s="46"/>
      <c r="AB543" s="795"/>
    </row>
    <row r="544" spans="1:28" ht="27.75" customHeight="1">
      <c r="A544" s="480" t="s">
        <v>3639</v>
      </c>
      <c r="B544" s="38"/>
      <c r="C544" s="50"/>
      <c r="D544" s="50"/>
      <c r="E544" s="38"/>
      <c r="F544" s="775" t="s">
        <v>1542</v>
      </c>
      <c r="G544" s="776"/>
      <c r="H544" s="38"/>
      <c r="I544" s="38"/>
      <c r="J544" s="38"/>
      <c r="K544" s="38"/>
      <c r="L544" s="38"/>
      <c r="M544" s="37"/>
      <c r="N544" s="38"/>
      <c r="O544" s="38"/>
      <c r="P544" s="38"/>
      <c r="Q544" s="38"/>
      <c r="R544" s="38"/>
      <c r="S544" s="38"/>
      <c r="T544" s="38"/>
      <c r="U544" s="38"/>
      <c r="V544" s="38"/>
      <c r="W544" s="38"/>
      <c r="X544" s="38"/>
      <c r="Y544" s="38"/>
      <c r="Z544" s="38"/>
      <c r="AA544" s="38"/>
      <c r="AB544" s="799"/>
    </row>
    <row r="545" spans="1:28" ht="15" customHeight="1">
      <c r="A545" s="487" t="s">
        <v>2212</v>
      </c>
      <c r="B545" s="195" t="s">
        <v>133</v>
      </c>
      <c r="C545" s="200"/>
      <c r="D545" s="200" t="s">
        <v>47</v>
      </c>
      <c r="E545" s="201" t="s">
        <v>3487</v>
      </c>
      <c r="F545" s="502" t="s">
        <v>3496</v>
      </c>
      <c r="G545" s="498" t="s">
        <v>538</v>
      </c>
      <c r="H545" s="39"/>
      <c r="I545" s="43" t="s">
        <v>47</v>
      </c>
      <c r="J545" s="44" t="s">
        <v>542</v>
      </c>
      <c r="K545" s="44" t="s">
        <v>541</v>
      </c>
      <c r="L545" s="44" t="s">
        <v>543</v>
      </c>
      <c r="M545" s="44" t="s">
        <v>539</v>
      </c>
      <c r="N545" s="44"/>
      <c r="O545" s="44" t="s">
        <v>270</v>
      </c>
      <c r="P545" s="44" t="s">
        <v>269</v>
      </c>
      <c r="Q545" s="44"/>
      <c r="R545" s="44" t="s">
        <v>540</v>
      </c>
      <c r="S545" s="41" t="s">
        <v>540</v>
      </c>
      <c r="T545" s="44" t="s">
        <v>133</v>
      </c>
      <c r="U545" s="44"/>
      <c r="V545" s="44" t="s">
        <v>134</v>
      </c>
      <c r="W545" s="44"/>
      <c r="X545" s="44"/>
      <c r="Y545" s="44" t="s">
        <v>48</v>
      </c>
      <c r="Z545" s="44"/>
      <c r="AA545" s="44" t="s">
        <v>121</v>
      </c>
      <c r="AB545" s="794"/>
    </row>
    <row r="546" spans="1:28" ht="15" customHeight="1">
      <c r="A546" s="487" t="s">
        <v>2203</v>
      </c>
      <c r="B546" s="195" t="s">
        <v>133</v>
      </c>
      <c r="C546" s="200"/>
      <c r="D546" s="200" t="s">
        <v>47</v>
      </c>
      <c r="E546" s="201" t="s">
        <v>3486</v>
      </c>
      <c r="F546" s="502" t="s">
        <v>1542</v>
      </c>
      <c r="G546" s="498" t="s">
        <v>531</v>
      </c>
      <c r="H546" s="39"/>
      <c r="I546" s="43" t="s">
        <v>47</v>
      </c>
      <c r="J546" s="44" t="s">
        <v>536</v>
      </c>
      <c r="K546" s="44" t="s">
        <v>535</v>
      </c>
      <c r="L546" s="44" t="s">
        <v>537</v>
      </c>
      <c r="M546" s="44" t="s">
        <v>532</v>
      </c>
      <c r="N546" s="44"/>
      <c r="O546" s="44" t="s">
        <v>270</v>
      </c>
      <c r="P546" s="44"/>
      <c r="Q546" s="44" t="s">
        <v>533</v>
      </c>
      <c r="R546" s="44" t="s">
        <v>96</v>
      </c>
      <c r="S546" s="41" t="s">
        <v>534</v>
      </c>
      <c r="T546" s="44" t="s">
        <v>96</v>
      </c>
      <c r="U546" s="44"/>
      <c r="V546" s="44" t="s">
        <v>98</v>
      </c>
      <c r="W546" s="44"/>
      <c r="X546" s="44"/>
      <c r="Y546" s="44" t="s">
        <v>48</v>
      </c>
      <c r="Z546" s="44"/>
      <c r="AA546" s="44" t="s">
        <v>121</v>
      </c>
      <c r="AB546" s="794"/>
    </row>
    <row r="547" spans="1:28" ht="15" customHeight="1">
      <c r="A547" s="491" t="s">
        <v>3102</v>
      </c>
      <c r="B547" s="39"/>
      <c r="C547" s="47"/>
      <c r="D547" s="47"/>
      <c r="E547" s="46"/>
      <c r="F547" s="771" t="s">
        <v>1542</v>
      </c>
      <c r="G547" s="491" t="s">
        <v>144</v>
      </c>
      <c r="H547" s="39"/>
      <c r="I547" s="47" t="s">
        <v>47</v>
      </c>
      <c r="J547" s="46" t="s">
        <v>580</v>
      </c>
      <c r="K547" s="46"/>
      <c r="L547" s="46"/>
      <c r="M547" s="46" t="s">
        <v>579</v>
      </c>
      <c r="N547" s="46"/>
      <c r="O547" s="46" t="s">
        <v>270</v>
      </c>
      <c r="P547" s="46"/>
      <c r="Q547" s="46"/>
      <c r="R547" s="46"/>
      <c r="S547" s="46" t="s">
        <v>144</v>
      </c>
      <c r="T547" s="46" t="s">
        <v>144</v>
      </c>
      <c r="U547" s="46"/>
      <c r="V547" s="46"/>
      <c r="W547" s="46"/>
      <c r="X547" s="46" t="s">
        <v>144</v>
      </c>
      <c r="Y547" s="46" t="s">
        <v>106</v>
      </c>
      <c r="Z547" s="46"/>
      <c r="AA547" s="46" t="s">
        <v>121</v>
      </c>
      <c r="AB547" s="795"/>
    </row>
    <row r="548" spans="1:28" ht="15" customHeight="1">
      <c r="A548" s="491" t="s">
        <v>3891</v>
      </c>
      <c r="B548" s="39"/>
      <c r="C548" s="47"/>
      <c r="D548" s="46"/>
      <c r="E548" s="46"/>
      <c r="F548" s="771" t="s">
        <v>1542</v>
      </c>
      <c r="G548" s="770" t="s">
        <v>574</v>
      </c>
      <c r="H548" s="39"/>
      <c r="I548" s="47" t="s">
        <v>138</v>
      </c>
      <c r="J548" s="46" t="s">
        <v>577</v>
      </c>
      <c r="K548" s="46"/>
      <c r="L548" s="46"/>
      <c r="M548" s="46" t="s">
        <v>575</v>
      </c>
      <c r="N548" s="46"/>
      <c r="O548" s="46" t="s">
        <v>270</v>
      </c>
      <c r="P548" s="46"/>
      <c r="Q548" s="46"/>
      <c r="R548" s="46"/>
      <c r="S548" s="46" t="s">
        <v>576</v>
      </c>
      <c r="T548" s="46" t="s">
        <v>576</v>
      </c>
      <c r="U548" s="46"/>
      <c r="V548" s="46"/>
      <c r="W548" s="46"/>
      <c r="X548" s="46" t="s">
        <v>576</v>
      </c>
      <c r="Y548" s="46" t="s">
        <v>106</v>
      </c>
      <c r="Z548" s="46"/>
      <c r="AA548" s="46" t="s">
        <v>121</v>
      </c>
      <c r="AB548" s="795" t="s">
        <v>578</v>
      </c>
    </row>
    <row r="549" spans="1:28" ht="15" customHeight="1">
      <c r="A549" s="480" t="s">
        <v>3260</v>
      </c>
      <c r="B549" s="38"/>
      <c r="C549" s="38"/>
      <c r="D549" s="38"/>
      <c r="E549" s="38"/>
      <c r="F549" s="775" t="s">
        <v>1542</v>
      </c>
      <c r="G549" s="480" t="s">
        <v>3260</v>
      </c>
      <c r="H549" s="38"/>
      <c r="I549" s="38"/>
      <c r="J549" s="38" t="s">
        <v>719</v>
      </c>
      <c r="K549" s="38"/>
      <c r="L549" s="38"/>
      <c r="M549" s="37" t="s">
        <v>718</v>
      </c>
      <c r="N549" s="38"/>
      <c r="O549" s="38" t="s">
        <v>576</v>
      </c>
      <c r="P549" s="38"/>
      <c r="Q549" s="38"/>
      <c r="R549" s="38"/>
      <c r="S549" s="38"/>
      <c r="T549" s="38"/>
      <c r="U549" s="38"/>
      <c r="V549" s="38"/>
      <c r="W549" s="38"/>
      <c r="X549" s="38"/>
      <c r="Y549" s="38" t="s">
        <v>123</v>
      </c>
      <c r="Z549" s="38"/>
      <c r="AA549" s="38" t="s">
        <v>121</v>
      </c>
      <c r="AB549" s="799"/>
    </row>
    <row r="550" spans="1:28" ht="15" customHeight="1">
      <c r="A550" s="487" t="s">
        <v>3627</v>
      </c>
      <c r="B550" s="195" t="s">
        <v>133</v>
      </c>
      <c r="C550" s="43"/>
      <c r="D550" s="201" t="s">
        <v>47</v>
      </c>
      <c r="E550" s="201" t="s">
        <v>2193</v>
      </c>
      <c r="F550" s="502" t="s">
        <v>1542</v>
      </c>
      <c r="G550" s="498" t="s">
        <v>720</v>
      </c>
      <c r="H550" s="39"/>
      <c r="I550" s="43" t="s">
        <v>66</v>
      </c>
      <c r="J550" s="44" t="s">
        <v>722</v>
      </c>
      <c r="K550" s="44"/>
      <c r="L550" s="44" t="s">
        <v>723</v>
      </c>
      <c r="M550" s="44" t="s">
        <v>721</v>
      </c>
      <c r="N550" s="44"/>
      <c r="O550" s="44" t="s">
        <v>576</v>
      </c>
      <c r="P550" s="44"/>
      <c r="Q550" s="44"/>
      <c r="R550" s="44" t="s">
        <v>720</v>
      </c>
      <c r="S550" s="41" t="s">
        <v>720</v>
      </c>
      <c r="T550" s="44" t="s">
        <v>133</v>
      </c>
      <c r="U550" s="44"/>
      <c r="V550" s="44" t="s">
        <v>134</v>
      </c>
      <c r="W550" s="44"/>
      <c r="X550" s="44"/>
      <c r="Y550" s="44" t="s">
        <v>48</v>
      </c>
      <c r="Z550" s="44"/>
      <c r="AA550" s="44" t="s">
        <v>121</v>
      </c>
      <c r="AB550" s="794" t="s">
        <v>578</v>
      </c>
    </row>
    <row r="551" spans="1:28" ht="27.75" customHeight="1">
      <c r="A551" s="480" t="s">
        <v>3640</v>
      </c>
      <c r="B551" s="38"/>
      <c r="C551" s="50"/>
      <c r="D551" s="50"/>
      <c r="E551" s="38"/>
      <c r="F551" s="775" t="s">
        <v>1542</v>
      </c>
      <c r="G551" s="776"/>
      <c r="H551" s="38"/>
      <c r="I551" s="38"/>
      <c r="J551" s="38"/>
      <c r="K551" s="38"/>
      <c r="L551" s="38"/>
      <c r="M551" s="37"/>
      <c r="N551" s="38"/>
      <c r="O551" s="38"/>
      <c r="P551" s="38"/>
      <c r="Q551" s="38"/>
      <c r="R551" s="38"/>
      <c r="S551" s="38"/>
      <c r="T551" s="38"/>
      <c r="U551" s="38"/>
      <c r="V551" s="38"/>
      <c r="W551" s="38"/>
      <c r="X551" s="38"/>
      <c r="Y551" s="38"/>
      <c r="Z551" s="38"/>
      <c r="AA551" s="38"/>
      <c r="AB551" s="799"/>
    </row>
    <row r="552" spans="1:28" ht="15" customHeight="1">
      <c r="A552" s="487" t="s">
        <v>2225</v>
      </c>
      <c r="B552" s="195" t="s">
        <v>127</v>
      </c>
      <c r="C552" s="200"/>
      <c r="D552" s="200">
        <v>1</v>
      </c>
      <c r="E552" s="201" t="s">
        <v>3629</v>
      </c>
      <c r="F552" s="502" t="s">
        <v>1542</v>
      </c>
      <c r="G552" s="498" t="s">
        <v>726</v>
      </c>
      <c r="H552" s="39"/>
      <c r="I552" s="43" t="s">
        <v>47</v>
      </c>
      <c r="J552" s="44" t="s">
        <v>731</v>
      </c>
      <c r="K552" s="44"/>
      <c r="L552" s="44"/>
      <c r="M552" s="44" t="s">
        <v>727</v>
      </c>
      <c r="N552" s="44"/>
      <c r="O552" s="44" t="s">
        <v>144</v>
      </c>
      <c r="P552" s="44"/>
      <c r="Q552" s="44" t="s">
        <v>523</v>
      </c>
      <c r="R552" s="44" t="s">
        <v>127</v>
      </c>
      <c r="S552" s="41" t="s">
        <v>728</v>
      </c>
      <c r="T552" s="44" t="s">
        <v>127</v>
      </c>
      <c r="U552" s="44" t="s">
        <v>729</v>
      </c>
      <c r="V552" s="44" t="s">
        <v>730</v>
      </c>
      <c r="W552" s="44"/>
      <c r="X552" s="44"/>
      <c r="Y552" s="44" t="s">
        <v>48</v>
      </c>
      <c r="Z552" s="44"/>
      <c r="AA552" s="44" t="s">
        <v>121</v>
      </c>
      <c r="AB552" s="794"/>
    </row>
    <row r="553" spans="1:28" ht="15" customHeight="1">
      <c r="A553" s="487" t="s">
        <v>1799</v>
      </c>
      <c r="B553" s="195" t="s">
        <v>133</v>
      </c>
      <c r="C553" s="200"/>
      <c r="D553" s="200" t="s">
        <v>47</v>
      </c>
      <c r="E553" s="201" t="s">
        <v>3641</v>
      </c>
      <c r="F553" s="502" t="s">
        <v>3496</v>
      </c>
      <c r="G553" s="498" t="s">
        <v>96</v>
      </c>
      <c r="H553" s="39"/>
      <c r="I553" s="43" t="s">
        <v>47</v>
      </c>
      <c r="J553" s="44" t="s">
        <v>733</v>
      </c>
      <c r="K553" s="44"/>
      <c r="L553" s="44" t="s">
        <v>734</v>
      </c>
      <c r="M553" s="44" t="s">
        <v>732</v>
      </c>
      <c r="N553" s="44"/>
      <c r="O553" s="44" t="s">
        <v>144</v>
      </c>
      <c r="P553" s="44"/>
      <c r="Q553" s="44"/>
      <c r="R553" s="44" t="s">
        <v>96</v>
      </c>
      <c r="S553" s="41" t="s">
        <v>96</v>
      </c>
      <c r="T553" s="44" t="s">
        <v>96</v>
      </c>
      <c r="U553" s="44"/>
      <c r="V553" s="44" t="s">
        <v>98</v>
      </c>
      <c r="W553" s="44"/>
      <c r="X553" s="44"/>
      <c r="Y553" s="44" t="s">
        <v>48</v>
      </c>
      <c r="Z553" s="44"/>
      <c r="AA553" s="44" t="s">
        <v>121</v>
      </c>
      <c r="AB553" s="794"/>
    </row>
    <row r="554" spans="1:28" ht="27.75" customHeight="1">
      <c r="A554" s="480" t="s">
        <v>3642</v>
      </c>
      <c r="B554" s="38"/>
      <c r="C554" s="50"/>
      <c r="D554" s="50"/>
      <c r="E554" s="38"/>
      <c r="F554" s="775" t="s">
        <v>1542</v>
      </c>
      <c r="G554" s="776"/>
      <c r="H554" s="38"/>
      <c r="I554" s="38"/>
      <c r="J554" s="38"/>
      <c r="K554" s="38"/>
      <c r="L554" s="38"/>
      <c r="M554" s="37"/>
      <c r="N554" s="38"/>
      <c r="O554" s="38"/>
      <c r="P554" s="38"/>
      <c r="Q554" s="38"/>
      <c r="R554" s="38"/>
      <c r="S554" s="38"/>
      <c r="T554" s="38"/>
      <c r="U554" s="38"/>
      <c r="V554" s="38"/>
      <c r="W554" s="38"/>
      <c r="X554" s="38"/>
      <c r="Y554" s="38"/>
      <c r="Z554" s="38"/>
      <c r="AA554" s="38"/>
      <c r="AB554" s="799"/>
    </row>
    <row r="555" spans="1:28" ht="15" customHeight="1">
      <c r="A555" s="487" t="s">
        <v>2267</v>
      </c>
      <c r="B555" s="195" t="s">
        <v>133</v>
      </c>
      <c r="C555" s="200"/>
      <c r="D555" s="200" t="s">
        <v>47</v>
      </c>
      <c r="E555" s="201" t="s">
        <v>3643</v>
      </c>
      <c r="F555" s="502" t="s">
        <v>1542</v>
      </c>
      <c r="G555" s="498" t="s">
        <v>599</v>
      </c>
      <c r="H555" s="39"/>
      <c r="I555" s="43" t="s">
        <v>47</v>
      </c>
      <c r="J555" s="44" t="s">
        <v>602</v>
      </c>
      <c r="K555" s="44"/>
      <c r="L555" s="44"/>
      <c r="M555" s="44" t="s">
        <v>600</v>
      </c>
      <c r="N555" s="44"/>
      <c r="O555" s="44" t="s">
        <v>285</v>
      </c>
      <c r="P555" s="44" t="s">
        <v>601</v>
      </c>
      <c r="Q555" s="44"/>
      <c r="R555" s="44" t="s">
        <v>504</v>
      </c>
      <c r="S555" s="41" t="s">
        <v>504</v>
      </c>
      <c r="T555" s="44" t="s">
        <v>133</v>
      </c>
      <c r="U555" s="44"/>
      <c r="V555" s="44" t="s">
        <v>134</v>
      </c>
      <c r="W555" s="44"/>
      <c r="X555" s="44"/>
      <c r="Y555" s="44" t="s">
        <v>48</v>
      </c>
      <c r="Z555" s="44"/>
      <c r="AA555" s="44" t="s">
        <v>121</v>
      </c>
      <c r="AB555" s="794"/>
    </row>
    <row r="556" spans="1:28" ht="15" customHeight="1">
      <c r="A556" s="487" t="s">
        <v>2249</v>
      </c>
      <c r="B556" s="195" t="s">
        <v>133</v>
      </c>
      <c r="C556" s="200"/>
      <c r="D556" s="200" t="s">
        <v>47</v>
      </c>
      <c r="E556" s="201" t="s">
        <v>2256</v>
      </c>
      <c r="F556" s="502" t="s">
        <v>1542</v>
      </c>
      <c r="G556" s="498" t="s">
        <v>593</v>
      </c>
      <c r="H556" s="39"/>
      <c r="I556" s="43" t="s">
        <v>47</v>
      </c>
      <c r="J556" s="44" t="s">
        <v>595</v>
      </c>
      <c r="K556" s="44"/>
      <c r="L556" s="44"/>
      <c r="M556" s="44" t="s">
        <v>594</v>
      </c>
      <c r="N556" s="44"/>
      <c r="O556" s="44" t="s">
        <v>285</v>
      </c>
      <c r="P556" s="44"/>
      <c r="Q556" s="44"/>
      <c r="R556" s="44" t="s">
        <v>593</v>
      </c>
      <c r="S556" s="41" t="s">
        <v>593</v>
      </c>
      <c r="T556" s="44" t="s">
        <v>133</v>
      </c>
      <c r="U556" s="44"/>
      <c r="V556" s="44" t="s">
        <v>134</v>
      </c>
      <c r="W556" s="44"/>
      <c r="X556" s="44"/>
      <c r="Y556" s="44" t="s">
        <v>48</v>
      </c>
      <c r="Z556" s="44"/>
      <c r="AA556" s="44" t="s">
        <v>121</v>
      </c>
      <c r="AB556" s="794"/>
    </row>
    <row r="557" spans="1:28" ht="20.25" customHeight="1">
      <c r="A557" s="773"/>
      <c r="B557" s="49"/>
      <c r="C557" s="53"/>
      <c r="D557" s="53"/>
      <c r="E557" s="49"/>
      <c r="F557" s="774"/>
      <c r="G557" s="773"/>
      <c r="H557" s="49"/>
      <c r="I557" s="49"/>
      <c r="J557" s="49"/>
      <c r="K557" s="49"/>
      <c r="L557" s="49"/>
      <c r="M557" s="49"/>
      <c r="N557" s="49"/>
      <c r="O557" s="49"/>
      <c r="P557" s="49"/>
      <c r="Q557" s="49"/>
      <c r="R557" s="49"/>
      <c r="S557" s="49"/>
      <c r="T557" s="49"/>
      <c r="U557" s="49"/>
      <c r="V557" s="49"/>
      <c r="W557" s="49"/>
      <c r="X557" s="49"/>
      <c r="Y557" s="49" t="s">
        <v>1620</v>
      </c>
      <c r="Z557" s="49"/>
      <c r="AA557" s="49"/>
      <c r="AB557" s="796"/>
    </row>
    <row r="558" spans="1:28" ht="15" customHeight="1">
      <c r="A558" s="480" t="s">
        <v>3746</v>
      </c>
      <c r="B558" s="194"/>
      <c r="C558" s="194"/>
      <c r="D558" s="194"/>
      <c r="E558" s="194" t="s">
        <v>3504</v>
      </c>
      <c r="F558" s="775" t="s">
        <v>1542</v>
      </c>
      <c r="G558" s="480" t="s">
        <v>889</v>
      </c>
      <c r="H558" s="194"/>
      <c r="I558" s="194"/>
      <c r="J558" s="194" t="s">
        <v>894</v>
      </c>
      <c r="K558" s="194"/>
      <c r="L558" s="194"/>
      <c r="M558" s="193" t="s">
        <v>893</v>
      </c>
      <c r="N558" s="194"/>
      <c r="O558" s="194" t="s">
        <v>891</v>
      </c>
      <c r="P558" s="194"/>
      <c r="Q558" s="194"/>
      <c r="R558" s="194"/>
      <c r="S558" s="194"/>
      <c r="T558" s="194"/>
      <c r="U558" s="194"/>
      <c r="V558" s="194"/>
      <c r="W558" s="194"/>
      <c r="X558" s="194"/>
      <c r="Y558" s="194" t="s">
        <v>123</v>
      </c>
      <c r="Z558" s="194"/>
      <c r="AA558" s="194" t="s">
        <v>20</v>
      </c>
      <c r="AB558" s="481"/>
    </row>
    <row r="559" spans="1:28" ht="15" customHeight="1">
      <c r="A559" s="498"/>
      <c r="B559" s="195"/>
      <c r="C559" s="200"/>
      <c r="D559" s="201"/>
      <c r="E559" s="201"/>
      <c r="F559" s="502"/>
      <c r="G559" s="498" t="s">
        <v>64</v>
      </c>
      <c r="H559" s="195"/>
      <c r="I559" s="200" t="s">
        <v>47</v>
      </c>
      <c r="J559" s="201" t="s">
        <v>896</v>
      </c>
      <c r="K559" s="201"/>
      <c r="L559" s="201"/>
      <c r="M559" s="201" t="s">
        <v>895</v>
      </c>
      <c r="N559" s="201"/>
      <c r="O559" s="201" t="s">
        <v>891</v>
      </c>
      <c r="P559" s="201"/>
      <c r="Q559" s="201"/>
      <c r="R559" s="201" t="s">
        <v>44</v>
      </c>
      <c r="S559" s="41" t="s">
        <v>44</v>
      </c>
      <c r="T559" s="201" t="s">
        <v>44</v>
      </c>
      <c r="U559" s="201"/>
      <c r="V559" s="201" t="s">
        <v>46</v>
      </c>
      <c r="W559" s="201"/>
      <c r="X559" s="201"/>
      <c r="Y559" s="201" t="s">
        <v>48</v>
      </c>
      <c r="Z559" s="201"/>
      <c r="AA559" s="201" t="s">
        <v>20</v>
      </c>
      <c r="AB559" s="797"/>
    </row>
    <row r="560" spans="1:28" ht="15" customHeight="1">
      <c r="A560" s="482" t="s">
        <v>1799</v>
      </c>
      <c r="B560" s="209" t="s">
        <v>133</v>
      </c>
      <c r="C560" s="40" t="s">
        <v>138</v>
      </c>
      <c r="D560" s="40">
        <v>1</v>
      </c>
      <c r="E560" s="51" t="s">
        <v>3084</v>
      </c>
      <c r="F560" s="502" t="s">
        <v>1542</v>
      </c>
      <c r="G560" s="498" t="s">
        <v>96</v>
      </c>
      <c r="H560" s="195"/>
      <c r="I560" s="200" t="s">
        <v>138</v>
      </c>
      <c r="J560" s="201" t="s">
        <v>898</v>
      </c>
      <c r="K560" s="201"/>
      <c r="L560" s="201"/>
      <c r="M560" s="201" t="s">
        <v>897</v>
      </c>
      <c r="N560" s="201"/>
      <c r="O560" s="201" t="s">
        <v>891</v>
      </c>
      <c r="P560" s="201"/>
      <c r="Q560" s="201"/>
      <c r="R560" s="201" t="s">
        <v>96</v>
      </c>
      <c r="S560" s="41" t="s">
        <v>96</v>
      </c>
      <c r="T560" s="201" t="s">
        <v>96</v>
      </c>
      <c r="U560" s="201"/>
      <c r="V560" s="201" t="s">
        <v>98</v>
      </c>
      <c r="W560" s="201"/>
      <c r="X560" s="201"/>
      <c r="Y560" s="201" t="s">
        <v>48</v>
      </c>
      <c r="Z560" s="201"/>
      <c r="AA560" s="201" t="s">
        <v>20</v>
      </c>
      <c r="AB560" s="797"/>
    </row>
    <row r="561" spans="1:28" ht="15" customHeight="1">
      <c r="A561" s="482" t="s">
        <v>1803</v>
      </c>
      <c r="B561" s="209" t="s">
        <v>133</v>
      </c>
      <c r="C561" s="40" t="s">
        <v>138</v>
      </c>
      <c r="D561" s="40" t="s">
        <v>47</v>
      </c>
      <c r="E561" s="51" t="s">
        <v>3085</v>
      </c>
      <c r="F561" s="502" t="s">
        <v>1542</v>
      </c>
      <c r="G561" s="498" t="s">
        <v>154</v>
      </c>
      <c r="H561" s="195"/>
      <c r="I561" s="200" t="s">
        <v>138</v>
      </c>
      <c r="J561" s="201" t="s">
        <v>900</v>
      </c>
      <c r="K561" s="201"/>
      <c r="L561" s="201"/>
      <c r="M561" s="201" t="s">
        <v>899</v>
      </c>
      <c r="N561" s="201"/>
      <c r="O561" s="201" t="s">
        <v>891</v>
      </c>
      <c r="P561" s="201"/>
      <c r="Q561" s="201"/>
      <c r="R561" s="201" t="s">
        <v>154</v>
      </c>
      <c r="S561" s="41" t="s">
        <v>154</v>
      </c>
      <c r="T561" s="201" t="s">
        <v>133</v>
      </c>
      <c r="U561" s="201"/>
      <c r="V561" s="201" t="s">
        <v>134</v>
      </c>
      <c r="W561" s="201"/>
      <c r="X561" s="201"/>
      <c r="Y561" s="201" t="s">
        <v>48</v>
      </c>
      <c r="Z561" s="201"/>
      <c r="AA561" s="201" t="s">
        <v>20</v>
      </c>
      <c r="AB561" s="797"/>
    </row>
    <row r="562" spans="1:28" ht="15" customHeight="1">
      <c r="A562" s="487" t="s">
        <v>3569</v>
      </c>
      <c r="B562" s="195" t="s">
        <v>127</v>
      </c>
      <c r="C562" s="200"/>
      <c r="D562" s="783">
        <v>1</v>
      </c>
      <c r="E562" s="201" t="s">
        <v>3506</v>
      </c>
      <c r="F562" s="502" t="s">
        <v>1542</v>
      </c>
      <c r="G562" s="498" t="s">
        <v>901</v>
      </c>
      <c r="H562" s="195"/>
      <c r="I562" s="200" t="s">
        <v>47</v>
      </c>
      <c r="J562" s="201" t="s">
        <v>903</v>
      </c>
      <c r="K562" s="201"/>
      <c r="L562" s="201"/>
      <c r="M562" s="201" t="s">
        <v>902</v>
      </c>
      <c r="N562" s="201"/>
      <c r="O562" s="201" t="s">
        <v>891</v>
      </c>
      <c r="P562" s="201" t="s">
        <v>215</v>
      </c>
      <c r="Q562" s="201" t="s">
        <v>151</v>
      </c>
      <c r="R562" s="201" t="s">
        <v>127</v>
      </c>
      <c r="S562" s="41" t="s">
        <v>152</v>
      </c>
      <c r="T562" s="201" t="s">
        <v>127</v>
      </c>
      <c r="U562" s="201"/>
      <c r="V562" s="201" t="s">
        <v>129</v>
      </c>
      <c r="W562" s="201"/>
      <c r="X562" s="201"/>
      <c r="Y562" s="201" t="s">
        <v>48</v>
      </c>
      <c r="Z562" s="201"/>
      <c r="AA562" s="201" t="s">
        <v>20</v>
      </c>
      <c r="AB562" s="797"/>
    </row>
    <row r="563" spans="1:28" ht="15" customHeight="1">
      <c r="A563" s="498"/>
      <c r="B563" s="195"/>
      <c r="C563" s="200"/>
      <c r="D563" s="201"/>
      <c r="E563" s="201"/>
      <c r="F563" s="502"/>
      <c r="G563" s="498" t="s">
        <v>904</v>
      </c>
      <c r="H563" s="195"/>
      <c r="I563" s="200" t="s">
        <v>47</v>
      </c>
      <c r="J563" s="201" t="s">
        <v>907</v>
      </c>
      <c r="K563" s="201"/>
      <c r="L563" s="201"/>
      <c r="M563" s="201" t="s">
        <v>905</v>
      </c>
      <c r="N563" s="201"/>
      <c r="O563" s="201" t="s">
        <v>891</v>
      </c>
      <c r="P563" s="201" t="s">
        <v>906</v>
      </c>
      <c r="Q563" s="201" t="s">
        <v>151</v>
      </c>
      <c r="R563" s="201" t="s">
        <v>127</v>
      </c>
      <c r="S563" s="41" t="s">
        <v>152</v>
      </c>
      <c r="T563" s="201" t="s">
        <v>127</v>
      </c>
      <c r="U563" s="201"/>
      <c r="V563" s="201" t="s">
        <v>129</v>
      </c>
      <c r="W563" s="201"/>
      <c r="X563" s="201"/>
      <c r="Y563" s="201" t="s">
        <v>48</v>
      </c>
      <c r="Z563" s="201"/>
      <c r="AA563" s="201" t="s">
        <v>20</v>
      </c>
      <c r="AB563" s="797"/>
    </row>
    <row r="564" spans="1:28" ht="15" customHeight="1">
      <c r="A564" s="498"/>
      <c r="B564" s="39"/>
      <c r="C564" s="43"/>
      <c r="D564" s="43"/>
      <c r="E564" s="44"/>
      <c r="F564" s="502"/>
      <c r="G564" s="498" t="s">
        <v>908</v>
      </c>
      <c r="H564" s="39"/>
      <c r="I564" s="43" t="s">
        <v>47</v>
      </c>
      <c r="J564" s="44" t="s">
        <v>912</v>
      </c>
      <c r="K564" s="44"/>
      <c r="L564" s="44"/>
      <c r="M564" s="44" t="s">
        <v>909</v>
      </c>
      <c r="N564" s="44"/>
      <c r="O564" s="44" t="s">
        <v>891</v>
      </c>
      <c r="P564" s="44"/>
      <c r="Q564" s="44" t="s">
        <v>910</v>
      </c>
      <c r="R564" s="44" t="s">
        <v>127</v>
      </c>
      <c r="S564" s="41" t="s">
        <v>911</v>
      </c>
      <c r="T564" s="44" t="s">
        <v>127</v>
      </c>
      <c r="U564" s="44"/>
      <c r="V564" s="44" t="s">
        <v>129</v>
      </c>
      <c r="W564" s="44"/>
      <c r="X564" s="44"/>
      <c r="Y564" s="44" t="s">
        <v>48</v>
      </c>
      <c r="Z564" s="44"/>
      <c r="AA564" s="44" t="s">
        <v>20</v>
      </c>
      <c r="AB564" s="794"/>
    </row>
    <row r="565" spans="1:28" ht="15" customHeight="1">
      <c r="A565" s="498"/>
      <c r="B565" s="39"/>
      <c r="C565" s="43"/>
      <c r="D565" s="43"/>
      <c r="E565" s="44"/>
      <c r="F565" s="502"/>
      <c r="G565" s="498" t="s">
        <v>913</v>
      </c>
      <c r="H565" s="39"/>
      <c r="I565" s="43" t="s">
        <v>47</v>
      </c>
      <c r="J565" s="44" t="s">
        <v>917</v>
      </c>
      <c r="K565" s="44"/>
      <c r="L565" s="44"/>
      <c r="M565" s="44" t="s">
        <v>914</v>
      </c>
      <c r="N565" s="44"/>
      <c r="O565" s="44" t="s">
        <v>891</v>
      </c>
      <c r="P565" s="44" t="s">
        <v>915</v>
      </c>
      <c r="Q565" s="44"/>
      <c r="R565" s="44" t="s">
        <v>916</v>
      </c>
      <c r="S565" s="41" t="s">
        <v>916</v>
      </c>
      <c r="T565" s="44" t="s">
        <v>190</v>
      </c>
      <c r="U565" s="44"/>
      <c r="V565" s="44" t="s">
        <v>192</v>
      </c>
      <c r="W565" s="44"/>
      <c r="X565" s="44"/>
      <c r="Y565" s="44" t="s">
        <v>48</v>
      </c>
      <c r="Z565" s="44"/>
      <c r="AA565" s="44" t="s">
        <v>20</v>
      </c>
      <c r="AB565" s="794"/>
    </row>
    <row r="566" spans="1:28" ht="15" customHeight="1">
      <c r="A566" s="498"/>
      <c r="B566" s="39"/>
      <c r="C566" s="43"/>
      <c r="D566" s="43"/>
      <c r="E566" s="44"/>
      <c r="F566" s="502"/>
      <c r="G566" s="498" t="s">
        <v>918</v>
      </c>
      <c r="H566" s="39"/>
      <c r="I566" s="43" t="s">
        <v>138</v>
      </c>
      <c r="J566" s="44" t="s">
        <v>920</v>
      </c>
      <c r="K566" s="44"/>
      <c r="L566" s="44"/>
      <c r="M566" s="44" t="s">
        <v>919</v>
      </c>
      <c r="N566" s="44"/>
      <c r="O566" s="44" t="s">
        <v>891</v>
      </c>
      <c r="P566" s="44" t="s">
        <v>916</v>
      </c>
      <c r="Q566" s="44"/>
      <c r="R566" s="44" t="s">
        <v>154</v>
      </c>
      <c r="S566" s="41" t="s">
        <v>154</v>
      </c>
      <c r="T566" s="44" t="s">
        <v>133</v>
      </c>
      <c r="U566" s="44"/>
      <c r="V566" s="44" t="s">
        <v>134</v>
      </c>
      <c r="W566" s="44"/>
      <c r="X566" s="44"/>
      <c r="Y566" s="44" t="s">
        <v>48</v>
      </c>
      <c r="Z566" s="44"/>
      <c r="AA566" s="44" t="s">
        <v>20</v>
      </c>
      <c r="AB566" s="794"/>
    </row>
    <row r="567" spans="1:28" ht="15" customHeight="1">
      <c r="A567" s="498"/>
      <c r="B567" s="39"/>
      <c r="C567" s="43"/>
      <c r="D567" s="43"/>
      <c r="E567" s="44"/>
      <c r="F567" s="502"/>
      <c r="G567" s="498" t="s">
        <v>921</v>
      </c>
      <c r="H567" s="39"/>
      <c r="I567" s="43" t="s">
        <v>47</v>
      </c>
      <c r="J567" s="44" t="s">
        <v>926</v>
      </c>
      <c r="K567" s="44"/>
      <c r="L567" s="44"/>
      <c r="M567" s="44" t="s">
        <v>922</v>
      </c>
      <c r="N567" s="44"/>
      <c r="O567" s="44" t="s">
        <v>891</v>
      </c>
      <c r="P567" s="44" t="s">
        <v>923</v>
      </c>
      <c r="Q567" s="44" t="s">
        <v>924</v>
      </c>
      <c r="R567" s="44" t="s">
        <v>82</v>
      </c>
      <c r="S567" s="41" t="s">
        <v>925</v>
      </c>
      <c r="T567" s="44" t="s">
        <v>82</v>
      </c>
      <c r="U567" s="44"/>
      <c r="V567" s="44" t="s">
        <v>84</v>
      </c>
      <c r="W567" s="44"/>
      <c r="X567" s="44"/>
      <c r="Y567" s="44" t="s">
        <v>48</v>
      </c>
      <c r="Z567" s="44"/>
      <c r="AA567" s="44" t="s">
        <v>20</v>
      </c>
      <c r="AB567" s="794"/>
    </row>
    <row r="568" spans="1:28" ht="15" customHeight="1">
      <c r="A568" s="498"/>
      <c r="B568" s="39"/>
      <c r="C568" s="43"/>
      <c r="D568" s="43"/>
      <c r="E568" s="44"/>
      <c r="F568" s="502"/>
      <c r="G568" s="498" t="s">
        <v>927</v>
      </c>
      <c r="H568" s="39"/>
      <c r="I568" s="43" t="s">
        <v>47</v>
      </c>
      <c r="J568" s="44" t="s">
        <v>933</v>
      </c>
      <c r="K568" s="44"/>
      <c r="L568" s="44"/>
      <c r="M568" s="44" t="s">
        <v>928</v>
      </c>
      <c r="N568" s="44"/>
      <c r="O568" s="44" t="s">
        <v>891</v>
      </c>
      <c r="P568" s="44" t="s">
        <v>929</v>
      </c>
      <c r="Q568" s="44" t="s">
        <v>930</v>
      </c>
      <c r="R568" s="44" t="s">
        <v>931</v>
      </c>
      <c r="S568" s="41" t="s">
        <v>932</v>
      </c>
      <c r="T568" s="44" t="s">
        <v>195</v>
      </c>
      <c r="U568" s="44"/>
      <c r="V568" s="44" t="s">
        <v>197</v>
      </c>
      <c r="W568" s="44"/>
      <c r="X568" s="44"/>
      <c r="Y568" s="44" t="s">
        <v>48</v>
      </c>
      <c r="Z568" s="44"/>
      <c r="AA568" s="44" t="s">
        <v>20</v>
      </c>
      <c r="AB568" s="794"/>
    </row>
    <row r="569" spans="1:28" ht="15" customHeight="1">
      <c r="A569" s="498"/>
      <c r="B569" s="39"/>
      <c r="C569" s="43"/>
      <c r="D569" s="43"/>
      <c r="E569" s="44"/>
      <c r="F569" s="502"/>
      <c r="G569" s="498" t="s">
        <v>603</v>
      </c>
      <c r="H569" s="39"/>
      <c r="I569" s="43" t="s">
        <v>138</v>
      </c>
      <c r="J569" s="44" t="s">
        <v>935</v>
      </c>
      <c r="K569" s="44"/>
      <c r="L569" s="44"/>
      <c r="M569" s="44" t="s">
        <v>934</v>
      </c>
      <c r="N569" s="44"/>
      <c r="O569" s="44" t="s">
        <v>891</v>
      </c>
      <c r="P569" s="44"/>
      <c r="Q569" s="44"/>
      <c r="R569" s="44" t="s">
        <v>603</v>
      </c>
      <c r="S569" s="41" t="s">
        <v>603</v>
      </c>
      <c r="T569" s="44" t="s">
        <v>133</v>
      </c>
      <c r="U569" s="44"/>
      <c r="V569" s="44" t="s">
        <v>134</v>
      </c>
      <c r="W569" s="44"/>
      <c r="X569" s="44"/>
      <c r="Y569" s="44" t="s">
        <v>48</v>
      </c>
      <c r="Z569" s="44"/>
      <c r="AA569" s="44" t="s">
        <v>20</v>
      </c>
      <c r="AB569" s="794"/>
    </row>
    <row r="570" spans="1:28" ht="15" customHeight="1">
      <c r="A570" s="770"/>
      <c r="B570" s="39"/>
      <c r="C570" s="47"/>
      <c r="D570" s="47"/>
      <c r="E570" s="46"/>
      <c r="F570" s="771"/>
      <c r="G570" s="770" t="s">
        <v>936</v>
      </c>
      <c r="H570" s="39"/>
      <c r="I570" s="47" t="s">
        <v>47</v>
      </c>
      <c r="J570" s="46" t="s">
        <v>939</v>
      </c>
      <c r="K570" s="46"/>
      <c r="L570" s="46"/>
      <c r="M570" s="46" t="s">
        <v>937</v>
      </c>
      <c r="N570" s="46"/>
      <c r="O570" s="46" t="s">
        <v>891</v>
      </c>
      <c r="P570" s="46"/>
      <c r="Q570" s="46"/>
      <c r="R570" s="46"/>
      <c r="S570" s="46" t="s">
        <v>938</v>
      </c>
      <c r="T570" s="46" t="s">
        <v>938</v>
      </c>
      <c r="U570" s="46"/>
      <c r="V570" s="46"/>
      <c r="W570" s="46"/>
      <c r="X570" s="46" t="s">
        <v>938</v>
      </c>
      <c r="Y570" s="46" t="s">
        <v>106</v>
      </c>
      <c r="Z570" s="46"/>
      <c r="AA570" s="46" t="s">
        <v>20</v>
      </c>
      <c r="AB570" s="795"/>
    </row>
    <row r="571" spans="1:28" ht="15" customHeight="1">
      <c r="A571" s="491" t="s">
        <v>3507</v>
      </c>
      <c r="B571" s="195" t="s">
        <v>3508</v>
      </c>
      <c r="C571" s="47"/>
      <c r="D571" s="206" t="s">
        <v>138</v>
      </c>
      <c r="E571" s="205" t="s">
        <v>3703</v>
      </c>
      <c r="F571" s="771" t="s">
        <v>1542</v>
      </c>
      <c r="G571" s="770" t="s">
        <v>940</v>
      </c>
      <c r="H571" s="39"/>
      <c r="I571" s="47" t="s">
        <v>138</v>
      </c>
      <c r="J571" s="46" t="s">
        <v>944</v>
      </c>
      <c r="K571" s="46"/>
      <c r="L571" s="46"/>
      <c r="M571" s="46" t="s">
        <v>941</v>
      </c>
      <c r="N571" s="46"/>
      <c r="O571" s="46" t="s">
        <v>891</v>
      </c>
      <c r="P571" s="46" t="s">
        <v>942</v>
      </c>
      <c r="Q571" s="46"/>
      <c r="R571" s="46"/>
      <c r="S571" s="46" t="s">
        <v>943</v>
      </c>
      <c r="T571" s="46" t="s">
        <v>943</v>
      </c>
      <c r="U571" s="46"/>
      <c r="V571" s="46"/>
      <c r="W571" s="46"/>
      <c r="X571" s="46" t="s">
        <v>943</v>
      </c>
      <c r="Y571" s="46" t="s">
        <v>106</v>
      </c>
      <c r="Z571" s="46"/>
      <c r="AA571" s="46" t="s">
        <v>20</v>
      </c>
      <c r="AB571" s="795"/>
    </row>
    <row r="572" spans="1:28" ht="15" customHeight="1">
      <c r="A572" s="770"/>
      <c r="B572" s="39"/>
      <c r="C572" s="47"/>
      <c r="D572" s="47"/>
      <c r="E572" s="46"/>
      <c r="F572" s="771"/>
      <c r="G572" s="770" t="s">
        <v>945</v>
      </c>
      <c r="H572" s="39"/>
      <c r="I572" s="47" t="s">
        <v>138</v>
      </c>
      <c r="J572" s="46" t="s">
        <v>947</v>
      </c>
      <c r="K572" s="46"/>
      <c r="L572" s="46"/>
      <c r="M572" s="46" t="s">
        <v>946</v>
      </c>
      <c r="N572" s="46"/>
      <c r="O572" s="46" t="s">
        <v>891</v>
      </c>
      <c r="P572" s="46" t="s">
        <v>119</v>
      </c>
      <c r="Q572" s="46"/>
      <c r="R572" s="46"/>
      <c r="S572" s="46" t="s">
        <v>943</v>
      </c>
      <c r="T572" s="46" t="s">
        <v>943</v>
      </c>
      <c r="U572" s="46"/>
      <c r="V572" s="46"/>
      <c r="W572" s="46"/>
      <c r="X572" s="46" t="s">
        <v>943</v>
      </c>
      <c r="Y572" s="46" t="s">
        <v>106</v>
      </c>
      <c r="Z572" s="46"/>
      <c r="AA572" s="46" t="s">
        <v>20</v>
      </c>
      <c r="AB572" s="795"/>
    </row>
    <row r="573" spans="1:28" ht="15" customHeight="1">
      <c r="A573" s="770"/>
      <c r="B573" s="39"/>
      <c r="C573" s="47"/>
      <c r="D573" s="47"/>
      <c r="E573" s="46"/>
      <c r="F573" s="771"/>
      <c r="G573" s="770" t="s">
        <v>948</v>
      </c>
      <c r="H573" s="39"/>
      <c r="I573" s="47" t="s">
        <v>138</v>
      </c>
      <c r="J573" s="46" t="s">
        <v>951</v>
      </c>
      <c r="K573" s="46"/>
      <c r="L573" s="46"/>
      <c r="M573" s="46" t="s">
        <v>949</v>
      </c>
      <c r="N573" s="46"/>
      <c r="O573" s="46" t="s">
        <v>891</v>
      </c>
      <c r="P573" s="46" t="s">
        <v>950</v>
      </c>
      <c r="Q573" s="46"/>
      <c r="R573" s="46"/>
      <c r="S573" s="46" t="s">
        <v>275</v>
      </c>
      <c r="T573" s="46" t="s">
        <v>275</v>
      </c>
      <c r="U573" s="46"/>
      <c r="V573" s="46"/>
      <c r="W573" s="46"/>
      <c r="X573" s="46" t="s">
        <v>275</v>
      </c>
      <c r="Y573" s="46" t="s">
        <v>106</v>
      </c>
      <c r="Z573" s="46"/>
      <c r="AA573" s="46" t="s">
        <v>20</v>
      </c>
      <c r="AB573" s="795"/>
    </row>
    <row r="574" spans="1:28" ht="15" customHeight="1">
      <c r="A574" s="770"/>
      <c r="B574" s="39"/>
      <c r="C574" s="47"/>
      <c r="D574" s="47"/>
      <c r="E574" s="46"/>
      <c r="F574" s="771"/>
      <c r="G574" s="770" t="s">
        <v>952</v>
      </c>
      <c r="H574" s="39"/>
      <c r="I574" s="47" t="s">
        <v>47</v>
      </c>
      <c r="J574" s="46" t="s">
        <v>955</v>
      </c>
      <c r="K574" s="46"/>
      <c r="L574" s="46"/>
      <c r="M574" s="46" t="s">
        <v>953</v>
      </c>
      <c r="N574" s="46"/>
      <c r="O574" s="46" t="s">
        <v>891</v>
      </c>
      <c r="P574" s="46" t="s">
        <v>954</v>
      </c>
      <c r="Q574" s="46"/>
      <c r="R574" s="46"/>
      <c r="S574" s="46" t="s">
        <v>202</v>
      </c>
      <c r="T574" s="46" t="s">
        <v>202</v>
      </c>
      <c r="U574" s="46"/>
      <c r="V574" s="46"/>
      <c r="W574" s="46"/>
      <c r="X574" s="46" t="s">
        <v>202</v>
      </c>
      <c r="Y574" s="46" t="s">
        <v>106</v>
      </c>
      <c r="Z574" s="46"/>
      <c r="AA574" s="46" t="s">
        <v>20</v>
      </c>
      <c r="AB574" s="795"/>
    </row>
    <row r="575" spans="1:28" ht="15" customHeight="1">
      <c r="A575" s="770"/>
      <c r="B575" s="39"/>
      <c r="C575" s="47"/>
      <c r="D575" s="47"/>
      <c r="E575" s="46"/>
      <c r="F575" s="771"/>
      <c r="G575" s="770" t="s">
        <v>956</v>
      </c>
      <c r="H575" s="39"/>
      <c r="I575" s="47" t="s">
        <v>47</v>
      </c>
      <c r="J575" s="46" t="s">
        <v>959</v>
      </c>
      <c r="K575" s="46"/>
      <c r="L575" s="46"/>
      <c r="M575" s="46" t="s">
        <v>957</v>
      </c>
      <c r="N575" s="46"/>
      <c r="O575" s="46" t="s">
        <v>891</v>
      </c>
      <c r="P575" s="46"/>
      <c r="Q575" s="46"/>
      <c r="R575" s="46"/>
      <c r="S575" s="46" t="s">
        <v>958</v>
      </c>
      <c r="T575" s="46" t="s">
        <v>958</v>
      </c>
      <c r="U575" s="46"/>
      <c r="V575" s="46"/>
      <c r="W575" s="46"/>
      <c r="X575" s="46" t="s">
        <v>958</v>
      </c>
      <c r="Y575" s="46" t="s">
        <v>106</v>
      </c>
      <c r="Z575" s="46"/>
      <c r="AA575" s="46" t="s">
        <v>20</v>
      </c>
      <c r="AB575" s="795"/>
    </row>
    <row r="576" spans="1:28" ht="15" customHeight="1">
      <c r="A576" s="770"/>
      <c r="B576" s="39"/>
      <c r="C576" s="47"/>
      <c r="D576" s="47"/>
      <c r="E576" s="46"/>
      <c r="F576" s="771"/>
      <c r="G576" s="770" t="s">
        <v>960</v>
      </c>
      <c r="H576" s="39"/>
      <c r="I576" s="47" t="s">
        <v>138</v>
      </c>
      <c r="J576" s="46" t="s">
        <v>963</v>
      </c>
      <c r="K576" s="46"/>
      <c r="L576" s="46"/>
      <c r="M576" s="46" t="s">
        <v>961</v>
      </c>
      <c r="N576" s="46"/>
      <c r="O576" s="46" t="s">
        <v>891</v>
      </c>
      <c r="P576" s="46"/>
      <c r="Q576" s="46"/>
      <c r="R576" s="46"/>
      <c r="S576" s="46" t="s">
        <v>962</v>
      </c>
      <c r="T576" s="46" t="s">
        <v>962</v>
      </c>
      <c r="U576" s="46"/>
      <c r="V576" s="46"/>
      <c r="W576" s="46"/>
      <c r="X576" s="46" t="s">
        <v>962</v>
      </c>
      <c r="Y576" s="46" t="s">
        <v>106</v>
      </c>
      <c r="Z576" s="46"/>
      <c r="AA576" s="46" t="s">
        <v>20</v>
      </c>
      <c r="AB576" s="795"/>
    </row>
    <row r="577" spans="1:28" ht="15" customHeight="1">
      <c r="A577" s="776"/>
      <c r="B577" s="38"/>
      <c r="C577" s="50"/>
      <c r="D577" s="50"/>
      <c r="E577" s="38"/>
      <c r="F577" s="775"/>
      <c r="G577" s="776" t="s">
        <v>936</v>
      </c>
      <c r="H577" s="38"/>
      <c r="I577" s="38"/>
      <c r="J577" s="38" t="s">
        <v>1179</v>
      </c>
      <c r="K577" s="38"/>
      <c r="L577" s="38"/>
      <c r="M577" s="37" t="s">
        <v>1178</v>
      </c>
      <c r="N577" s="38"/>
      <c r="O577" s="38" t="s">
        <v>938</v>
      </c>
      <c r="P577" s="38"/>
      <c r="Q577" s="38"/>
      <c r="R577" s="38"/>
      <c r="S577" s="38"/>
      <c r="T577" s="38"/>
      <c r="U577" s="38"/>
      <c r="V577" s="38"/>
      <c r="W577" s="38"/>
      <c r="X577" s="38"/>
      <c r="Y577" s="38" t="s">
        <v>123</v>
      </c>
      <c r="Z577" s="38"/>
      <c r="AA577" s="38" t="s">
        <v>20</v>
      </c>
      <c r="AB577" s="799"/>
    </row>
    <row r="578" spans="1:28" ht="15" customHeight="1">
      <c r="A578" s="498"/>
      <c r="B578" s="39"/>
      <c r="C578" s="43"/>
      <c r="D578" s="43"/>
      <c r="E578" s="44"/>
      <c r="F578" s="502"/>
      <c r="G578" s="498" t="s">
        <v>1180</v>
      </c>
      <c r="H578" s="39"/>
      <c r="I578" s="43" t="s">
        <v>47</v>
      </c>
      <c r="J578" s="44" t="s">
        <v>1182</v>
      </c>
      <c r="K578" s="44"/>
      <c r="L578" s="44"/>
      <c r="M578" s="44" t="s">
        <v>1181</v>
      </c>
      <c r="N578" s="44"/>
      <c r="O578" s="44" t="s">
        <v>938</v>
      </c>
      <c r="P578" s="44" t="s">
        <v>929</v>
      </c>
      <c r="Q578" s="44" t="s">
        <v>930</v>
      </c>
      <c r="R578" s="44" t="s">
        <v>931</v>
      </c>
      <c r="S578" s="41" t="s">
        <v>932</v>
      </c>
      <c r="T578" s="44" t="s">
        <v>190</v>
      </c>
      <c r="U578" s="44"/>
      <c r="V578" s="44" t="s">
        <v>192</v>
      </c>
      <c r="W578" s="44"/>
      <c r="X578" s="44"/>
      <c r="Y578" s="44" t="s">
        <v>48</v>
      </c>
      <c r="Z578" s="44"/>
      <c r="AA578" s="44" t="s">
        <v>20</v>
      </c>
      <c r="AB578" s="794"/>
    </row>
    <row r="579" spans="1:28" ht="15" customHeight="1">
      <c r="A579" s="498"/>
      <c r="B579" s="39"/>
      <c r="C579" s="43"/>
      <c r="D579" s="43"/>
      <c r="E579" s="44"/>
      <c r="F579" s="502"/>
      <c r="G579" s="498" t="s">
        <v>1149</v>
      </c>
      <c r="H579" s="39"/>
      <c r="I579" s="43" t="s">
        <v>47</v>
      </c>
      <c r="J579" s="44" t="s">
        <v>1184</v>
      </c>
      <c r="K579" s="44"/>
      <c r="L579" s="44"/>
      <c r="M579" s="44" t="s">
        <v>1183</v>
      </c>
      <c r="N579" s="44"/>
      <c r="O579" s="44" t="s">
        <v>938</v>
      </c>
      <c r="P579" s="44" t="s">
        <v>1150</v>
      </c>
      <c r="Q579" s="44"/>
      <c r="R579" s="44" t="s">
        <v>190</v>
      </c>
      <c r="S579" s="41" t="s">
        <v>190</v>
      </c>
      <c r="T579" s="44" t="s">
        <v>190</v>
      </c>
      <c r="U579" s="44"/>
      <c r="V579" s="44" t="s">
        <v>192</v>
      </c>
      <c r="W579" s="44"/>
      <c r="X579" s="44"/>
      <c r="Y579" s="44" t="s">
        <v>48</v>
      </c>
      <c r="Z579" s="44"/>
      <c r="AA579" s="44" t="s">
        <v>20</v>
      </c>
      <c r="AB579" s="794"/>
    </row>
    <row r="580" spans="1:28" ht="15" customHeight="1">
      <c r="A580" s="498"/>
      <c r="B580" s="39"/>
      <c r="C580" s="43"/>
      <c r="D580" s="43"/>
      <c r="E580" s="44"/>
      <c r="F580" s="502"/>
      <c r="G580" s="498" t="s">
        <v>1185</v>
      </c>
      <c r="H580" s="39"/>
      <c r="I580" s="43" t="s">
        <v>47</v>
      </c>
      <c r="J580" s="44" t="s">
        <v>1188</v>
      </c>
      <c r="K580" s="44"/>
      <c r="L580" s="44"/>
      <c r="M580" s="44" t="s">
        <v>1186</v>
      </c>
      <c r="N580" s="44"/>
      <c r="O580" s="44" t="s">
        <v>938</v>
      </c>
      <c r="P580" s="44" t="s">
        <v>1187</v>
      </c>
      <c r="Q580" s="44"/>
      <c r="R580" s="44" t="s">
        <v>70</v>
      </c>
      <c r="S580" s="41" t="s">
        <v>70</v>
      </c>
      <c r="T580" s="44" t="s">
        <v>70</v>
      </c>
      <c r="U580" s="44"/>
      <c r="V580" s="44" t="s">
        <v>71</v>
      </c>
      <c r="W580" s="44"/>
      <c r="X580" s="44"/>
      <c r="Y580" s="44" t="s">
        <v>48</v>
      </c>
      <c r="Z580" s="44"/>
      <c r="AA580" s="44" t="s">
        <v>20</v>
      </c>
      <c r="AB580" s="794"/>
    </row>
    <row r="581" spans="1:28" ht="15" customHeight="1">
      <c r="A581" s="498"/>
      <c r="B581" s="39"/>
      <c r="C581" s="43"/>
      <c r="D581" s="43"/>
      <c r="E581" s="44"/>
      <c r="F581" s="502"/>
      <c r="G581" s="498" t="s">
        <v>1167</v>
      </c>
      <c r="H581" s="39"/>
      <c r="I581" s="43" t="s">
        <v>47</v>
      </c>
      <c r="J581" s="44" t="s">
        <v>1190</v>
      </c>
      <c r="K581" s="44"/>
      <c r="L581" s="44"/>
      <c r="M581" s="44" t="s">
        <v>1189</v>
      </c>
      <c r="N581" s="44"/>
      <c r="O581" s="44" t="s">
        <v>938</v>
      </c>
      <c r="P581" s="44" t="s">
        <v>1165</v>
      </c>
      <c r="Q581" s="44"/>
      <c r="R581" s="44" t="s">
        <v>190</v>
      </c>
      <c r="S581" s="41" t="s">
        <v>190</v>
      </c>
      <c r="T581" s="44" t="s">
        <v>190</v>
      </c>
      <c r="U581" s="44"/>
      <c r="V581" s="44" t="s">
        <v>192</v>
      </c>
      <c r="W581" s="44"/>
      <c r="X581" s="44"/>
      <c r="Y581" s="44" t="s">
        <v>48</v>
      </c>
      <c r="Z581" s="44"/>
      <c r="AA581" s="44" t="s">
        <v>20</v>
      </c>
      <c r="AB581" s="794"/>
    </row>
    <row r="582" spans="1:28" ht="15" customHeight="1">
      <c r="A582" s="498"/>
      <c r="B582" s="39"/>
      <c r="C582" s="43"/>
      <c r="D582" s="43"/>
      <c r="E582" s="44"/>
      <c r="F582" s="502"/>
      <c r="G582" s="498" t="s">
        <v>1168</v>
      </c>
      <c r="H582" s="39"/>
      <c r="I582" s="43" t="s">
        <v>47</v>
      </c>
      <c r="J582" s="44" t="s">
        <v>1192</v>
      </c>
      <c r="K582" s="44"/>
      <c r="L582" s="44"/>
      <c r="M582" s="44" t="s">
        <v>1191</v>
      </c>
      <c r="N582" s="44"/>
      <c r="O582" s="44" t="s">
        <v>938</v>
      </c>
      <c r="P582" s="44" t="s">
        <v>1008</v>
      </c>
      <c r="Q582" s="44"/>
      <c r="R582" s="44" t="s">
        <v>190</v>
      </c>
      <c r="S582" s="41" t="s">
        <v>190</v>
      </c>
      <c r="T582" s="44" t="s">
        <v>190</v>
      </c>
      <c r="U582" s="44"/>
      <c r="V582" s="44" t="s">
        <v>192</v>
      </c>
      <c r="W582" s="44"/>
      <c r="X582" s="44"/>
      <c r="Y582" s="44" t="s">
        <v>48</v>
      </c>
      <c r="Z582" s="44"/>
      <c r="AA582" s="44" t="s">
        <v>20</v>
      </c>
      <c r="AB582" s="794"/>
    </row>
    <row r="583" spans="1:28" ht="15" customHeight="1">
      <c r="A583" s="498"/>
      <c r="B583" s="39"/>
      <c r="C583" s="43"/>
      <c r="D583" s="43"/>
      <c r="E583" s="44"/>
      <c r="F583" s="502"/>
      <c r="G583" s="498" t="s">
        <v>1193</v>
      </c>
      <c r="H583" s="39"/>
      <c r="I583" s="43" t="s">
        <v>138</v>
      </c>
      <c r="J583" s="44" t="s">
        <v>1198</v>
      </c>
      <c r="K583" s="44"/>
      <c r="L583" s="44"/>
      <c r="M583" s="44" t="s">
        <v>1194</v>
      </c>
      <c r="N583" s="44"/>
      <c r="O583" s="44" t="s">
        <v>938</v>
      </c>
      <c r="P583" s="44"/>
      <c r="Q583" s="44" t="s">
        <v>1195</v>
      </c>
      <c r="R583" s="44" t="s">
        <v>1196</v>
      </c>
      <c r="S583" s="41" t="s">
        <v>1197</v>
      </c>
      <c r="T583" s="44" t="s">
        <v>133</v>
      </c>
      <c r="U583" s="44"/>
      <c r="V583" s="44" t="s">
        <v>134</v>
      </c>
      <c r="W583" s="44"/>
      <c r="X583" s="44"/>
      <c r="Y583" s="44" t="s">
        <v>48</v>
      </c>
      <c r="Z583" s="44"/>
      <c r="AA583" s="44" t="s">
        <v>20</v>
      </c>
      <c r="AB583" s="794"/>
    </row>
    <row r="584" spans="1:28" ht="15" customHeight="1">
      <c r="A584" s="498"/>
      <c r="B584" s="39"/>
      <c r="C584" s="43"/>
      <c r="D584" s="43"/>
      <c r="E584" s="44"/>
      <c r="F584" s="502"/>
      <c r="G584" s="498" t="s">
        <v>1199</v>
      </c>
      <c r="H584" s="39"/>
      <c r="I584" s="43" t="s">
        <v>47</v>
      </c>
      <c r="J584" s="44" t="s">
        <v>1204</v>
      </c>
      <c r="K584" s="44"/>
      <c r="L584" s="44"/>
      <c r="M584" s="44" t="s">
        <v>1200</v>
      </c>
      <c r="N584" s="44"/>
      <c r="O584" s="44" t="s">
        <v>938</v>
      </c>
      <c r="P584" s="44" t="s">
        <v>1201</v>
      </c>
      <c r="Q584" s="44" t="s">
        <v>1202</v>
      </c>
      <c r="R584" s="44" t="s">
        <v>931</v>
      </c>
      <c r="S584" s="41" t="s">
        <v>1203</v>
      </c>
      <c r="T584" s="44" t="s">
        <v>190</v>
      </c>
      <c r="U584" s="44"/>
      <c r="V584" s="44" t="s">
        <v>192</v>
      </c>
      <c r="W584" s="44"/>
      <c r="X584" s="44"/>
      <c r="Y584" s="44" t="s">
        <v>48</v>
      </c>
      <c r="Z584" s="44"/>
      <c r="AA584" s="44" t="s">
        <v>20</v>
      </c>
      <c r="AB584" s="794"/>
    </row>
    <row r="585" spans="1:28" ht="15" customHeight="1">
      <c r="A585" s="770"/>
      <c r="B585" s="39"/>
      <c r="C585" s="47"/>
      <c r="D585" s="47"/>
      <c r="E585" s="46"/>
      <c r="F585" s="771"/>
      <c r="G585" s="770" t="s">
        <v>1205</v>
      </c>
      <c r="H585" s="39"/>
      <c r="I585" s="47" t="s">
        <v>138</v>
      </c>
      <c r="J585" s="46" t="s">
        <v>1209</v>
      </c>
      <c r="K585" s="46"/>
      <c r="L585" s="46"/>
      <c r="M585" s="46" t="s">
        <v>1206</v>
      </c>
      <c r="N585" s="46"/>
      <c r="O585" s="46" t="s">
        <v>938</v>
      </c>
      <c r="P585" s="46" t="s">
        <v>1207</v>
      </c>
      <c r="Q585" s="46"/>
      <c r="R585" s="46"/>
      <c r="S585" s="46" t="s">
        <v>1208</v>
      </c>
      <c r="T585" s="46" t="s">
        <v>1208</v>
      </c>
      <c r="U585" s="46"/>
      <c r="V585" s="46"/>
      <c r="W585" s="46"/>
      <c r="X585" s="46" t="s">
        <v>1208</v>
      </c>
      <c r="Y585" s="46" t="s">
        <v>106</v>
      </c>
      <c r="Z585" s="46"/>
      <c r="AA585" s="46" t="s">
        <v>20</v>
      </c>
      <c r="AB585" s="795"/>
    </row>
    <row r="586" spans="1:28" ht="15" customHeight="1">
      <c r="A586" s="776"/>
      <c r="B586" s="38"/>
      <c r="C586" s="50"/>
      <c r="D586" s="50"/>
      <c r="E586" s="38"/>
      <c r="F586" s="775"/>
      <c r="G586" s="776" t="s">
        <v>1750</v>
      </c>
      <c r="H586" s="38"/>
      <c r="I586" s="38"/>
      <c r="J586" s="38" t="s">
        <v>1211</v>
      </c>
      <c r="K586" s="38"/>
      <c r="L586" s="38"/>
      <c r="M586" s="37" t="s">
        <v>1210</v>
      </c>
      <c r="N586" s="38"/>
      <c r="O586" s="38" t="s">
        <v>1208</v>
      </c>
      <c r="P586" s="38"/>
      <c r="Q586" s="38"/>
      <c r="R586" s="38"/>
      <c r="S586" s="38"/>
      <c r="T586" s="38"/>
      <c r="U586" s="38"/>
      <c r="V586" s="38"/>
      <c r="W586" s="38"/>
      <c r="X586" s="38"/>
      <c r="Y586" s="38" t="s">
        <v>123</v>
      </c>
      <c r="Z586" s="38"/>
      <c r="AA586" s="38" t="s">
        <v>121</v>
      </c>
      <c r="AB586" s="799"/>
    </row>
    <row r="587" spans="1:28" ht="15" customHeight="1">
      <c r="A587" s="498"/>
      <c r="B587" s="39"/>
      <c r="C587" s="43"/>
      <c r="D587" s="43"/>
      <c r="E587" s="44"/>
      <c r="F587" s="502"/>
      <c r="G587" s="498" t="s">
        <v>64</v>
      </c>
      <c r="H587" s="39"/>
      <c r="I587" s="43" t="s">
        <v>47</v>
      </c>
      <c r="J587" s="44" t="s">
        <v>1213</v>
      </c>
      <c r="K587" s="44"/>
      <c r="L587" s="44" t="s">
        <v>1214</v>
      </c>
      <c r="M587" s="44" t="s">
        <v>1212</v>
      </c>
      <c r="N587" s="44"/>
      <c r="O587" s="44" t="s">
        <v>1208</v>
      </c>
      <c r="P587" s="44"/>
      <c r="Q587" s="44"/>
      <c r="R587" s="44" t="s">
        <v>44</v>
      </c>
      <c r="S587" s="41" t="s">
        <v>44</v>
      </c>
      <c r="T587" s="44" t="s">
        <v>44</v>
      </c>
      <c r="U587" s="44"/>
      <c r="V587" s="44" t="s">
        <v>46</v>
      </c>
      <c r="W587" s="44"/>
      <c r="X587" s="44"/>
      <c r="Y587" s="44" t="s">
        <v>48</v>
      </c>
      <c r="Z587" s="44"/>
      <c r="AA587" s="44" t="s">
        <v>121</v>
      </c>
      <c r="AB587" s="794"/>
    </row>
    <row r="588" spans="1:28" ht="15" customHeight="1">
      <c r="A588" s="498"/>
      <c r="B588" s="39"/>
      <c r="C588" s="43"/>
      <c r="D588" s="43"/>
      <c r="E588" s="44"/>
      <c r="F588" s="502"/>
      <c r="G588" s="498" t="s">
        <v>96</v>
      </c>
      <c r="H588" s="39"/>
      <c r="I588" s="43" t="s">
        <v>47</v>
      </c>
      <c r="J588" s="44" t="s">
        <v>1216</v>
      </c>
      <c r="K588" s="44"/>
      <c r="L588" s="44" t="s">
        <v>1217</v>
      </c>
      <c r="M588" s="44" t="s">
        <v>1215</v>
      </c>
      <c r="N588" s="44"/>
      <c r="O588" s="44" t="s">
        <v>1208</v>
      </c>
      <c r="P588" s="44"/>
      <c r="Q588" s="44"/>
      <c r="R588" s="44" t="s">
        <v>96</v>
      </c>
      <c r="S588" s="41" t="s">
        <v>96</v>
      </c>
      <c r="T588" s="44" t="s">
        <v>96</v>
      </c>
      <c r="U588" s="44"/>
      <c r="V588" s="44" t="s">
        <v>98</v>
      </c>
      <c r="W588" s="44"/>
      <c r="X588" s="44"/>
      <c r="Y588" s="44" t="s">
        <v>48</v>
      </c>
      <c r="Z588" s="44"/>
      <c r="AA588" s="44" t="s">
        <v>121</v>
      </c>
      <c r="AB588" s="794" t="s">
        <v>315</v>
      </c>
    </row>
    <row r="589" spans="1:28" ht="15" customHeight="1">
      <c r="A589" s="498"/>
      <c r="B589" s="39"/>
      <c r="C589" s="43"/>
      <c r="D589" s="43"/>
      <c r="E589" s="44"/>
      <c r="F589" s="502"/>
      <c r="G589" s="498" t="s">
        <v>198</v>
      </c>
      <c r="H589" s="39"/>
      <c r="I589" s="43" t="s">
        <v>47</v>
      </c>
      <c r="J589" s="44" t="s">
        <v>1219</v>
      </c>
      <c r="K589" s="44"/>
      <c r="L589" s="44"/>
      <c r="M589" s="44" t="s">
        <v>1218</v>
      </c>
      <c r="N589" s="44"/>
      <c r="O589" s="44" t="s">
        <v>1208</v>
      </c>
      <c r="P589" s="44"/>
      <c r="Q589" s="44"/>
      <c r="R589" s="44" t="s">
        <v>198</v>
      </c>
      <c r="S589" s="41" t="s">
        <v>198</v>
      </c>
      <c r="T589" s="44" t="s">
        <v>198</v>
      </c>
      <c r="U589" s="44"/>
      <c r="V589" s="44" t="s">
        <v>200</v>
      </c>
      <c r="W589" s="44"/>
      <c r="X589" s="44"/>
      <c r="Y589" s="44" t="s">
        <v>48</v>
      </c>
      <c r="Z589" s="44"/>
      <c r="AA589" s="44" t="s">
        <v>121</v>
      </c>
      <c r="AB589" s="794"/>
    </row>
    <row r="590" spans="1:28" ht="15" customHeight="1">
      <c r="A590" s="498"/>
      <c r="B590" s="39"/>
      <c r="C590" s="43"/>
      <c r="D590" s="43"/>
      <c r="E590" s="44"/>
      <c r="F590" s="502"/>
      <c r="G590" s="498" t="s">
        <v>1220</v>
      </c>
      <c r="H590" s="39"/>
      <c r="I590" s="43" t="s">
        <v>47</v>
      </c>
      <c r="J590" s="44" t="s">
        <v>1224</v>
      </c>
      <c r="K590" s="44"/>
      <c r="L590" s="44"/>
      <c r="M590" s="44" t="s">
        <v>1221</v>
      </c>
      <c r="N590" s="44"/>
      <c r="O590" s="44" t="s">
        <v>1208</v>
      </c>
      <c r="P590" s="44"/>
      <c r="Q590" s="44" t="s">
        <v>1222</v>
      </c>
      <c r="R590" s="44" t="s">
        <v>746</v>
      </c>
      <c r="S590" s="41" t="s">
        <v>1223</v>
      </c>
      <c r="T590" s="44" t="s">
        <v>746</v>
      </c>
      <c r="U590" s="44"/>
      <c r="V590" s="44" t="s">
        <v>747</v>
      </c>
      <c r="W590" s="44"/>
      <c r="X590" s="44"/>
      <c r="Y590" s="44" t="s">
        <v>48</v>
      </c>
      <c r="Z590" s="44"/>
      <c r="AA590" s="44" t="s">
        <v>121</v>
      </c>
      <c r="AB590" s="794"/>
    </row>
    <row r="591" spans="1:28" ht="15" customHeight="1">
      <c r="A591" s="498"/>
      <c r="B591" s="39"/>
      <c r="C591" s="43"/>
      <c r="D591" s="43"/>
      <c r="E591" s="44"/>
      <c r="F591" s="502"/>
      <c r="G591" s="498" t="s">
        <v>1225</v>
      </c>
      <c r="H591" s="39"/>
      <c r="I591" s="43" t="s">
        <v>47</v>
      </c>
      <c r="J591" s="44" t="s">
        <v>1228</v>
      </c>
      <c r="K591" s="44"/>
      <c r="L591" s="44"/>
      <c r="M591" s="44" t="s">
        <v>1226</v>
      </c>
      <c r="N591" s="44"/>
      <c r="O591" s="44" t="s">
        <v>1208</v>
      </c>
      <c r="P591" s="44" t="s">
        <v>1227</v>
      </c>
      <c r="Q591" s="44"/>
      <c r="R591" s="44" t="s">
        <v>190</v>
      </c>
      <c r="S591" s="41" t="s">
        <v>190</v>
      </c>
      <c r="T591" s="44" t="s">
        <v>190</v>
      </c>
      <c r="U591" s="44"/>
      <c r="V591" s="44" t="s">
        <v>192</v>
      </c>
      <c r="W591" s="44"/>
      <c r="X591" s="44"/>
      <c r="Y591" s="44" t="s">
        <v>48</v>
      </c>
      <c r="Z591" s="44"/>
      <c r="AA591" s="44" t="s">
        <v>121</v>
      </c>
      <c r="AB591" s="794"/>
    </row>
    <row r="592" spans="1:28" ht="15" customHeight="1">
      <c r="A592" s="498"/>
      <c r="B592" s="39"/>
      <c r="C592" s="43"/>
      <c r="D592" s="43"/>
      <c r="E592" s="44"/>
      <c r="F592" s="502"/>
      <c r="G592" s="498" t="s">
        <v>1229</v>
      </c>
      <c r="H592" s="39"/>
      <c r="I592" s="43" t="s">
        <v>47</v>
      </c>
      <c r="J592" s="44" t="s">
        <v>1233</v>
      </c>
      <c r="K592" s="44"/>
      <c r="L592" s="44" t="s">
        <v>1234</v>
      </c>
      <c r="M592" s="44" t="s">
        <v>1230</v>
      </c>
      <c r="N592" s="44"/>
      <c r="O592" s="44" t="s">
        <v>1208</v>
      </c>
      <c r="P592" s="44"/>
      <c r="Q592" s="44" t="s">
        <v>1231</v>
      </c>
      <c r="R592" s="44" t="s">
        <v>127</v>
      </c>
      <c r="S592" s="41" t="s">
        <v>1232</v>
      </c>
      <c r="T592" s="44" t="s">
        <v>127</v>
      </c>
      <c r="U592" s="44"/>
      <c r="V592" s="44" t="s">
        <v>129</v>
      </c>
      <c r="W592" s="44"/>
      <c r="X592" s="44"/>
      <c r="Y592" s="44" t="s">
        <v>48</v>
      </c>
      <c r="Z592" s="44"/>
      <c r="AA592" s="44" t="s">
        <v>121</v>
      </c>
      <c r="AB592" s="794"/>
    </row>
    <row r="593" spans="1:28" ht="15" customHeight="1">
      <c r="A593" s="498"/>
      <c r="B593" s="39"/>
      <c r="C593" s="43"/>
      <c r="D593" s="43"/>
      <c r="E593" s="44"/>
      <c r="F593" s="502"/>
      <c r="G593" s="498" t="s">
        <v>1235</v>
      </c>
      <c r="H593" s="39"/>
      <c r="I593" s="43" t="s">
        <v>138</v>
      </c>
      <c r="J593" s="44" t="s">
        <v>1238</v>
      </c>
      <c r="K593" s="44"/>
      <c r="L593" s="44"/>
      <c r="M593" s="44" t="s">
        <v>1236</v>
      </c>
      <c r="N593" s="44"/>
      <c r="O593" s="44" t="s">
        <v>1208</v>
      </c>
      <c r="P593" s="44"/>
      <c r="Q593" s="44" t="s">
        <v>1237</v>
      </c>
      <c r="R593" s="44" t="s">
        <v>340</v>
      </c>
      <c r="S593" s="41" t="s">
        <v>1231</v>
      </c>
      <c r="T593" s="44" t="s">
        <v>133</v>
      </c>
      <c r="U593" s="44"/>
      <c r="V593" s="44" t="s">
        <v>134</v>
      </c>
      <c r="W593" s="44"/>
      <c r="X593" s="44"/>
      <c r="Y593" s="44" t="s">
        <v>48</v>
      </c>
      <c r="Z593" s="44"/>
      <c r="AA593" s="44" t="s">
        <v>121</v>
      </c>
      <c r="AB593" s="794"/>
    </row>
    <row r="594" spans="1:28" ht="15" customHeight="1">
      <c r="A594" s="498"/>
      <c r="B594" s="39"/>
      <c r="C594" s="43"/>
      <c r="D594" s="43"/>
      <c r="E594" s="44"/>
      <c r="F594" s="502"/>
      <c r="G594" s="498" t="s">
        <v>1239</v>
      </c>
      <c r="H594" s="39"/>
      <c r="I594" s="43" t="s">
        <v>47</v>
      </c>
      <c r="J594" s="44" t="s">
        <v>1244</v>
      </c>
      <c r="K594" s="44"/>
      <c r="L594" s="44"/>
      <c r="M594" s="44" t="s">
        <v>1240</v>
      </c>
      <c r="N594" s="44"/>
      <c r="O594" s="44" t="s">
        <v>1208</v>
      </c>
      <c r="P594" s="44"/>
      <c r="Q594" s="44" t="s">
        <v>1241</v>
      </c>
      <c r="R594" s="44" t="s">
        <v>1242</v>
      </c>
      <c r="S594" s="41" t="s">
        <v>1243</v>
      </c>
      <c r="T594" s="44" t="s">
        <v>133</v>
      </c>
      <c r="U594" s="44"/>
      <c r="V594" s="44" t="s">
        <v>134</v>
      </c>
      <c r="W594" s="44"/>
      <c r="X594" s="44"/>
      <c r="Y594" s="44" t="s">
        <v>48</v>
      </c>
      <c r="Z594" s="44"/>
      <c r="AA594" s="44" t="s">
        <v>121</v>
      </c>
      <c r="AB594" s="794"/>
    </row>
    <row r="595" spans="1:28" ht="15" customHeight="1">
      <c r="A595" s="498"/>
      <c r="B595" s="39"/>
      <c r="C595" s="43"/>
      <c r="D595" s="43"/>
      <c r="E595" s="44"/>
      <c r="F595" s="502"/>
      <c r="G595" s="498" t="s">
        <v>1245</v>
      </c>
      <c r="H595" s="39"/>
      <c r="I595" s="43" t="s">
        <v>47</v>
      </c>
      <c r="J595" s="44" t="s">
        <v>1248</v>
      </c>
      <c r="K595" s="44"/>
      <c r="L595" s="44"/>
      <c r="M595" s="44" t="s">
        <v>1246</v>
      </c>
      <c r="N595" s="44"/>
      <c r="O595" s="44" t="s">
        <v>1208</v>
      </c>
      <c r="P595" s="44"/>
      <c r="Q595" s="44" t="s">
        <v>1241</v>
      </c>
      <c r="R595" s="44" t="s">
        <v>1171</v>
      </c>
      <c r="S595" s="41" t="s">
        <v>1247</v>
      </c>
      <c r="T595" s="44" t="s">
        <v>198</v>
      </c>
      <c r="U595" s="44"/>
      <c r="V595" s="44" t="s">
        <v>200</v>
      </c>
      <c r="W595" s="44"/>
      <c r="X595" s="44"/>
      <c r="Y595" s="44" t="s">
        <v>48</v>
      </c>
      <c r="Z595" s="44"/>
      <c r="AA595" s="44" t="s">
        <v>121</v>
      </c>
      <c r="AB595" s="794"/>
    </row>
    <row r="596" spans="1:28" ht="15" customHeight="1">
      <c r="A596" s="770"/>
      <c r="B596" s="39"/>
      <c r="C596" s="47"/>
      <c r="D596" s="47"/>
      <c r="E596" s="46"/>
      <c r="F596" s="771"/>
      <c r="G596" s="770" t="s">
        <v>345</v>
      </c>
      <c r="H596" s="39"/>
      <c r="I596" s="47" t="s">
        <v>66</v>
      </c>
      <c r="J596" s="46" t="s">
        <v>1250</v>
      </c>
      <c r="K596" s="46"/>
      <c r="L596" s="46"/>
      <c r="M596" s="46" t="s">
        <v>1249</v>
      </c>
      <c r="N596" s="46"/>
      <c r="O596" s="46" t="s">
        <v>1208</v>
      </c>
      <c r="P596" s="46"/>
      <c r="Q596" s="46"/>
      <c r="R596" s="46"/>
      <c r="S596" s="46" t="s">
        <v>347</v>
      </c>
      <c r="T596" s="46" t="s">
        <v>347</v>
      </c>
      <c r="U596" s="46"/>
      <c r="V596" s="46"/>
      <c r="W596" s="46"/>
      <c r="X596" s="46" t="s">
        <v>347</v>
      </c>
      <c r="Y596" s="46" t="s">
        <v>106</v>
      </c>
      <c r="Z596" s="46"/>
      <c r="AA596" s="46" t="s">
        <v>121</v>
      </c>
      <c r="AB596" s="795"/>
    </row>
    <row r="597" spans="1:28" ht="15" customHeight="1">
      <c r="A597" s="776"/>
      <c r="B597" s="38"/>
      <c r="C597" s="50"/>
      <c r="D597" s="50"/>
      <c r="E597" s="38"/>
      <c r="F597" s="775"/>
      <c r="G597" s="776" t="s">
        <v>1751</v>
      </c>
      <c r="H597" s="38"/>
      <c r="I597" s="38"/>
      <c r="J597" s="38" t="s">
        <v>797</v>
      </c>
      <c r="K597" s="38"/>
      <c r="L597" s="38"/>
      <c r="M597" s="37" t="s">
        <v>796</v>
      </c>
      <c r="N597" s="38"/>
      <c r="O597" s="38" t="s">
        <v>347</v>
      </c>
      <c r="P597" s="38"/>
      <c r="Q597" s="38"/>
      <c r="R597" s="38"/>
      <c r="S597" s="38"/>
      <c r="T597" s="38"/>
      <c r="U597" s="38"/>
      <c r="V597" s="38"/>
      <c r="W597" s="38"/>
      <c r="X597" s="38"/>
      <c r="Y597" s="38" t="s">
        <v>123</v>
      </c>
      <c r="Z597" s="38"/>
      <c r="AA597" s="38" t="s">
        <v>121</v>
      </c>
      <c r="AB597" s="799" t="s">
        <v>315</v>
      </c>
    </row>
    <row r="598" spans="1:28" ht="15" customHeight="1">
      <c r="A598" s="498"/>
      <c r="B598" s="39"/>
      <c r="C598" s="43"/>
      <c r="D598" s="43"/>
      <c r="E598" s="44"/>
      <c r="F598" s="502"/>
      <c r="G598" s="498" t="s">
        <v>64</v>
      </c>
      <c r="H598" s="39"/>
      <c r="I598" s="43" t="s">
        <v>47</v>
      </c>
      <c r="J598" s="44" t="s">
        <v>799</v>
      </c>
      <c r="K598" s="44"/>
      <c r="L598" s="44" t="s">
        <v>800</v>
      </c>
      <c r="M598" s="44" t="s">
        <v>798</v>
      </c>
      <c r="N598" s="44"/>
      <c r="O598" s="44" t="s">
        <v>347</v>
      </c>
      <c r="P598" s="44"/>
      <c r="Q598" s="44"/>
      <c r="R598" s="44" t="s">
        <v>44</v>
      </c>
      <c r="S598" s="41" t="s">
        <v>44</v>
      </c>
      <c r="T598" s="44" t="s">
        <v>44</v>
      </c>
      <c r="U598" s="44"/>
      <c r="V598" s="44" t="s">
        <v>46</v>
      </c>
      <c r="W598" s="44"/>
      <c r="X598" s="44"/>
      <c r="Y598" s="44" t="s">
        <v>48</v>
      </c>
      <c r="Z598" s="44"/>
      <c r="AA598" s="44" t="s">
        <v>121</v>
      </c>
      <c r="AB598" s="794" t="s">
        <v>315</v>
      </c>
    </row>
    <row r="599" spans="1:28" ht="15" customHeight="1">
      <c r="A599" s="498"/>
      <c r="B599" s="39"/>
      <c r="C599" s="43"/>
      <c r="D599" s="43"/>
      <c r="E599" s="44"/>
      <c r="F599" s="502"/>
      <c r="G599" s="498" t="s">
        <v>96</v>
      </c>
      <c r="H599" s="39"/>
      <c r="I599" s="43" t="s">
        <v>47</v>
      </c>
      <c r="J599" s="44" t="s">
        <v>802</v>
      </c>
      <c r="K599" s="44"/>
      <c r="L599" s="44" t="s">
        <v>803</v>
      </c>
      <c r="M599" s="44" t="s">
        <v>801</v>
      </c>
      <c r="N599" s="44"/>
      <c r="O599" s="44" t="s">
        <v>347</v>
      </c>
      <c r="P599" s="44"/>
      <c r="Q599" s="44"/>
      <c r="R599" s="44" t="s">
        <v>96</v>
      </c>
      <c r="S599" s="41" t="s">
        <v>96</v>
      </c>
      <c r="T599" s="44" t="s">
        <v>96</v>
      </c>
      <c r="U599" s="44"/>
      <c r="V599" s="44" t="s">
        <v>98</v>
      </c>
      <c r="W599" s="44"/>
      <c r="X599" s="44"/>
      <c r="Y599" s="44" t="s">
        <v>48</v>
      </c>
      <c r="Z599" s="44"/>
      <c r="AA599" s="44" t="s">
        <v>121</v>
      </c>
      <c r="AB599" s="794" t="s">
        <v>315</v>
      </c>
    </row>
    <row r="600" spans="1:28" ht="15" customHeight="1">
      <c r="A600" s="498"/>
      <c r="B600" s="39"/>
      <c r="C600" s="43"/>
      <c r="D600" s="43"/>
      <c r="E600" s="44"/>
      <c r="F600" s="502"/>
      <c r="G600" s="498" t="s">
        <v>804</v>
      </c>
      <c r="H600" s="39"/>
      <c r="I600" s="43" t="s">
        <v>47</v>
      </c>
      <c r="J600" s="44" t="s">
        <v>808</v>
      </c>
      <c r="K600" s="44"/>
      <c r="L600" s="44" t="s">
        <v>809</v>
      </c>
      <c r="M600" s="44" t="s">
        <v>805</v>
      </c>
      <c r="N600" s="44"/>
      <c r="O600" s="44" t="s">
        <v>347</v>
      </c>
      <c r="P600" s="44"/>
      <c r="Q600" s="44" t="s">
        <v>806</v>
      </c>
      <c r="R600" s="44" t="s">
        <v>127</v>
      </c>
      <c r="S600" s="41" t="s">
        <v>807</v>
      </c>
      <c r="T600" s="44" t="s">
        <v>127</v>
      </c>
      <c r="U600" s="44"/>
      <c r="V600" s="44" t="s">
        <v>129</v>
      </c>
      <c r="W600" s="44"/>
      <c r="X600" s="44"/>
      <c r="Y600" s="44" t="s">
        <v>48</v>
      </c>
      <c r="Z600" s="44"/>
      <c r="AA600" s="44" t="s">
        <v>121</v>
      </c>
      <c r="AB600" s="794" t="s">
        <v>315</v>
      </c>
    </row>
    <row r="601" spans="1:28" ht="15" customHeight="1">
      <c r="A601" s="498"/>
      <c r="B601" s="39"/>
      <c r="C601" s="43"/>
      <c r="D601" s="43"/>
      <c r="E601" s="44"/>
      <c r="F601" s="502"/>
      <c r="G601" s="498" t="s">
        <v>699</v>
      </c>
      <c r="H601" s="39"/>
      <c r="I601" s="43" t="s">
        <v>47</v>
      </c>
      <c r="J601" s="44" t="s">
        <v>811</v>
      </c>
      <c r="K601" s="44"/>
      <c r="L601" s="44"/>
      <c r="M601" s="44" t="s">
        <v>810</v>
      </c>
      <c r="N601" s="44"/>
      <c r="O601" s="44" t="s">
        <v>347</v>
      </c>
      <c r="P601" s="44"/>
      <c r="Q601" s="44" t="s">
        <v>701</v>
      </c>
      <c r="R601" s="44" t="s">
        <v>127</v>
      </c>
      <c r="S601" s="41" t="s">
        <v>702</v>
      </c>
      <c r="T601" s="44" t="s">
        <v>127</v>
      </c>
      <c r="U601" s="44" t="s">
        <v>701</v>
      </c>
      <c r="V601" s="44" t="s">
        <v>703</v>
      </c>
      <c r="W601" s="44"/>
      <c r="X601" s="44"/>
      <c r="Y601" s="44" t="s">
        <v>48</v>
      </c>
      <c r="Z601" s="44"/>
      <c r="AA601" s="44" t="s">
        <v>121</v>
      </c>
      <c r="AB601" s="794"/>
    </row>
    <row r="602" spans="1:28" ht="15" customHeight="1">
      <c r="A602" s="770"/>
      <c r="B602" s="39"/>
      <c r="C602" s="47"/>
      <c r="D602" s="47"/>
      <c r="E602" s="46"/>
      <c r="F602" s="771"/>
      <c r="G602" s="770" t="s">
        <v>716</v>
      </c>
      <c r="H602" s="39"/>
      <c r="I602" s="47" t="s">
        <v>138</v>
      </c>
      <c r="J602" s="46" t="s">
        <v>813</v>
      </c>
      <c r="K602" s="46"/>
      <c r="L602" s="46"/>
      <c r="M602" s="46" t="s">
        <v>812</v>
      </c>
      <c r="N602" s="46"/>
      <c r="O602" s="46" t="s">
        <v>347</v>
      </c>
      <c r="P602" s="46" t="s">
        <v>717</v>
      </c>
      <c r="Q602" s="46"/>
      <c r="R602" s="46"/>
      <c r="S602" s="46" t="s">
        <v>270</v>
      </c>
      <c r="T602" s="46" t="s">
        <v>270</v>
      </c>
      <c r="U602" s="46"/>
      <c r="V602" s="46"/>
      <c r="W602" s="46"/>
      <c r="X602" s="46" t="s">
        <v>270</v>
      </c>
      <c r="Y602" s="46" t="s">
        <v>106</v>
      </c>
      <c r="Z602" s="46"/>
      <c r="AA602" s="46" t="s">
        <v>121</v>
      </c>
      <c r="AB602" s="795" t="s">
        <v>814</v>
      </c>
    </row>
    <row r="603" spans="1:28" ht="15" customHeight="1">
      <c r="A603" s="776"/>
      <c r="B603" s="38"/>
      <c r="C603" s="50"/>
      <c r="D603" s="50"/>
      <c r="E603" s="38"/>
      <c r="F603" s="775"/>
      <c r="G603" s="776" t="s">
        <v>1752</v>
      </c>
      <c r="H603" s="38"/>
      <c r="I603" s="38"/>
      <c r="J603" s="38" t="s">
        <v>443</v>
      </c>
      <c r="K603" s="38"/>
      <c r="L603" s="38"/>
      <c r="M603" s="37" t="s">
        <v>442</v>
      </c>
      <c r="N603" s="38"/>
      <c r="O603" s="38" t="s">
        <v>270</v>
      </c>
      <c r="P603" s="38"/>
      <c r="Q603" s="38"/>
      <c r="R603" s="38"/>
      <c r="S603" s="38"/>
      <c r="T603" s="38"/>
      <c r="U603" s="38"/>
      <c r="V603" s="38"/>
      <c r="W603" s="38"/>
      <c r="X603" s="38"/>
      <c r="Y603" s="38" t="s">
        <v>123</v>
      </c>
      <c r="Z603" s="38"/>
      <c r="AA603" s="38" t="s">
        <v>121</v>
      </c>
      <c r="AB603" s="799"/>
    </row>
    <row r="604" spans="1:28" ht="15" customHeight="1">
      <c r="A604" s="498"/>
      <c r="B604" s="39"/>
      <c r="C604" s="43"/>
      <c r="D604" s="43"/>
      <c r="E604" s="44"/>
      <c r="F604" s="502"/>
      <c r="G604" s="498" t="s">
        <v>64</v>
      </c>
      <c r="H604" s="39"/>
      <c r="I604" s="43" t="s">
        <v>47</v>
      </c>
      <c r="J604" s="44" t="s">
        <v>446</v>
      </c>
      <c r="K604" s="44" t="s">
        <v>445</v>
      </c>
      <c r="L604" s="44"/>
      <c r="M604" s="44" t="s">
        <v>444</v>
      </c>
      <c r="N604" s="44"/>
      <c r="O604" s="44" t="s">
        <v>270</v>
      </c>
      <c r="P604" s="44"/>
      <c r="Q604" s="44"/>
      <c r="R604" s="44" t="s">
        <v>44</v>
      </c>
      <c r="S604" s="41" t="s">
        <v>44</v>
      </c>
      <c r="T604" s="44" t="s">
        <v>44</v>
      </c>
      <c r="U604" s="44"/>
      <c r="V604" s="44" t="s">
        <v>46</v>
      </c>
      <c r="W604" s="44"/>
      <c r="X604" s="44"/>
      <c r="Y604" s="44" t="s">
        <v>48</v>
      </c>
      <c r="Z604" s="44"/>
      <c r="AA604" s="44" t="s">
        <v>121</v>
      </c>
      <c r="AB604" s="794"/>
    </row>
    <row r="605" spans="1:28" ht="15" customHeight="1">
      <c r="A605" s="498"/>
      <c r="B605" s="39"/>
      <c r="C605" s="43"/>
      <c r="D605" s="43"/>
      <c r="E605" s="44"/>
      <c r="F605" s="502"/>
      <c r="G605" s="498" t="s">
        <v>447</v>
      </c>
      <c r="H605" s="39"/>
      <c r="I605" s="43" t="s">
        <v>47</v>
      </c>
      <c r="J605" s="44" t="s">
        <v>451</v>
      </c>
      <c r="K605" s="44"/>
      <c r="L605" s="44"/>
      <c r="M605" s="44" t="s">
        <v>448</v>
      </c>
      <c r="N605" s="44"/>
      <c r="O605" s="44" t="s">
        <v>270</v>
      </c>
      <c r="P605" s="44"/>
      <c r="Q605" s="44" t="s">
        <v>449</v>
      </c>
      <c r="R605" s="44" t="s">
        <v>127</v>
      </c>
      <c r="S605" s="41" t="s">
        <v>450</v>
      </c>
      <c r="T605" s="44" t="s">
        <v>127</v>
      </c>
      <c r="U605" s="44"/>
      <c r="V605" s="44" t="s">
        <v>129</v>
      </c>
      <c r="W605" s="44"/>
      <c r="X605" s="44"/>
      <c r="Y605" s="44" t="s">
        <v>48</v>
      </c>
      <c r="Z605" s="44"/>
      <c r="AA605" s="44" t="s">
        <v>121</v>
      </c>
      <c r="AB605" s="794"/>
    </row>
    <row r="606" spans="1:28" ht="15" customHeight="1">
      <c r="A606" s="498"/>
      <c r="B606" s="39"/>
      <c r="C606" s="43"/>
      <c r="D606" s="43"/>
      <c r="E606" s="44"/>
      <c r="F606" s="502"/>
      <c r="G606" s="498" t="s">
        <v>452</v>
      </c>
      <c r="H606" s="39"/>
      <c r="I606" s="43" t="s">
        <v>47</v>
      </c>
      <c r="J606" s="44" t="s">
        <v>456</v>
      </c>
      <c r="K606" s="44"/>
      <c r="L606" s="44"/>
      <c r="M606" s="44" t="s">
        <v>453</v>
      </c>
      <c r="N606" s="44"/>
      <c r="O606" s="44" t="s">
        <v>270</v>
      </c>
      <c r="P606" s="44"/>
      <c r="Q606" s="44" t="s">
        <v>454</v>
      </c>
      <c r="R606" s="44" t="s">
        <v>127</v>
      </c>
      <c r="S606" s="41" t="s">
        <v>455</v>
      </c>
      <c r="T606" s="44" t="s">
        <v>127</v>
      </c>
      <c r="U606" s="44"/>
      <c r="V606" s="44" t="s">
        <v>129</v>
      </c>
      <c r="W606" s="44"/>
      <c r="X606" s="44"/>
      <c r="Y606" s="44" t="s">
        <v>48</v>
      </c>
      <c r="Z606" s="44"/>
      <c r="AA606" s="44" t="s">
        <v>121</v>
      </c>
      <c r="AB606" s="794"/>
    </row>
    <row r="607" spans="1:28" ht="15" customHeight="1">
      <c r="A607" s="498"/>
      <c r="B607" s="39"/>
      <c r="C607" s="43"/>
      <c r="D607" s="43"/>
      <c r="E607" s="44"/>
      <c r="F607" s="502"/>
      <c r="G607" s="498" t="s">
        <v>457</v>
      </c>
      <c r="H607" s="39"/>
      <c r="I607" s="43" t="s">
        <v>47</v>
      </c>
      <c r="J607" s="44" t="s">
        <v>460</v>
      </c>
      <c r="K607" s="44" t="s">
        <v>459</v>
      </c>
      <c r="L607" s="44" t="s">
        <v>461</v>
      </c>
      <c r="M607" s="44" t="s">
        <v>458</v>
      </c>
      <c r="N607" s="44"/>
      <c r="O607" s="44" t="s">
        <v>270</v>
      </c>
      <c r="P607" s="44"/>
      <c r="Q607" s="44"/>
      <c r="R607" s="44" t="s">
        <v>457</v>
      </c>
      <c r="S607" s="41" t="s">
        <v>457</v>
      </c>
      <c r="T607" s="44" t="s">
        <v>133</v>
      </c>
      <c r="U607" s="44"/>
      <c r="V607" s="44" t="s">
        <v>134</v>
      </c>
      <c r="W607" s="44"/>
      <c r="X607" s="44"/>
      <c r="Y607" s="44" t="s">
        <v>48</v>
      </c>
      <c r="Z607" s="44"/>
      <c r="AA607" s="44" t="s">
        <v>121</v>
      </c>
      <c r="AB607" s="794"/>
    </row>
    <row r="608" spans="1:28" ht="15" customHeight="1">
      <c r="A608" s="498"/>
      <c r="B608" s="39"/>
      <c r="C608" s="43"/>
      <c r="D608" s="43"/>
      <c r="E608" s="44"/>
      <c r="F608" s="502"/>
      <c r="G608" s="498" t="s">
        <v>462</v>
      </c>
      <c r="H608" s="39"/>
      <c r="I608" s="43" t="s">
        <v>47</v>
      </c>
      <c r="J608" s="44" t="s">
        <v>465</v>
      </c>
      <c r="K608" s="44" t="s">
        <v>464</v>
      </c>
      <c r="L608" s="44" t="s">
        <v>466</v>
      </c>
      <c r="M608" s="44" t="s">
        <v>463</v>
      </c>
      <c r="N608" s="44"/>
      <c r="O608" s="44" t="s">
        <v>270</v>
      </c>
      <c r="P608" s="44"/>
      <c r="Q608" s="44"/>
      <c r="R608" s="44" t="s">
        <v>462</v>
      </c>
      <c r="S608" s="41" t="s">
        <v>462</v>
      </c>
      <c r="T608" s="44" t="s">
        <v>133</v>
      </c>
      <c r="U608" s="44"/>
      <c r="V608" s="44" t="s">
        <v>134</v>
      </c>
      <c r="W608" s="44"/>
      <c r="X608" s="44"/>
      <c r="Y608" s="44" t="s">
        <v>48</v>
      </c>
      <c r="Z608" s="44"/>
      <c r="AA608" s="44" t="s">
        <v>121</v>
      </c>
      <c r="AB608" s="794"/>
    </row>
    <row r="609" spans="1:28" ht="15" customHeight="1">
      <c r="A609" s="498"/>
      <c r="B609" s="39"/>
      <c r="C609" s="43"/>
      <c r="D609" s="43"/>
      <c r="E609" s="44"/>
      <c r="F609" s="502"/>
      <c r="G609" s="498" t="s">
        <v>467</v>
      </c>
      <c r="H609" s="39"/>
      <c r="I609" s="43" t="s">
        <v>47</v>
      </c>
      <c r="J609" s="44" t="s">
        <v>469</v>
      </c>
      <c r="K609" s="44" t="s">
        <v>464</v>
      </c>
      <c r="L609" s="44" t="s">
        <v>470</v>
      </c>
      <c r="M609" s="44" t="s">
        <v>468</v>
      </c>
      <c r="N609" s="44"/>
      <c r="O609" s="44" t="s">
        <v>270</v>
      </c>
      <c r="P609" s="44"/>
      <c r="Q609" s="44"/>
      <c r="R609" s="44" t="s">
        <v>467</v>
      </c>
      <c r="S609" s="41" t="s">
        <v>467</v>
      </c>
      <c r="T609" s="44" t="s">
        <v>133</v>
      </c>
      <c r="U609" s="44"/>
      <c r="V609" s="44" t="s">
        <v>134</v>
      </c>
      <c r="W609" s="44"/>
      <c r="X609" s="44"/>
      <c r="Y609" s="44" t="s">
        <v>48</v>
      </c>
      <c r="Z609" s="44"/>
      <c r="AA609" s="44" t="s">
        <v>121</v>
      </c>
      <c r="AB609" s="794"/>
    </row>
    <row r="610" spans="1:28" ht="15" customHeight="1">
      <c r="A610" s="498"/>
      <c r="B610" s="39"/>
      <c r="C610" s="43"/>
      <c r="D610" s="43"/>
      <c r="E610" s="44"/>
      <c r="F610" s="502"/>
      <c r="G610" s="498" t="s">
        <v>471</v>
      </c>
      <c r="H610" s="39"/>
      <c r="I610" s="43" t="s">
        <v>47</v>
      </c>
      <c r="J610" s="44" t="s">
        <v>476</v>
      </c>
      <c r="K610" s="44" t="s">
        <v>475</v>
      </c>
      <c r="L610" s="44" t="s">
        <v>477</v>
      </c>
      <c r="M610" s="44" t="s">
        <v>472</v>
      </c>
      <c r="N610" s="44"/>
      <c r="O610" s="44" t="s">
        <v>270</v>
      </c>
      <c r="P610" s="44"/>
      <c r="Q610" s="44" t="s">
        <v>473</v>
      </c>
      <c r="R610" s="44" t="s">
        <v>96</v>
      </c>
      <c r="S610" s="41" t="s">
        <v>474</v>
      </c>
      <c r="T610" s="44" t="s">
        <v>96</v>
      </c>
      <c r="U610" s="44"/>
      <c r="V610" s="44" t="s">
        <v>98</v>
      </c>
      <c r="W610" s="44"/>
      <c r="X610" s="44"/>
      <c r="Y610" s="44" t="s">
        <v>48</v>
      </c>
      <c r="Z610" s="44"/>
      <c r="AA610" s="44" t="s">
        <v>121</v>
      </c>
      <c r="AB610" s="794"/>
    </row>
    <row r="611" spans="1:28" ht="15" customHeight="1">
      <c r="A611" s="498"/>
      <c r="B611" s="39"/>
      <c r="C611" s="43"/>
      <c r="D611" s="43"/>
      <c r="E611" s="44"/>
      <c r="F611" s="502"/>
      <c r="G611" s="498" t="s">
        <v>478</v>
      </c>
      <c r="H611" s="39"/>
      <c r="I611" s="43" t="s">
        <v>47</v>
      </c>
      <c r="J611" s="44" t="s">
        <v>480</v>
      </c>
      <c r="K611" s="44" t="s">
        <v>475</v>
      </c>
      <c r="L611" s="44" t="s">
        <v>481</v>
      </c>
      <c r="M611" s="44" t="s">
        <v>479</v>
      </c>
      <c r="N611" s="44"/>
      <c r="O611" s="44" t="s">
        <v>270</v>
      </c>
      <c r="P611" s="44" t="s">
        <v>119</v>
      </c>
      <c r="Q611" s="44" t="s">
        <v>473</v>
      </c>
      <c r="R611" s="44" t="s">
        <v>96</v>
      </c>
      <c r="S611" s="41" t="s">
        <v>474</v>
      </c>
      <c r="T611" s="44" t="s">
        <v>96</v>
      </c>
      <c r="U611" s="44"/>
      <c r="V611" s="44" t="s">
        <v>98</v>
      </c>
      <c r="W611" s="44"/>
      <c r="X611" s="44"/>
      <c r="Y611" s="44" t="s">
        <v>48</v>
      </c>
      <c r="Z611" s="44"/>
      <c r="AA611" s="44" t="s">
        <v>121</v>
      </c>
      <c r="AB611" s="794"/>
    </row>
    <row r="612" spans="1:28" ht="15" customHeight="1">
      <c r="A612" s="498"/>
      <c r="B612" s="39"/>
      <c r="C612" s="43"/>
      <c r="D612" s="43"/>
      <c r="E612" s="44"/>
      <c r="F612" s="502"/>
      <c r="G612" s="498" t="s">
        <v>482</v>
      </c>
      <c r="H612" s="39"/>
      <c r="I612" s="43" t="s">
        <v>47</v>
      </c>
      <c r="J612" s="44" t="s">
        <v>486</v>
      </c>
      <c r="K612" s="44"/>
      <c r="L612" s="44" t="s">
        <v>487</v>
      </c>
      <c r="M612" s="44" t="s">
        <v>483</v>
      </c>
      <c r="N612" s="44"/>
      <c r="O612" s="44" t="s">
        <v>270</v>
      </c>
      <c r="P612" s="44"/>
      <c r="Q612" s="44" t="s">
        <v>484</v>
      </c>
      <c r="R612" s="44" t="s">
        <v>96</v>
      </c>
      <c r="S612" s="41" t="s">
        <v>485</v>
      </c>
      <c r="T612" s="44" t="s">
        <v>96</v>
      </c>
      <c r="U612" s="44"/>
      <c r="V612" s="44" t="s">
        <v>98</v>
      </c>
      <c r="W612" s="44"/>
      <c r="X612" s="44"/>
      <c r="Y612" s="44" t="s">
        <v>48</v>
      </c>
      <c r="Z612" s="44"/>
      <c r="AA612" s="44" t="s">
        <v>121</v>
      </c>
      <c r="AB612" s="794"/>
    </row>
    <row r="613" spans="1:28" ht="15" customHeight="1">
      <c r="A613" s="498"/>
      <c r="B613" s="39"/>
      <c r="C613" s="43"/>
      <c r="D613" s="43"/>
      <c r="E613" s="44"/>
      <c r="F613" s="502"/>
      <c r="G613" s="498" t="s">
        <v>488</v>
      </c>
      <c r="H613" s="39"/>
      <c r="I613" s="43" t="s">
        <v>47</v>
      </c>
      <c r="J613" s="44" t="s">
        <v>492</v>
      </c>
      <c r="K613" s="44" t="s">
        <v>488</v>
      </c>
      <c r="L613" s="44" t="s">
        <v>493</v>
      </c>
      <c r="M613" s="44" t="s">
        <v>489</v>
      </c>
      <c r="N613" s="44"/>
      <c r="O613" s="44" t="s">
        <v>270</v>
      </c>
      <c r="P613" s="44"/>
      <c r="Q613" s="44" t="s">
        <v>490</v>
      </c>
      <c r="R613" s="44" t="s">
        <v>96</v>
      </c>
      <c r="S613" s="41" t="s">
        <v>491</v>
      </c>
      <c r="T613" s="44" t="s">
        <v>96</v>
      </c>
      <c r="U613" s="44"/>
      <c r="V613" s="44" t="s">
        <v>98</v>
      </c>
      <c r="W613" s="44"/>
      <c r="X613" s="44"/>
      <c r="Y613" s="44" t="s">
        <v>48</v>
      </c>
      <c r="Z613" s="44"/>
      <c r="AA613" s="44" t="s">
        <v>121</v>
      </c>
      <c r="AB613" s="794"/>
    </row>
    <row r="614" spans="1:28" ht="15" customHeight="1">
      <c r="A614" s="498"/>
      <c r="B614" s="39"/>
      <c r="C614" s="43"/>
      <c r="D614" s="43"/>
      <c r="E614" s="44"/>
      <c r="F614" s="502"/>
      <c r="G614" s="498" t="s">
        <v>494</v>
      </c>
      <c r="H614" s="39"/>
      <c r="I614" s="43" t="s">
        <v>47</v>
      </c>
      <c r="J614" s="44" t="s">
        <v>499</v>
      </c>
      <c r="K614" s="44" t="s">
        <v>498</v>
      </c>
      <c r="L614" s="44" t="s">
        <v>500</v>
      </c>
      <c r="M614" s="44" t="s">
        <v>495</v>
      </c>
      <c r="N614" s="44"/>
      <c r="O614" s="44" t="s">
        <v>270</v>
      </c>
      <c r="P614" s="44"/>
      <c r="Q614" s="44" t="s">
        <v>490</v>
      </c>
      <c r="R614" s="44" t="s">
        <v>496</v>
      </c>
      <c r="S614" s="41" t="s">
        <v>497</v>
      </c>
      <c r="T614" s="44" t="s">
        <v>133</v>
      </c>
      <c r="U614" s="44"/>
      <c r="V614" s="44" t="s">
        <v>134</v>
      </c>
      <c r="W614" s="44"/>
      <c r="X614" s="44"/>
      <c r="Y614" s="44" t="s">
        <v>48</v>
      </c>
      <c r="Z614" s="44"/>
      <c r="AA614" s="44" t="s">
        <v>121</v>
      </c>
      <c r="AB614" s="794"/>
    </row>
    <row r="615" spans="1:28" ht="15" customHeight="1">
      <c r="A615" s="498"/>
      <c r="B615" s="39"/>
      <c r="C615" s="43"/>
      <c r="D615" s="43"/>
      <c r="E615" s="44"/>
      <c r="F615" s="502"/>
      <c r="G615" s="498" t="s">
        <v>501</v>
      </c>
      <c r="H615" s="39"/>
      <c r="I615" s="43" t="s">
        <v>47</v>
      </c>
      <c r="J615" s="44" t="s">
        <v>506</v>
      </c>
      <c r="K615" s="44" t="s">
        <v>505</v>
      </c>
      <c r="L615" s="44"/>
      <c r="M615" s="44" t="s">
        <v>502</v>
      </c>
      <c r="N615" s="44"/>
      <c r="O615" s="44" t="s">
        <v>270</v>
      </c>
      <c r="P615" s="44" t="s">
        <v>503</v>
      </c>
      <c r="Q615" s="44"/>
      <c r="R615" s="44" t="s">
        <v>504</v>
      </c>
      <c r="S615" s="41" t="s">
        <v>504</v>
      </c>
      <c r="T615" s="44" t="s">
        <v>133</v>
      </c>
      <c r="U615" s="44"/>
      <c r="V615" s="44" t="s">
        <v>134</v>
      </c>
      <c r="W615" s="44"/>
      <c r="X615" s="44"/>
      <c r="Y615" s="44" t="s">
        <v>48</v>
      </c>
      <c r="Z615" s="44"/>
      <c r="AA615" s="44" t="s">
        <v>121</v>
      </c>
      <c r="AB615" s="794"/>
    </row>
    <row r="616" spans="1:28" ht="15" customHeight="1">
      <c r="A616" s="498"/>
      <c r="B616" s="39"/>
      <c r="C616" s="43"/>
      <c r="D616" s="43"/>
      <c r="E616" s="44"/>
      <c r="F616" s="502"/>
      <c r="G616" s="498" t="s">
        <v>507</v>
      </c>
      <c r="H616" s="39"/>
      <c r="I616" s="43" t="s">
        <v>47</v>
      </c>
      <c r="J616" s="44" t="s">
        <v>509</v>
      </c>
      <c r="K616" s="44" t="s">
        <v>507</v>
      </c>
      <c r="L616" s="44" t="s">
        <v>510</v>
      </c>
      <c r="M616" s="44" t="s">
        <v>508</v>
      </c>
      <c r="N616" s="44"/>
      <c r="O616" s="44" t="s">
        <v>270</v>
      </c>
      <c r="P616" s="44"/>
      <c r="Q616" s="44"/>
      <c r="R616" s="44" t="s">
        <v>507</v>
      </c>
      <c r="S616" s="41" t="s">
        <v>507</v>
      </c>
      <c r="T616" s="44" t="s">
        <v>133</v>
      </c>
      <c r="U616" s="44"/>
      <c r="V616" s="44" t="s">
        <v>134</v>
      </c>
      <c r="W616" s="44"/>
      <c r="X616" s="44"/>
      <c r="Y616" s="44" t="s">
        <v>48</v>
      </c>
      <c r="Z616" s="44"/>
      <c r="AA616" s="44" t="s">
        <v>121</v>
      </c>
      <c r="AB616" s="794"/>
    </row>
    <row r="617" spans="1:28" ht="15" customHeight="1">
      <c r="A617" s="498"/>
      <c r="B617" s="39"/>
      <c r="C617" s="43"/>
      <c r="D617" s="43"/>
      <c r="E617" s="44"/>
      <c r="F617" s="502"/>
      <c r="G617" s="498" t="s">
        <v>511</v>
      </c>
      <c r="H617" s="39"/>
      <c r="I617" s="43" t="s">
        <v>47</v>
      </c>
      <c r="J617" s="44" t="s">
        <v>515</v>
      </c>
      <c r="K617" s="44"/>
      <c r="L617" s="44"/>
      <c r="M617" s="44" t="s">
        <v>512</v>
      </c>
      <c r="N617" s="44"/>
      <c r="O617" s="44" t="s">
        <v>270</v>
      </c>
      <c r="P617" s="44"/>
      <c r="Q617" s="44" t="s">
        <v>513</v>
      </c>
      <c r="R617" s="44" t="s">
        <v>514</v>
      </c>
      <c r="S617" s="41" t="s">
        <v>231</v>
      </c>
      <c r="T617" s="44" t="s">
        <v>133</v>
      </c>
      <c r="U617" s="44"/>
      <c r="V617" s="44" t="s">
        <v>134</v>
      </c>
      <c r="W617" s="44"/>
      <c r="X617" s="44"/>
      <c r="Y617" s="44" t="s">
        <v>48</v>
      </c>
      <c r="Z617" s="44"/>
      <c r="AA617" s="44" t="s">
        <v>121</v>
      </c>
      <c r="AB617" s="794"/>
    </row>
    <row r="618" spans="1:28" ht="15" customHeight="1">
      <c r="A618" s="498"/>
      <c r="B618" s="39"/>
      <c r="C618" s="43"/>
      <c r="D618" s="43"/>
      <c r="E618" s="44"/>
      <c r="F618" s="502"/>
      <c r="G618" s="498" t="s">
        <v>516</v>
      </c>
      <c r="H618" s="39"/>
      <c r="I618" s="43" t="s">
        <v>47</v>
      </c>
      <c r="J618" s="44" t="s">
        <v>519</v>
      </c>
      <c r="K618" s="44"/>
      <c r="L618" s="44"/>
      <c r="M618" s="44" t="s">
        <v>517</v>
      </c>
      <c r="N618" s="44"/>
      <c r="O618" s="44" t="s">
        <v>270</v>
      </c>
      <c r="P618" s="44"/>
      <c r="Q618" s="44" t="s">
        <v>513</v>
      </c>
      <c r="R618" s="44" t="s">
        <v>518</v>
      </c>
      <c r="S618" s="41" t="s">
        <v>227</v>
      </c>
      <c r="T618" s="44" t="s">
        <v>133</v>
      </c>
      <c r="U618" s="44"/>
      <c r="V618" s="44" t="s">
        <v>134</v>
      </c>
      <c r="W618" s="44"/>
      <c r="X618" s="44"/>
      <c r="Y618" s="44" t="s">
        <v>48</v>
      </c>
      <c r="Z618" s="44"/>
      <c r="AA618" s="44" t="s">
        <v>121</v>
      </c>
      <c r="AB618" s="794"/>
    </row>
    <row r="619" spans="1:28" ht="15" customHeight="1">
      <c r="A619" s="498"/>
      <c r="B619" s="39"/>
      <c r="C619" s="43"/>
      <c r="D619" s="43"/>
      <c r="E619" s="44"/>
      <c r="F619" s="502"/>
      <c r="G619" s="498" t="s">
        <v>520</v>
      </c>
      <c r="H619" s="39"/>
      <c r="I619" s="43" t="s">
        <v>47</v>
      </c>
      <c r="J619" s="44" t="s">
        <v>525</v>
      </c>
      <c r="K619" s="44"/>
      <c r="L619" s="44"/>
      <c r="M619" s="44" t="s">
        <v>521</v>
      </c>
      <c r="N619" s="44"/>
      <c r="O619" s="44" t="s">
        <v>270</v>
      </c>
      <c r="P619" s="44"/>
      <c r="Q619" s="44" t="s">
        <v>522</v>
      </c>
      <c r="R619" s="44" t="s">
        <v>523</v>
      </c>
      <c r="S619" s="41" t="s">
        <v>524</v>
      </c>
      <c r="T619" s="44" t="s">
        <v>133</v>
      </c>
      <c r="U619" s="44"/>
      <c r="V619" s="44" t="s">
        <v>134</v>
      </c>
      <c r="W619" s="44"/>
      <c r="X619" s="44"/>
      <c r="Y619" s="44" t="s">
        <v>48</v>
      </c>
      <c r="Z619" s="44"/>
      <c r="AA619" s="44" t="s">
        <v>121</v>
      </c>
      <c r="AB619" s="794"/>
    </row>
    <row r="620" spans="1:28" ht="15" customHeight="1">
      <c r="A620" s="498"/>
      <c r="B620" s="39"/>
      <c r="C620" s="43"/>
      <c r="D620" s="43"/>
      <c r="E620" s="44"/>
      <c r="F620" s="502"/>
      <c r="G620" s="498" t="s">
        <v>526</v>
      </c>
      <c r="H620" s="39"/>
      <c r="I620" s="43" t="s">
        <v>47</v>
      </c>
      <c r="J620" s="44" t="s">
        <v>530</v>
      </c>
      <c r="K620" s="44"/>
      <c r="L620" s="44"/>
      <c r="M620" s="44" t="s">
        <v>527</v>
      </c>
      <c r="N620" s="44"/>
      <c r="O620" s="44" t="s">
        <v>270</v>
      </c>
      <c r="P620" s="44"/>
      <c r="Q620" s="44" t="s">
        <v>528</v>
      </c>
      <c r="R620" s="44" t="s">
        <v>96</v>
      </c>
      <c r="S620" s="41" t="s">
        <v>529</v>
      </c>
      <c r="T620" s="44" t="s">
        <v>96</v>
      </c>
      <c r="U620" s="44"/>
      <c r="V620" s="44" t="s">
        <v>98</v>
      </c>
      <c r="W620" s="44"/>
      <c r="X620" s="44"/>
      <c r="Y620" s="44" t="s">
        <v>48</v>
      </c>
      <c r="Z620" s="44"/>
      <c r="AA620" s="44" t="s">
        <v>121</v>
      </c>
      <c r="AB620" s="794"/>
    </row>
    <row r="621" spans="1:28" ht="15" customHeight="1">
      <c r="A621" s="498"/>
      <c r="B621" s="39"/>
      <c r="C621" s="43"/>
      <c r="D621" s="43"/>
      <c r="E621" s="44"/>
      <c r="F621" s="502"/>
      <c r="G621" s="498" t="s">
        <v>531</v>
      </c>
      <c r="H621" s="39"/>
      <c r="I621" s="43" t="s">
        <v>47</v>
      </c>
      <c r="J621" s="44" t="s">
        <v>536</v>
      </c>
      <c r="K621" s="44" t="s">
        <v>535</v>
      </c>
      <c r="L621" s="44" t="s">
        <v>537</v>
      </c>
      <c r="M621" s="44" t="s">
        <v>532</v>
      </c>
      <c r="N621" s="44"/>
      <c r="O621" s="44" t="s">
        <v>270</v>
      </c>
      <c r="P621" s="44"/>
      <c r="Q621" s="44" t="s">
        <v>533</v>
      </c>
      <c r="R621" s="44" t="s">
        <v>96</v>
      </c>
      <c r="S621" s="41" t="s">
        <v>534</v>
      </c>
      <c r="T621" s="44" t="s">
        <v>96</v>
      </c>
      <c r="U621" s="44"/>
      <c r="V621" s="44" t="s">
        <v>98</v>
      </c>
      <c r="W621" s="44"/>
      <c r="X621" s="44"/>
      <c r="Y621" s="44" t="s">
        <v>48</v>
      </c>
      <c r="Z621" s="44"/>
      <c r="AA621" s="44" t="s">
        <v>121</v>
      </c>
      <c r="AB621" s="794"/>
    </row>
    <row r="622" spans="1:28" ht="15" customHeight="1">
      <c r="A622" s="498"/>
      <c r="B622" s="39"/>
      <c r="C622" s="43"/>
      <c r="D622" s="43"/>
      <c r="E622" s="44"/>
      <c r="F622" s="502"/>
      <c r="G622" s="498" t="s">
        <v>538</v>
      </c>
      <c r="H622" s="39"/>
      <c r="I622" s="43" t="s">
        <v>47</v>
      </c>
      <c r="J622" s="44" t="s">
        <v>542</v>
      </c>
      <c r="K622" s="44" t="s">
        <v>541</v>
      </c>
      <c r="L622" s="44" t="s">
        <v>543</v>
      </c>
      <c r="M622" s="44" t="s">
        <v>539</v>
      </c>
      <c r="N622" s="44"/>
      <c r="O622" s="44" t="s">
        <v>270</v>
      </c>
      <c r="P622" s="44" t="s">
        <v>269</v>
      </c>
      <c r="Q622" s="44"/>
      <c r="R622" s="44" t="s">
        <v>540</v>
      </c>
      <c r="S622" s="41" t="s">
        <v>540</v>
      </c>
      <c r="T622" s="44" t="s">
        <v>133</v>
      </c>
      <c r="U622" s="44"/>
      <c r="V622" s="44" t="s">
        <v>134</v>
      </c>
      <c r="W622" s="44"/>
      <c r="X622" s="44"/>
      <c r="Y622" s="44" t="s">
        <v>48</v>
      </c>
      <c r="Z622" s="44"/>
      <c r="AA622" s="44" t="s">
        <v>121</v>
      </c>
      <c r="AB622" s="794"/>
    </row>
    <row r="623" spans="1:28" ht="15" customHeight="1">
      <c r="A623" s="498"/>
      <c r="B623" s="39"/>
      <c r="C623" s="43"/>
      <c r="D623" s="43"/>
      <c r="E623" s="44"/>
      <c r="F623" s="502"/>
      <c r="G623" s="498" t="s">
        <v>544</v>
      </c>
      <c r="H623" s="39"/>
      <c r="I623" s="43" t="s">
        <v>47</v>
      </c>
      <c r="J623" s="44" t="s">
        <v>549</v>
      </c>
      <c r="K623" s="44" t="s">
        <v>548</v>
      </c>
      <c r="L623" s="44" t="s">
        <v>550</v>
      </c>
      <c r="M623" s="44" t="s">
        <v>545</v>
      </c>
      <c r="N623" s="44"/>
      <c r="O623" s="44" t="s">
        <v>270</v>
      </c>
      <c r="P623" s="44"/>
      <c r="Q623" s="44" t="s">
        <v>144</v>
      </c>
      <c r="R623" s="44" t="s">
        <v>546</v>
      </c>
      <c r="S623" s="41" t="s">
        <v>547</v>
      </c>
      <c r="T623" s="44" t="s">
        <v>133</v>
      </c>
      <c r="U623" s="44"/>
      <c r="V623" s="44" t="s">
        <v>134</v>
      </c>
      <c r="W623" s="44"/>
      <c r="X623" s="44"/>
      <c r="Y623" s="44" t="s">
        <v>48</v>
      </c>
      <c r="Z623" s="44"/>
      <c r="AA623" s="44" t="s">
        <v>121</v>
      </c>
      <c r="AB623" s="794"/>
    </row>
    <row r="624" spans="1:28" ht="15" customHeight="1">
      <c r="A624" s="498"/>
      <c r="B624" s="39"/>
      <c r="C624" s="43"/>
      <c r="D624" s="43"/>
      <c r="E624" s="44"/>
      <c r="F624" s="502"/>
      <c r="G624" s="498" t="s">
        <v>551</v>
      </c>
      <c r="H624" s="39"/>
      <c r="I624" s="43" t="s">
        <v>47</v>
      </c>
      <c r="J624" s="44" t="s">
        <v>555</v>
      </c>
      <c r="K624" s="44" t="s">
        <v>554</v>
      </c>
      <c r="L624" s="44"/>
      <c r="M624" s="44" t="s">
        <v>552</v>
      </c>
      <c r="N624" s="44"/>
      <c r="O624" s="44" t="s">
        <v>270</v>
      </c>
      <c r="P624" s="44"/>
      <c r="Q624" s="44" t="s">
        <v>547</v>
      </c>
      <c r="R624" s="44" t="s">
        <v>127</v>
      </c>
      <c r="S624" s="41" t="s">
        <v>553</v>
      </c>
      <c r="T624" s="44" t="s">
        <v>127</v>
      </c>
      <c r="U624" s="44"/>
      <c r="V624" s="44" t="s">
        <v>129</v>
      </c>
      <c r="W624" s="44"/>
      <c r="X624" s="44"/>
      <c r="Y624" s="44" t="s">
        <v>48</v>
      </c>
      <c r="Z624" s="44"/>
      <c r="AA624" s="44" t="s">
        <v>121</v>
      </c>
      <c r="AB624" s="794" t="s">
        <v>556</v>
      </c>
    </row>
    <row r="625" spans="1:28" ht="15" customHeight="1">
      <c r="A625" s="498"/>
      <c r="B625" s="39"/>
      <c r="C625" s="43"/>
      <c r="D625" s="43"/>
      <c r="E625" s="44"/>
      <c r="F625" s="502"/>
      <c r="G625" s="498" t="s">
        <v>557</v>
      </c>
      <c r="H625" s="39"/>
      <c r="I625" s="43" t="s">
        <v>47</v>
      </c>
      <c r="J625" s="44" t="s">
        <v>560</v>
      </c>
      <c r="K625" s="44" t="s">
        <v>559</v>
      </c>
      <c r="L625" s="44" t="s">
        <v>561</v>
      </c>
      <c r="M625" s="44" t="s">
        <v>558</v>
      </c>
      <c r="N625" s="44"/>
      <c r="O625" s="44" t="s">
        <v>270</v>
      </c>
      <c r="P625" s="44"/>
      <c r="Q625" s="44"/>
      <c r="R625" s="44" t="s">
        <v>557</v>
      </c>
      <c r="S625" s="41" t="s">
        <v>557</v>
      </c>
      <c r="T625" s="44" t="s">
        <v>133</v>
      </c>
      <c r="U625" s="44"/>
      <c r="V625" s="44" t="s">
        <v>134</v>
      </c>
      <c r="W625" s="44"/>
      <c r="X625" s="44"/>
      <c r="Y625" s="44" t="s">
        <v>48</v>
      </c>
      <c r="Z625" s="44"/>
      <c r="AA625" s="44" t="s">
        <v>121</v>
      </c>
      <c r="AB625" s="794"/>
    </row>
    <row r="626" spans="1:28" ht="15" customHeight="1">
      <c r="A626" s="498"/>
      <c r="B626" s="39"/>
      <c r="C626" s="43"/>
      <c r="D626" s="43"/>
      <c r="E626" s="44"/>
      <c r="F626" s="502"/>
      <c r="G626" s="498" t="s">
        <v>562</v>
      </c>
      <c r="H626" s="39"/>
      <c r="I626" s="43" t="s">
        <v>47</v>
      </c>
      <c r="J626" s="44" t="s">
        <v>565</v>
      </c>
      <c r="K626" s="44" t="s">
        <v>564</v>
      </c>
      <c r="L626" s="44" t="s">
        <v>566</v>
      </c>
      <c r="M626" s="44" t="s">
        <v>563</v>
      </c>
      <c r="N626" s="44"/>
      <c r="O626" s="44" t="s">
        <v>270</v>
      </c>
      <c r="P626" s="44"/>
      <c r="Q626" s="44"/>
      <c r="R626" s="44" t="s">
        <v>562</v>
      </c>
      <c r="S626" s="41" t="s">
        <v>562</v>
      </c>
      <c r="T626" s="44" t="s">
        <v>133</v>
      </c>
      <c r="U626" s="44"/>
      <c r="V626" s="44" t="s">
        <v>134</v>
      </c>
      <c r="W626" s="44"/>
      <c r="X626" s="44"/>
      <c r="Y626" s="44" t="s">
        <v>48</v>
      </c>
      <c r="Z626" s="44"/>
      <c r="AA626" s="44" t="s">
        <v>121</v>
      </c>
      <c r="AB626" s="794"/>
    </row>
    <row r="627" spans="1:28" ht="15" customHeight="1">
      <c r="A627" s="498"/>
      <c r="B627" s="39"/>
      <c r="C627" s="43"/>
      <c r="D627" s="43"/>
      <c r="E627" s="44"/>
      <c r="F627" s="502"/>
      <c r="G627" s="498" t="s">
        <v>567</v>
      </c>
      <c r="H627" s="39"/>
      <c r="I627" s="43" t="s">
        <v>47</v>
      </c>
      <c r="J627" s="44" t="s">
        <v>572</v>
      </c>
      <c r="K627" s="44"/>
      <c r="L627" s="44" t="s">
        <v>573</v>
      </c>
      <c r="M627" s="44" t="s">
        <v>568</v>
      </c>
      <c r="N627" s="44"/>
      <c r="O627" s="44" t="s">
        <v>270</v>
      </c>
      <c r="P627" s="44"/>
      <c r="Q627" s="44" t="s">
        <v>569</v>
      </c>
      <c r="R627" s="44" t="s">
        <v>570</v>
      </c>
      <c r="S627" s="41" t="s">
        <v>571</v>
      </c>
      <c r="T627" s="44" t="s">
        <v>133</v>
      </c>
      <c r="U627" s="44"/>
      <c r="V627" s="44" t="s">
        <v>134</v>
      </c>
      <c r="W627" s="44"/>
      <c r="X627" s="44"/>
      <c r="Y627" s="44" t="s">
        <v>48</v>
      </c>
      <c r="Z627" s="44"/>
      <c r="AA627" s="44" t="s">
        <v>121</v>
      </c>
      <c r="AB627" s="794"/>
    </row>
    <row r="628" spans="1:28" ht="15" customHeight="1">
      <c r="A628" s="770"/>
      <c r="B628" s="39"/>
      <c r="C628" s="47"/>
      <c r="D628" s="47"/>
      <c r="E628" s="46"/>
      <c r="F628" s="771"/>
      <c r="G628" s="770" t="s">
        <v>574</v>
      </c>
      <c r="H628" s="39"/>
      <c r="I628" s="47" t="s">
        <v>138</v>
      </c>
      <c r="J628" s="46" t="s">
        <v>577</v>
      </c>
      <c r="K628" s="46"/>
      <c r="L628" s="46"/>
      <c r="M628" s="46" t="s">
        <v>575</v>
      </c>
      <c r="N628" s="46"/>
      <c r="O628" s="46" t="s">
        <v>270</v>
      </c>
      <c r="P628" s="46"/>
      <c r="Q628" s="46"/>
      <c r="R628" s="46"/>
      <c r="S628" s="46" t="s">
        <v>576</v>
      </c>
      <c r="T628" s="46" t="s">
        <v>576</v>
      </c>
      <c r="U628" s="46"/>
      <c r="V628" s="46"/>
      <c r="W628" s="46"/>
      <c r="X628" s="46" t="s">
        <v>576</v>
      </c>
      <c r="Y628" s="46" t="s">
        <v>106</v>
      </c>
      <c r="Z628" s="46"/>
      <c r="AA628" s="46" t="s">
        <v>121</v>
      </c>
      <c r="AB628" s="795" t="s">
        <v>578</v>
      </c>
    </row>
    <row r="629" spans="1:28" ht="15" customHeight="1">
      <c r="A629" s="770"/>
      <c r="B629" s="39"/>
      <c r="C629" s="47"/>
      <c r="D629" s="47"/>
      <c r="E629" s="46"/>
      <c r="F629" s="771"/>
      <c r="G629" s="770" t="s">
        <v>144</v>
      </c>
      <c r="H629" s="39"/>
      <c r="I629" s="47" t="s">
        <v>47</v>
      </c>
      <c r="J629" s="46" t="s">
        <v>580</v>
      </c>
      <c r="K629" s="46"/>
      <c r="L629" s="46"/>
      <c r="M629" s="46" t="s">
        <v>579</v>
      </c>
      <c r="N629" s="46"/>
      <c r="O629" s="46" t="s">
        <v>270</v>
      </c>
      <c r="P629" s="46"/>
      <c r="Q629" s="46"/>
      <c r="R629" s="46"/>
      <c r="S629" s="46" t="s">
        <v>144</v>
      </c>
      <c r="T629" s="46" t="s">
        <v>144</v>
      </c>
      <c r="U629" s="46"/>
      <c r="V629" s="46"/>
      <c r="W629" s="46"/>
      <c r="X629" s="46" t="s">
        <v>144</v>
      </c>
      <c r="Y629" s="46" t="s">
        <v>106</v>
      </c>
      <c r="Z629" s="46"/>
      <c r="AA629" s="46" t="s">
        <v>121</v>
      </c>
      <c r="AB629" s="795"/>
    </row>
    <row r="630" spans="1:28" ht="15" customHeight="1">
      <c r="A630" s="770"/>
      <c r="B630" s="39"/>
      <c r="C630" s="47"/>
      <c r="D630" s="47"/>
      <c r="E630" s="46"/>
      <c r="F630" s="771"/>
      <c r="G630" s="770" t="s">
        <v>581</v>
      </c>
      <c r="H630" s="39"/>
      <c r="I630" s="47" t="s">
        <v>138</v>
      </c>
      <c r="J630" s="46" t="s">
        <v>584</v>
      </c>
      <c r="K630" s="46"/>
      <c r="L630" s="46"/>
      <c r="M630" s="46" t="s">
        <v>582</v>
      </c>
      <c r="N630" s="46"/>
      <c r="O630" s="46" t="s">
        <v>270</v>
      </c>
      <c r="P630" s="46"/>
      <c r="Q630" s="46"/>
      <c r="R630" s="46"/>
      <c r="S630" s="46" t="s">
        <v>583</v>
      </c>
      <c r="T630" s="46" t="s">
        <v>583</v>
      </c>
      <c r="U630" s="46"/>
      <c r="V630" s="46"/>
      <c r="W630" s="46"/>
      <c r="X630" s="46" t="s">
        <v>583</v>
      </c>
      <c r="Y630" s="46" t="s">
        <v>106</v>
      </c>
      <c r="Z630" s="46"/>
      <c r="AA630" s="46" t="s">
        <v>121</v>
      </c>
      <c r="AB630" s="795"/>
    </row>
    <row r="631" spans="1:28" ht="15" customHeight="1">
      <c r="A631" s="776"/>
      <c r="B631" s="38"/>
      <c r="C631" s="50"/>
      <c r="D631" s="50"/>
      <c r="E631" s="38"/>
      <c r="F631" s="775"/>
      <c r="G631" s="776" t="s">
        <v>1663</v>
      </c>
      <c r="H631" s="38"/>
      <c r="I631" s="38"/>
      <c r="J631" s="38" t="s">
        <v>719</v>
      </c>
      <c r="K631" s="38"/>
      <c r="L631" s="38"/>
      <c r="M631" s="37" t="s">
        <v>718</v>
      </c>
      <c r="N631" s="38"/>
      <c r="O631" s="38" t="s">
        <v>576</v>
      </c>
      <c r="P631" s="38"/>
      <c r="Q631" s="38"/>
      <c r="R631" s="38"/>
      <c r="S631" s="38"/>
      <c r="T631" s="38"/>
      <c r="U631" s="38"/>
      <c r="V631" s="38"/>
      <c r="W631" s="38"/>
      <c r="X631" s="38"/>
      <c r="Y631" s="38" t="s">
        <v>123</v>
      </c>
      <c r="Z631" s="38"/>
      <c r="AA631" s="38" t="s">
        <v>121</v>
      </c>
      <c r="AB631" s="799"/>
    </row>
    <row r="632" spans="1:28" ht="15" customHeight="1">
      <c r="A632" s="498"/>
      <c r="B632" s="39"/>
      <c r="C632" s="43"/>
      <c r="D632" s="43"/>
      <c r="E632" s="44"/>
      <c r="F632" s="502"/>
      <c r="G632" s="498" t="s">
        <v>720</v>
      </c>
      <c r="H632" s="39"/>
      <c r="I632" s="43" t="s">
        <v>66</v>
      </c>
      <c r="J632" s="44" t="s">
        <v>722</v>
      </c>
      <c r="K632" s="44"/>
      <c r="L632" s="44" t="s">
        <v>723</v>
      </c>
      <c r="M632" s="44" t="s">
        <v>721</v>
      </c>
      <c r="N632" s="44"/>
      <c r="O632" s="44" t="s">
        <v>576</v>
      </c>
      <c r="P632" s="44"/>
      <c r="Q632" s="44"/>
      <c r="R632" s="44" t="s">
        <v>720</v>
      </c>
      <c r="S632" s="41" t="s">
        <v>720</v>
      </c>
      <c r="T632" s="44" t="s">
        <v>133</v>
      </c>
      <c r="U632" s="44"/>
      <c r="V632" s="44" t="s">
        <v>134</v>
      </c>
      <c r="W632" s="44"/>
      <c r="X632" s="44"/>
      <c r="Y632" s="44" t="s">
        <v>48</v>
      </c>
      <c r="Z632" s="44"/>
      <c r="AA632" s="44" t="s">
        <v>121</v>
      </c>
      <c r="AB632" s="794" t="s">
        <v>578</v>
      </c>
    </row>
    <row r="633" spans="1:28" ht="15" customHeight="1">
      <c r="A633" s="776"/>
      <c r="B633" s="38"/>
      <c r="C633" s="50"/>
      <c r="D633" s="50"/>
      <c r="E633" s="38"/>
      <c r="F633" s="775"/>
      <c r="G633" s="776" t="s">
        <v>1664</v>
      </c>
      <c r="H633" s="38"/>
      <c r="I633" s="38"/>
      <c r="J633" s="38" t="s">
        <v>725</v>
      </c>
      <c r="K633" s="38"/>
      <c r="L633" s="38"/>
      <c r="M633" s="37" t="s">
        <v>724</v>
      </c>
      <c r="N633" s="38"/>
      <c r="O633" s="38" t="s">
        <v>144</v>
      </c>
      <c r="P633" s="38"/>
      <c r="Q633" s="38"/>
      <c r="R633" s="38"/>
      <c r="S633" s="38"/>
      <c r="T633" s="38"/>
      <c r="U633" s="38"/>
      <c r="V633" s="38"/>
      <c r="W633" s="38"/>
      <c r="X633" s="38"/>
      <c r="Y633" s="38" t="s">
        <v>123</v>
      </c>
      <c r="Z633" s="38"/>
      <c r="AA633" s="38" t="s">
        <v>121</v>
      </c>
      <c r="AB633" s="799"/>
    </row>
    <row r="634" spans="1:28" ht="15" customHeight="1">
      <c r="A634" s="498"/>
      <c r="B634" s="39"/>
      <c r="C634" s="43"/>
      <c r="D634" s="43"/>
      <c r="E634" s="44"/>
      <c r="F634" s="502"/>
      <c r="G634" s="498" t="s">
        <v>726</v>
      </c>
      <c r="H634" s="39"/>
      <c r="I634" s="43" t="s">
        <v>47</v>
      </c>
      <c r="J634" s="44" t="s">
        <v>731</v>
      </c>
      <c r="K634" s="44"/>
      <c r="L634" s="44"/>
      <c r="M634" s="44" t="s">
        <v>727</v>
      </c>
      <c r="N634" s="44"/>
      <c r="O634" s="44" t="s">
        <v>144</v>
      </c>
      <c r="P634" s="44"/>
      <c r="Q634" s="44" t="s">
        <v>523</v>
      </c>
      <c r="R634" s="44" t="s">
        <v>127</v>
      </c>
      <c r="S634" s="41" t="s">
        <v>728</v>
      </c>
      <c r="T634" s="44" t="s">
        <v>127</v>
      </c>
      <c r="U634" s="44" t="s">
        <v>729</v>
      </c>
      <c r="V634" s="44" t="s">
        <v>730</v>
      </c>
      <c r="W634" s="44"/>
      <c r="X634" s="44"/>
      <c r="Y634" s="44" t="s">
        <v>48</v>
      </c>
      <c r="Z634" s="44"/>
      <c r="AA634" s="44" t="s">
        <v>121</v>
      </c>
      <c r="AB634" s="794"/>
    </row>
    <row r="635" spans="1:28" ht="15" customHeight="1">
      <c r="A635" s="498"/>
      <c r="B635" s="39"/>
      <c r="C635" s="43"/>
      <c r="D635" s="43"/>
      <c r="E635" s="44"/>
      <c r="F635" s="502"/>
      <c r="G635" s="498" t="s">
        <v>96</v>
      </c>
      <c r="H635" s="39"/>
      <c r="I635" s="43" t="s">
        <v>47</v>
      </c>
      <c r="J635" s="44" t="s">
        <v>733</v>
      </c>
      <c r="K635" s="44"/>
      <c r="L635" s="44" t="s">
        <v>734</v>
      </c>
      <c r="M635" s="44" t="s">
        <v>732</v>
      </c>
      <c r="N635" s="44"/>
      <c r="O635" s="44" t="s">
        <v>144</v>
      </c>
      <c r="P635" s="44"/>
      <c r="Q635" s="44"/>
      <c r="R635" s="44" t="s">
        <v>96</v>
      </c>
      <c r="S635" s="41" t="s">
        <v>96</v>
      </c>
      <c r="T635" s="44" t="s">
        <v>96</v>
      </c>
      <c r="U635" s="44"/>
      <c r="V635" s="44" t="s">
        <v>98</v>
      </c>
      <c r="W635" s="44"/>
      <c r="X635" s="44"/>
      <c r="Y635" s="44" t="s">
        <v>48</v>
      </c>
      <c r="Z635" s="44"/>
      <c r="AA635" s="44" t="s">
        <v>121</v>
      </c>
      <c r="AB635" s="794"/>
    </row>
    <row r="636" spans="1:28" ht="15" customHeight="1">
      <c r="A636" s="480" t="s">
        <v>3817</v>
      </c>
      <c r="B636" s="38"/>
      <c r="C636" s="50"/>
      <c r="D636" s="50"/>
      <c r="E636" s="38"/>
      <c r="F636" s="775"/>
      <c r="G636" s="776" t="s">
        <v>940</v>
      </c>
      <c r="H636" s="38"/>
      <c r="I636" s="38"/>
      <c r="J636" s="38" t="s">
        <v>1252</v>
      </c>
      <c r="K636" s="38"/>
      <c r="L636" s="38"/>
      <c r="M636" s="37" t="s">
        <v>1251</v>
      </c>
      <c r="N636" s="38"/>
      <c r="O636" s="38" t="s">
        <v>943</v>
      </c>
      <c r="P636" s="38"/>
      <c r="Q636" s="38"/>
      <c r="R636" s="38"/>
      <c r="S636" s="38"/>
      <c r="T636" s="38"/>
      <c r="U636" s="38"/>
      <c r="V636" s="38"/>
      <c r="W636" s="38"/>
      <c r="X636" s="38"/>
      <c r="Y636" s="38" t="s">
        <v>123</v>
      </c>
      <c r="Z636" s="38"/>
      <c r="AA636" s="38" t="s">
        <v>121</v>
      </c>
      <c r="AB636" s="799"/>
    </row>
    <row r="637" spans="1:28" ht="15" customHeight="1">
      <c r="A637" s="498"/>
      <c r="B637" s="39"/>
      <c r="C637" s="43"/>
      <c r="D637" s="43"/>
      <c r="E637" s="44"/>
      <c r="F637" s="502"/>
      <c r="G637" s="498" t="s">
        <v>1253</v>
      </c>
      <c r="H637" s="39"/>
      <c r="I637" s="43" t="s">
        <v>47</v>
      </c>
      <c r="J637" s="44" t="s">
        <v>1257</v>
      </c>
      <c r="K637" s="44"/>
      <c r="L637" s="44" t="s">
        <v>1258</v>
      </c>
      <c r="M637" s="44" t="s">
        <v>1254</v>
      </c>
      <c r="N637" s="44"/>
      <c r="O637" s="44" t="s">
        <v>943</v>
      </c>
      <c r="P637" s="44"/>
      <c r="Q637" s="44" t="s">
        <v>1255</v>
      </c>
      <c r="R637" s="44" t="s">
        <v>127</v>
      </c>
      <c r="S637" s="41" t="s">
        <v>1256</v>
      </c>
      <c r="T637" s="44" t="s">
        <v>127</v>
      </c>
      <c r="U637" s="44"/>
      <c r="V637" s="44" t="s">
        <v>129</v>
      </c>
      <c r="W637" s="44"/>
      <c r="X637" s="44"/>
      <c r="Y637" s="44" t="s">
        <v>48</v>
      </c>
      <c r="Z637" s="44"/>
      <c r="AA637" s="44" t="s">
        <v>121</v>
      </c>
      <c r="AB637" s="794"/>
    </row>
    <row r="638" spans="1:28" ht="15" customHeight="1">
      <c r="A638" s="498"/>
      <c r="B638" s="39"/>
      <c r="C638" s="43"/>
      <c r="D638" s="43"/>
      <c r="E638" s="44"/>
      <c r="F638" s="502"/>
      <c r="G638" s="498" t="s">
        <v>1259</v>
      </c>
      <c r="H638" s="39"/>
      <c r="I638" s="43" t="s">
        <v>47</v>
      </c>
      <c r="J638" s="44" t="s">
        <v>1263</v>
      </c>
      <c r="K638" s="44"/>
      <c r="L638" s="44" t="s">
        <v>1264</v>
      </c>
      <c r="M638" s="44" t="s">
        <v>1260</v>
      </c>
      <c r="N638" s="44"/>
      <c r="O638" s="44" t="s">
        <v>943</v>
      </c>
      <c r="P638" s="44"/>
      <c r="Q638" s="44" t="s">
        <v>1261</v>
      </c>
      <c r="R638" s="44" t="s">
        <v>127</v>
      </c>
      <c r="S638" s="41" t="s">
        <v>1262</v>
      </c>
      <c r="T638" s="44" t="s">
        <v>127</v>
      </c>
      <c r="U638" s="44"/>
      <c r="V638" s="44" t="s">
        <v>129</v>
      </c>
      <c r="W638" s="44"/>
      <c r="X638" s="44"/>
      <c r="Y638" s="44" t="s">
        <v>48</v>
      </c>
      <c r="Z638" s="44"/>
      <c r="AA638" s="44" t="s">
        <v>121</v>
      </c>
      <c r="AB638" s="794"/>
    </row>
    <row r="639" spans="1:28" ht="15" customHeight="1">
      <c r="A639" s="498"/>
      <c r="B639" s="39"/>
      <c r="C639" s="43"/>
      <c r="D639" s="43"/>
      <c r="E639" s="44"/>
      <c r="F639" s="502"/>
      <c r="G639" s="498" t="s">
        <v>1265</v>
      </c>
      <c r="H639" s="39"/>
      <c r="I639" s="43" t="s">
        <v>47</v>
      </c>
      <c r="J639" s="44" t="s">
        <v>1270</v>
      </c>
      <c r="K639" s="44" t="s">
        <v>1269</v>
      </c>
      <c r="L639" s="44" t="s">
        <v>1271</v>
      </c>
      <c r="M639" s="44" t="s">
        <v>1266</v>
      </c>
      <c r="N639" s="44"/>
      <c r="O639" s="44" t="s">
        <v>943</v>
      </c>
      <c r="P639" s="44"/>
      <c r="Q639" s="44" t="s">
        <v>1267</v>
      </c>
      <c r="R639" s="44" t="s">
        <v>127</v>
      </c>
      <c r="S639" s="41" t="s">
        <v>1268</v>
      </c>
      <c r="T639" s="44" t="s">
        <v>127</v>
      </c>
      <c r="U639" s="44"/>
      <c r="V639" s="44" t="s">
        <v>129</v>
      </c>
      <c r="W639" s="44"/>
      <c r="X639" s="44"/>
      <c r="Y639" s="44" t="s">
        <v>48</v>
      </c>
      <c r="Z639" s="44"/>
      <c r="AA639" s="44" t="s">
        <v>121</v>
      </c>
      <c r="AB639" s="794"/>
    </row>
    <row r="640" spans="1:28" ht="15" customHeight="1">
      <c r="A640" s="498" t="s">
        <v>1272</v>
      </c>
      <c r="B640" s="211" t="s">
        <v>3508</v>
      </c>
      <c r="C640" s="200"/>
      <c r="D640" s="201" t="s">
        <v>2544</v>
      </c>
      <c r="E640" s="201" t="s">
        <v>3816</v>
      </c>
      <c r="F640" s="502" t="s">
        <v>1542</v>
      </c>
      <c r="G640" s="498" t="s">
        <v>1272</v>
      </c>
      <c r="H640" s="39"/>
      <c r="I640" s="43" t="s">
        <v>47</v>
      </c>
      <c r="J640" s="44" t="s">
        <v>1277</v>
      </c>
      <c r="K640" s="44" t="s">
        <v>1276</v>
      </c>
      <c r="L640" s="44" t="s">
        <v>1278</v>
      </c>
      <c r="M640" s="44" t="s">
        <v>1273</v>
      </c>
      <c r="N640" s="44"/>
      <c r="O640" s="44" t="s">
        <v>943</v>
      </c>
      <c r="P640" s="44"/>
      <c r="Q640" s="44" t="s">
        <v>1274</v>
      </c>
      <c r="R640" s="44" t="s">
        <v>127</v>
      </c>
      <c r="S640" s="41" t="s">
        <v>1275</v>
      </c>
      <c r="T640" s="44" t="s">
        <v>127</v>
      </c>
      <c r="U640" s="44"/>
      <c r="V640" s="44" t="s">
        <v>129</v>
      </c>
      <c r="W640" s="44"/>
      <c r="X640" s="44"/>
      <c r="Y640" s="44" t="s">
        <v>48</v>
      </c>
      <c r="Z640" s="44"/>
      <c r="AA640" s="44" t="s">
        <v>121</v>
      </c>
      <c r="AB640" s="794"/>
    </row>
    <row r="641" spans="1:28" ht="15" customHeight="1">
      <c r="A641" s="776"/>
      <c r="B641" s="38"/>
      <c r="C641" s="50"/>
      <c r="D641" s="50"/>
      <c r="E641" s="38"/>
      <c r="F641" s="775"/>
      <c r="G641" s="776" t="s">
        <v>945</v>
      </c>
      <c r="H641" s="38"/>
      <c r="I641" s="38"/>
      <c r="J641" s="38" t="s">
        <v>1252</v>
      </c>
      <c r="K641" s="38"/>
      <c r="L641" s="38"/>
      <c r="M641" s="37" t="s">
        <v>1251</v>
      </c>
      <c r="N641" s="38"/>
      <c r="O641" s="38" t="s">
        <v>943</v>
      </c>
      <c r="P641" s="38"/>
      <c r="Q641" s="38"/>
      <c r="R641" s="38"/>
      <c r="S641" s="38"/>
      <c r="T641" s="38"/>
      <c r="U641" s="38"/>
      <c r="V641" s="38"/>
      <c r="W641" s="38"/>
      <c r="X641" s="38"/>
      <c r="Y641" s="38" t="s">
        <v>123</v>
      </c>
      <c r="Z641" s="38"/>
      <c r="AA641" s="38" t="s">
        <v>121</v>
      </c>
      <c r="AB641" s="799"/>
    </row>
    <row r="642" spans="1:28" ht="15" customHeight="1">
      <c r="A642" s="498"/>
      <c r="B642" s="39"/>
      <c r="C642" s="43"/>
      <c r="D642" s="43"/>
      <c r="E642" s="44"/>
      <c r="F642" s="502"/>
      <c r="G642" s="498" t="s">
        <v>1253</v>
      </c>
      <c r="H642" s="39"/>
      <c r="I642" s="43" t="s">
        <v>47</v>
      </c>
      <c r="J642" s="44" t="s">
        <v>1257</v>
      </c>
      <c r="K642" s="44"/>
      <c r="L642" s="44" t="s">
        <v>1258</v>
      </c>
      <c r="M642" s="44" t="s">
        <v>1254</v>
      </c>
      <c r="N642" s="44"/>
      <c r="O642" s="44" t="s">
        <v>943</v>
      </c>
      <c r="P642" s="44"/>
      <c r="Q642" s="44" t="s">
        <v>1255</v>
      </c>
      <c r="R642" s="44" t="s">
        <v>127</v>
      </c>
      <c r="S642" s="41" t="s">
        <v>1256</v>
      </c>
      <c r="T642" s="44" t="s">
        <v>127</v>
      </c>
      <c r="U642" s="44"/>
      <c r="V642" s="44" t="s">
        <v>129</v>
      </c>
      <c r="W642" s="44"/>
      <c r="X642" s="44"/>
      <c r="Y642" s="44" t="s">
        <v>48</v>
      </c>
      <c r="Z642" s="44"/>
      <c r="AA642" s="44" t="s">
        <v>121</v>
      </c>
      <c r="AB642" s="794"/>
    </row>
    <row r="643" spans="1:28" ht="15" customHeight="1">
      <c r="A643" s="498"/>
      <c r="B643" s="39"/>
      <c r="C643" s="43"/>
      <c r="D643" s="43"/>
      <c r="E643" s="44"/>
      <c r="F643" s="502"/>
      <c r="G643" s="498" t="s">
        <v>1259</v>
      </c>
      <c r="H643" s="39"/>
      <c r="I643" s="43" t="s">
        <v>47</v>
      </c>
      <c r="J643" s="44" t="s">
        <v>1263</v>
      </c>
      <c r="K643" s="44"/>
      <c r="L643" s="44" t="s">
        <v>1264</v>
      </c>
      <c r="M643" s="44" t="s">
        <v>1260</v>
      </c>
      <c r="N643" s="44"/>
      <c r="O643" s="44" t="s">
        <v>943</v>
      </c>
      <c r="P643" s="44"/>
      <c r="Q643" s="44" t="s">
        <v>1261</v>
      </c>
      <c r="R643" s="44" t="s">
        <v>127</v>
      </c>
      <c r="S643" s="41" t="s">
        <v>1262</v>
      </c>
      <c r="T643" s="44" t="s">
        <v>127</v>
      </c>
      <c r="U643" s="44"/>
      <c r="V643" s="44" t="s">
        <v>129</v>
      </c>
      <c r="W643" s="44"/>
      <c r="X643" s="44"/>
      <c r="Y643" s="44" t="s">
        <v>48</v>
      </c>
      <c r="Z643" s="44"/>
      <c r="AA643" s="44" t="s">
        <v>121</v>
      </c>
      <c r="AB643" s="794"/>
    </row>
    <row r="644" spans="1:28" ht="15" customHeight="1">
      <c r="A644" s="498"/>
      <c r="B644" s="39"/>
      <c r="C644" s="43"/>
      <c r="D644" s="43"/>
      <c r="E644" s="44"/>
      <c r="F644" s="502"/>
      <c r="G644" s="498" t="s">
        <v>1265</v>
      </c>
      <c r="H644" s="39"/>
      <c r="I644" s="43" t="s">
        <v>47</v>
      </c>
      <c r="J644" s="44" t="s">
        <v>1270</v>
      </c>
      <c r="K644" s="44" t="s">
        <v>1269</v>
      </c>
      <c r="L644" s="44" t="s">
        <v>1271</v>
      </c>
      <c r="M644" s="44" t="s">
        <v>1266</v>
      </c>
      <c r="N644" s="44"/>
      <c r="O644" s="44" t="s">
        <v>943</v>
      </c>
      <c r="P644" s="44"/>
      <c r="Q644" s="44" t="s">
        <v>1267</v>
      </c>
      <c r="R644" s="44" t="s">
        <v>127</v>
      </c>
      <c r="S644" s="41" t="s">
        <v>1268</v>
      </c>
      <c r="T644" s="44" t="s">
        <v>127</v>
      </c>
      <c r="U644" s="44"/>
      <c r="V644" s="44" t="s">
        <v>129</v>
      </c>
      <c r="W644" s="44"/>
      <c r="X644" s="44"/>
      <c r="Y644" s="44" t="s">
        <v>48</v>
      </c>
      <c r="Z644" s="44"/>
      <c r="AA644" s="44" t="s">
        <v>121</v>
      </c>
      <c r="AB644" s="794"/>
    </row>
    <row r="645" spans="1:28" ht="15" customHeight="1">
      <c r="A645" s="498"/>
      <c r="B645" s="39"/>
      <c r="C645" s="43"/>
      <c r="D645" s="43"/>
      <c r="E645" s="44"/>
      <c r="F645" s="502"/>
      <c r="G645" s="498" t="s">
        <v>1272</v>
      </c>
      <c r="H645" s="39"/>
      <c r="I645" s="43" t="s">
        <v>47</v>
      </c>
      <c r="J645" s="44" t="s">
        <v>1277</v>
      </c>
      <c r="K645" s="44" t="s">
        <v>1276</v>
      </c>
      <c r="L645" s="44" t="s">
        <v>1278</v>
      </c>
      <c r="M645" s="44" t="s">
        <v>1273</v>
      </c>
      <c r="N645" s="44"/>
      <c r="O645" s="44" t="s">
        <v>943</v>
      </c>
      <c r="P645" s="44"/>
      <c r="Q645" s="44" t="s">
        <v>1274</v>
      </c>
      <c r="R645" s="44" t="s">
        <v>127</v>
      </c>
      <c r="S645" s="41" t="s">
        <v>1275</v>
      </c>
      <c r="T645" s="44" t="s">
        <v>127</v>
      </c>
      <c r="U645" s="44"/>
      <c r="V645" s="44" t="s">
        <v>129</v>
      </c>
      <c r="W645" s="44"/>
      <c r="X645" s="44"/>
      <c r="Y645" s="44" t="s">
        <v>48</v>
      </c>
      <c r="Z645" s="44"/>
      <c r="AA645" s="44" t="s">
        <v>121</v>
      </c>
      <c r="AB645" s="794"/>
    </row>
    <row r="646" spans="1:28" ht="15" customHeight="1">
      <c r="A646" s="776"/>
      <c r="B646" s="38"/>
      <c r="C646" s="50"/>
      <c r="D646" s="50"/>
      <c r="E646" s="38"/>
      <c r="F646" s="775"/>
      <c r="G646" s="776" t="s">
        <v>948</v>
      </c>
      <c r="H646" s="38"/>
      <c r="I646" s="38"/>
      <c r="J646" s="38" t="s">
        <v>816</v>
      </c>
      <c r="K646" s="38"/>
      <c r="L646" s="38"/>
      <c r="M646" s="37" t="s">
        <v>815</v>
      </c>
      <c r="N646" s="38"/>
      <c r="O646" s="38" t="s">
        <v>275</v>
      </c>
      <c r="P646" s="38"/>
      <c r="Q646" s="38"/>
      <c r="R646" s="38"/>
      <c r="S646" s="38"/>
      <c r="T646" s="38"/>
      <c r="U646" s="38"/>
      <c r="V646" s="38"/>
      <c r="W646" s="38"/>
      <c r="X646" s="38"/>
      <c r="Y646" s="38" t="s">
        <v>123</v>
      </c>
      <c r="Z646" s="38"/>
      <c r="AA646" s="38" t="s">
        <v>121</v>
      </c>
      <c r="AB646" s="799"/>
    </row>
    <row r="647" spans="1:28" ht="15" customHeight="1">
      <c r="A647" s="498"/>
      <c r="B647" s="39"/>
      <c r="C647" s="43"/>
      <c r="D647" s="43"/>
      <c r="E647" s="44"/>
      <c r="F647" s="502"/>
      <c r="G647" s="498" t="s">
        <v>64</v>
      </c>
      <c r="H647" s="39"/>
      <c r="I647" s="43" t="s">
        <v>47</v>
      </c>
      <c r="J647" s="44" t="s">
        <v>818</v>
      </c>
      <c r="K647" s="44"/>
      <c r="L647" s="44" t="s">
        <v>249</v>
      </c>
      <c r="M647" s="44" t="s">
        <v>817</v>
      </c>
      <c r="N647" s="44"/>
      <c r="O647" s="44" t="s">
        <v>275</v>
      </c>
      <c r="P647" s="44"/>
      <c r="Q647" s="44"/>
      <c r="R647" s="44" t="s">
        <v>44</v>
      </c>
      <c r="S647" s="41" t="s">
        <v>44</v>
      </c>
      <c r="T647" s="44" t="s">
        <v>44</v>
      </c>
      <c r="U647" s="44"/>
      <c r="V647" s="44" t="s">
        <v>46</v>
      </c>
      <c r="W647" s="44"/>
      <c r="X647" s="44"/>
      <c r="Y647" s="44" t="s">
        <v>48</v>
      </c>
      <c r="Z647" s="44"/>
      <c r="AA647" s="44" t="s">
        <v>121</v>
      </c>
      <c r="AB647" s="794"/>
    </row>
    <row r="648" spans="1:28" ht="15" customHeight="1">
      <c r="A648" s="498"/>
      <c r="B648" s="39"/>
      <c r="C648" s="43"/>
      <c r="D648" s="43"/>
      <c r="E648" s="44"/>
      <c r="F648" s="502"/>
      <c r="G648" s="498" t="s">
        <v>154</v>
      </c>
      <c r="H648" s="39"/>
      <c r="I648" s="43" t="s">
        <v>138</v>
      </c>
      <c r="J648" s="44" t="s">
        <v>820</v>
      </c>
      <c r="K648" s="44"/>
      <c r="L648" s="44"/>
      <c r="M648" s="44" t="s">
        <v>819</v>
      </c>
      <c r="N648" s="44"/>
      <c r="O648" s="44" t="s">
        <v>275</v>
      </c>
      <c r="P648" s="44"/>
      <c r="Q648" s="44"/>
      <c r="R648" s="44" t="s">
        <v>154</v>
      </c>
      <c r="S648" s="41" t="s">
        <v>154</v>
      </c>
      <c r="T648" s="44" t="s">
        <v>133</v>
      </c>
      <c r="U648" s="44"/>
      <c r="V648" s="44" t="s">
        <v>134</v>
      </c>
      <c r="W648" s="44"/>
      <c r="X648" s="44"/>
      <c r="Y648" s="44" t="s">
        <v>48</v>
      </c>
      <c r="Z648" s="44"/>
      <c r="AA648" s="44" t="s">
        <v>121</v>
      </c>
      <c r="AB648" s="794"/>
    </row>
    <row r="649" spans="1:28" ht="15" customHeight="1">
      <c r="A649" s="498"/>
      <c r="B649" s="39"/>
      <c r="C649" s="43"/>
      <c r="D649" s="43"/>
      <c r="E649" s="44"/>
      <c r="F649" s="502"/>
      <c r="G649" s="498" t="s">
        <v>821</v>
      </c>
      <c r="H649" s="39"/>
      <c r="I649" s="43" t="s">
        <v>138</v>
      </c>
      <c r="J649" s="44" t="s">
        <v>823</v>
      </c>
      <c r="K649" s="44"/>
      <c r="L649" s="44"/>
      <c r="M649" s="44" t="s">
        <v>822</v>
      </c>
      <c r="N649" s="44"/>
      <c r="O649" s="44" t="s">
        <v>275</v>
      </c>
      <c r="P649" s="44"/>
      <c r="Q649" s="44"/>
      <c r="R649" s="44" t="s">
        <v>821</v>
      </c>
      <c r="S649" s="41" t="s">
        <v>821</v>
      </c>
      <c r="T649" s="44" t="s">
        <v>133</v>
      </c>
      <c r="U649" s="44"/>
      <c r="V649" s="44" t="s">
        <v>134</v>
      </c>
      <c r="W649" s="44"/>
      <c r="X649" s="44"/>
      <c r="Y649" s="44" t="s">
        <v>48</v>
      </c>
      <c r="Z649" s="44"/>
      <c r="AA649" s="44" t="s">
        <v>121</v>
      </c>
      <c r="AB649" s="794"/>
    </row>
    <row r="650" spans="1:28" ht="15" customHeight="1">
      <c r="A650" s="498"/>
      <c r="B650" s="39"/>
      <c r="C650" s="43"/>
      <c r="D650" s="43"/>
      <c r="E650" s="44"/>
      <c r="F650" s="502"/>
      <c r="G650" s="498" t="s">
        <v>544</v>
      </c>
      <c r="H650" s="39"/>
      <c r="I650" s="43" t="s">
        <v>47</v>
      </c>
      <c r="J650" s="44" t="s">
        <v>825</v>
      </c>
      <c r="K650" s="44" t="s">
        <v>548</v>
      </c>
      <c r="L650" s="44" t="s">
        <v>550</v>
      </c>
      <c r="M650" s="44" t="s">
        <v>824</v>
      </c>
      <c r="N650" s="44"/>
      <c r="O650" s="44" t="s">
        <v>275</v>
      </c>
      <c r="P650" s="44"/>
      <c r="Q650" s="44" t="s">
        <v>144</v>
      </c>
      <c r="R650" s="44" t="s">
        <v>546</v>
      </c>
      <c r="S650" s="41" t="s">
        <v>547</v>
      </c>
      <c r="T650" s="44" t="s">
        <v>133</v>
      </c>
      <c r="U650" s="44"/>
      <c r="V650" s="44" t="s">
        <v>134</v>
      </c>
      <c r="W650" s="44"/>
      <c r="X650" s="44"/>
      <c r="Y650" s="44" t="s">
        <v>48</v>
      </c>
      <c r="Z650" s="44"/>
      <c r="AA650" s="44" t="s">
        <v>121</v>
      </c>
      <c r="AB650" s="794"/>
    </row>
    <row r="651" spans="1:28" ht="15" customHeight="1">
      <c r="A651" s="498"/>
      <c r="B651" s="39"/>
      <c r="C651" s="43"/>
      <c r="D651" s="43"/>
      <c r="E651" s="44"/>
      <c r="F651" s="502"/>
      <c r="G651" s="498" t="s">
        <v>551</v>
      </c>
      <c r="H651" s="39"/>
      <c r="I651" s="43" t="s">
        <v>47</v>
      </c>
      <c r="J651" s="44" t="s">
        <v>827</v>
      </c>
      <c r="K651" s="44" t="s">
        <v>554</v>
      </c>
      <c r="L651" s="44"/>
      <c r="M651" s="44" t="s">
        <v>826</v>
      </c>
      <c r="N651" s="44"/>
      <c r="O651" s="44" t="s">
        <v>275</v>
      </c>
      <c r="P651" s="44"/>
      <c r="Q651" s="44" t="s">
        <v>547</v>
      </c>
      <c r="R651" s="44" t="s">
        <v>127</v>
      </c>
      <c r="S651" s="41" t="s">
        <v>553</v>
      </c>
      <c r="T651" s="44" t="s">
        <v>127</v>
      </c>
      <c r="U651" s="44"/>
      <c r="V651" s="44" t="s">
        <v>129</v>
      </c>
      <c r="W651" s="44"/>
      <c r="X651" s="44"/>
      <c r="Y651" s="44" t="s">
        <v>48</v>
      </c>
      <c r="Z651" s="44"/>
      <c r="AA651" s="44" t="s">
        <v>121</v>
      </c>
      <c r="AB651" s="794" t="s">
        <v>556</v>
      </c>
    </row>
    <row r="652" spans="1:28" ht="15" customHeight="1">
      <c r="A652" s="498"/>
      <c r="B652" s="39"/>
      <c r="C652" s="43"/>
      <c r="D652" s="43"/>
      <c r="E652" s="44"/>
      <c r="F652" s="502"/>
      <c r="G652" s="498" t="s">
        <v>828</v>
      </c>
      <c r="H652" s="39"/>
      <c r="I652" s="43" t="s">
        <v>47</v>
      </c>
      <c r="J652" s="44" t="s">
        <v>832</v>
      </c>
      <c r="K652" s="44"/>
      <c r="L652" s="44"/>
      <c r="M652" s="44" t="s">
        <v>829</v>
      </c>
      <c r="N652" s="44"/>
      <c r="O652" s="44" t="s">
        <v>275</v>
      </c>
      <c r="P652" s="44"/>
      <c r="Q652" s="44" t="s">
        <v>830</v>
      </c>
      <c r="R652" s="44" t="s">
        <v>127</v>
      </c>
      <c r="S652" s="41" t="s">
        <v>831</v>
      </c>
      <c r="T652" s="44" t="s">
        <v>127</v>
      </c>
      <c r="U652" s="44"/>
      <c r="V652" s="44" t="s">
        <v>129</v>
      </c>
      <c r="W652" s="44"/>
      <c r="X652" s="44"/>
      <c r="Y652" s="44" t="s">
        <v>48</v>
      </c>
      <c r="Z652" s="44"/>
      <c r="AA652" s="44" t="s">
        <v>20</v>
      </c>
      <c r="AB652" s="794" t="s">
        <v>556</v>
      </c>
    </row>
    <row r="653" spans="1:28" ht="15" customHeight="1">
      <c r="A653" s="498"/>
      <c r="B653" s="39"/>
      <c r="C653" s="43"/>
      <c r="D653" s="43"/>
      <c r="E653" s="44"/>
      <c r="F653" s="502"/>
      <c r="G653" s="498" t="s">
        <v>1753</v>
      </c>
      <c r="H653" s="39"/>
      <c r="I653" s="43" t="s">
        <v>47</v>
      </c>
      <c r="J653" s="44" t="s">
        <v>835</v>
      </c>
      <c r="K653" s="44"/>
      <c r="L653" s="44"/>
      <c r="M653" s="44" t="s">
        <v>833</v>
      </c>
      <c r="N653" s="44"/>
      <c r="O653" s="44" t="s">
        <v>275</v>
      </c>
      <c r="P653" s="44" t="s">
        <v>834</v>
      </c>
      <c r="Q653" s="44"/>
      <c r="R653" s="44" t="s">
        <v>131</v>
      </c>
      <c r="S653" s="41" t="s">
        <v>131</v>
      </c>
      <c r="T653" s="44" t="s">
        <v>44</v>
      </c>
      <c r="U653" s="44"/>
      <c r="V653" s="44" t="s">
        <v>46</v>
      </c>
      <c r="W653" s="44"/>
      <c r="X653" s="44"/>
      <c r="Y653" s="44" t="s">
        <v>48</v>
      </c>
      <c r="Z653" s="44"/>
      <c r="AA653" s="44" t="s">
        <v>20</v>
      </c>
      <c r="AB653" s="794"/>
    </row>
    <row r="654" spans="1:28" ht="15" customHeight="1">
      <c r="A654" s="498"/>
      <c r="B654" s="39"/>
      <c r="C654" s="43"/>
      <c r="D654" s="43"/>
      <c r="E654" s="44"/>
      <c r="F654" s="502"/>
      <c r="G654" s="498" t="s">
        <v>96</v>
      </c>
      <c r="H654" s="39"/>
      <c r="I654" s="43" t="s">
        <v>47</v>
      </c>
      <c r="J654" s="44" t="s">
        <v>837</v>
      </c>
      <c r="K654" s="44"/>
      <c r="L654" s="44" t="s">
        <v>838</v>
      </c>
      <c r="M654" s="44" t="s">
        <v>836</v>
      </c>
      <c r="N654" s="44"/>
      <c r="O654" s="44" t="s">
        <v>275</v>
      </c>
      <c r="P654" s="44"/>
      <c r="Q654" s="44"/>
      <c r="R654" s="44" t="s">
        <v>96</v>
      </c>
      <c r="S654" s="41" t="s">
        <v>96</v>
      </c>
      <c r="T654" s="44" t="s">
        <v>96</v>
      </c>
      <c r="U654" s="44"/>
      <c r="V654" s="44" t="s">
        <v>98</v>
      </c>
      <c r="W654" s="44"/>
      <c r="X654" s="44"/>
      <c r="Y654" s="44" t="s">
        <v>48</v>
      </c>
      <c r="Z654" s="44"/>
      <c r="AA654" s="44" t="s">
        <v>20</v>
      </c>
      <c r="AB654" s="794"/>
    </row>
    <row r="655" spans="1:28" ht="15" customHeight="1">
      <c r="A655" s="770"/>
      <c r="B655" s="39"/>
      <c r="C655" s="47"/>
      <c r="D655" s="47"/>
      <c r="E655" s="46"/>
      <c r="F655" s="771"/>
      <c r="G655" s="770" t="s">
        <v>839</v>
      </c>
      <c r="H655" s="39"/>
      <c r="I655" s="47" t="s">
        <v>138</v>
      </c>
      <c r="J655" s="46" t="s">
        <v>842</v>
      </c>
      <c r="K655" s="46"/>
      <c r="L655" s="46"/>
      <c r="M655" s="46" t="s">
        <v>840</v>
      </c>
      <c r="N655" s="46"/>
      <c r="O655" s="46" t="s">
        <v>275</v>
      </c>
      <c r="P655" s="46" t="s">
        <v>841</v>
      </c>
      <c r="Q655" s="46"/>
      <c r="R655" s="46"/>
      <c r="S655" s="46" t="s">
        <v>202</v>
      </c>
      <c r="T655" s="46" t="s">
        <v>202</v>
      </c>
      <c r="U655" s="46"/>
      <c r="V655" s="46"/>
      <c r="W655" s="46"/>
      <c r="X655" s="46" t="s">
        <v>202</v>
      </c>
      <c r="Y655" s="46" t="s">
        <v>106</v>
      </c>
      <c r="Z655" s="46"/>
      <c r="AA655" s="46" t="s">
        <v>121</v>
      </c>
      <c r="AB655" s="795"/>
    </row>
    <row r="656" spans="1:28" ht="15" customHeight="1">
      <c r="A656" s="770"/>
      <c r="B656" s="39"/>
      <c r="C656" s="47"/>
      <c r="D656" s="47"/>
      <c r="E656" s="46"/>
      <c r="F656" s="771"/>
      <c r="G656" s="770" t="s">
        <v>270</v>
      </c>
      <c r="H656" s="39"/>
      <c r="I656" s="47" t="s">
        <v>47</v>
      </c>
      <c r="J656" s="46" t="s">
        <v>844</v>
      </c>
      <c r="K656" s="46"/>
      <c r="L656" s="46"/>
      <c r="M656" s="46" t="s">
        <v>843</v>
      </c>
      <c r="N656" s="46"/>
      <c r="O656" s="46" t="s">
        <v>275</v>
      </c>
      <c r="P656" s="46"/>
      <c r="Q656" s="46"/>
      <c r="R656" s="46"/>
      <c r="S656" s="46" t="s">
        <v>270</v>
      </c>
      <c r="T656" s="46" t="s">
        <v>270</v>
      </c>
      <c r="U656" s="46"/>
      <c r="V656" s="46"/>
      <c r="W656" s="46"/>
      <c r="X656" s="46" t="s">
        <v>270</v>
      </c>
      <c r="Y656" s="46" t="s">
        <v>106</v>
      </c>
      <c r="Z656" s="46"/>
      <c r="AA656" s="46" t="s">
        <v>121</v>
      </c>
      <c r="AB656" s="795"/>
    </row>
    <row r="657" spans="1:28" ht="15" customHeight="1">
      <c r="A657" s="770"/>
      <c r="B657" s="39"/>
      <c r="C657" s="47"/>
      <c r="D657" s="47"/>
      <c r="E657" s="46"/>
      <c r="F657" s="771"/>
      <c r="G657" s="770" t="s">
        <v>845</v>
      </c>
      <c r="H657" s="39"/>
      <c r="I657" s="47" t="s">
        <v>138</v>
      </c>
      <c r="J657" s="46" t="s">
        <v>848</v>
      </c>
      <c r="K657" s="46"/>
      <c r="L657" s="46"/>
      <c r="M657" s="46" t="s">
        <v>846</v>
      </c>
      <c r="N657" s="46"/>
      <c r="O657" s="46" t="s">
        <v>275</v>
      </c>
      <c r="P657" s="46" t="s">
        <v>847</v>
      </c>
      <c r="Q657" s="46"/>
      <c r="R657" s="46"/>
      <c r="S657" s="46" t="s">
        <v>275</v>
      </c>
      <c r="T657" s="46" t="s">
        <v>275</v>
      </c>
      <c r="U657" s="46"/>
      <c r="V657" s="46"/>
      <c r="W657" s="46"/>
      <c r="X657" s="46" t="s">
        <v>275</v>
      </c>
      <c r="Y657" s="46" t="s">
        <v>106</v>
      </c>
      <c r="Z657" s="46"/>
      <c r="AA657" s="46" t="s">
        <v>20</v>
      </c>
      <c r="AB657" s="795"/>
    </row>
    <row r="658" spans="1:28" ht="15" customHeight="1">
      <c r="A658" s="770"/>
      <c r="B658" s="39"/>
      <c r="C658" s="47"/>
      <c r="D658" s="47"/>
      <c r="E658" s="46"/>
      <c r="F658" s="771"/>
      <c r="G658" s="770" t="s">
        <v>581</v>
      </c>
      <c r="H658" s="39"/>
      <c r="I658" s="47" t="s">
        <v>138</v>
      </c>
      <c r="J658" s="46" t="s">
        <v>850</v>
      </c>
      <c r="K658" s="46"/>
      <c r="L658" s="46"/>
      <c r="M658" s="46" t="s">
        <v>849</v>
      </c>
      <c r="N658" s="46"/>
      <c r="O658" s="46" t="s">
        <v>275</v>
      </c>
      <c r="P658" s="46"/>
      <c r="Q658" s="46"/>
      <c r="R658" s="46"/>
      <c r="S658" s="46" t="s">
        <v>583</v>
      </c>
      <c r="T658" s="46" t="s">
        <v>583</v>
      </c>
      <c r="U658" s="46"/>
      <c r="V658" s="46"/>
      <c r="W658" s="46"/>
      <c r="X658" s="46" t="s">
        <v>583</v>
      </c>
      <c r="Y658" s="46" t="s">
        <v>106</v>
      </c>
      <c r="Z658" s="46"/>
      <c r="AA658" s="46" t="s">
        <v>20</v>
      </c>
      <c r="AB658" s="795"/>
    </row>
    <row r="659" spans="1:28" ht="15" customHeight="1">
      <c r="A659" s="776"/>
      <c r="B659" s="38"/>
      <c r="C659" s="50"/>
      <c r="D659" s="50"/>
      <c r="E659" s="38"/>
      <c r="F659" s="775"/>
      <c r="G659" s="776" t="s">
        <v>1754</v>
      </c>
      <c r="H659" s="38"/>
      <c r="I659" s="38"/>
      <c r="J659" s="38" t="s">
        <v>852</v>
      </c>
      <c r="K659" s="38"/>
      <c r="L659" s="38"/>
      <c r="M659" s="37" t="s">
        <v>851</v>
      </c>
      <c r="N659" s="38"/>
      <c r="O659" s="38" t="s">
        <v>202</v>
      </c>
      <c r="P659" s="38"/>
      <c r="Q659" s="38"/>
      <c r="R659" s="38"/>
      <c r="S659" s="38"/>
      <c r="T659" s="38"/>
      <c r="U659" s="38"/>
      <c r="V659" s="38"/>
      <c r="W659" s="38"/>
      <c r="X659" s="38"/>
      <c r="Y659" s="38" t="s">
        <v>123</v>
      </c>
      <c r="Z659" s="38"/>
      <c r="AA659" s="38" t="s">
        <v>121</v>
      </c>
      <c r="AB659" s="799"/>
    </row>
    <row r="660" spans="1:28" ht="15" customHeight="1">
      <c r="A660" s="498"/>
      <c r="B660" s="39"/>
      <c r="C660" s="43"/>
      <c r="D660" s="43"/>
      <c r="E660" s="44"/>
      <c r="F660" s="502"/>
      <c r="G660" s="498" t="s">
        <v>853</v>
      </c>
      <c r="H660" s="39"/>
      <c r="I660" s="43" t="s">
        <v>47</v>
      </c>
      <c r="J660" s="44" t="s">
        <v>857</v>
      </c>
      <c r="K660" s="44"/>
      <c r="L660" s="44"/>
      <c r="M660" s="44" t="s">
        <v>854</v>
      </c>
      <c r="N660" s="44"/>
      <c r="O660" s="44" t="s">
        <v>202</v>
      </c>
      <c r="P660" s="44"/>
      <c r="Q660" s="44" t="s">
        <v>855</v>
      </c>
      <c r="R660" s="44" t="s">
        <v>82</v>
      </c>
      <c r="S660" s="41" t="s">
        <v>856</v>
      </c>
      <c r="T660" s="44" t="s">
        <v>82</v>
      </c>
      <c r="U660" s="44"/>
      <c r="V660" s="44" t="s">
        <v>84</v>
      </c>
      <c r="W660" s="44"/>
      <c r="X660" s="44"/>
      <c r="Y660" s="44" t="s">
        <v>48</v>
      </c>
      <c r="Z660" s="44"/>
      <c r="AA660" s="44" t="s">
        <v>121</v>
      </c>
      <c r="AB660" s="794"/>
    </row>
    <row r="661" spans="1:28" ht="15" customHeight="1">
      <c r="A661" s="498"/>
      <c r="B661" s="39"/>
      <c r="C661" s="43"/>
      <c r="D661" s="43"/>
      <c r="E661" s="44"/>
      <c r="F661" s="502"/>
      <c r="G661" s="498" t="s">
        <v>858</v>
      </c>
      <c r="H661" s="39"/>
      <c r="I661" s="43" t="s">
        <v>47</v>
      </c>
      <c r="J661" s="44" t="s">
        <v>861</v>
      </c>
      <c r="K661" s="44"/>
      <c r="L661" s="44"/>
      <c r="M661" s="44" t="s">
        <v>859</v>
      </c>
      <c r="N661" s="44"/>
      <c r="O661" s="44" t="s">
        <v>202</v>
      </c>
      <c r="P661" s="44"/>
      <c r="Q661" s="44" t="s">
        <v>855</v>
      </c>
      <c r="R661" s="44" t="s">
        <v>88</v>
      </c>
      <c r="S661" s="41" t="s">
        <v>860</v>
      </c>
      <c r="T661" s="44" t="s">
        <v>88</v>
      </c>
      <c r="U661" s="44"/>
      <c r="V661" s="44" t="s">
        <v>90</v>
      </c>
      <c r="W661" s="44"/>
      <c r="X661" s="44"/>
      <c r="Y661" s="44" t="s">
        <v>48</v>
      </c>
      <c r="Z661" s="44"/>
      <c r="AA661" s="44" t="s">
        <v>121</v>
      </c>
      <c r="AB661" s="794"/>
    </row>
    <row r="662" spans="1:28" ht="15" customHeight="1">
      <c r="A662" s="498"/>
      <c r="B662" s="39"/>
      <c r="C662" s="43"/>
      <c r="D662" s="43"/>
      <c r="E662" s="44"/>
      <c r="F662" s="502"/>
      <c r="G662" s="498" t="s">
        <v>862</v>
      </c>
      <c r="H662" s="39"/>
      <c r="I662" s="43" t="s">
        <v>47</v>
      </c>
      <c r="J662" s="44" t="s">
        <v>866</v>
      </c>
      <c r="K662" s="44"/>
      <c r="L662" s="44"/>
      <c r="M662" s="44" t="s">
        <v>863</v>
      </c>
      <c r="N662" s="44"/>
      <c r="O662" s="44" t="s">
        <v>202</v>
      </c>
      <c r="P662" s="44"/>
      <c r="Q662" s="44" t="s">
        <v>864</v>
      </c>
      <c r="R662" s="44" t="s">
        <v>82</v>
      </c>
      <c r="S662" s="41" t="s">
        <v>865</v>
      </c>
      <c r="T662" s="44" t="s">
        <v>82</v>
      </c>
      <c r="U662" s="44"/>
      <c r="V662" s="44" t="s">
        <v>84</v>
      </c>
      <c r="W662" s="44"/>
      <c r="X662" s="44"/>
      <c r="Y662" s="44" t="s">
        <v>48</v>
      </c>
      <c r="Z662" s="44"/>
      <c r="AA662" s="44" t="s">
        <v>121</v>
      </c>
      <c r="AB662" s="794"/>
    </row>
    <row r="663" spans="1:28" ht="15" customHeight="1">
      <c r="A663" s="498"/>
      <c r="B663" s="39"/>
      <c r="C663" s="43"/>
      <c r="D663" s="43"/>
      <c r="E663" s="44"/>
      <c r="F663" s="502"/>
      <c r="G663" s="498" t="s">
        <v>867</v>
      </c>
      <c r="H663" s="39"/>
      <c r="I663" s="43" t="s">
        <v>47</v>
      </c>
      <c r="J663" s="44" t="s">
        <v>870</v>
      </c>
      <c r="K663" s="44"/>
      <c r="L663" s="44"/>
      <c r="M663" s="44" t="s">
        <v>868</v>
      </c>
      <c r="N663" s="44"/>
      <c r="O663" s="44" t="s">
        <v>202</v>
      </c>
      <c r="P663" s="44"/>
      <c r="Q663" s="44" t="s">
        <v>864</v>
      </c>
      <c r="R663" s="44" t="s">
        <v>88</v>
      </c>
      <c r="S663" s="41" t="s">
        <v>869</v>
      </c>
      <c r="T663" s="44" t="s">
        <v>88</v>
      </c>
      <c r="U663" s="44"/>
      <c r="V663" s="44" t="s">
        <v>90</v>
      </c>
      <c r="W663" s="44"/>
      <c r="X663" s="44"/>
      <c r="Y663" s="44" t="s">
        <v>48</v>
      </c>
      <c r="Z663" s="44"/>
      <c r="AA663" s="44" t="s">
        <v>121</v>
      </c>
      <c r="AB663" s="794"/>
    </row>
    <row r="664" spans="1:28" ht="15" customHeight="1">
      <c r="A664" s="498"/>
      <c r="B664" s="39"/>
      <c r="C664" s="43"/>
      <c r="D664" s="43"/>
      <c r="E664" s="44"/>
      <c r="F664" s="502"/>
      <c r="G664" s="498" t="s">
        <v>871</v>
      </c>
      <c r="H664" s="39"/>
      <c r="I664" s="43" t="s">
        <v>47</v>
      </c>
      <c r="J664" s="44" t="s">
        <v>874</v>
      </c>
      <c r="K664" s="44"/>
      <c r="L664" s="44"/>
      <c r="M664" s="44" t="s">
        <v>872</v>
      </c>
      <c r="N664" s="44"/>
      <c r="O664" s="44" t="s">
        <v>202</v>
      </c>
      <c r="P664" s="44"/>
      <c r="Q664" s="44"/>
      <c r="R664" s="44" t="s">
        <v>873</v>
      </c>
      <c r="S664" s="41" t="s">
        <v>873</v>
      </c>
      <c r="T664" s="44" t="s">
        <v>746</v>
      </c>
      <c r="U664" s="44"/>
      <c r="V664" s="44" t="s">
        <v>747</v>
      </c>
      <c r="W664" s="44"/>
      <c r="X664" s="44"/>
      <c r="Y664" s="44" t="s">
        <v>48</v>
      </c>
      <c r="Z664" s="44"/>
      <c r="AA664" s="44" t="s">
        <v>121</v>
      </c>
      <c r="AB664" s="794"/>
    </row>
    <row r="665" spans="1:28" ht="15" customHeight="1">
      <c r="A665" s="498"/>
      <c r="B665" s="39"/>
      <c r="C665" s="43"/>
      <c r="D665" s="43"/>
      <c r="E665" s="44"/>
      <c r="F665" s="502"/>
      <c r="G665" s="498" t="s">
        <v>875</v>
      </c>
      <c r="H665" s="39"/>
      <c r="I665" s="43" t="s">
        <v>138</v>
      </c>
      <c r="J665" s="44" t="s">
        <v>878</v>
      </c>
      <c r="K665" s="44"/>
      <c r="L665" s="44"/>
      <c r="M665" s="44" t="s">
        <v>876</v>
      </c>
      <c r="N665" s="44"/>
      <c r="O665" s="44" t="s">
        <v>202</v>
      </c>
      <c r="P665" s="44"/>
      <c r="Q665" s="44" t="s">
        <v>154</v>
      </c>
      <c r="R665" s="44" t="s">
        <v>127</v>
      </c>
      <c r="S665" s="41" t="s">
        <v>877</v>
      </c>
      <c r="T665" s="44" t="s">
        <v>127</v>
      </c>
      <c r="U665" s="44"/>
      <c r="V665" s="44" t="s">
        <v>129</v>
      </c>
      <c r="W665" s="44"/>
      <c r="X665" s="44"/>
      <c r="Y665" s="44" t="s">
        <v>48</v>
      </c>
      <c r="Z665" s="44"/>
      <c r="AA665" s="44" t="s">
        <v>121</v>
      </c>
      <c r="AB665" s="794"/>
    </row>
    <row r="666" spans="1:28" ht="15" customHeight="1">
      <c r="A666" s="498"/>
      <c r="B666" s="39"/>
      <c r="C666" s="43"/>
      <c r="D666" s="43"/>
      <c r="E666" s="44"/>
      <c r="F666" s="502"/>
      <c r="G666" s="498" t="s">
        <v>154</v>
      </c>
      <c r="H666" s="39"/>
      <c r="I666" s="43" t="s">
        <v>138</v>
      </c>
      <c r="J666" s="44" t="s">
        <v>880</v>
      </c>
      <c r="K666" s="44"/>
      <c r="L666" s="44"/>
      <c r="M666" s="44" t="s">
        <v>879</v>
      </c>
      <c r="N666" s="44"/>
      <c r="O666" s="44" t="s">
        <v>202</v>
      </c>
      <c r="P666" s="44"/>
      <c r="Q666" s="44"/>
      <c r="R666" s="44" t="s">
        <v>154</v>
      </c>
      <c r="S666" s="41" t="s">
        <v>154</v>
      </c>
      <c r="T666" s="44" t="s">
        <v>133</v>
      </c>
      <c r="U666" s="44"/>
      <c r="V666" s="44" t="s">
        <v>134</v>
      </c>
      <c r="W666" s="44"/>
      <c r="X666" s="44"/>
      <c r="Y666" s="44" t="s">
        <v>48</v>
      </c>
      <c r="Z666" s="44"/>
      <c r="AA666" s="44" t="s">
        <v>121</v>
      </c>
      <c r="AB666" s="794"/>
    </row>
    <row r="667" spans="1:28" ht="15" customHeight="1">
      <c r="A667" s="776"/>
      <c r="B667" s="38"/>
      <c r="C667" s="50"/>
      <c r="D667" s="50"/>
      <c r="E667" s="38"/>
      <c r="F667" s="775"/>
      <c r="G667" s="776" t="s">
        <v>1755</v>
      </c>
      <c r="H667" s="38"/>
      <c r="I667" s="38"/>
      <c r="J667" s="38" t="s">
        <v>736</v>
      </c>
      <c r="K667" s="38"/>
      <c r="L667" s="38"/>
      <c r="M667" s="37" t="s">
        <v>735</v>
      </c>
      <c r="N667" s="38"/>
      <c r="O667" s="38" t="s">
        <v>583</v>
      </c>
      <c r="P667" s="38"/>
      <c r="Q667" s="38"/>
      <c r="R667" s="38"/>
      <c r="S667" s="38"/>
      <c r="T667" s="38"/>
      <c r="U667" s="38"/>
      <c r="V667" s="38"/>
      <c r="W667" s="38"/>
      <c r="X667" s="38"/>
      <c r="Y667" s="38" t="s">
        <v>123</v>
      </c>
      <c r="Z667" s="38"/>
      <c r="AA667" s="38" t="s">
        <v>121</v>
      </c>
      <c r="AB667" s="799"/>
    </row>
    <row r="668" spans="1:28" ht="15" customHeight="1">
      <c r="A668" s="498"/>
      <c r="B668" s="39"/>
      <c r="C668" s="43"/>
      <c r="D668" s="43"/>
      <c r="E668" s="44"/>
      <c r="F668" s="502"/>
      <c r="G668" s="498" t="s">
        <v>737</v>
      </c>
      <c r="H668" s="39"/>
      <c r="I668" s="43" t="s">
        <v>47</v>
      </c>
      <c r="J668" s="44" t="s">
        <v>741</v>
      </c>
      <c r="K668" s="44"/>
      <c r="L668" s="44"/>
      <c r="M668" s="44" t="s">
        <v>738</v>
      </c>
      <c r="N668" s="44"/>
      <c r="O668" s="44" t="s">
        <v>583</v>
      </c>
      <c r="P668" s="44"/>
      <c r="Q668" s="44" t="s">
        <v>739</v>
      </c>
      <c r="R668" s="44" t="s">
        <v>127</v>
      </c>
      <c r="S668" s="41" t="s">
        <v>740</v>
      </c>
      <c r="T668" s="44" t="s">
        <v>127</v>
      </c>
      <c r="U668" s="44"/>
      <c r="V668" s="44" t="s">
        <v>129</v>
      </c>
      <c r="W668" s="44"/>
      <c r="X668" s="44"/>
      <c r="Y668" s="44" t="s">
        <v>48</v>
      </c>
      <c r="Z668" s="44"/>
      <c r="AA668" s="44" t="s">
        <v>121</v>
      </c>
      <c r="AB668" s="794"/>
    </row>
    <row r="669" spans="1:28" ht="15" customHeight="1">
      <c r="A669" s="498"/>
      <c r="B669" s="39"/>
      <c r="C669" s="43"/>
      <c r="D669" s="43"/>
      <c r="E669" s="44"/>
      <c r="F669" s="502"/>
      <c r="G669" s="498" t="s">
        <v>742</v>
      </c>
      <c r="H669" s="39"/>
      <c r="I669" s="43" t="s">
        <v>47</v>
      </c>
      <c r="J669" s="44" t="s">
        <v>748</v>
      </c>
      <c r="K669" s="44"/>
      <c r="L669" s="44"/>
      <c r="M669" s="44" t="s">
        <v>743</v>
      </c>
      <c r="N669" s="44"/>
      <c r="O669" s="44" t="s">
        <v>583</v>
      </c>
      <c r="P669" s="44" t="s">
        <v>744</v>
      </c>
      <c r="Q669" s="44"/>
      <c r="R669" s="44" t="s">
        <v>745</v>
      </c>
      <c r="S669" s="41" t="s">
        <v>745</v>
      </c>
      <c r="T669" s="44" t="s">
        <v>746</v>
      </c>
      <c r="U669" s="44"/>
      <c r="V669" s="44" t="s">
        <v>747</v>
      </c>
      <c r="W669" s="44"/>
      <c r="X669" s="44"/>
      <c r="Y669" s="44" t="s">
        <v>48</v>
      </c>
      <c r="Z669" s="44"/>
      <c r="AA669" s="44" t="s">
        <v>121</v>
      </c>
      <c r="AB669" s="794"/>
    </row>
    <row r="670" spans="1:28" ht="15" customHeight="1">
      <c r="A670" s="498"/>
      <c r="B670" s="39"/>
      <c r="C670" s="43"/>
      <c r="D670" s="43"/>
      <c r="E670" s="44"/>
      <c r="F670" s="502"/>
      <c r="G670" s="498" t="s">
        <v>749</v>
      </c>
      <c r="H670" s="39"/>
      <c r="I670" s="43" t="s">
        <v>47</v>
      </c>
      <c r="J670" s="44" t="s">
        <v>752</v>
      </c>
      <c r="K670" s="44"/>
      <c r="L670" s="44"/>
      <c r="M670" s="44" t="s">
        <v>750</v>
      </c>
      <c r="N670" s="44"/>
      <c r="O670" s="44" t="s">
        <v>583</v>
      </c>
      <c r="P670" s="44" t="s">
        <v>744</v>
      </c>
      <c r="Q670" s="44"/>
      <c r="R670" s="44" t="s">
        <v>751</v>
      </c>
      <c r="S670" s="41" t="s">
        <v>751</v>
      </c>
      <c r="T670" s="44" t="s">
        <v>746</v>
      </c>
      <c r="U670" s="44"/>
      <c r="V670" s="44" t="s">
        <v>747</v>
      </c>
      <c r="W670" s="44"/>
      <c r="X670" s="44"/>
      <c r="Y670" s="44" t="s">
        <v>48</v>
      </c>
      <c r="Z670" s="44"/>
      <c r="AA670" s="44" t="s">
        <v>121</v>
      </c>
      <c r="AB670" s="794"/>
    </row>
    <row r="671" spans="1:28" ht="15" customHeight="1">
      <c r="A671" s="498"/>
      <c r="B671" s="39"/>
      <c r="C671" s="43"/>
      <c r="D671" s="43"/>
      <c r="E671" s="44"/>
      <c r="F671" s="502"/>
      <c r="G671" s="498" t="s">
        <v>753</v>
      </c>
      <c r="H671" s="39"/>
      <c r="I671" s="43" t="s">
        <v>47</v>
      </c>
      <c r="J671" s="44" t="s">
        <v>758</v>
      </c>
      <c r="K671" s="44"/>
      <c r="L671" s="44"/>
      <c r="M671" s="44" t="s">
        <v>754</v>
      </c>
      <c r="N671" s="44"/>
      <c r="O671" s="44" t="s">
        <v>583</v>
      </c>
      <c r="P671" s="44"/>
      <c r="Q671" s="44" t="s">
        <v>755</v>
      </c>
      <c r="R671" s="44" t="s">
        <v>127</v>
      </c>
      <c r="S671" s="41" t="s">
        <v>756</v>
      </c>
      <c r="T671" s="44" t="s">
        <v>127</v>
      </c>
      <c r="U671" s="44" t="s">
        <v>755</v>
      </c>
      <c r="V671" s="44" t="s">
        <v>757</v>
      </c>
      <c r="W671" s="44"/>
      <c r="X671" s="44"/>
      <c r="Y671" s="44" t="s">
        <v>48</v>
      </c>
      <c r="Z671" s="44"/>
      <c r="AA671" s="44" t="s">
        <v>121</v>
      </c>
      <c r="AB671" s="794"/>
    </row>
    <row r="672" spans="1:28" ht="15" customHeight="1">
      <c r="A672" s="498"/>
      <c r="B672" s="39"/>
      <c r="C672" s="43"/>
      <c r="D672" s="43"/>
      <c r="E672" s="44"/>
      <c r="F672" s="502"/>
      <c r="G672" s="498" t="s">
        <v>759</v>
      </c>
      <c r="H672" s="39"/>
      <c r="I672" s="43" t="s">
        <v>47</v>
      </c>
      <c r="J672" s="44" t="s">
        <v>762</v>
      </c>
      <c r="K672" s="44"/>
      <c r="L672" s="44"/>
      <c r="M672" s="44" t="s">
        <v>760</v>
      </c>
      <c r="N672" s="44"/>
      <c r="O672" s="44" t="s">
        <v>583</v>
      </c>
      <c r="P672" s="44" t="s">
        <v>761</v>
      </c>
      <c r="Q672" s="44"/>
      <c r="R672" s="44" t="s">
        <v>745</v>
      </c>
      <c r="S672" s="41" t="s">
        <v>745</v>
      </c>
      <c r="T672" s="44" t="s">
        <v>746</v>
      </c>
      <c r="U672" s="44"/>
      <c r="V672" s="44" t="s">
        <v>747</v>
      </c>
      <c r="W672" s="44"/>
      <c r="X672" s="44"/>
      <c r="Y672" s="44" t="s">
        <v>48</v>
      </c>
      <c r="Z672" s="44"/>
      <c r="AA672" s="44" t="s">
        <v>121</v>
      </c>
      <c r="AB672" s="794"/>
    </row>
    <row r="673" spans="1:28" ht="15" customHeight="1">
      <c r="A673" s="498"/>
      <c r="B673" s="39"/>
      <c r="C673" s="43"/>
      <c r="D673" s="43"/>
      <c r="E673" s="44"/>
      <c r="F673" s="502"/>
      <c r="G673" s="498" t="s">
        <v>763</v>
      </c>
      <c r="H673" s="39"/>
      <c r="I673" s="43" t="s">
        <v>47</v>
      </c>
      <c r="J673" s="44" t="s">
        <v>765</v>
      </c>
      <c r="K673" s="44"/>
      <c r="L673" s="44"/>
      <c r="M673" s="44" t="s">
        <v>764</v>
      </c>
      <c r="N673" s="44"/>
      <c r="O673" s="44" t="s">
        <v>583</v>
      </c>
      <c r="P673" s="44" t="s">
        <v>761</v>
      </c>
      <c r="Q673" s="44"/>
      <c r="R673" s="44" t="s">
        <v>751</v>
      </c>
      <c r="S673" s="41" t="s">
        <v>751</v>
      </c>
      <c r="T673" s="44" t="s">
        <v>746</v>
      </c>
      <c r="U673" s="44"/>
      <c r="V673" s="44" t="s">
        <v>747</v>
      </c>
      <c r="W673" s="44"/>
      <c r="X673" s="44"/>
      <c r="Y673" s="44" t="s">
        <v>48</v>
      </c>
      <c r="Z673" s="44"/>
      <c r="AA673" s="44" t="s">
        <v>121</v>
      </c>
      <c r="AB673" s="794"/>
    </row>
    <row r="674" spans="1:28" ht="15" customHeight="1">
      <c r="A674" s="498"/>
      <c r="B674" s="39"/>
      <c r="C674" s="43"/>
      <c r="D674" s="43"/>
      <c r="E674" s="44"/>
      <c r="F674" s="502"/>
      <c r="G674" s="498" t="s">
        <v>766</v>
      </c>
      <c r="H674" s="39"/>
      <c r="I674" s="43" t="s">
        <v>47</v>
      </c>
      <c r="J674" s="44" t="s">
        <v>771</v>
      </c>
      <c r="K674" s="44"/>
      <c r="L674" s="44"/>
      <c r="M674" s="44" t="s">
        <v>767</v>
      </c>
      <c r="N674" s="44"/>
      <c r="O674" s="44" t="s">
        <v>583</v>
      </c>
      <c r="P674" s="44"/>
      <c r="Q674" s="44" t="s">
        <v>768</v>
      </c>
      <c r="R674" s="44" t="s">
        <v>127</v>
      </c>
      <c r="S674" s="41" t="s">
        <v>769</v>
      </c>
      <c r="T674" s="44" t="s">
        <v>127</v>
      </c>
      <c r="U674" s="44" t="s">
        <v>768</v>
      </c>
      <c r="V674" s="44" t="s">
        <v>770</v>
      </c>
      <c r="W674" s="44"/>
      <c r="X674" s="44"/>
      <c r="Y674" s="44" t="s">
        <v>48</v>
      </c>
      <c r="Z674" s="44"/>
      <c r="AA674" s="44" t="s">
        <v>121</v>
      </c>
      <c r="AB674" s="794"/>
    </row>
    <row r="675" spans="1:28" ht="15" customHeight="1">
      <c r="A675" s="498"/>
      <c r="B675" s="39"/>
      <c r="C675" s="43"/>
      <c r="D675" s="43"/>
      <c r="E675" s="44"/>
      <c r="F675" s="502"/>
      <c r="G675" s="498" t="s">
        <v>772</v>
      </c>
      <c r="H675" s="39"/>
      <c r="I675" s="43" t="s">
        <v>47</v>
      </c>
      <c r="J675" s="44" t="s">
        <v>775</v>
      </c>
      <c r="K675" s="44"/>
      <c r="L675" s="44"/>
      <c r="M675" s="44" t="s">
        <v>773</v>
      </c>
      <c r="N675" s="44"/>
      <c r="O675" s="44" t="s">
        <v>583</v>
      </c>
      <c r="P675" s="44"/>
      <c r="Q675" s="44"/>
      <c r="R675" s="44" t="s">
        <v>774</v>
      </c>
      <c r="S675" s="41" t="s">
        <v>774</v>
      </c>
      <c r="T675" s="44" t="s">
        <v>746</v>
      </c>
      <c r="U675" s="44"/>
      <c r="V675" s="44" t="s">
        <v>747</v>
      </c>
      <c r="W675" s="44"/>
      <c r="X675" s="44"/>
      <c r="Y675" s="44" t="s">
        <v>48</v>
      </c>
      <c r="Z675" s="44"/>
      <c r="AA675" s="44" t="s">
        <v>20</v>
      </c>
      <c r="AB675" s="794"/>
    </row>
    <row r="676" spans="1:28" ht="15" customHeight="1">
      <c r="A676" s="776"/>
      <c r="B676" s="38"/>
      <c r="C676" s="50"/>
      <c r="D676" s="50"/>
      <c r="E676" s="38"/>
      <c r="F676" s="775"/>
      <c r="G676" s="776" t="s">
        <v>952</v>
      </c>
      <c r="H676" s="38"/>
      <c r="I676" s="38"/>
      <c r="J676" s="38" t="s">
        <v>852</v>
      </c>
      <c r="K676" s="38"/>
      <c r="L676" s="38"/>
      <c r="M676" s="37" t="s">
        <v>851</v>
      </c>
      <c r="N676" s="38"/>
      <c r="O676" s="38" t="s">
        <v>202</v>
      </c>
      <c r="P676" s="38"/>
      <c r="Q676" s="38"/>
      <c r="R676" s="38"/>
      <c r="S676" s="38"/>
      <c r="T676" s="38"/>
      <c r="U676" s="38"/>
      <c r="V676" s="38"/>
      <c r="W676" s="38"/>
      <c r="X676" s="38"/>
      <c r="Y676" s="38" t="s">
        <v>123</v>
      </c>
      <c r="Z676" s="38"/>
      <c r="AA676" s="38" t="s">
        <v>121</v>
      </c>
      <c r="AB676" s="799"/>
    </row>
    <row r="677" spans="1:28" ht="15" customHeight="1">
      <c r="A677" s="498"/>
      <c r="B677" s="39"/>
      <c r="C677" s="43"/>
      <c r="D677" s="43"/>
      <c r="E677" s="44"/>
      <c r="F677" s="502"/>
      <c r="G677" s="498" t="s">
        <v>853</v>
      </c>
      <c r="H677" s="39"/>
      <c r="I677" s="43" t="s">
        <v>47</v>
      </c>
      <c r="J677" s="44" t="s">
        <v>857</v>
      </c>
      <c r="K677" s="44"/>
      <c r="L677" s="44"/>
      <c r="M677" s="44" t="s">
        <v>854</v>
      </c>
      <c r="N677" s="44"/>
      <c r="O677" s="44" t="s">
        <v>202</v>
      </c>
      <c r="P677" s="44"/>
      <c r="Q677" s="44" t="s">
        <v>855</v>
      </c>
      <c r="R677" s="44" t="s">
        <v>82</v>
      </c>
      <c r="S677" s="41" t="s">
        <v>856</v>
      </c>
      <c r="T677" s="44" t="s">
        <v>82</v>
      </c>
      <c r="U677" s="44"/>
      <c r="V677" s="44" t="s">
        <v>84</v>
      </c>
      <c r="W677" s="44"/>
      <c r="X677" s="44"/>
      <c r="Y677" s="44" t="s">
        <v>48</v>
      </c>
      <c r="Z677" s="44"/>
      <c r="AA677" s="44" t="s">
        <v>121</v>
      </c>
      <c r="AB677" s="794"/>
    </row>
    <row r="678" spans="1:28" ht="15" customHeight="1">
      <c r="A678" s="498"/>
      <c r="B678" s="39"/>
      <c r="C678" s="43"/>
      <c r="D678" s="43"/>
      <c r="E678" s="44"/>
      <c r="F678" s="502"/>
      <c r="G678" s="498" t="s">
        <v>858</v>
      </c>
      <c r="H678" s="39"/>
      <c r="I678" s="43" t="s">
        <v>47</v>
      </c>
      <c r="J678" s="44" t="s">
        <v>861</v>
      </c>
      <c r="K678" s="44"/>
      <c r="L678" s="44"/>
      <c r="M678" s="44" t="s">
        <v>859</v>
      </c>
      <c r="N678" s="44"/>
      <c r="O678" s="44" t="s">
        <v>202</v>
      </c>
      <c r="P678" s="44"/>
      <c r="Q678" s="44" t="s">
        <v>855</v>
      </c>
      <c r="R678" s="44" t="s">
        <v>88</v>
      </c>
      <c r="S678" s="41" t="s">
        <v>860</v>
      </c>
      <c r="T678" s="44" t="s">
        <v>88</v>
      </c>
      <c r="U678" s="44"/>
      <c r="V678" s="44" t="s">
        <v>90</v>
      </c>
      <c r="W678" s="44"/>
      <c r="X678" s="44"/>
      <c r="Y678" s="44" t="s">
        <v>48</v>
      </c>
      <c r="Z678" s="44"/>
      <c r="AA678" s="44" t="s">
        <v>121</v>
      </c>
      <c r="AB678" s="794"/>
    </row>
    <row r="679" spans="1:28" ht="15" customHeight="1">
      <c r="A679" s="498"/>
      <c r="B679" s="39"/>
      <c r="C679" s="43"/>
      <c r="D679" s="43"/>
      <c r="E679" s="44"/>
      <c r="F679" s="502"/>
      <c r="G679" s="498" t="s">
        <v>862</v>
      </c>
      <c r="H679" s="39"/>
      <c r="I679" s="43" t="s">
        <v>47</v>
      </c>
      <c r="J679" s="44" t="s">
        <v>866</v>
      </c>
      <c r="K679" s="44"/>
      <c r="L679" s="44"/>
      <c r="M679" s="44" t="s">
        <v>863</v>
      </c>
      <c r="N679" s="44"/>
      <c r="O679" s="44" t="s">
        <v>202</v>
      </c>
      <c r="P679" s="44"/>
      <c r="Q679" s="44" t="s">
        <v>864</v>
      </c>
      <c r="R679" s="44" t="s">
        <v>82</v>
      </c>
      <c r="S679" s="41" t="s">
        <v>865</v>
      </c>
      <c r="T679" s="44" t="s">
        <v>82</v>
      </c>
      <c r="U679" s="44"/>
      <c r="V679" s="44" t="s">
        <v>84</v>
      </c>
      <c r="W679" s="44"/>
      <c r="X679" s="44"/>
      <c r="Y679" s="44" t="s">
        <v>48</v>
      </c>
      <c r="Z679" s="44"/>
      <c r="AA679" s="44" t="s">
        <v>121</v>
      </c>
      <c r="AB679" s="794"/>
    </row>
    <row r="680" spans="1:28" ht="15" customHeight="1">
      <c r="A680" s="498"/>
      <c r="B680" s="39"/>
      <c r="C680" s="43"/>
      <c r="D680" s="43"/>
      <c r="E680" s="44"/>
      <c r="F680" s="502"/>
      <c r="G680" s="498" t="s">
        <v>867</v>
      </c>
      <c r="H680" s="39"/>
      <c r="I680" s="43" t="s">
        <v>47</v>
      </c>
      <c r="J680" s="44" t="s">
        <v>870</v>
      </c>
      <c r="K680" s="44"/>
      <c r="L680" s="44"/>
      <c r="M680" s="44" t="s">
        <v>868</v>
      </c>
      <c r="N680" s="44"/>
      <c r="O680" s="44" t="s">
        <v>202</v>
      </c>
      <c r="P680" s="44"/>
      <c r="Q680" s="44" t="s">
        <v>864</v>
      </c>
      <c r="R680" s="44" t="s">
        <v>88</v>
      </c>
      <c r="S680" s="41" t="s">
        <v>869</v>
      </c>
      <c r="T680" s="44" t="s">
        <v>88</v>
      </c>
      <c r="U680" s="44"/>
      <c r="V680" s="44" t="s">
        <v>90</v>
      </c>
      <c r="W680" s="44"/>
      <c r="X680" s="44"/>
      <c r="Y680" s="44" t="s">
        <v>48</v>
      </c>
      <c r="Z680" s="44"/>
      <c r="AA680" s="44" t="s">
        <v>121</v>
      </c>
      <c r="AB680" s="794"/>
    </row>
    <row r="681" spans="1:28" ht="15" customHeight="1">
      <c r="A681" s="498"/>
      <c r="B681" s="39"/>
      <c r="C681" s="43"/>
      <c r="D681" s="43"/>
      <c r="E681" s="44"/>
      <c r="F681" s="502"/>
      <c r="G681" s="498" t="s">
        <v>871</v>
      </c>
      <c r="H681" s="39"/>
      <c r="I681" s="43" t="s">
        <v>47</v>
      </c>
      <c r="J681" s="44" t="s">
        <v>874</v>
      </c>
      <c r="K681" s="44"/>
      <c r="L681" s="44"/>
      <c r="M681" s="44" t="s">
        <v>872</v>
      </c>
      <c r="N681" s="44"/>
      <c r="O681" s="44" t="s">
        <v>202</v>
      </c>
      <c r="P681" s="44"/>
      <c r="Q681" s="44"/>
      <c r="R681" s="44" t="s">
        <v>873</v>
      </c>
      <c r="S681" s="41" t="s">
        <v>873</v>
      </c>
      <c r="T681" s="44" t="s">
        <v>746</v>
      </c>
      <c r="U681" s="44"/>
      <c r="V681" s="44" t="s">
        <v>747</v>
      </c>
      <c r="W681" s="44"/>
      <c r="X681" s="44"/>
      <c r="Y681" s="44" t="s">
        <v>48</v>
      </c>
      <c r="Z681" s="44"/>
      <c r="AA681" s="44" t="s">
        <v>121</v>
      </c>
      <c r="AB681" s="794"/>
    </row>
    <row r="682" spans="1:28" ht="15" customHeight="1">
      <c r="A682" s="498"/>
      <c r="B682" s="39"/>
      <c r="C682" s="43"/>
      <c r="D682" s="43"/>
      <c r="E682" s="44"/>
      <c r="F682" s="502"/>
      <c r="G682" s="498" t="s">
        <v>875</v>
      </c>
      <c r="H682" s="39"/>
      <c r="I682" s="43" t="s">
        <v>138</v>
      </c>
      <c r="J682" s="44" t="s">
        <v>878</v>
      </c>
      <c r="K682" s="44"/>
      <c r="L682" s="44"/>
      <c r="M682" s="44" t="s">
        <v>876</v>
      </c>
      <c r="N682" s="44"/>
      <c r="O682" s="44" t="s">
        <v>202</v>
      </c>
      <c r="P682" s="44"/>
      <c r="Q682" s="44" t="s">
        <v>154</v>
      </c>
      <c r="R682" s="44" t="s">
        <v>127</v>
      </c>
      <c r="S682" s="41" t="s">
        <v>877</v>
      </c>
      <c r="T682" s="44" t="s">
        <v>127</v>
      </c>
      <c r="U682" s="44"/>
      <c r="V682" s="44" t="s">
        <v>129</v>
      </c>
      <c r="W682" s="44"/>
      <c r="X682" s="44"/>
      <c r="Y682" s="44" t="s">
        <v>48</v>
      </c>
      <c r="Z682" s="44"/>
      <c r="AA682" s="44" t="s">
        <v>121</v>
      </c>
      <c r="AB682" s="794"/>
    </row>
    <row r="683" spans="1:28" ht="15" customHeight="1">
      <c r="A683" s="498"/>
      <c r="B683" s="39"/>
      <c r="C683" s="43"/>
      <c r="D683" s="43"/>
      <c r="E683" s="44"/>
      <c r="F683" s="502"/>
      <c r="G683" s="498" t="s">
        <v>154</v>
      </c>
      <c r="H683" s="39"/>
      <c r="I683" s="43" t="s">
        <v>138</v>
      </c>
      <c r="J683" s="44" t="s">
        <v>880</v>
      </c>
      <c r="K683" s="44"/>
      <c r="L683" s="44"/>
      <c r="M683" s="44" t="s">
        <v>879</v>
      </c>
      <c r="N683" s="44"/>
      <c r="O683" s="44" t="s">
        <v>202</v>
      </c>
      <c r="P683" s="44"/>
      <c r="Q683" s="44"/>
      <c r="R683" s="44" t="s">
        <v>154</v>
      </c>
      <c r="S683" s="41" t="s">
        <v>154</v>
      </c>
      <c r="T683" s="44" t="s">
        <v>133</v>
      </c>
      <c r="U683" s="44"/>
      <c r="V683" s="44" t="s">
        <v>134</v>
      </c>
      <c r="W683" s="44"/>
      <c r="X683" s="44"/>
      <c r="Y683" s="44" t="s">
        <v>48</v>
      </c>
      <c r="Z683" s="44"/>
      <c r="AA683" s="44" t="s">
        <v>121</v>
      </c>
      <c r="AB683" s="794"/>
    </row>
    <row r="684" spans="1:28" ht="15" customHeight="1">
      <c r="A684" s="776"/>
      <c r="B684" s="38"/>
      <c r="C684" s="50"/>
      <c r="D684" s="50"/>
      <c r="E684" s="38"/>
      <c r="F684" s="775"/>
      <c r="G684" s="776" t="s">
        <v>956</v>
      </c>
      <c r="H684" s="38"/>
      <c r="I684" s="38"/>
      <c r="J684" s="38" t="s">
        <v>1280</v>
      </c>
      <c r="K684" s="38"/>
      <c r="L684" s="38"/>
      <c r="M684" s="37" t="s">
        <v>1279</v>
      </c>
      <c r="N684" s="38"/>
      <c r="O684" s="38" t="s">
        <v>958</v>
      </c>
      <c r="P684" s="38"/>
      <c r="Q684" s="38"/>
      <c r="R684" s="38"/>
      <c r="S684" s="38"/>
      <c r="T684" s="38"/>
      <c r="U684" s="38"/>
      <c r="V684" s="38"/>
      <c r="W684" s="38"/>
      <c r="X684" s="38"/>
      <c r="Y684" s="38" t="s">
        <v>123</v>
      </c>
      <c r="Z684" s="38"/>
      <c r="AA684" s="38" t="s">
        <v>20</v>
      </c>
      <c r="AB684" s="799"/>
    </row>
    <row r="685" spans="1:28" ht="15" customHeight="1">
      <c r="A685" s="498"/>
      <c r="B685" s="39"/>
      <c r="C685" s="43"/>
      <c r="D685" s="43"/>
      <c r="E685" s="44"/>
      <c r="F685" s="502"/>
      <c r="G685" s="498" t="s">
        <v>1281</v>
      </c>
      <c r="H685" s="39"/>
      <c r="I685" s="43" t="s">
        <v>138</v>
      </c>
      <c r="J685" s="44" t="s">
        <v>1285</v>
      </c>
      <c r="K685" s="44"/>
      <c r="L685" s="44"/>
      <c r="M685" s="44" t="s">
        <v>1282</v>
      </c>
      <c r="N685" s="44"/>
      <c r="O685" s="44" t="s">
        <v>958</v>
      </c>
      <c r="P685" s="44"/>
      <c r="Q685" s="44" t="s">
        <v>1283</v>
      </c>
      <c r="R685" s="44" t="s">
        <v>154</v>
      </c>
      <c r="S685" s="41" t="s">
        <v>1284</v>
      </c>
      <c r="T685" s="44" t="s">
        <v>133</v>
      </c>
      <c r="U685" s="44"/>
      <c r="V685" s="44" t="s">
        <v>134</v>
      </c>
      <c r="W685" s="44"/>
      <c r="X685" s="44"/>
      <c r="Y685" s="44" t="s">
        <v>48</v>
      </c>
      <c r="Z685" s="44"/>
      <c r="AA685" s="44" t="s">
        <v>20</v>
      </c>
      <c r="AB685" s="794"/>
    </row>
    <row r="686" spans="1:28" ht="15" customHeight="1">
      <c r="A686" s="498"/>
      <c r="B686" s="39"/>
      <c r="C686" s="43"/>
      <c r="D686" s="43"/>
      <c r="E686" s="44"/>
      <c r="F686" s="502"/>
      <c r="G686" s="498" t="s">
        <v>1286</v>
      </c>
      <c r="H686" s="39"/>
      <c r="I686" s="43" t="s">
        <v>47</v>
      </c>
      <c r="J686" s="44" t="s">
        <v>1288</v>
      </c>
      <c r="K686" s="44"/>
      <c r="L686" s="44"/>
      <c r="M686" s="44" t="s">
        <v>1287</v>
      </c>
      <c r="N686" s="44"/>
      <c r="O686" s="44" t="s">
        <v>958</v>
      </c>
      <c r="P686" s="44" t="s">
        <v>1165</v>
      </c>
      <c r="Q686" s="44"/>
      <c r="R686" s="44" t="s">
        <v>496</v>
      </c>
      <c r="S686" s="41" t="s">
        <v>496</v>
      </c>
      <c r="T686" s="44" t="s">
        <v>1151</v>
      </c>
      <c r="U686" s="44"/>
      <c r="V686" s="44" t="s">
        <v>1152</v>
      </c>
      <c r="W686" s="44"/>
      <c r="X686" s="44"/>
      <c r="Y686" s="44" t="s">
        <v>48</v>
      </c>
      <c r="Z686" s="44"/>
      <c r="AA686" s="44" t="s">
        <v>20</v>
      </c>
      <c r="AB686" s="794"/>
    </row>
    <row r="687" spans="1:28" ht="15" customHeight="1">
      <c r="A687" s="498"/>
      <c r="B687" s="39"/>
      <c r="C687" s="43"/>
      <c r="D687" s="43"/>
      <c r="E687" s="44"/>
      <c r="F687" s="502"/>
      <c r="G687" s="498" t="s">
        <v>1289</v>
      </c>
      <c r="H687" s="39"/>
      <c r="I687" s="43" t="s">
        <v>47</v>
      </c>
      <c r="J687" s="44" t="s">
        <v>1291</v>
      </c>
      <c r="K687" s="44"/>
      <c r="L687" s="44"/>
      <c r="M687" s="44" t="s">
        <v>1290</v>
      </c>
      <c r="N687" s="44"/>
      <c r="O687" s="44" t="s">
        <v>958</v>
      </c>
      <c r="P687" s="44" t="s">
        <v>1008</v>
      </c>
      <c r="Q687" s="44"/>
      <c r="R687" s="44" t="s">
        <v>496</v>
      </c>
      <c r="S687" s="41" t="s">
        <v>496</v>
      </c>
      <c r="T687" s="44" t="s">
        <v>1151</v>
      </c>
      <c r="U687" s="44"/>
      <c r="V687" s="44" t="s">
        <v>1152</v>
      </c>
      <c r="W687" s="44"/>
      <c r="X687" s="44"/>
      <c r="Y687" s="44" t="s">
        <v>48</v>
      </c>
      <c r="Z687" s="44"/>
      <c r="AA687" s="44" t="s">
        <v>20</v>
      </c>
      <c r="AB687" s="794"/>
    </row>
    <row r="688" spans="1:28" ht="15" customHeight="1">
      <c r="A688" s="498"/>
      <c r="B688" s="39"/>
      <c r="C688" s="43"/>
      <c r="D688" s="43"/>
      <c r="E688" s="44"/>
      <c r="F688" s="502"/>
      <c r="G688" s="498" t="s">
        <v>1756</v>
      </c>
      <c r="H688" s="39"/>
      <c r="I688" s="43" t="s">
        <v>47</v>
      </c>
      <c r="J688" s="44" t="s">
        <v>1757</v>
      </c>
      <c r="K688" s="44"/>
      <c r="L688" s="44"/>
      <c r="M688" s="44" t="s">
        <v>1758</v>
      </c>
      <c r="N688" s="44"/>
      <c r="O688" s="44" t="s">
        <v>958</v>
      </c>
      <c r="P688" s="44"/>
      <c r="Q688" s="44"/>
      <c r="R688" s="44" t="s">
        <v>1759</v>
      </c>
      <c r="S688" s="41" t="s">
        <v>1759</v>
      </c>
      <c r="T688" s="44" t="s">
        <v>70</v>
      </c>
      <c r="U688" s="44"/>
      <c r="V688" s="44" t="s">
        <v>71</v>
      </c>
      <c r="W688" s="44"/>
      <c r="X688" s="44"/>
      <c r="Y688" s="44" t="s">
        <v>48</v>
      </c>
      <c r="Z688" s="44"/>
      <c r="AA688" s="44" t="s">
        <v>21</v>
      </c>
      <c r="AB688" s="794"/>
    </row>
    <row r="689" spans="1:28" ht="15" customHeight="1">
      <c r="A689" s="770"/>
      <c r="B689" s="39"/>
      <c r="C689" s="47"/>
      <c r="D689" s="47"/>
      <c r="E689" s="46"/>
      <c r="F689" s="771"/>
      <c r="G689" s="770" t="s">
        <v>1292</v>
      </c>
      <c r="H689" s="39"/>
      <c r="I689" s="47" t="s">
        <v>47</v>
      </c>
      <c r="J689" s="46" t="s">
        <v>1295</v>
      </c>
      <c r="K689" s="46"/>
      <c r="L689" s="46"/>
      <c r="M689" s="46" t="s">
        <v>1293</v>
      </c>
      <c r="N689" s="46"/>
      <c r="O689" s="46" t="s">
        <v>958</v>
      </c>
      <c r="P689" s="46" t="s">
        <v>1294</v>
      </c>
      <c r="Q689" s="46"/>
      <c r="R689" s="46"/>
      <c r="S689" s="46" t="s">
        <v>202</v>
      </c>
      <c r="T689" s="46" t="s">
        <v>202</v>
      </c>
      <c r="U689" s="46"/>
      <c r="V689" s="46"/>
      <c r="W689" s="46"/>
      <c r="X689" s="46" t="s">
        <v>202</v>
      </c>
      <c r="Y689" s="46" t="s">
        <v>106</v>
      </c>
      <c r="Z689" s="46"/>
      <c r="AA689" s="46" t="s">
        <v>20</v>
      </c>
      <c r="AB689" s="795"/>
    </row>
    <row r="690" spans="1:28" ht="15" customHeight="1">
      <c r="A690" s="770"/>
      <c r="B690" s="39"/>
      <c r="C690" s="47"/>
      <c r="D690" s="47"/>
      <c r="E690" s="46"/>
      <c r="F690" s="771"/>
      <c r="G690" s="770" t="s">
        <v>1296</v>
      </c>
      <c r="H690" s="39"/>
      <c r="I690" s="47" t="s">
        <v>138</v>
      </c>
      <c r="J690" s="46" t="s">
        <v>1298</v>
      </c>
      <c r="K690" s="46"/>
      <c r="L690" s="46"/>
      <c r="M690" s="46" t="s">
        <v>1297</v>
      </c>
      <c r="N690" s="46"/>
      <c r="O690" s="46" t="s">
        <v>958</v>
      </c>
      <c r="P690" s="46"/>
      <c r="Q690" s="46"/>
      <c r="R690" s="46"/>
      <c r="S690" s="46" t="s">
        <v>1296</v>
      </c>
      <c r="T690" s="46" t="s">
        <v>1296</v>
      </c>
      <c r="U690" s="46"/>
      <c r="V690" s="46"/>
      <c r="W690" s="46"/>
      <c r="X690" s="46" t="s">
        <v>1296</v>
      </c>
      <c r="Y690" s="46" t="s">
        <v>106</v>
      </c>
      <c r="Z690" s="46"/>
      <c r="AA690" s="46" t="s">
        <v>20</v>
      </c>
      <c r="AB690" s="795"/>
    </row>
    <row r="691" spans="1:28" ht="15" customHeight="1">
      <c r="A691" s="776"/>
      <c r="B691" s="38"/>
      <c r="C691" s="50"/>
      <c r="D691" s="50"/>
      <c r="E691" s="38"/>
      <c r="F691" s="775"/>
      <c r="G691" s="776" t="s">
        <v>1760</v>
      </c>
      <c r="H691" s="38"/>
      <c r="I691" s="38"/>
      <c r="J691" s="38" t="s">
        <v>1300</v>
      </c>
      <c r="K691" s="38"/>
      <c r="L691" s="38"/>
      <c r="M691" s="37" t="s">
        <v>1299</v>
      </c>
      <c r="N691" s="38"/>
      <c r="O691" s="38" t="s">
        <v>1296</v>
      </c>
      <c r="P691" s="38"/>
      <c r="Q691" s="38"/>
      <c r="R691" s="38"/>
      <c r="S691" s="38"/>
      <c r="T691" s="38"/>
      <c r="U691" s="38"/>
      <c r="V691" s="38"/>
      <c r="W691" s="38"/>
      <c r="X691" s="38"/>
      <c r="Y691" s="38" t="s">
        <v>123</v>
      </c>
      <c r="Z691" s="38"/>
      <c r="AA691" s="38" t="s">
        <v>20</v>
      </c>
      <c r="AB691" s="799"/>
    </row>
    <row r="692" spans="1:28" ht="15" customHeight="1">
      <c r="A692" s="498"/>
      <c r="B692" s="39"/>
      <c r="C692" s="43"/>
      <c r="D692" s="43"/>
      <c r="E692" s="44"/>
      <c r="F692" s="502"/>
      <c r="G692" s="498" t="s">
        <v>190</v>
      </c>
      <c r="H692" s="39"/>
      <c r="I692" s="43" t="s">
        <v>47</v>
      </c>
      <c r="J692" s="44" t="s">
        <v>1302</v>
      </c>
      <c r="K692" s="44"/>
      <c r="L692" s="44"/>
      <c r="M692" s="44" t="s">
        <v>1301</v>
      </c>
      <c r="N692" s="44"/>
      <c r="O692" s="44" t="s">
        <v>1296</v>
      </c>
      <c r="P692" s="44"/>
      <c r="Q692" s="44"/>
      <c r="R692" s="44" t="s">
        <v>190</v>
      </c>
      <c r="S692" s="41" t="s">
        <v>190</v>
      </c>
      <c r="T692" s="44" t="s">
        <v>190</v>
      </c>
      <c r="U692" s="44"/>
      <c r="V692" s="44" t="s">
        <v>192</v>
      </c>
      <c r="W692" s="44"/>
      <c r="X692" s="44"/>
      <c r="Y692" s="44" t="s">
        <v>48</v>
      </c>
      <c r="Z692" s="44"/>
      <c r="AA692" s="44" t="s">
        <v>20</v>
      </c>
      <c r="AB692" s="794"/>
    </row>
    <row r="693" spans="1:28" ht="15" customHeight="1">
      <c r="A693" s="770"/>
      <c r="B693" s="39"/>
      <c r="C693" s="47"/>
      <c r="D693" s="47"/>
      <c r="E693" s="46"/>
      <c r="F693" s="771"/>
      <c r="G693" s="770" t="s">
        <v>202</v>
      </c>
      <c r="H693" s="39"/>
      <c r="I693" s="47" t="s">
        <v>47</v>
      </c>
      <c r="J693" s="46" t="s">
        <v>1304</v>
      </c>
      <c r="K693" s="46"/>
      <c r="L693" s="46"/>
      <c r="M693" s="46" t="s">
        <v>1303</v>
      </c>
      <c r="N693" s="46"/>
      <c r="O693" s="46" t="s">
        <v>1296</v>
      </c>
      <c r="P693" s="46"/>
      <c r="Q693" s="46"/>
      <c r="R693" s="46"/>
      <c r="S693" s="46" t="s">
        <v>202</v>
      </c>
      <c r="T693" s="46" t="s">
        <v>202</v>
      </c>
      <c r="U693" s="46"/>
      <c r="V693" s="46"/>
      <c r="W693" s="46"/>
      <c r="X693" s="46" t="s">
        <v>202</v>
      </c>
      <c r="Y693" s="46" t="s">
        <v>106</v>
      </c>
      <c r="Z693" s="46"/>
      <c r="AA693" s="46" t="s">
        <v>20</v>
      </c>
      <c r="AB693" s="795"/>
    </row>
    <row r="694" spans="1:28" ht="15" customHeight="1">
      <c r="A694" s="776"/>
      <c r="B694" s="38"/>
      <c r="C694" s="50"/>
      <c r="D694" s="50"/>
      <c r="E694" s="38"/>
      <c r="F694" s="775"/>
      <c r="G694" s="776" t="s">
        <v>960</v>
      </c>
      <c r="H694" s="38"/>
      <c r="I694" s="38"/>
      <c r="J694" s="38" t="s">
        <v>1306</v>
      </c>
      <c r="K694" s="38"/>
      <c r="L694" s="38"/>
      <c r="M694" s="37" t="s">
        <v>1305</v>
      </c>
      <c r="N694" s="38"/>
      <c r="O694" s="38" t="s">
        <v>962</v>
      </c>
      <c r="P694" s="38"/>
      <c r="Q694" s="38"/>
      <c r="R694" s="38"/>
      <c r="S694" s="38"/>
      <c r="T694" s="38"/>
      <c r="U694" s="38"/>
      <c r="V694" s="38"/>
      <c r="W694" s="38"/>
      <c r="X694" s="38"/>
      <c r="Y694" s="38" t="s">
        <v>123</v>
      </c>
      <c r="Z694" s="38"/>
      <c r="AA694" s="38" t="s">
        <v>20</v>
      </c>
      <c r="AB694" s="799"/>
    </row>
    <row r="695" spans="1:28" ht="15" customHeight="1">
      <c r="A695" s="498"/>
      <c r="B695" s="39"/>
      <c r="C695" s="43"/>
      <c r="D695" s="43"/>
      <c r="E695" s="44"/>
      <c r="F695" s="502"/>
      <c r="G695" s="498" t="s">
        <v>64</v>
      </c>
      <c r="H695" s="39"/>
      <c r="I695" s="43" t="s">
        <v>47</v>
      </c>
      <c r="J695" s="44" t="s">
        <v>1308</v>
      </c>
      <c r="K695" s="44"/>
      <c r="L695" s="44"/>
      <c r="M695" s="44" t="s">
        <v>1307</v>
      </c>
      <c r="N695" s="44"/>
      <c r="O695" s="44" t="s">
        <v>962</v>
      </c>
      <c r="P695" s="44"/>
      <c r="Q695" s="44"/>
      <c r="R695" s="44" t="s">
        <v>44</v>
      </c>
      <c r="S695" s="41" t="s">
        <v>44</v>
      </c>
      <c r="T695" s="44" t="s">
        <v>44</v>
      </c>
      <c r="U695" s="44"/>
      <c r="V695" s="44" t="s">
        <v>46</v>
      </c>
      <c r="W695" s="44"/>
      <c r="X695" s="44"/>
      <c r="Y695" s="44" t="s">
        <v>48</v>
      </c>
      <c r="Z695" s="44"/>
      <c r="AA695" s="44" t="s">
        <v>20</v>
      </c>
      <c r="AB695" s="794"/>
    </row>
    <row r="696" spans="1:28" ht="15" customHeight="1">
      <c r="A696" s="498"/>
      <c r="B696" s="39"/>
      <c r="C696" s="43"/>
      <c r="D696" s="43"/>
      <c r="E696" s="44"/>
      <c r="F696" s="502"/>
      <c r="G696" s="498" t="s">
        <v>73</v>
      </c>
      <c r="H696" s="39"/>
      <c r="I696" s="43" t="s">
        <v>47</v>
      </c>
      <c r="J696" s="44" t="s">
        <v>1310</v>
      </c>
      <c r="K696" s="44"/>
      <c r="L696" s="44"/>
      <c r="M696" s="44" t="s">
        <v>1309</v>
      </c>
      <c r="N696" s="44"/>
      <c r="O696" s="44" t="s">
        <v>962</v>
      </c>
      <c r="P696" s="44"/>
      <c r="Q696" s="44"/>
      <c r="R696" s="44" t="s">
        <v>73</v>
      </c>
      <c r="S696" s="41" t="s">
        <v>73</v>
      </c>
      <c r="T696" s="44" t="s">
        <v>44</v>
      </c>
      <c r="U696" s="44"/>
      <c r="V696" s="44" t="s">
        <v>46</v>
      </c>
      <c r="W696" s="44"/>
      <c r="X696" s="44"/>
      <c r="Y696" s="44" t="s">
        <v>48</v>
      </c>
      <c r="Z696" s="44"/>
      <c r="AA696" s="44" t="s">
        <v>20</v>
      </c>
      <c r="AB696" s="794"/>
    </row>
    <row r="697" spans="1:28" ht="15" customHeight="1">
      <c r="A697" s="498"/>
      <c r="B697" s="39"/>
      <c r="C697" s="43"/>
      <c r="D697" s="43"/>
      <c r="E697" s="44"/>
      <c r="F697" s="502"/>
      <c r="G697" s="498" t="s">
        <v>603</v>
      </c>
      <c r="H697" s="39"/>
      <c r="I697" s="43" t="s">
        <v>138</v>
      </c>
      <c r="J697" s="44" t="s">
        <v>1012</v>
      </c>
      <c r="K697" s="44"/>
      <c r="L697" s="44"/>
      <c r="M697" s="44" t="s">
        <v>1311</v>
      </c>
      <c r="N697" s="44"/>
      <c r="O697" s="44" t="s">
        <v>962</v>
      </c>
      <c r="P697" s="44"/>
      <c r="Q697" s="44"/>
      <c r="R697" s="44" t="s">
        <v>603</v>
      </c>
      <c r="S697" s="41" t="s">
        <v>603</v>
      </c>
      <c r="T697" s="44" t="s">
        <v>133</v>
      </c>
      <c r="U697" s="44"/>
      <c r="V697" s="44" t="s">
        <v>134</v>
      </c>
      <c r="W697" s="44"/>
      <c r="X697" s="44"/>
      <c r="Y697" s="44" t="s">
        <v>48</v>
      </c>
      <c r="Z697" s="44"/>
      <c r="AA697" s="44" t="s">
        <v>20</v>
      </c>
      <c r="AB697" s="794"/>
    </row>
    <row r="698" spans="1:28" ht="15" customHeight="1">
      <c r="A698" s="498"/>
      <c r="B698" s="39"/>
      <c r="C698" s="43"/>
      <c r="D698" s="43"/>
      <c r="E698" s="44"/>
      <c r="F698" s="502"/>
      <c r="G698" s="498" t="s">
        <v>195</v>
      </c>
      <c r="H698" s="39"/>
      <c r="I698" s="43" t="s">
        <v>47</v>
      </c>
      <c r="J698" s="44" t="s">
        <v>1313</v>
      </c>
      <c r="K698" s="44"/>
      <c r="L698" s="44"/>
      <c r="M698" s="44" t="s">
        <v>1312</v>
      </c>
      <c r="N698" s="44"/>
      <c r="O698" s="44" t="s">
        <v>962</v>
      </c>
      <c r="P698" s="44"/>
      <c r="Q698" s="44"/>
      <c r="R698" s="44" t="s">
        <v>195</v>
      </c>
      <c r="S698" s="41" t="s">
        <v>195</v>
      </c>
      <c r="T698" s="44" t="s">
        <v>195</v>
      </c>
      <c r="U698" s="44"/>
      <c r="V698" s="44" t="s">
        <v>197</v>
      </c>
      <c r="W698" s="44"/>
      <c r="X698" s="44"/>
      <c r="Y698" s="44" t="s">
        <v>48</v>
      </c>
      <c r="Z698" s="44"/>
      <c r="AA698" s="44" t="s">
        <v>20</v>
      </c>
      <c r="AB698" s="794"/>
    </row>
    <row r="699" spans="1:28" ht="15" customHeight="1">
      <c r="A699" s="498"/>
      <c r="B699" s="39"/>
      <c r="C699" s="43"/>
      <c r="D699" s="43"/>
      <c r="E699" s="44"/>
      <c r="F699" s="502"/>
      <c r="G699" s="498" t="s">
        <v>1164</v>
      </c>
      <c r="H699" s="39"/>
      <c r="I699" s="43" t="s">
        <v>47</v>
      </c>
      <c r="J699" s="44" t="s">
        <v>1315</v>
      </c>
      <c r="K699" s="44"/>
      <c r="L699" s="44"/>
      <c r="M699" s="44" t="s">
        <v>1314</v>
      </c>
      <c r="N699" s="44"/>
      <c r="O699" s="44" t="s">
        <v>962</v>
      </c>
      <c r="P699" s="44" t="s">
        <v>1165</v>
      </c>
      <c r="Q699" s="44"/>
      <c r="R699" s="44" t="s">
        <v>195</v>
      </c>
      <c r="S699" s="41" t="s">
        <v>195</v>
      </c>
      <c r="T699" s="44" t="s">
        <v>195</v>
      </c>
      <c r="U699" s="44"/>
      <c r="V699" s="44" t="s">
        <v>197</v>
      </c>
      <c r="W699" s="44"/>
      <c r="X699" s="44"/>
      <c r="Y699" s="44" t="s">
        <v>48</v>
      </c>
      <c r="Z699" s="44"/>
      <c r="AA699" s="44" t="s">
        <v>20</v>
      </c>
      <c r="AB699" s="794"/>
    </row>
    <row r="700" spans="1:28" ht="15" customHeight="1">
      <c r="A700" s="498"/>
      <c r="B700" s="39"/>
      <c r="C700" s="43"/>
      <c r="D700" s="43"/>
      <c r="E700" s="44"/>
      <c r="F700" s="502"/>
      <c r="G700" s="498" t="s">
        <v>1166</v>
      </c>
      <c r="H700" s="39"/>
      <c r="I700" s="43" t="s">
        <v>47</v>
      </c>
      <c r="J700" s="44" t="s">
        <v>1317</v>
      </c>
      <c r="K700" s="44"/>
      <c r="L700" s="44"/>
      <c r="M700" s="44" t="s">
        <v>1316</v>
      </c>
      <c r="N700" s="44"/>
      <c r="O700" s="44" t="s">
        <v>962</v>
      </c>
      <c r="P700" s="44" t="s">
        <v>1008</v>
      </c>
      <c r="Q700" s="44"/>
      <c r="R700" s="44" t="s">
        <v>195</v>
      </c>
      <c r="S700" s="41" t="s">
        <v>195</v>
      </c>
      <c r="T700" s="44" t="s">
        <v>195</v>
      </c>
      <c r="U700" s="44"/>
      <c r="V700" s="44" t="s">
        <v>197</v>
      </c>
      <c r="W700" s="44"/>
      <c r="X700" s="44"/>
      <c r="Y700" s="44" t="s">
        <v>48</v>
      </c>
      <c r="Z700" s="44"/>
      <c r="AA700" s="44" t="s">
        <v>20</v>
      </c>
      <c r="AB700" s="794"/>
    </row>
    <row r="701" spans="1:28" ht="15" customHeight="1">
      <c r="A701" s="498"/>
      <c r="B701" s="39"/>
      <c r="C701" s="43"/>
      <c r="D701" s="43"/>
      <c r="E701" s="44"/>
      <c r="F701" s="502"/>
      <c r="G701" s="498" t="s">
        <v>1185</v>
      </c>
      <c r="H701" s="39"/>
      <c r="I701" s="43" t="s">
        <v>47</v>
      </c>
      <c r="J701" s="44" t="s">
        <v>1188</v>
      </c>
      <c r="K701" s="44"/>
      <c r="L701" s="44"/>
      <c r="M701" s="44" t="s">
        <v>1318</v>
      </c>
      <c r="N701" s="44"/>
      <c r="O701" s="44" t="s">
        <v>962</v>
      </c>
      <c r="P701" s="44" t="s">
        <v>1187</v>
      </c>
      <c r="Q701" s="44"/>
      <c r="R701" s="44" t="s">
        <v>70</v>
      </c>
      <c r="S701" s="41" t="s">
        <v>70</v>
      </c>
      <c r="T701" s="44" t="s">
        <v>70</v>
      </c>
      <c r="U701" s="44"/>
      <c r="V701" s="44" t="s">
        <v>71</v>
      </c>
      <c r="W701" s="44"/>
      <c r="X701" s="44"/>
      <c r="Y701" s="44" t="s">
        <v>48</v>
      </c>
      <c r="Z701" s="44"/>
      <c r="AA701" s="44" t="s">
        <v>20</v>
      </c>
      <c r="AB701" s="794"/>
    </row>
    <row r="702" spans="1:28" ht="15" customHeight="1">
      <c r="A702" s="498"/>
      <c r="B702" s="39"/>
      <c r="C702" s="43"/>
      <c r="D702" s="43"/>
      <c r="E702" s="44"/>
      <c r="F702" s="502"/>
      <c r="G702" s="498" t="s">
        <v>1167</v>
      </c>
      <c r="H702" s="39"/>
      <c r="I702" s="43" t="s">
        <v>47</v>
      </c>
      <c r="J702" s="44" t="s">
        <v>1320</v>
      </c>
      <c r="K702" s="44"/>
      <c r="L702" s="44"/>
      <c r="M702" s="44" t="s">
        <v>1319</v>
      </c>
      <c r="N702" s="44"/>
      <c r="O702" s="44" t="s">
        <v>962</v>
      </c>
      <c r="P702" s="44" t="s">
        <v>1165</v>
      </c>
      <c r="Q702" s="44"/>
      <c r="R702" s="44" t="s">
        <v>190</v>
      </c>
      <c r="S702" s="41" t="s">
        <v>190</v>
      </c>
      <c r="T702" s="44" t="s">
        <v>190</v>
      </c>
      <c r="U702" s="44"/>
      <c r="V702" s="44" t="s">
        <v>192</v>
      </c>
      <c r="W702" s="44"/>
      <c r="X702" s="44"/>
      <c r="Y702" s="44" t="s">
        <v>48</v>
      </c>
      <c r="Z702" s="44"/>
      <c r="AA702" s="44" t="s">
        <v>20</v>
      </c>
      <c r="AB702" s="794"/>
    </row>
    <row r="703" spans="1:28" ht="15" customHeight="1">
      <c r="A703" s="498"/>
      <c r="B703" s="39"/>
      <c r="C703" s="43"/>
      <c r="D703" s="43"/>
      <c r="E703" s="44"/>
      <c r="F703" s="502"/>
      <c r="G703" s="498" t="s">
        <v>1168</v>
      </c>
      <c r="H703" s="39"/>
      <c r="I703" s="43" t="s">
        <v>47</v>
      </c>
      <c r="J703" s="44" t="s">
        <v>1322</v>
      </c>
      <c r="K703" s="44"/>
      <c r="L703" s="44"/>
      <c r="M703" s="44" t="s">
        <v>1321</v>
      </c>
      <c r="N703" s="44"/>
      <c r="O703" s="44" t="s">
        <v>962</v>
      </c>
      <c r="P703" s="44" t="s">
        <v>1008</v>
      </c>
      <c r="Q703" s="44"/>
      <c r="R703" s="44" t="s">
        <v>190</v>
      </c>
      <c r="S703" s="41" t="s">
        <v>190</v>
      </c>
      <c r="T703" s="44" t="s">
        <v>190</v>
      </c>
      <c r="U703" s="44"/>
      <c r="V703" s="44" t="s">
        <v>192</v>
      </c>
      <c r="W703" s="44"/>
      <c r="X703" s="44"/>
      <c r="Y703" s="44" t="s">
        <v>48</v>
      </c>
      <c r="Z703" s="44"/>
      <c r="AA703" s="44" t="s">
        <v>20</v>
      </c>
      <c r="AB703" s="794"/>
    </row>
    <row r="704" spans="1:28" ht="15" customHeight="1">
      <c r="A704" s="498"/>
      <c r="B704" s="39"/>
      <c r="C704" s="43"/>
      <c r="D704" s="43"/>
      <c r="E704" s="44"/>
      <c r="F704" s="502"/>
      <c r="G704" s="498" t="s">
        <v>1323</v>
      </c>
      <c r="H704" s="39"/>
      <c r="I704" s="43" t="s">
        <v>47</v>
      </c>
      <c r="J704" s="44" t="s">
        <v>1325</v>
      </c>
      <c r="K704" s="44"/>
      <c r="L704" s="44"/>
      <c r="M704" s="44" t="s">
        <v>1324</v>
      </c>
      <c r="N704" s="44"/>
      <c r="O704" s="44" t="s">
        <v>962</v>
      </c>
      <c r="P704" s="44" t="s">
        <v>929</v>
      </c>
      <c r="Q704" s="44"/>
      <c r="R704" s="44" t="s">
        <v>190</v>
      </c>
      <c r="S704" s="41" t="s">
        <v>190</v>
      </c>
      <c r="T704" s="44" t="s">
        <v>190</v>
      </c>
      <c r="U704" s="44"/>
      <c r="V704" s="44" t="s">
        <v>192</v>
      </c>
      <c r="W704" s="44"/>
      <c r="X704" s="44"/>
      <c r="Y704" s="44" t="s">
        <v>48</v>
      </c>
      <c r="Z704" s="44"/>
      <c r="AA704" s="44" t="s">
        <v>20</v>
      </c>
      <c r="AB704" s="794"/>
    </row>
    <row r="705" spans="1:28" ht="15" customHeight="1">
      <c r="A705" s="770"/>
      <c r="B705" s="39"/>
      <c r="C705" s="47"/>
      <c r="D705" s="47"/>
      <c r="E705" s="46"/>
      <c r="F705" s="771"/>
      <c r="G705" s="770" t="s">
        <v>221</v>
      </c>
      <c r="H705" s="39"/>
      <c r="I705" s="47" t="s">
        <v>138</v>
      </c>
      <c r="J705" s="46" t="s">
        <v>1327</v>
      </c>
      <c r="K705" s="46"/>
      <c r="L705" s="46"/>
      <c r="M705" s="46" t="s">
        <v>1326</v>
      </c>
      <c r="N705" s="46"/>
      <c r="O705" s="46" t="s">
        <v>962</v>
      </c>
      <c r="P705" s="46"/>
      <c r="Q705" s="46"/>
      <c r="R705" s="46"/>
      <c r="S705" s="46" t="s">
        <v>120</v>
      </c>
      <c r="T705" s="46" t="s">
        <v>120</v>
      </c>
      <c r="U705" s="46"/>
      <c r="V705" s="46"/>
      <c r="W705" s="46"/>
      <c r="X705" s="46" t="s">
        <v>120</v>
      </c>
      <c r="Y705" s="46" t="s">
        <v>106</v>
      </c>
      <c r="Z705" s="46"/>
      <c r="AA705" s="46" t="s">
        <v>20</v>
      </c>
      <c r="AB705" s="795"/>
    </row>
    <row r="706" spans="1:28" s="48" customFormat="1" ht="15" customHeight="1">
      <c r="A706" s="770"/>
      <c r="B706" s="39"/>
      <c r="C706" s="47"/>
      <c r="D706" s="47"/>
      <c r="E706" s="46"/>
      <c r="F706" s="771"/>
      <c r="G706" s="770" t="s">
        <v>1328</v>
      </c>
      <c r="H706" s="39"/>
      <c r="I706" s="47" t="s">
        <v>138</v>
      </c>
      <c r="J706" s="46" t="s">
        <v>1330</v>
      </c>
      <c r="K706" s="46"/>
      <c r="L706" s="46"/>
      <c r="M706" s="46" t="s">
        <v>1329</v>
      </c>
      <c r="N706" s="46"/>
      <c r="O706" s="46" t="s">
        <v>962</v>
      </c>
      <c r="P706" s="46" t="s">
        <v>924</v>
      </c>
      <c r="Q706" s="46"/>
      <c r="R706" s="46"/>
      <c r="S706" s="46" t="s">
        <v>202</v>
      </c>
      <c r="T706" s="46" t="s">
        <v>202</v>
      </c>
      <c r="U706" s="46"/>
      <c r="V706" s="46"/>
      <c r="W706" s="46"/>
      <c r="X706" s="46" t="s">
        <v>202</v>
      </c>
      <c r="Y706" s="46" t="s">
        <v>106</v>
      </c>
      <c r="Z706" s="46"/>
      <c r="AA706" s="46" t="s">
        <v>20</v>
      </c>
      <c r="AB706" s="795"/>
    </row>
    <row r="707" spans="1:28" ht="15" customHeight="1">
      <c r="A707" s="770"/>
      <c r="B707" s="39"/>
      <c r="C707" s="47"/>
      <c r="D707" s="47"/>
      <c r="E707" s="46"/>
      <c r="F707" s="771"/>
      <c r="G707" s="770" t="s">
        <v>1331</v>
      </c>
      <c r="H707" s="39"/>
      <c r="I707" s="47" t="s">
        <v>138</v>
      </c>
      <c r="J707" s="46" t="s">
        <v>1334</v>
      </c>
      <c r="K707" s="46"/>
      <c r="L707" s="46"/>
      <c r="M707" s="46" t="s">
        <v>1332</v>
      </c>
      <c r="N707" s="46"/>
      <c r="O707" s="46" t="s">
        <v>962</v>
      </c>
      <c r="P707" s="46" t="s">
        <v>915</v>
      </c>
      <c r="Q707" s="46"/>
      <c r="R707" s="46"/>
      <c r="S707" s="46" t="s">
        <v>1333</v>
      </c>
      <c r="T707" s="46" t="s">
        <v>1333</v>
      </c>
      <c r="U707" s="46"/>
      <c r="V707" s="46"/>
      <c r="W707" s="46"/>
      <c r="X707" s="46" t="s">
        <v>1333</v>
      </c>
      <c r="Y707" s="46" t="s">
        <v>106</v>
      </c>
      <c r="Z707" s="46"/>
      <c r="AA707" s="46" t="s">
        <v>20</v>
      </c>
      <c r="AB707" s="795"/>
    </row>
    <row r="708" spans="1:28" ht="15" customHeight="1">
      <c r="A708" s="770"/>
      <c r="B708" s="39"/>
      <c r="C708" s="47"/>
      <c r="D708" s="47"/>
      <c r="E708" s="46"/>
      <c r="F708" s="771"/>
      <c r="G708" s="770" t="s">
        <v>1077</v>
      </c>
      <c r="H708" s="39"/>
      <c r="I708" s="47" t="s">
        <v>47</v>
      </c>
      <c r="J708" s="46" t="s">
        <v>1336</v>
      </c>
      <c r="K708" s="46"/>
      <c r="L708" s="46"/>
      <c r="M708" s="46" t="s">
        <v>1335</v>
      </c>
      <c r="N708" s="46"/>
      <c r="O708" s="46" t="s">
        <v>962</v>
      </c>
      <c r="P708" s="46" t="s">
        <v>1079</v>
      </c>
      <c r="Q708" s="46"/>
      <c r="R708" s="46"/>
      <c r="S708" s="46" t="s">
        <v>202</v>
      </c>
      <c r="T708" s="46" t="s">
        <v>202</v>
      </c>
      <c r="U708" s="46"/>
      <c r="V708" s="46"/>
      <c r="W708" s="46"/>
      <c r="X708" s="46" t="s">
        <v>202</v>
      </c>
      <c r="Y708" s="46" t="s">
        <v>106</v>
      </c>
      <c r="Z708" s="46"/>
      <c r="AA708" s="46" t="s">
        <v>20</v>
      </c>
      <c r="AB708" s="795"/>
    </row>
    <row r="709" spans="1:28" ht="15" customHeight="1">
      <c r="A709" s="770"/>
      <c r="B709" s="39"/>
      <c r="C709" s="47"/>
      <c r="D709" s="47"/>
      <c r="E709" s="46"/>
      <c r="F709" s="771"/>
      <c r="G709" s="770" t="s">
        <v>1337</v>
      </c>
      <c r="H709" s="39"/>
      <c r="I709" s="47" t="s">
        <v>66</v>
      </c>
      <c r="J709" s="46" t="s">
        <v>1339</v>
      </c>
      <c r="K709" s="46"/>
      <c r="L709" s="46"/>
      <c r="M709" s="46" t="s">
        <v>1338</v>
      </c>
      <c r="N709" s="46"/>
      <c r="O709" s="46" t="s">
        <v>962</v>
      </c>
      <c r="P709" s="46"/>
      <c r="Q709" s="46"/>
      <c r="R709" s="46"/>
      <c r="S709" s="46" t="s">
        <v>1337</v>
      </c>
      <c r="T709" s="46" t="s">
        <v>1337</v>
      </c>
      <c r="U709" s="46"/>
      <c r="V709" s="46"/>
      <c r="W709" s="46"/>
      <c r="X709" s="46" t="s">
        <v>1337</v>
      </c>
      <c r="Y709" s="46" t="s">
        <v>106</v>
      </c>
      <c r="Z709" s="46"/>
      <c r="AA709" s="46" t="s">
        <v>20</v>
      </c>
      <c r="AB709" s="795"/>
    </row>
    <row r="710" spans="1:28" ht="15" customHeight="1">
      <c r="A710" s="770"/>
      <c r="B710" s="39"/>
      <c r="C710" s="47"/>
      <c r="D710" s="47"/>
      <c r="E710" s="46"/>
      <c r="F710" s="771"/>
      <c r="G710" s="770" t="s">
        <v>1340</v>
      </c>
      <c r="H710" s="39"/>
      <c r="I710" s="47" t="s">
        <v>138</v>
      </c>
      <c r="J710" s="46" t="s">
        <v>1342</v>
      </c>
      <c r="K710" s="46"/>
      <c r="L710" s="46"/>
      <c r="M710" s="46" t="s">
        <v>1341</v>
      </c>
      <c r="N710" s="46"/>
      <c r="O710" s="46" t="s">
        <v>962</v>
      </c>
      <c r="P710" s="46" t="s">
        <v>159</v>
      </c>
      <c r="Q710" s="46"/>
      <c r="R710" s="46"/>
      <c r="S710" s="46" t="s">
        <v>962</v>
      </c>
      <c r="T710" s="46" t="s">
        <v>962</v>
      </c>
      <c r="U710" s="46"/>
      <c r="V710" s="46"/>
      <c r="W710" s="46"/>
      <c r="X710" s="46" t="s">
        <v>962</v>
      </c>
      <c r="Y710" s="46" t="s">
        <v>106</v>
      </c>
      <c r="Z710" s="46"/>
      <c r="AA710" s="46" t="s">
        <v>20</v>
      </c>
      <c r="AB710" s="795"/>
    </row>
    <row r="711" spans="1:28" ht="15" customHeight="1">
      <c r="A711" s="773"/>
      <c r="B711" s="49"/>
      <c r="C711" s="53"/>
      <c r="D711" s="53"/>
      <c r="E711" s="49"/>
      <c r="F711" s="774"/>
      <c r="G711" s="773"/>
      <c r="H711" s="49"/>
      <c r="I711" s="49"/>
      <c r="J711" s="49"/>
      <c r="K711" s="49"/>
      <c r="L711" s="49"/>
      <c r="M711" s="49"/>
      <c r="N711" s="49"/>
      <c r="O711" s="49"/>
      <c r="P711" s="49"/>
      <c r="Q711" s="49"/>
      <c r="R711" s="49"/>
      <c r="S711" s="49"/>
      <c r="T711" s="49"/>
      <c r="U711" s="49"/>
      <c r="V711" s="49"/>
      <c r="W711" s="49"/>
      <c r="X711" s="49"/>
      <c r="Y711" s="49" t="s">
        <v>1620</v>
      </c>
      <c r="Z711" s="49"/>
      <c r="AA711" s="49"/>
      <c r="AB711" s="796"/>
    </row>
    <row r="712" spans="1:28" ht="15" customHeight="1">
      <c r="A712" s="776" t="s">
        <v>3106</v>
      </c>
      <c r="B712" s="38"/>
      <c r="C712" s="38"/>
      <c r="D712" s="38"/>
      <c r="E712" s="38" t="s">
        <v>1609</v>
      </c>
      <c r="F712" s="775" t="s">
        <v>1542</v>
      </c>
      <c r="G712" s="776" t="s">
        <v>109</v>
      </c>
      <c r="H712" s="38"/>
      <c r="I712" s="38"/>
      <c r="J712" s="38" t="s">
        <v>882</v>
      </c>
      <c r="K712" s="38"/>
      <c r="L712" s="38"/>
      <c r="M712" s="37" t="s">
        <v>881</v>
      </c>
      <c r="N712" s="38"/>
      <c r="O712" s="38" t="s">
        <v>110</v>
      </c>
      <c r="P712" s="38"/>
      <c r="Q712" s="38"/>
      <c r="R712" s="38"/>
      <c r="S712" s="38"/>
      <c r="T712" s="38"/>
      <c r="U712" s="38"/>
      <c r="V712" s="38"/>
      <c r="W712" s="38"/>
      <c r="X712" s="38"/>
      <c r="Y712" s="38" t="s">
        <v>123</v>
      </c>
      <c r="Z712" s="38"/>
      <c r="AA712" s="38" t="s">
        <v>20</v>
      </c>
      <c r="AB712" s="799"/>
    </row>
    <row r="713" spans="1:28" ht="15" customHeight="1">
      <c r="A713" s="482" t="s">
        <v>1569</v>
      </c>
      <c r="B713" s="57" t="s">
        <v>44</v>
      </c>
      <c r="C713" s="40">
        <v>1</v>
      </c>
      <c r="D713" s="40">
        <v>1</v>
      </c>
      <c r="E713" s="51" t="s">
        <v>884</v>
      </c>
      <c r="F713" s="502" t="s">
        <v>1542</v>
      </c>
      <c r="G713" s="498" t="s">
        <v>64</v>
      </c>
      <c r="H713" s="39"/>
      <c r="I713" s="43" t="s">
        <v>66</v>
      </c>
      <c r="J713" s="44" t="s">
        <v>884</v>
      </c>
      <c r="K713" s="44"/>
      <c r="L713" s="44"/>
      <c r="M713" s="44" t="s">
        <v>883</v>
      </c>
      <c r="N713" s="44"/>
      <c r="O713" s="44" t="s">
        <v>110</v>
      </c>
      <c r="P713" s="44"/>
      <c r="Q713" s="44"/>
      <c r="R713" s="44" t="s">
        <v>44</v>
      </c>
      <c r="S713" s="41" t="s">
        <v>44</v>
      </c>
      <c r="T713" s="44" t="s">
        <v>44</v>
      </c>
      <c r="U713" s="44"/>
      <c r="V713" s="44" t="s">
        <v>46</v>
      </c>
      <c r="W713" s="44"/>
      <c r="X713" s="44"/>
      <c r="Y713" s="44" t="s">
        <v>48</v>
      </c>
      <c r="Z713" s="44"/>
      <c r="AA713" s="44" t="s">
        <v>20</v>
      </c>
      <c r="AB713" s="794"/>
    </row>
    <row r="714" spans="1:28" ht="15" customHeight="1">
      <c r="A714" s="770"/>
      <c r="B714" s="39"/>
      <c r="C714" s="47"/>
      <c r="D714" s="47"/>
      <c r="E714" s="46"/>
      <c r="F714" s="771"/>
      <c r="G714" s="770" t="s">
        <v>885</v>
      </c>
      <c r="H714" s="39"/>
      <c r="I714" s="47" t="s">
        <v>47</v>
      </c>
      <c r="J714" s="46" t="s">
        <v>888</v>
      </c>
      <c r="K714" s="46"/>
      <c r="L714" s="46"/>
      <c r="M714" s="46" t="s">
        <v>886</v>
      </c>
      <c r="N714" s="46"/>
      <c r="O714" s="46" t="s">
        <v>110</v>
      </c>
      <c r="P714" s="46"/>
      <c r="Q714" s="46"/>
      <c r="R714" s="46"/>
      <c r="S714" s="46" t="s">
        <v>887</v>
      </c>
      <c r="T714" s="46" t="s">
        <v>887</v>
      </c>
      <c r="U714" s="46"/>
      <c r="V714" s="46"/>
      <c r="W714" s="46"/>
      <c r="X714" s="46" t="s">
        <v>887</v>
      </c>
      <c r="Y714" s="46" t="s">
        <v>106</v>
      </c>
      <c r="Z714" s="46"/>
      <c r="AA714" s="46" t="s">
        <v>20</v>
      </c>
      <c r="AB714" s="795"/>
    </row>
    <row r="715" spans="1:28" ht="15" customHeight="1">
      <c r="A715" s="770"/>
      <c r="B715" s="39"/>
      <c r="C715" s="47"/>
      <c r="D715" s="47"/>
      <c r="E715" s="46"/>
      <c r="F715" s="771"/>
      <c r="G715" s="770" t="s">
        <v>889</v>
      </c>
      <c r="H715" s="39"/>
      <c r="I715" s="47" t="s">
        <v>47</v>
      </c>
      <c r="J715" s="46" t="s">
        <v>892</v>
      </c>
      <c r="K715" s="46"/>
      <c r="L715" s="46"/>
      <c r="M715" s="46" t="s">
        <v>890</v>
      </c>
      <c r="N715" s="46"/>
      <c r="O715" s="46" t="s">
        <v>110</v>
      </c>
      <c r="P715" s="46"/>
      <c r="Q715" s="46"/>
      <c r="R715" s="46"/>
      <c r="S715" s="46" t="s">
        <v>891</v>
      </c>
      <c r="T715" s="46" t="s">
        <v>891</v>
      </c>
      <c r="U715" s="46"/>
      <c r="V715" s="46"/>
      <c r="W715" s="46"/>
      <c r="X715" s="46" t="s">
        <v>891</v>
      </c>
      <c r="Y715" s="46" t="s">
        <v>106</v>
      </c>
      <c r="Z715" s="46"/>
      <c r="AA715" s="46" t="s">
        <v>20</v>
      </c>
      <c r="AB715" s="795"/>
    </row>
    <row r="716" spans="1:28" ht="15" customHeight="1">
      <c r="A716" s="776"/>
      <c r="B716" s="38"/>
      <c r="C716" s="50"/>
      <c r="D716" s="50"/>
      <c r="E716" s="38"/>
      <c r="F716" s="775"/>
      <c r="G716" s="776" t="s">
        <v>885</v>
      </c>
      <c r="H716" s="38"/>
      <c r="I716" s="38"/>
      <c r="J716" s="38" t="s">
        <v>965</v>
      </c>
      <c r="K716" s="38"/>
      <c r="L716" s="38"/>
      <c r="M716" s="37" t="s">
        <v>964</v>
      </c>
      <c r="N716" s="38"/>
      <c r="O716" s="38" t="s">
        <v>887</v>
      </c>
      <c r="P716" s="38"/>
      <c r="Q716" s="38"/>
      <c r="R716" s="38"/>
      <c r="S716" s="38"/>
      <c r="T716" s="38"/>
      <c r="U716" s="38"/>
      <c r="V716" s="38"/>
      <c r="W716" s="38"/>
      <c r="X716" s="38"/>
      <c r="Y716" s="38" t="s">
        <v>123</v>
      </c>
      <c r="Z716" s="38"/>
      <c r="AA716" s="38" t="s">
        <v>20</v>
      </c>
      <c r="AB716" s="799"/>
    </row>
    <row r="717" spans="1:28" ht="15" customHeight="1">
      <c r="A717" s="498"/>
      <c r="B717" s="39"/>
      <c r="C717" s="43"/>
      <c r="D717" s="43"/>
      <c r="E717" s="44"/>
      <c r="F717" s="502"/>
      <c r="G717" s="498" t="s">
        <v>966</v>
      </c>
      <c r="H717" s="39"/>
      <c r="I717" s="43" t="s">
        <v>47</v>
      </c>
      <c r="J717" s="44" t="s">
        <v>970</v>
      </c>
      <c r="K717" s="44"/>
      <c r="L717" s="44" t="s">
        <v>971</v>
      </c>
      <c r="M717" s="44" t="s">
        <v>967</v>
      </c>
      <c r="N717" s="44"/>
      <c r="O717" s="44" t="s">
        <v>887</v>
      </c>
      <c r="P717" s="44"/>
      <c r="Q717" s="44" t="s">
        <v>968</v>
      </c>
      <c r="R717" s="44" t="s">
        <v>127</v>
      </c>
      <c r="S717" s="41" t="s">
        <v>969</v>
      </c>
      <c r="T717" s="44" t="s">
        <v>127</v>
      </c>
      <c r="U717" s="44"/>
      <c r="V717" s="44" t="s">
        <v>129</v>
      </c>
      <c r="W717" s="44"/>
      <c r="X717" s="44"/>
      <c r="Y717" s="44" t="s">
        <v>48</v>
      </c>
      <c r="Z717" s="44"/>
      <c r="AA717" s="44" t="s">
        <v>20</v>
      </c>
      <c r="AB717" s="794"/>
    </row>
    <row r="718" spans="1:28" ht="15" customHeight="1">
      <c r="A718" s="498"/>
      <c r="B718" s="39"/>
      <c r="C718" s="43"/>
      <c r="D718" s="43"/>
      <c r="E718" s="44"/>
      <c r="F718" s="502"/>
      <c r="G718" s="498" t="s">
        <v>972</v>
      </c>
      <c r="H718" s="39"/>
      <c r="I718" s="43" t="s">
        <v>47</v>
      </c>
      <c r="J718" s="44" t="s">
        <v>976</v>
      </c>
      <c r="K718" s="44"/>
      <c r="L718" s="44" t="s">
        <v>977</v>
      </c>
      <c r="M718" s="44" t="s">
        <v>973</v>
      </c>
      <c r="N718" s="44"/>
      <c r="O718" s="44" t="s">
        <v>887</v>
      </c>
      <c r="P718" s="44"/>
      <c r="Q718" s="44" t="s">
        <v>974</v>
      </c>
      <c r="R718" s="44" t="s">
        <v>127</v>
      </c>
      <c r="S718" s="41" t="s">
        <v>975</v>
      </c>
      <c r="T718" s="44" t="s">
        <v>127</v>
      </c>
      <c r="U718" s="44"/>
      <c r="V718" s="44" t="s">
        <v>129</v>
      </c>
      <c r="W718" s="44"/>
      <c r="X718" s="44"/>
      <c r="Y718" s="44" t="s">
        <v>48</v>
      </c>
      <c r="Z718" s="44"/>
      <c r="AA718" s="44" t="s">
        <v>20</v>
      </c>
      <c r="AB718" s="794"/>
    </row>
    <row r="719" spans="1:28" ht="15" customHeight="1">
      <c r="A719" s="498"/>
      <c r="B719" s="39"/>
      <c r="C719" s="43"/>
      <c r="D719" s="43"/>
      <c r="E719" s="44"/>
      <c r="F719" s="502"/>
      <c r="G719" s="498" t="s">
        <v>978</v>
      </c>
      <c r="H719" s="39"/>
      <c r="I719" s="43" t="s">
        <v>47</v>
      </c>
      <c r="J719" s="44" t="s">
        <v>981</v>
      </c>
      <c r="K719" s="44"/>
      <c r="L719" s="44"/>
      <c r="M719" s="44" t="s">
        <v>979</v>
      </c>
      <c r="N719" s="44"/>
      <c r="O719" s="44" t="s">
        <v>887</v>
      </c>
      <c r="P719" s="44" t="s">
        <v>980</v>
      </c>
      <c r="Q719" s="44"/>
      <c r="R719" s="44" t="s">
        <v>195</v>
      </c>
      <c r="S719" s="41" t="s">
        <v>195</v>
      </c>
      <c r="T719" s="44" t="s">
        <v>195</v>
      </c>
      <c r="U719" s="44"/>
      <c r="V719" s="44" t="s">
        <v>197</v>
      </c>
      <c r="W719" s="44"/>
      <c r="X719" s="44"/>
      <c r="Y719" s="44" t="s">
        <v>48</v>
      </c>
      <c r="Z719" s="44"/>
      <c r="AA719" s="44" t="s">
        <v>20</v>
      </c>
      <c r="AB719" s="794"/>
    </row>
    <row r="720" spans="1:28" ht="15" customHeight="1">
      <c r="A720" s="498"/>
      <c r="B720" s="39"/>
      <c r="C720" s="43"/>
      <c r="D720" s="43"/>
      <c r="E720" s="44"/>
      <c r="F720" s="502"/>
      <c r="G720" s="498" t="s">
        <v>982</v>
      </c>
      <c r="H720" s="39"/>
      <c r="I720" s="43" t="s">
        <v>47</v>
      </c>
      <c r="J720" s="44" t="s">
        <v>986</v>
      </c>
      <c r="K720" s="44"/>
      <c r="L720" s="44"/>
      <c r="M720" s="44" t="s">
        <v>983</v>
      </c>
      <c r="N720" s="44"/>
      <c r="O720" s="44" t="s">
        <v>887</v>
      </c>
      <c r="P720" s="44" t="s">
        <v>984</v>
      </c>
      <c r="Q720" s="44"/>
      <c r="R720" s="44" t="s">
        <v>985</v>
      </c>
      <c r="S720" s="41" t="s">
        <v>985</v>
      </c>
      <c r="T720" s="44" t="s">
        <v>70</v>
      </c>
      <c r="U720" s="44"/>
      <c r="V720" s="44" t="s">
        <v>71</v>
      </c>
      <c r="W720" s="44"/>
      <c r="X720" s="44"/>
      <c r="Y720" s="44" t="s">
        <v>48</v>
      </c>
      <c r="Z720" s="44"/>
      <c r="AA720" s="44" t="s">
        <v>20</v>
      </c>
      <c r="AB720" s="794"/>
    </row>
    <row r="721" spans="1:28" ht="15" customHeight="1">
      <c r="A721" s="498"/>
      <c r="B721" s="39"/>
      <c r="C721" s="43"/>
      <c r="D721" s="43"/>
      <c r="E721" s="44"/>
      <c r="F721" s="502"/>
      <c r="G721" s="498" t="s">
        <v>987</v>
      </c>
      <c r="H721" s="39"/>
      <c r="I721" s="43" t="s">
        <v>138</v>
      </c>
      <c r="J721" s="44" t="s">
        <v>990</v>
      </c>
      <c r="K721" s="44"/>
      <c r="L721" s="44"/>
      <c r="M721" s="44" t="s">
        <v>988</v>
      </c>
      <c r="N721" s="44"/>
      <c r="O721" s="44" t="s">
        <v>887</v>
      </c>
      <c r="P721" s="44" t="s">
        <v>989</v>
      </c>
      <c r="Q721" s="44"/>
      <c r="R721" s="44" t="s">
        <v>154</v>
      </c>
      <c r="S721" s="41" t="s">
        <v>154</v>
      </c>
      <c r="T721" s="44" t="s">
        <v>133</v>
      </c>
      <c r="U721" s="44"/>
      <c r="V721" s="44" t="s">
        <v>134</v>
      </c>
      <c r="W721" s="44"/>
      <c r="X721" s="44"/>
      <c r="Y721" s="44" t="s">
        <v>48</v>
      </c>
      <c r="Z721" s="44"/>
      <c r="AA721" s="44" t="s">
        <v>20</v>
      </c>
      <c r="AB721" s="794"/>
    </row>
    <row r="722" spans="1:28" ht="15" customHeight="1">
      <c r="A722" s="498"/>
      <c r="B722" s="39"/>
      <c r="C722" s="43"/>
      <c r="D722" s="43"/>
      <c r="E722" s="44"/>
      <c r="F722" s="502"/>
      <c r="G722" s="498" t="s">
        <v>991</v>
      </c>
      <c r="H722" s="39"/>
      <c r="I722" s="43" t="s">
        <v>138</v>
      </c>
      <c r="J722" s="44" t="s">
        <v>996</v>
      </c>
      <c r="K722" s="44"/>
      <c r="L722" s="44"/>
      <c r="M722" s="44" t="s">
        <v>992</v>
      </c>
      <c r="N722" s="44"/>
      <c r="O722" s="44" t="s">
        <v>887</v>
      </c>
      <c r="P722" s="44" t="s">
        <v>993</v>
      </c>
      <c r="Q722" s="44" t="s">
        <v>994</v>
      </c>
      <c r="R722" s="44" t="s">
        <v>154</v>
      </c>
      <c r="S722" s="41" t="s">
        <v>995</v>
      </c>
      <c r="T722" s="44" t="s">
        <v>133</v>
      </c>
      <c r="U722" s="44"/>
      <c r="V722" s="44" t="s">
        <v>134</v>
      </c>
      <c r="W722" s="44"/>
      <c r="X722" s="44"/>
      <c r="Y722" s="44" t="s">
        <v>48</v>
      </c>
      <c r="Z722" s="44"/>
      <c r="AA722" s="44" t="s">
        <v>20</v>
      </c>
      <c r="AB722" s="794"/>
    </row>
    <row r="723" spans="1:28" ht="15" customHeight="1">
      <c r="A723" s="498"/>
      <c r="B723" s="39"/>
      <c r="C723" s="43"/>
      <c r="D723" s="43"/>
      <c r="E723" s="44"/>
      <c r="F723" s="502"/>
      <c r="G723" s="498" t="s">
        <v>997</v>
      </c>
      <c r="H723" s="39"/>
      <c r="I723" s="43" t="s">
        <v>47</v>
      </c>
      <c r="J723" s="44" t="s">
        <v>1002</v>
      </c>
      <c r="K723" s="44"/>
      <c r="L723" s="44"/>
      <c r="M723" s="44" t="s">
        <v>998</v>
      </c>
      <c r="N723" s="44"/>
      <c r="O723" s="44" t="s">
        <v>887</v>
      </c>
      <c r="P723" s="44" t="s">
        <v>999</v>
      </c>
      <c r="Q723" s="44" t="s">
        <v>1000</v>
      </c>
      <c r="R723" s="44" t="s">
        <v>127</v>
      </c>
      <c r="S723" s="41" t="s">
        <v>1001</v>
      </c>
      <c r="T723" s="44" t="s">
        <v>127</v>
      </c>
      <c r="U723" s="44"/>
      <c r="V723" s="44" t="s">
        <v>129</v>
      </c>
      <c r="W723" s="44"/>
      <c r="X723" s="44"/>
      <c r="Y723" s="44" t="s">
        <v>48</v>
      </c>
      <c r="Z723" s="44"/>
      <c r="AA723" s="44" t="s">
        <v>20</v>
      </c>
      <c r="AB723" s="794"/>
    </row>
    <row r="724" spans="1:28" ht="15" customHeight="1">
      <c r="A724" s="498"/>
      <c r="B724" s="39"/>
      <c r="C724" s="43"/>
      <c r="D724" s="43"/>
      <c r="E724" s="44"/>
      <c r="F724" s="502"/>
      <c r="G724" s="498" t="s">
        <v>1003</v>
      </c>
      <c r="H724" s="39"/>
      <c r="I724" s="43" t="s">
        <v>138</v>
      </c>
      <c r="J724" s="44" t="s">
        <v>1005</v>
      </c>
      <c r="K724" s="44"/>
      <c r="L724" s="44"/>
      <c r="M724" s="44" t="s">
        <v>1004</v>
      </c>
      <c r="N724" s="44"/>
      <c r="O724" s="44" t="s">
        <v>887</v>
      </c>
      <c r="P724" s="44" t="s">
        <v>999</v>
      </c>
      <c r="Q724" s="44"/>
      <c r="R724" s="44" t="s">
        <v>1000</v>
      </c>
      <c r="S724" s="41" t="s">
        <v>1000</v>
      </c>
      <c r="T724" s="44" t="s">
        <v>133</v>
      </c>
      <c r="U724" s="44"/>
      <c r="V724" s="44" t="s">
        <v>134</v>
      </c>
      <c r="W724" s="44"/>
      <c r="X724" s="44"/>
      <c r="Y724" s="44" t="s">
        <v>48</v>
      </c>
      <c r="Z724" s="44"/>
      <c r="AA724" s="44" t="s">
        <v>20</v>
      </c>
      <c r="AB724" s="794"/>
    </row>
    <row r="725" spans="1:28" ht="15" customHeight="1">
      <c r="A725" s="498"/>
      <c r="B725" s="39"/>
      <c r="C725" s="43"/>
      <c r="D725" s="43"/>
      <c r="E725" s="44"/>
      <c r="F725" s="502"/>
      <c r="G725" s="498" t="s">
        <v>1006</v>
      </c>
      <c r="H725" s="39"/>
      <c r="I725" s="43" t="s">
        <v>47</v>
      </c>
      <c r="J725" s="44" t="s">
        <v>1010</v>
      </c>
      <c r="K725" s="44"/>
      <c r="L725" s="44"/>
      <c r="M725" s="44" t="s">
        <v>1007</v>
      </c>
      <c r="N725" s="44"/>
      <c r="O725" s="44" t="s">
        <v>887</v>
      </c>
      <c r="P725" s="44" t="s">
        <v>1008</v>
      </c>
      <c r="Q725" s="44"/>
      <c r="R725" s="44" t="s">
        <v>1009</v>
      </c>
      <c r="S725" s="41" t="s">
        <v>1009</v>
      </c>
      <c r="T725" s="44" t="s">
        <v>190</v>
      </c>
      <c r="U725" s="44"/>
      <c r="V725" s="44" t="s">
        <v>192</v>
      </c>
      <c r="W725" s="44"/>
      <c r="X725" s="44"/>
      <c r="Y725" s="44" t="s">
        <v>48</v>
      </c>
      <c r="Z725" s="44"/>
      <c r="AA725" s="44" t="s">
        <v>20</v>
      </c>
      <c r="AB725" s="794"/>
    </row>
    <row r="726" spans="1:28" ht="15" customHeight="1">
      <c r="A726" s="498"/>
      <c r="B726" s="39"/>
      <c r="C726" s="43"/>
      <c r="D726" s="43"/>
      <c r="E726" s="44"/>
      <c r="F726" s="502"/>
      <c r="G726" s="498" t="s">
        <v>603</v>
      </c>
      <c r="H726" s="39"/>
      <c r="I726" s="43" t="s">
        <v>138</v>
      </c>
      <c r="J726" s="44" t="s">
        <v>1012</v>
      </c>
      <c r="K726" s="44"/>
      <c r="L726" s="44"/>
      <c r="M726" s="44" t="s">
        <v>1011</v>
      </c>
      <c r="N726" s="44"/>
      <c r="O726" s="44" t="s">
        <v>887</v>
      </c>
      <c r="P726" s="44"/>
      <c r="Q726" s="44"/>
      <c r="R726" s="44" t="s">
        <v>603</v>
      </c>
      <c r="S726" s="41" t="s">
        <v>603</v>
      </c>
      <c r="T726" s="44" t="s">
        <v>133</v>
      </c>
      <c r="U726" s="44"/>
      <c r="V726" s="44" t="s">
        <v>134</v>
      </c>
      <c r="W726" s="44"/>
      <c r="X726" s="44"/>
      <c r="Y726" s="44" t="s">
        <v>48</v>
      </c>
      <c r="Z726" s="44"/>
      <c r="AA726" s="44" t="s">
        <v>20</v>
      </c>
      <c r="AB726" s="794"/>
    </row>
    <row r="727" spans="1:28" ht="15" customHeight="1">
      <c r="A727" s="498"/>
      <c r="B727" s="39"/>
      <c r="C727" s="43"/>
      <c r="D727" s="43"/>
      <c r="E727" s="44"/>
      <c r="F727" s="502"/>
      <c r="G727" s="498" t="s">
        <v>1013</v>
      </c>
      <c r="H727" s="39"/>
      <c r="I727" s="43" t="s">
        <v>47</v>
      </c>
      <c r="J727" s="44" t="s">
        <v>1017</v>
      </c>
      <c r="K727" s="44"/>
      <c r="L727" s="44"/>
      <c r="M727" s="44" t="s">
        <v>1014</v>
      </c>
      <c r="N727" s="44"/>
      <c r="O727" s="44" t="s">
        <v>887</v>
      </c>
      <c r="P727" s="44"/>
      <c r="Q727" s="44" t="s">
        <v>1015</v>
      </c>
      <c r="R727" s="44" t="s">
        <v>127</v>
      </c>
      <c r="S727" s="41" t="s">
        <v>1016</v>
      </c>
      <c r="T727" s="44" t="s">
        <v>127</v>
      </c>
      <c r="U727" s="44"/>
      <c r="V727" s="44" t="s">
        <v>129</v>
      </c>
      <c r="W727" s="44"/>
      <c r="X727" s="44"/>
      <c r="Y727" s="44" t="s">
        <v>48</v>
      </c>
      <c r="Z727" s="44"/>
      <c r="AA727" s="44" t="s">
        <v>20</v>
      </c>
      <c r="AB727" s="794"/>
    </row>
    <row r="728" spans="1:28" ht="15" customHeight="1">
      <c r="A728" s="498"/>
      <c r="B728" s="39"/>
      <c r="C728" s="43"/>
      <c r="D728" s="43"/>
      <c r="E728" s="44"/>
      <c r="F728" s="502"/>
      <c r="G728" s="498" t="s">
        <v>1761</v>
      </c>
      <c r="H728" s="39"/>
      <c r="I728" s="43" t="s">
        <v>47</v>
      </c>
      <c r="J728" s="44" t="s">
        <v>1021</v>
      </c>
      <c r="K728" s="44" t="s">
        <v>1020</v>
      </c>
      <c r="L728" s="44"/>
      <c r="M728" s="44" t="s">
        <v>1018</v>
      </c>
      <c r="N728" s="44"/>
      <c r="O728" s="44" t="s">
        <v>887</v>
      </c>
      <c r="P728" s="44" t="s">
        <v>1019</v>
      </c>
      <c r="Q728" s="44"/>
      <c r="R728" s="44" t="s">
        <v>131</v>
      </c>
      <c r="S728" s="41" t="s">
        <v>131</v>
      </c>
      <c r="T728" s="44" t="s">
        <v>44</v>
      </c>
      <c r="U728" s="44"/>
      <c r="V728" s="44" t="s">
        <v>46</v>
      </c>
      <c r="W728" s="44"/>
      <c r="X728" s="44"/>
      <c r="Y728" s="44" t="s">
        <v>48</v>
      </c>
      <c r="Z728" s="44"/>
      <c r="AA728" s="44" t="s">
        <v>20</v>
      </c>
      <c r="AB728" s="794"/>
    </row>
    <row r="729" spans="1:28" ht="15" customHeight="1">
      <c r="A729" s="498"/>
      <c r="B729" s="39"/>
      <c r="C729" s="43"/>
      <c r="D729" s="43"/>
      <c r="E729" s="44"/>
      <c r="F729" s="502"/>
      <c r="G729" s="498" t="s">
        <v>1022</v>
      </c>
      <c r="H729" s="39"/>
      <c r="I729" s="43" t="s">
        <v>47</v>
      </c>
      <c r="J729" s="44" t="s">
        <v>1026</v>
      </c>
      <c r="K729" s="44"/>
      <c r="L729" s="44"/>
      <c r="M729" s="44" t="s">
        <v>1023</v>
      </c>
      <c r="N729" s="44"/>
      <c r="O729" s="44" t="s">
        <v>887</v>
      </c>
      <c r="P729" s="44"/>
      <c r="Q729" s="44" t="s">
        <v>915</v>
      </c>
      <c r="R729" s="44" t="s">
        <v>1024</v>
      </c>
      <c r="S729" s="41" t="s">
        <v>1025</v>
      </c>
      <c r="T729" s="44" t="s">
        <v>70</v>
      </c>
      <c r="U729" s="44"/>
      <c r="V729" s="44" t="s">
        <v>71</v>
      </c>
      <c r="W729" s="44"/>
      <c r="X729" s="44"/>
      <c r="Y729" s="44" t="s">
        <v>48</v>
      </c>
      <c r="Z729" s="44"/>
      <c r="AA729" s="44" t="s">
        <v>20</v>
      </c>
      <c r="AB729" s="794"/>
    </row>
    <row r="730" spans="1:28" ht="15" customHeight="1">
      <c r="A730" s="498"/>
      <c r="B730" s="39"/>
      <c r="C730" s="43"/>
      <c r="D730" s="43"/>
      <c r="E730" s="44"/>
      <c r="F730" s="502"/>
      <c r="G730" s="498" t="s">
        <v>1027</v>
      </c>
      <c r="H730" s="39"/>
      <c r="I730" s="43" t="s">
        <v>47</v>
      </c>
      <c r="J730" s="44" t="s">
        <v>1029</v>
      </c>
      <c r="K730" s="44"/>
      <c r="L730" s="44"/>
      <c r="M730" s="44" t="s">
        <v>1028</v>
      </c>
      <c r="N730" s="44"/>
      <c r="O730" s="44" t="s">
        <v>887</v>
      </c>
      <c r="P730" s="44" t="s">
        <v>608</v>
      </c>
      <c r="Q730" s="44"/>
      <c r="R730" s="44" t="s">
        <v>821</v>
      </c>
      <c r="S730" s="41" t="s">
        <v>821</v>
      </c>
      <c r="T730" s="44" t="s">
        <v>70</v>
      </c>
      <c r="U730" s="44"/>
      <c r="V730" s="44" t="s">
        <v>71</v>
      </c>
      <c r="W730" s="44"/>
      <c r="X730" s="44"/>
      <c r="Y730" s="44" t="s">
        <v>48</v>
      </c>
      <c r="Z730" s="44"/>
      <c r="AA730" s="44" t="s">
        <v>20</v>
      </c>
      <c r="AB730" s="794"/>
    </row>
    <row r="731" spans="1:28" ht="15" customHeight="1">
      <c r="A731" s="498"/>
      <c r="B731" s="39"/>
      <c r="C731" s="43"/>
      <c r="D731" s="43"/>
      <c r="E731" s="44"/>
      <c r="F731" s="502"/>
      <c r="G731" s="498" t="s">
        <v>1762</v>
      </c>
      <c r="H731" s="39"/>
      <c r="I731" s="43" t="s">
        <v>47</v>
      </c>
      <c r="J731" s="44" t="s">
        <v>1763</v>
      </c>
      <c r="K731" s="44"/>
      <c r="L731" s="44"/>
      <c r="M731" s="44" t="s">
        <v>1764</v>
      </c>
      <c r="N731" s="44"/>
      <c r="O731" s="44" t="s">
        <v>887</v>
      </c>
      <c r="P731" s="44" t="s">
        <v>1765</v>
      </c>
      <c r="Q731" s="44"/>
      <c r="R731" s="44" t="s">
        <v>215</v>
      </c>
      <c r="S731" s="41" t="s">
        <v>215</v>
      </c>
      <c r="T731" s="44" t="s">
        <v>70</v>
      </c>
      <c r="U731" s="44"/>
      <c r="V731" s="44" t="s">
        <v>71</v>
      </c>
      <c r="W731" s="44"/>
      <c r="X731" s="44"/>
      <c r="Y731" s="44" t="s">
        <v>48</v>
      </c>
      <c r="Z731" s="44"/>
      <c r="AA731" s="44" t="s">
        <v>21</v>
      </c>
      <c r="AB731" s="794"/>
    </row>
    <row r="732" spans="1:28" ht="15" customHeight="1">
      <c r="A732" s="498"/>
      <c r="B732" s="39"/>
      <c r="C732" s="43"/>
      <c r="D732" s="43"/>
      <c r="E732" s="44"/>
      <c r="F732" s="502"/>
      <c r="G732" s="498" t="s">
        <v>1766</v>
      </c>
      <c r="H732" s="39"/>
      <c r="I732" s="43" t="s">
        <v>138</v>
      </c>
      <c r="J732" s="44" t="s">
        <v>1767</v>
      </c>
      <c r="K732" s="44"/>
      <c r="L732" s="44"/>
      <c r="M732" s="44" t="s">
        <v>1768</v>
      </c>
      <c r="N732" s="44"/>
      <c r="O732" s="44" t="s">
        <v>887</v>
      </c>
      <c r="P732" s="44" t="s">
        <v>1769</v>
      </c>
      <c r="Q732" s="44" t="s">
        <v>1770</v>
      </c>
      <c r="R732" s="44" t="s">
        <v>1771</v>
      </c>
      <c r="S732" s="41" t="s">
        <v>1772</v>
      </c>
      <c r="T732" s="44" t="s">
        <v>133</v>
      </c>
      <c r="U732" s="44"/>
      <c r="V732" s="44" t="s">
        <v>134</v>
      </c>
      <c r="W732" s="44"/>
      <c r="X732" s="44"/>
      <c r="Y732" s="44" t="s">
        <v>48</v>
      </c>
      <c r="Z732" s="44"/>
      <c r="AA732" s="44" t="s">
        <v>21</v>
      </c>
      <c r="AB732" s="794"/>
    </row>
    <row r="733" spans="1:28" ht="15" customHeight="1">
      <c r="A733" s="498"/>
      <c r="B733" s="39"/>
      <c r="C733" s="43"/>
      <c r="D733" s="43"/>
      <c r="E733" s="44"/>
      <c r="F733" s="502"/>
      <c r="G733" s="498" t="s">
        <v>1030</v>
      </c>
      <c r="H733" s="39"/>
      <c r="I733" s="43" t="s">
        <v>138</v>
      </c>
      <c r="J733" s="44" t="s">
        <v>1032</v>
      </c>
      <c r="K733" s="44"/>
      <c r="L733" s="44"/>
      <c r="M733" s="44" t="s">
        <v>1031</v>
      </c>
      <c r="N733" s="44"/>
      <c r="O733" s="44" t="s">
        <v>887</v>
      </c>
      <c r="P733" s="44" t="s">
        <v>119</v>
      </c>
      <c r="Q733" s="44"/>
      <c r="R733" s="44" t="s">
        <v>821</v>
      </c>
      <c r="S733" s="41" t="s">
        <v>821</v>
      </c>
      <c r="T733" s="44" t="s">
        <v>133</v>
      </c>
      <c r="U733" s="44"/>
      <c r="V733" s="44" t="s">
        <v>134</v>
      </c>
      <c r="W733" s="44"/>
      <c r="X733" s="44"/>
      <c r="Y733" s="44" t="s">
        <v>48</v>
      </c>
      <c r="Z733" s="44"/>
      <c r="AA733" s="44" t="s">
        <v>20</v>
      </c>
      <c r="AB733" s="794"/>
    </row>
    <row r="734" spans="1:28" ht="15" customHeight="1">
      <c r="A734" s="498"/>
      <c r="B734" s="39"/>
      <c r="C734" s="43"/>
      <c r="D734" s="43"/>
      <c r="E734" s="44"/>
      <c r="F734" s="502"/>
      <c r="G734" s="498" t="s">
        <v>1033</v>
      </c>
      <c r="H734" s="39"/>
      <c r="I734" s="43" t="s">
        <v>47</v>
      </c>
      <c r="J734" s="44" t="s">
        <v>1038</v>
      </c>
      <c r="K734" s="44"/>
      <c r="L734" s="44"/>
      <c r="M734" s="44" t="s">
        <v>1034</v>
      </c>
      <c r="N734" s="44"/>
      <c r="O734" s="44" t="s">
        <v>887</v>
      </c>
      <c r="P734" s="44" t="s">
        <v>1035</v>
      </c>
      <c r="Q734" s="44" t="s">
        <v>1036</v>
      </c>
      <c r="R734" s="44" t="s">
        <v>82</v>
      </c>
      <c r="S734" s="41" t="s">
        <v>1037</v>
      </c>
      <c r="T734" s="44" t="s">
        <v>82</v>
      </c>
      <c r="U734" s="44"/>
      <c r="V734" s="44" t="s">
        <v>84</v>
      </c>
      <c r="W734" s="44"/>
      <c r="X734" s="44"/>
      <c r="Y734" s="44" t="s">
        <v>48</v>
      </c>
      <c r="Z734" s="44"/>
      <c r="AA734" s="44" t="s">
        <v>20</v>
      </c>
      <c r="AB734" s="794"/>
    </row>
    <row r="735" spans="1:28" ht="15" customHeight="1">
      <c r="A735" s="498"/>
      <c r="B735" s="39"/>
      <c r="C735" s="43"/>
      <c r="D735" s="43"/>
      <c r="E735" s="44"/>
      <c r="F735" s="502"/>
      <c r="G735" s="498" t="s">
        <v>1039</v>
      </c>
      <c r="H735" s="39"/>
      <c r="I735" s="43" t="s">
        <v>47</v>
      </c>
      <c r="J735" s="44" t="s">
        <v>1043</v>
      </c>
      <c r="K735" s="44"/>
      <c r="L735" s="44"/>
      <c r="M735" s="44" t="s">
        <v>1040</v>
      </c>
      <c r="N735" s="44"/>
      <c r="O735" s="44" t="s">
        <v>887</v>
      </c>
      <c r="P735" s="44"/>
      <c r="Q735" s="44" t="s">
        <v>1041</v>
      </c>
      <c r="R735" s="44" t="s">
        <v>190</v>
      </c>
      <c r="S735" s="41" t="s">
        <v>1042</v>
      </c>
      <c r="T735" s="44" t="s">
        <v>190</v>
      </c>
      <c r="U735" s="44"/>
      <c r="V735" s="44" t="s">
        <v>192</v>
      </c>
      <c r="W735" s="44"/>
      <c r="X735" s="44"/>
      <c r="Y735" s="44" t="s">
        <v>48</v>
      </c>
      <c r="Z735" s="44"/>
      <c r="AA735" s="44" t="s">
        <v>20</v>
      </c>
      <c r="AB735" s="794"/>
    </row>
    <row r="736" spans="1:28" ht="15" customHeight="1">
      <c r="A736" s="770"/>
      <c r="B736" s="39"/>
      <c r="C736" s="47"/>
      <c r="D736" s="47"/>
      <c r="E736" s="46"/>
      <c r="F736" s="771"/>
      <c r="G736" s="770" t="s">
        <v>1044</v>
      </c>
      <c r="H736" s="39"/>
      <c r="I736" s="47" t="s">
        <v>138</v>
      </c>
      <c r="J736" s="46" t="s">
        <v>1048</v>
      </c>
      <c r="K736" s="46"/>
      <c r="L736" s="46"/>
      <c r="M736" s="46" t="s">
        <v>1045</v>
      </c>
      <c r="N736" s="46"/>
      <c r="O736" s="46" t="s">
        <v>887</v>
      </c>
      <c r="P736" s="46" t="s">
        <v>1046</v>
      </c>
      <c r="Q736" s="46"/>
      <c r="R736" s="46"/>
      <c r="S736" s="46" t="s">
        <v>1047</v>
      </c>
      <c r="T736" s="46" t="s">
        <v>1047</v>
      </c>
      <c r="U736" s="46"/>
      <c r="V736" s="46"/>
      <c r="W736" s="46"/>
      <c r="X736" s="46" t="s">
        <v>1047</v>
      </c>
      <c r="Y736" s="46" t="s">
        <v>106</v>
      </c>
      <c r="Z736" s="46"/>
      <c r="AA736" s="46" t="s">
        <v>20</v>
      </c>
      <c r="AB736" s="795"/>
    </row>
    <row r="737" spans="1:28" ht="15" customHeight="1">
      <c r="A737" s="770"/>
      <c r="B737" s="39"/>
      <c r="C737" s="47"/>
      <c r="D737" s="47"/>
      <c r="E737" s="46"/>
      <c r="F737" s="771"/>
      <c r="G737" s="770" t="s">
        <v>1049</v>
      </c>
      <c r="H737" s="39"/>
      <c r="I737" s="47" t="s">
        <v>138</v>
      </c>
      <c r="J737" s="46" t="s">
        <v>1052</v>
      </c>
      <c r="K737" s="46"/>
      <c r="L737" s="46"/>
      <c r="M737" s="46" t="s">
        <v>1050</v>
      </c>
      <c r="N737" s="46"/>
      <c r="O737" s="46" t="s">
        <v>887</v>
      </c>
      <c r="P737" s="46" t="s">
        <v>915</v>
      </c>
      <c r="Q737" s="46"/>
      <c r="R737" s="46"/>
      <c r="S737" s="46" t="s">
        <v>1051</v>
      </c>
      <c r="T737" s="46" t="s">
        <v>1051</v>
      </c>
      <c r="U737" s="46"/>
      <c r="V737" s="46"/>
      <c r="W737" s="46"/>
      <c r="X737" s="46" t="s">
        <v>1051</v>
      </c>
      <c r="Y737" s="46" t="s">
        <v>106</v>
      </c>
      <c r="Z737" s="46"/>
      <c r="AA737" s="46" t="s">
        <v>20</v>
      </c>
      <c r="AB737" s="795"/>
    </row>
    <row r="738" spans="1:28" ht="15" customHeight="1">
      <c r="A738" s="770"/>
      <c r="B738" s="39"/>
      <c r="C738" s="47"/>
      <c r="D738" s="47"/>
      <c r="E738" s="46"/>
      <c r="F738" s="771"/>
      <c r="G738" s="770" t="s">
        <v>1053</v>
      </c>
      <c r="H738" s="39"/>
      <c r="I738" s="47" t="s">
        <v>47</v>
      </c>
      <c r="J738" s="46" t="s">
        <v>1056</v>
      </c>
      <c r="K738" s="46"/>
      <c r="L738" s="46"/>
      <c r="M738" s="46" t="s">
        <v>1054</v>
      </c>
      <c r="N738" s="46"/>
      <c r="O738" s="46" t="s">
        <v>887</v>
      </c>
      <c r="P738" s="46" t="s">
        <v>1055</v>
      </c>
      <c r="Q738" s="46"/>
      <c r="R738" s="46"/>
      <c r="S738" s="46" t="s">
        <v>120</v>
      </c>
      <c r="T738" s="46" t="s">
        <v>120</v>
      </c>
      <c r="U738" s="46"/>
      <c r="V738" s="46"/>
      <c r="W738" s="46"/>
      <c r="X738" s="46" t="s">
        <v>120</v>
      </c>
      <c r="Y738" s="46" t="s">
        <v>106</v>
      </c>
      <c r="Z738" s="46"/>
      <c r="AA738" s="46" t="s">
        <v>20</v>
      </c>
      <c r="AB738" s="795"/>
    </row>
    <row r="739" spans="1:28" ht="15" customHeight="1">
      <c r="A739" s="770"/>
      <c r="B739" s="39"/>
      <c r="C739" s="47"/>
      <c r="D739" s="47"/>
      <c r="E739" s="46"/>
      <c r="F739" s="771"/>
      <c r="G739" s="770" t="s">
        <v>1057</v>
      </c>
      <c r="H739" s="39"/>
      <c r="I739" s="47" t="s">
        <v>47</v>
      </c>
      <c r="J739" s="46" t="s">
        <v>1060</v>
      </c>
      <c r="K739" s="46"/>
      <c r="L739" s="46"/>
      <c r="M739" s="46" t="s">
        <v>1058</v>
      </c>
      <c r="N739" s="46"/>
      <c r="O739" s="46" t="s">
        <v>887</v>
      </c>
      <c r="P739" s="46" t="s">
        <v>1059</v>
      </c>
      <c r="Q739" s="46"/>
      <c r="R739" s="46"/>
      <c r="S739" s="46" t="s">
        <v>120</v>
      </c>
      <c r="T739" s="46" t="s">
        <v>120</v>
      </c>
      <c r="U739" s="46"/>
      <c r="V739" s="46"/>
      <c r="W739" s="46"/>
      <c r="X739" s="46" t="s">
        <v>120</v>
      </c>
      <c r="Y739" s="46" t="s">
        <v>106</v>
      </c>
      <c r="Z739" s="46"/>
      <c r="AA739" s="46" t="s">
        <v>20</v>
      </c>
      <c r="AB739" s="795"/>
    </row>
    <row r="740" spans="1:28" ht="15" customHeight="1">
      <c r="A740" s="770"/>
      <c r="B740" s="39"/>
      <c r="C740" s="47"/>
      <c r="D740" s="47"/>
      <c r="E740" s="46"/>
      <c r="F740" s="771"/>
      <c r="G740" s="770" t="s">
        <v>1061</v>
      </c>
      <c r="H740" s="39"/>
      <c r="I740" s="47" t="s">
        <v>47</v>
      </c>
      <c r="J740" s="46" t="s">
        <v>1064</v>
      </c>
      <c r="K740" s="46"/>
      <c r="L740" s="46"/>
      <c r="M740" s="46" t="s">
        <v>1062</v>
      </c>
      <c r="N740" s="46"/>
      <c r="O740" s="46" t="s">
        <v>887</v>
      </c>
      <c r="P740" s="46" t="s">
        <v>1063</v>
      </c>
      <c r="Q740" s="46"/>
      <c r="R740" s="46"/>
      <c r="S740" s="46" t="s">
        <v>120</v>
      </c>
      <c r="T740" s="46" t="s">
        <v>120</v>
      </c>
      <c r="U740" s="46"/>
      <c r="V740" s="46"/>
      <c r="W740" s="46"/>
      <c r="X740" s="46" t="s">
        <v>120</v>
      </c>
      <c r="Y740" s="46" t="s">
        <v>106</v>
      </c>
      <c r="Z740" s="46"/>
      <c r="AA740" s="46" t="s">
        <v>20</v>
      </c>
      <c r="AB740" s="795"/>
    </row>
    <row r="741" spans="1:28" ht="15" customHeight="1">
      <c r="A741" s="770"/>
      <c r="B741" s="39"/>
      <c r="C741" s="47"/>
      <c r="D741" s="47"/>
      <c r="E741" s="46"/>
      <c r="F741" s="771"/>
      <c r="G741" s="770" t="s">
        <v>1065</v>
      </c>
      <c r="H741" s="39"/>
      <c r="I741" s="47" t="s">
        <v>47</v>
      </c>
      <c r="J741" s="46" t="s">
        <v>1068</v>
      </c>
      <c r="K741" s="46"/>
      <c r="L741" s="46"/>
      <c r="M741" s="46" t="s">
        <v>1066</v>
      </c>
      <c r="N741" s="46"/>
      <c r="O741" s="46" t="s">
        <v>887</v>
      </c>
      <c r="P741" s="46" t="s">
        <v>1067</v>
      </c>
      <c r="Q741" s="46"/>
      <c r="R741" s="46"/>
      <c r="S741" s="46" t="s">
        <v>120</v>
      </c>
      <c r="T741" s="46" t="s">
        <v>120</v>
      </c>
      <c r="U741" s="46"/>
      <c r="V741" s="46"/>
      <c r="W741" s="46"/>
      <c r="X741" s="46" t="s">
        <v>120</v>
      </c>
      <c r="Y741" s="46" t="s">
        <v>106</v>
      </c>
      <c r="Z741" s="46"/>
      <c r="AA741" s="46" t="s">
        <v>20</v>
      </c>
      <c r="AB741" s="795"/>
    </row>
    <row r="742" spans="1:28" ht="15" customHeight="1">
      <c r="A742" s="770"/>
      <c r="B742" s="39"/>
      <c r="C742" s="47"/>
      <c r="D742" s="47"/>
      <c r="E742" s="46"/>
      <c r="F742" s="771"/>
      <c r="G742" s="770" t="s">
        <v>1069</v>
      </c>
      <c r="H742" s="39"/>
      <c r="I742" s="47" t="s">
        <v>138</v>
      </c>
      <c r="J742" s="46" t="s">
        <v>1072</v>
      </c>
      <c r="K742" s="46"/>
      <c r="L742" s="46"/>
      <c r="M742" s="46" t="s">
        <v>1070</v>
      </c>
      <c r="N742" s="46"/>
      <c r="O742" s="46" t="s">
        <v>887</v>
      </c>
      <c r="P742" s="46" t="s">
        <v>1071</v>
      </c>
      <c r="Q742" s="46"/>
      <c r="R742" s="46"/>
      <c r="S742" s="46" t="s">
        <v>120</v>
      </c>
      <c r="T742" s="46" t="s">
        <v>120</v>
      </c>
      <c r="U742" s="46"/>
      <c r="V742" s="46"/>
      <c r="W742" s="46"/>
      <c r="X742" s="46" t="s">
        <v>120</v>
      </c>
      <c r="Y742" s="46" t="s">
        <v>106</v>
      </c>
      <c r="Z742" s="46"/>
      <c r="AA742" s="46" t="s">
        <v>20</v>
      </c>
      <c r="AB742" s="795"/>
    </row>
    <row r="743" spans="1:28" ht="15" customHeight="1">
      <c r="A743" s="770"/>
      <c r="B743" s="39"/>
      <c r="C743" s="47"/>
      <c r="D743" s="47"/>
      <c r="E743" s="46"/>
      <c r="F743" s="771"/>
      <c r="G743" s="770" t="s">
        <v>1073</v>
      </c>
      <c r="H743" s="39"/>
      <c r="I743" s="47" t="s">
        <v>47</v>
      </c>
      <c r="J743" s="46" t="s">
        <v>1076</v>
      </c>
      <c r="K743" s="46"/>
      <c r="L743" s="46"/>
      <c r="M743" s="46" t="s">
        <v>1074</v>
      </c>
      <c r="N743" s="46"/>
      <c r="O743" s="46" t="s">
        <v>887</v>
      </c>
      <c r="P743" s="46" t="s">
        <v>1075</v>
      </c>
      <c r="Q743" s="46"/>
      <c r="R743" s="46"/>
      <c r="S743" s="46" t="s">
        <v>120</v>
      </c>
      <c r="T743" s="46" t="s">
        <v>120</v>
      </c>
      <c r="U743" s="46"/>
      <c r="V743" s="46"/>
      <c r="W743" s="46"/>
      <c r="X743" s="46" t="s">
        <v>120</v>
      </c>
      <c r="Y743" s="46" t="s">
        <v>106</v>
      </c>
      <c r="Z743" s="46"/>
      <c r="AA743" s="46" t="s">
        <v>20</v>
      </c>
      <c r="AB743" s="795"/>
    </row>
    <row r="744" spans="1:28" ht="15" customHeight="1">
      <c r="A744" s="770"/>
      <c r="B744" s="39"/>
      <c r="C744" s="47"/>
      <c r="D744" s="47"/>
      <c r="E744" s="46"/>
      <c r="F744" s="771"/>
      <c r="G744" s="770" t="s">
        <v>1077</v>
      </c>
      <c r="H744" s="39"/>
      <c r="I744" s="47" t="s">
        <v>47</v>
      </c>
      <c r="J744" s="46" t="s">
        <v>1080</v>
      </c>
      <c r="K744" s="46"/>
      <c r="L744" s="46"/>
      <c r="M744" s="46" t="s">
        <v>1078</v>
      </c>
      <c r="N744" s="46"/>
      <c r="O744" s="46" t="s">
        <v>887</v>
      </c>
      <c r="P744" s="46" t="s">
        <v>1079</v>
      </c>
      <c r="Q744" s="46"/>
      <c r="R744" s="46"/>
      <c r="S744" s="46" t="s">
        <v>202</v>
      </c>
      <c r="T744" s="46" t="s">
        <v>202</v>
      </c>
      <c r="U744" s="46"/>
      <c r="V744" s="46"/>
      <c r="W744" s="46"/>
      <c r="X744" s="46" t="s">
        <v>202</v>
      </c>
      <c r="Y744" s="46" t="s">
        <v>106</v>
      </c>
      <c r="Z744" s="46"/>
      <c r="AA744" s="46" t="s">
        <v>20</v>
      </c>
      <c r="AB744" s="795"/>
    </row>
    <row r="745" spans="1:28" ht="15" customHeight="1">
      <c r="A745" s="770"/>
      <c r="B745" s="39"/>
      <c r="C745" s="47"/>
      <c r="D745" s="47"/>
      <c r="E745" s="46"/>
      <c r="F745" s="771"/>
      <c r="G745" s="770" t="s">
        <v>1081</v>
      </c>
      <c r="H745" s="39"/>
      <c r="I745" s="47" t="s">
        <v>138</v>
      </c>
      <c r="J745" s="46" t="s">
        <v>1084</v>
      </c>
      <c r="K745" s="46"/>
      <c r="L745" s="46"/>
      <c r="M745" s="46" t="s">
        <v>1082</v>
      </c>
      <c r="N745" s="46"/>
      <c r="O745" s="46" t="s">
        <v>887</v>
      </c>
      <c r="P745" s="46"/>
      <c r="Q745" s="46"/>
      <c r="R745" s="46"/>
      <c r="S745" s="46" t="s">
        <v>1083</v>
      </c>
      <c r="T745" s="46" t="s">
        <v>1083</v>
      </c>
      <c r="U745" s="46"/>
      <c r="V745" s="46"/>
      <c r="W745" s="46"/>
      <c r="X745" s="46" t="s">
        <v>1083</v>
      </c>
      <c r="Y745" s="46" t="s">
        <v>106</v>
      </c>
      <c r="Z745" s="46"/>
      <c r="AA745" s="46" t="s">
        <v>20</v>
      </c>
      <c r="AB745" s="795"/>
    </row>
    <row r="746" spans="1:28" ht="15" customHeight="1">
      <c r="A746" s="770"/>
      <c r="B746" s="39"/>
      <c r="C746" s="47"/>
      <c r="D746" s="47"/>
      <c r="E746" s="46"/>
      <c r="F746" s="771"/>
      <c r="G746" s="770" t="s">
        <v>1085</v>
      </c>
      <c r="H746" s="39"/>
      <c r="I746" s="47" t="s">
        <v>138</v>
      </c>
      <c r="J746" s="46" t="s">
        <v>1088</v>
      </c>
      <c r="K746" s="46"/>
      <c r="L746" s="46"/>
      <c r="M746" s="46" t="s">
        <v>1086</v>
      </c>
      <c r="N746" s="46"/>
      <c r="O746" s="46" t="s">
        <v>887</v>
      </c>
      <c r="P746" s="46"/>
      <c r="Q746" s="46"/>
      <c r="R746" s="46"/>
      <c r="S746" s="46" t="s">
        <v>1087</v>
      </c>
      <c r="T746" s="46" t="s">
        <v>1087</v>
      </c>
      <c r="U746" s="46"/>
      <c r="V746" s="46"/>
      <c r="W746" s="46"/>
      <c r="X746" s="46" t="s">
        <v>1087</v>
      </c>
      <c r="Y746" s="46" t="s">
        <v>106</v>
      </c>
      <c r="Z746" s="46"/>
      <c r="AA746" s="46" t="s">
        <v>20</v>
      </c>
      <c r="AB746" s="795"/>
    </row>
    <row r="747" spans="1:28" ht="15" customHeight="1">
      <c r="A747" s="770"/>
      <c r="B747" s="39"/>
      <c r="C747" s="47"/>
      <c r="D747" s="47"/>
      <c r="E747" s="46"/>
      <c r="F747" s="771"/>
      <c r="G747" s="770" t="s">
        <v>1089</v>
      </c>
      <c r="H747" s="39"/>
      <c r="I747" s="47" t="s">
        <v>138</v>
      </c>
      <c r="J747" s="46" t="s">
        <v>1093</v>
      </c>
      <c r="K747" s="46"/>
      <c r="L747" s="46"/>
      <c r="M747" s="46" t="s">
        <v>1090</v>
      </c>
      <c r="N747" s="46"/>
      <c r="O747" s="46" t="s">
        <v>887</v>
      </c>
      <c r="P747" s="46" t="s">
        <v>1091</v>
      </c>
      <c r="Q747" s="46"/>
      <c r="R747" s="46"/>
      <c r="S747" s="46" t="s">
        <v>1092</v>
      </c>
      <c r="T747" s="46" t="s">
        <v>1092</v>
      </c>
      <c r="U747" s="46"/>
      <c r="V747" s="46"/>
      <c r="W747" s="46"/>
      <c r="X747" s="46" t="s">
        <v>1092</v>
      </c>
      <c r="Y747" s="46" t="s">
        <v>106</v>
      </c>
      <c r="Z747" s="46"/>
      <c r="AA747" s="46" t="s">
        <v>20</v>
      </c>
      <c r="AB747" s="795"/>
    </row>
    <row r="748" spans="1:28" ht="15" customHeight="1">
      <c r="A748" s="770"/>
      <c r="B748" s="39"/>
      <c r="C748" s="47"/>
      <c r="D748" s="47"/>
      <c r="E748" s="46"/>
      <c r="F748" s="771"/>
      <c r="G748" s="770" t="s">
        <v>1094</v>
      </c>
      <c r="H748" s="39"/>
      <c r="I748" s="47" t="s">
        <v>138</v>
      </c>
      <c r="J748" s="46" t="s">
        <v>1097</v>
      </c>
      <c r="K748" s="46"/>
      <c r="L748" s="46" t="s">
        <v>1098</v>
      </c>
      <c r="M748" s="46" t="s">
        <v>1095</v>
      </c>
      <c r="N748" s="46"/>
      <c r="O748" s="46" t="s">
        <v>887</v>
      </c>
      <c r="P748" s="46"/>
      <c r="Q748" s="46"/>
      <c r="R748" s="46"/>
      <c r="S748" s="46" t="s">
        <v>1096</v>
      </c>
      <c r="T748" s="46" t="s">
        <v>1096</v>
      </c>
      <c r="U748" s="46"/>
      <c r="V748" s="46"/>
      <c r="W748" s="46"/>
      <c r="X748" s="46" t="s">
        <v>1096</v>
      </c>
      <c r="Y748" s="46" t="s">
        <v>106</v>
      </c>
      <c r="Z748" s="46"/>
      <c r="AA748" s="46" t="s">
        <v>20</v>
      </c>
      <c r="AB748" s="795"/>
    </row>
    <row r="749" spans="1:28" ht="15" customHeight="1">
      <c r="A749" s="770"/>
      <c r="B749" s="39"/>
      <c r="C749" s="47"/>
      <c r="D749" s="47"/>
      <c r="E749" s="46"/>
      <c r="F749" s="771"/>
      <c r="G749" s="770" t="s">
        <v>1099</v>
      </c>
      <c r="H749" s="39"/>
      <c r="I749" s="47" t="s">
        <v>138</v>
      </c>
      <c r="J749" s="46" t="s">
        <v>1102</v>
      </c>
      <c r="K749" s="46"/>
      <c r="L749" s="46"/>
      <c r="M749" s="46" t="s">
        <v>1100</v>
      </c>
      <c r="N749" s="46"/>
      <c r="O749" s="46" t="s">
        <v>887</v>
      </c>
      <c r="P749" s="46"/>
      <c r="Q749" s="46"/>
      <c r="R749" s="46"/>
      <c r="S749" s="46" t="s">
        <v>1101</v>
      </c>
      <c r="T749" s="46" t="s">
        <v>1101</v>
      </c>
      <c r="U749" s="46"/>
      <c r="V749" s="46"/>
      <c r="W749" s="46"/>
      <c r="X749" s="46" t="s">
        <v>1101</v>
      </c>
      <c r="Y749" s="46" t="s">
        <v>106</v>
      </c>
      <c r="Z749" s="46"/>
      <c r="AA749" s="46" t="s">
        <v>20</v>
      </c>
      <c r="AB749" s="795"/>
    </row>
    <row r="750" spans="1:28" ht="15" customHeight="1">
      <c r="A750" s="770"/>
      <c r="B750" s="39"/>
      <c r="C750" s="47"/>
      <c r="D750" s="47"/>
      <c r="E750" s="46"/>
      <c r="F750" s="771"/>
      <c r="G750" s="770" t="s">
        <v>1103</v>
      </c>
      <c r="H750" s="39"/>
      <c r="I750" s="47" t="s">
        <v>47</v>
      </c>
      <c r="J750" s="46" t="s">
        <v>1106</v>
      </c>
      <c r="K750" s="46"/>
      <c r="L750" s="46"/>
      <c r="M750" s="46" t="s">
        <v>1104</v>
      </c>
      <c r="N750" s="46"/>
      <c r="O750" s="46" t="s">
        <v>887</v>
      </c>
      <c r="P750" s="46"/>
      <c r="Q750" s="46"/>
      <c r="R750" s="46"/>
      <c r="S750" s="46" t="s">
        <v>1105</v>
      </c>
      <c r="T750" s="46" t="s">
        <v>1105</v>
      </c>
      <c r="U750" s="46"/>
      <c r="V750" s="46"/>
      <c r="W750" s="46"/>
      <c r="X750" s="46" t="s">
        <v>1105</v>
      </c>
      <c r="Y750" s="46" t="s">
        <v>106</v>
      </c>
      <c r="Z750" s="46"/>
      <c r="AA750" s="46" t="s">
        <v>20</v>
      </c>
      <c r="AB750" s="795"/>
    </row>
    <row r="751" spans="1:28" ht="15" customHeight="1">
      <c r="A751" s="770"/>
      <c r="B751" s="39"/>
      <c r="C751" s="47"/>
      <c r="D751" s="47"/>
      <c r="E751" s="46"/>
      <c r="F751" s="771"/>
      <c r="G751" s="770" t="s">
        <v>1107</v>
      </c>
      <c r="H751" s="39"/>
      <c r="I751" s="47" t="s">
        <v>47</v>
      </c>
      <c r="J751" s="46" t="s">
        <v>1110</v>
      </c>
      <c r="K751" s="46"/>
      <c r="L751" s="46"/>
      <c r="M751" s="46" t="s">
        <v>1108</v>
      </c>
      <c r="N751" s="46"/>
      <c r="O751" s="46" t="s">
        <v>887</v>
      </c>
      <c r="P751" s="46" t="s">
        <v>1109</v>
      </c>
      <c r="Q751" s="46"/>
      <c r="R751" s="46"/>
      <c r="S751" s="46" t="s">
        <v>105</v>
      </c>
      <c r="T751" s="46" t="s">
        <v>105</v>
      </c>
      <c r="U751" s="46"/>
      <c r="V751" s="46"/>
      <c r="W751" s="46"/>
      <c r="X751" s="46" t="s">
        <v>105</v>
      </c>
      <c r="Y751" s="46" t="s">
        <v>106</v>
      </c>
      <c r="Z751" s="46"/>
      <c r="AA751" s="46" t="s">
        <v>20</v>
      </c>
      <c r="AB751" s="795"/>
    </row>
    <row r="752" spans="1:28" ht="15" customHeight="1">
      <c r="A752" s="770"/>
      <c r="B752" s="39"/>
      <c r="C752" s="47"/>
      <c r="D752" s="47"/>
      <c r="E752" s="46"/>
      <c r="F752" s="771"/>
      <c r="G752" s="770" t="s">
        <v>1111</v>
      </c>
      <c r="H752" s="39"/>
      <c r="I752" s="47" t="s">
        <v>47</v>
      </c>
      <c r="J752" s="46" t="s">
        <v>1114</v>
      </c>
      <c r="K752" s="46"/>
      <c r="L752" s="46"/>
      <c r="M752" s="46" t="s">
        <v>1112</v>
      </c>
      <c r="N752" s="46"/>
      <c r="O752" s="46" t="s">
        <v>887</v>
      </c>
      <c r="P752" s="46" t="s">
        <v>1113</v>
      </c>
      <c r="Q752" s="46"/>
      <c r="R752" s="46"/>
      <c r="S752" s="46" t="s">
        <v>105</v>
      </c>
      <c r="T752" s="46" t="s">
        <v>105</v>
      </c>
      <c r="U752" s="46"/>
      <c r="V752" s="46"/>
      <c r="W752" s="46"/>
      <c r="X752" s="46" t="s">
        <v>105</v>
      </c>
      <c r="Y752" s="46" t="s">
        <v>106</v>
      </c>
      <c r="Z752" s="46"/>
      <c r="AA752" s="46" t="s">
        <v>20</v>
      </c>
      <c r="AB752" s="795"/>
    </row>
    <row r="753" spans="1:28" ht="15" customHeight="1">
      <c r="A753" s="770"/>
      <c r="B753" s="39"/>
      <c r="C753" s="47"/>
      <c r="D753" s="47"/>
      <c r="E753" s="46"/>
      <c r="F753" s="771"/>
      <c r="G753" s="770" t="s">
        <v>1115</v>
      </c>
      <c r="H753" s="39"/>
      <c r="I753" s="47" t="s">
        <v>47</v>
      </c>
      <c r="J753" s="46" t="s">
        <v>1118</v>
      </c>
      <c r="K753" s="46"/>
      <c r="L753" s="46"/>
      <c r="M753" s="46" t="s">
        <v>1116</v>
      </c>
      <c r="N753" s="46"/>
      <c r="O753" s="46" t="s">
        <v>887</v>
      </c>
      <c r="P753" s="46" t="s">
        <v>1117</v>
      </c>
      <c r="Q753" s="46"/>
      <c r="R753" s="46"/>
      <c r="S753" s="46" t="s">
        <v>105</v>
      </c>
      <c r="T753" s="46" t="s">
        <v>105</v>
      </c>
      <c r="U753" s="46"/>
      <c r="V753" s="46"/>
      <c r="W753" s="46"/>
      <c r="X753" s="46" t="s">
        <v>105</v>
      </c>
      <c r="Y753" s="46" t="s">
        <v>106</v>
      </c>
      <c r="Z753" s="46"/>
      <c r="AA753" s="46" t="s">
        <v>20</v>
      </c>
      <c r="AB753" s="795"/>
    </row>
    <row r="754" spans="1:28" ht="15" customHeight="1">
      <c r="A754" s="770"/>
      <c r="B754" s="39"/>
      <c r="C754" s="47"/>
      <c r="D754" s="47"/>
      <c r="E754" s="46"/>
      <c r="F754" s="771"/>
      <c r="G754" s="770" t="s">
        <v>1119</v>
      </c>
      <c r="H754" s="39"/>
      <c r="I754" s="47" t="s">
        <v>47</v>
      </c>
      <c r="J754" s="46" t="s">
        <v>1122</v>
      </c>
      <c r="K754" s="46"/>
      <c r="L754" s="46"/>
      <c r="M754" s="46" t="s">
        <v>1120</v>
      </c>
      <c r="N754" s="46"/>
      <c r="O754" s="46" t="s">
        <v>887</v>
      </c>
      <c r="P754" s="46" t="s">
        <v>1121</v>
      </c>
      <c r="Q754" s="46"/>
      <c r="R754" s="46"/>
      <c r="S754" s="46" t="s">
        <v>105</v>
      </c>
      <c r="T754" s="46" t="s">
        <v>105</v>
      </c>
      <c r="U754" s="46"/>
      <c r="V754" s="46"/>
      <c r="W754" s="46"/>
      <c r="X754" s="46" t="s">
        <v>105</v>
      </c>
      <c r="Y754" s="46" t="s">
        <v>106</v>
      </c>
      <c r="Z754" s="46"/>
      <c r="AA754" s="46" t="s">
        <v>20</v>
      </c>
      <c r="AB754" s="795"/>
    </row>
    <row r="755" spans="1:28" ht="15" customHeight="1">
      <c r="A755" s="770"/>
      <c r="B755" s="39"/>
      <c r="C755" s="47"/>
      <c r="D755" s="47"/>
      <c r="E755" s="46"/>
      <c r="F755" s="771"/>
      <c r="G755" s="770" t="s">
        <v>1123</v>
      </c>
      <c r="H755" s="39"/>
      <c r="I755" s="47" t="s">
        <v>138</v>
      </c>
      <c r="J755" s="46" t="s">
        <v>1126</v>
      </c>
      <c r="K755" s="46"/>
      <c r="L755" s="46"/>
      <c r="M755" s="46" t="s">
        <v>1124</v>
      </c>
      <c r="N755" s="46"/>
      <c r="O755" s="46" t="s">
        <v>887</v>
      </c>
      <c r="P755" s="46" t="s">
        <v>1125</v>
      </c>
      <c r="Q755" s="46"/>
      <c r="R755" s="46"/>
      <c r="S755" s="46" t="s">
        <v>105</v>
      </c>
      <c r="T755" s="46" t="s">
        <v>105</v>
      </c>
      <c r="U755" s="46"/>
      <c r="V755" s="46"/>
      <c r="W755" s="46"/>
      <c r="X755" s="46" t="s">
        <v>105</v>
      </c>
      <c r="Y755" s="46" t="s">
        <v>106</v>
      </c>
      <c r="Z755" s="46"/>
      <c r="AA755" s="46" t="s">
        <v>20</v>
      </c>
      <c r="AB755" s="795"/>
    </row>
    <row r="756" spans="1:28" ht="15" customHeight="1">
      <c r="A756" s="770"/>
      <c r="B756" s="39"/>
      <c r="C756" s="47"/>
      <c r="D756" s="47"/>
      <c r="E756" s="46"/>
      <c r="F756" s="771"/>
      <c r="G756" s="770" t="s">
        <v>1127</v>
      </c>
      <c r="H756" s="39"/>
      <c r="I756" s="47" t="s">
        <v>47</v>
      </c>
      <c r="J756" s="46" t="s">
        <v>1130</v>
      </c>
      <c r="K756" s="46"/>
      <c r="L756" s="46"/>
      <c r="M756" s="46" t="s">
        <v>1128</v>
      </c>
      <c r="N756" s="46"/>
      <c r="O756" s="46" t="s">
        <v>887</v>
      </c>
      <c r="P756" s="46" t="s">
        <v>1129</v>
      </c>
      <c r="Q756" s="46"/>
      <c r="R756" s="46"/>
      <c r="S756" s="46" t="s">
        <v>202</v>
      </c>
      <c r="T756" s="46" t="s">
        <v>202</v>
      </c>
      <c r="U756" s="46"/>
      <c r="V756" s="46"/>
      <c r="W756" s="46"/>
      <c r="X756" s="46" t="s">
        <v>202</v>
      </c>
      <c r="Y756" s="46" t="s">
        <v>106</v>
      </c>
      <c r="Z756" s="46"/>
      <c r="AA756" s="46" t="s">
        <v>20</v>
      </c>
      <c r="AB756" s="795"/>
    </row>
    <row r="757" spans="1:28" ht="15" customHeight="1">
      <c r="A757" s="770"/>
      <c r="B757" s="39"/>
      <c r="C757" s="47"/>
      <c r="D757" s="47"/>
      <c r="E757" s="46"/>
      <c r="F757" s="771"/>
      <c r="G757" s="770" t="s">
        <v>1131</v>
      </c>
      <c r="H757" s="39"/>
      <c r="I757" s="47" t="s">
        <v>47</v>
      </c>
      <c r="J757" s="46" t="s">
        <v>1134</v>
      </c>
      <c r="K757" s="46"/>
      <c r="L757" s="46"/>
      <c r="M757" s="46" t="s">
        <v>1132</v>
      </c>
      <c r="N757" s="46"/>
      <c r="O757" s="46" t="s">
        <v>887</v>
      </c>
      <c r="P757" s="46" t="s">
        <v>1133</v>
      </c>
      <c r="Q757" s="46"/>
      <c r="R757" s="46"/>
      <c r="S757" s="46" t="s">
        <v>202</v>
      </c>
      <c r="T757" s="46" t="s">
        <v>202</v>
      </c>
      <c r="U757" s="46"/>
      <c r="V757" s="46"/>
      <c r="W757" s="46"/>
      <c r="X757" s="46" t="s">
        <v>202</v>
      </c>
      <c r="Y757" s="46" t="s">
        <v>106</v>
      </c>
      <c r="Z757" s="46"/>
      <c r="AA757" s="46" t="s">
        <v>20</v>
      </c>
      <c r="AB757" s="795"/>
    </row>
    <row r="758" spans="1:28" ht="15" customHeight="1">
      <c r="A758" s="770"/>
      <c r="B758" s="39"/>
      <c r="C758" s="47"/>
      <c r="D758" s="47"/>
      <c r="E758" s="46"/>
      <c r="F758" s="771"/>
      <c r="G758" s="770" t="s">
        <v>1135</v>
      </c>
      <c r="H758" s="39"/>
      <c r="I758" s="47" t="s">
        <v>47</v>
      </c>
      <c r="J758" s="46" t="s">
        <v>1138</v>
      </c>
      <c r="K758" s="46"/>
      <c r="L758" s="46"/>
      <c r="M758" s="46" t="s">
        <v>1136</v>
      </c>
      <c r="N758" s="46"/>
      <c r="O758" s="46" t="s">
        <v>887</v>
      </c>
      <c r="P758" s="46"/>
      <c r="Q758" s="46"/>
      <c r="R758" s="46"/>
      <c r="S758" s="46" t="s">
        <v>1137</v>
      </c>
      <c r="T758" s="46" t="s">
        <v>1137</v>
      </c>
      <c r="U758" s="46"/>
      <c r="V758" s="46"/>
      <c r="W758" s="46"/>
      <c r="X758" s="46" t="s">
        <v>1137</v>
      </c>
      <c r="Y758" s="46" t="s">
        <v>106</v>
      </c>
      <c r="Z758" s="46"/>
      <c r="AA758" s="46" t="s">
        <v>20</v>
      </c>
      <c r="AB758" s="795"/>
    </row>
    <row r="759" spans="1:28" ht="15" customHeight="1">
      <c r="A759" s="770"/>
      <c r="B759" s="39"/>
      <c r="C759" s="47"/>
      <c r="D759" s="47"/>
      <c r="E759" s="46"/>
      <c r="F759" s="771"/>
      <c r="G759" s="770" t="s">
        <v>216</v>
      </c>
      <c r="H759" s="39"/>
      <c r="I759" s="47" t="s">
        <v>138</v>
      </c>
      <c r="J759" s="46" t="s">
        <v>1140</v>
      </c>
      <c r="K759" s="46"/>
      <c r="L759" s="46"/>
      <c r="M759" s="46" t="s">
        <v>1139</v>
      </c>
      <c r="N759" s="46"/>
      <c r="O759" s="46" t="s">
        <v>887</v>
      </c>
      <c r="P759" s="46"/>
      <c r="Q759" s="46"/>
      <c r="R759" s="46"/>
      <c r="S759" s="46" t="s">
        <v>216</v>
      </c>
      <c r="T759" s="46" t="s">
        <v>216</v>
      </c>
      <c r="U759" s="46"/>
      <c r="V759" s="46"/>
      <c r="W759" s="46"/>
      <c r="X759" s="46" t="s">
        <v>216</v>
      </c>
      <c r="Y759" s="46" t="s">
        <v>106</v>
      </c>
      <c r="Z759" s="46"/>
      <c r="AA759" s="46" t="s">
        <v>20</v>
      </c>
      <c r="AB759" s="795"/>
    </row>
    <row r="760" spans="1:28" s="48" customFormat="1" ht="15" customHeight="1">
      <c r="A760" s="770"/>
      <c r="B760" s="39"/>
      <c r="C760" s="47"/>
      <c r="D760" s="47"/>
      <c r="E760" s="46"/>
      <c r="F760" s="771"/>
      <c r="G760" s="770" t="s">
        <v>1141</v>
      </c>
      <c r="H760" s="39"/>
      <c r="I760" s="47" t="s">
        <v>138</v>
      </c>
      <c r="J760" s="46" t="s">
        <v>1144</v>
      </c>
      <c r="K760" s="46"/>
      <c r="L760" s="46"/>
      <c r="M760" s="46" t="s">
        <v>1142</v>
      </c>
      <c r="N760" s="46"/>
      <c r="O760" s="46" t="s">
        <v>887</v>
      </c>
      <c r="P760" s="46"/>
      <c r="Q760" s="46"/>
      <c r="R760" s="46"/>
      <c r="S760" s="46" t="s">
        <v>1143</v>
      </c>
      <c r="T760" s="46" t="s">
        <v>1143</v>
      </c>
      <c r="U760" s="46"/>
      <c r="V760" s="46"/>
      <c r="W760" s="46"/>
      <c r="X760" s="46" t="s">
        <v>1143</v>
      </c>
      <c r="Y760" s="46" t="s">
        <v>106</v>
      </c>
      <c r="Z760" s="46"/>
      <c r="AA760" s="46" t="s">
        <v>20</v>
      </c>
      <c r="AB760" s="795"/>
    </row>
    <row r="761" spans="1:28" ht="15" customHeight="1">
      <c r="A761" s="770"/>
      <c r="B761" s="39"/>
      <c r="C761" s="47"/>
      <c r="D761" s="47"/>
      <c r="E761" s="46"/>
      <c r="F761" s="771"/>
      <c r="G761" s="770" t="s">
        <v>1145</v>
      </c>
      <c r="H761" s="39"/>
      <c r="I761" s="47" t="s">
        <v>47</v>
      </c>
      <c r="J761" s="46" t="s">
        <v>1148</v>
      </c>
      <c r="K761" s="46"/>
      <c r="L761" s="46"/>
      <c r="M761" s="46" t="s">
        <v>1146</v>
      </c>
      <c r="N761" s="46"/>
      <c r="O761" s="46" t="s">
        <v>887</v>
      </c>
      <c r="P761" s="46" t="s">
        <v>1147</v>
      </c>
      <c r="Q761" s="46"/>
      <c r="R761" s="46"/>
      <c r="S761" s="46" t="s">
        <v>120</v>
      </c>
      <c r="T761" s="46" t="s">
        <v>120</v>
      </c>
      <c r="U761" s="46"/>
      <c r="V761" s="46"/>
      <c r="W761" s="46"/>
      <c r="X761" s="46" t="s">
        <v>120</v>
      </c>
      <c r="Y761" s="46" t="s">
        <v>106</v>
      </c>
      <c r="Z761" s="46"/>
      <c r="AA761" s="46" t="s">
        <v>20</v>
      </c>
      <c r="AB761" s="795"/>
    </row>
    <row r="762" spans="1:28" ht="15" customHeight="1">
      <c r="A762" s="770"/>
      <c r="B762" s="39"/>
      <c r="C762" s="47"/>
      <c r="D762" s="47"/>
      <c r="E762" s="46"/>
      <c r="F762" s="771"/>
      <c r="G762" s="770" t="s">
        <v>1773</v>
      </c>
      <c r="H762" s="39"/>
      <c r="I762" s="47" t="s">
        <v>47</v>
      </c>
      <c r="J762" s="46" t="s">
        <v>1774</v>
      </c>
      <c r="K762" s="46"/>
      <c r="L762" s="46"/>
      <c r="M762" s="46" t="s">
        <v>1775</v>
      </c>
      <c r="N762" s="46"/>
      <c r="O762" s="46" t="s">
        <v>887</v>
      </c>
      <c r="P762" s="46"/>
      <c r="Q762" s="46"/>
      <c r="R762" s="46"/>
      <c r="S762" s="46" t="s">
        <v>1776</v>
      </c>
      <c r="T762" s="46" t="s">
        <v>1776</v>
      </c>
      <c r="U762" s="46"/>
      <c r="V762" s="46"/>
      <c r="W762" s="46"/>
      <c r="X762" s="46" t="s">
        <v>1776</v>
      </c>
      <c r="Y762" s="46" t="s">
        <v>106</v>
      </c>
      <c r="Z762" s="46"/>
      <c r="AA762" s="46" t="s">
        <v>21</v>
      </c>
      <c r="AB762" s="795"/>
    </row>
    <row r="763" spans="1:28" ht="15" customHeight="1">
      <c r="A763" s="770"/>
      <c r="B763" s="39"/>
      <c r="C763" s="47"/>
      <c r="D763" s="47"/>
      <c r="E763" s="46"/>
      <c r="F763" s="771"/>
      <c r="G763" s="770" t="s">
        <v>1777</v>
      </c>
      <c r="H763" s="39"/>
      <c r="I763" s="47" t="s">
        <v>47</v>
      </c>
      <c r="J763" s="46" t="s">
        <v>1778</v>
      </c>
      <c r="K763" s="46"/>
      <c r="L763" s="46"/>
      <c r="M763" s="46" t="s">
        <v>1779</v>
      </c>
      <c r="N763" s="46"/>
      <c r="O763" s="46" t="s">
        <v>887</v>
      </c>
      <c r="P763" s="46"/>
      <c r="Q763" s="46"/>
      <c r="R763" s="46"/>
      <c r="S763" s="46" t="s">
        <v>1780</v>
      </c>
      <c r="T763" s="46" t="s">
        <v>1780</v>
      </c>
      <c r="U763" s="46"/>
      <c r="V763" s="46"/>
      <c r="W763" s="46"/>
      <c r="X763" s="46" t="s">
        <v>1780</v>
      </c>
      <c r="Y763" s="46" t="s">
        <v>106</v>
      </c>
      <c r="Z763" s="46"/>
      <c r="AA763" s="46" t="s">
        <v>21</v>
      </c>
      <c r="AB763" s="795"/>
    </row>
    <row r="764" spans="1:28" ht="15" customHeight="1">
      <c r="A764" s="770"/>
      <c r="B764" s="39"/>
      <c r="C764" s="47"/>
      <c r="D764" s="47"/>
      <c r="E764" s="46"/>
      <c r="F764" s="771"/>
      <c r="G764" s="770" t="s">
        <v>1781</v>
      </c>
      <c r="H764" s="39"/>
      <c r="I764" s="47" t="s">
        <v>47</v>
      </c>
      <c r="J764" s="46" t="s">
        <v>1782</v>
      </c>
      <c r="K764" s="46"/>
      <c r="L764" s="46"/>
      <c r="M764" s="46" t="s">
        <v>1783</v>
      </c>
      <c r="N764" s="46"/>
      <c r="O764" s="46" t="s">
        <v>887</v>
      </c>
      <c r="P764" s="46"/>
      <c r="Q764" s="46"/>
      <c r="R764" s="46"/>
      <c r="S764" s="46" t="s">
        <v>1784</v>
      </c>
      <c r="T764" s="46" t="s">
        <v>1784</v>
      </c>
      <c r="U764" s="46"/>
      <c r="V764" s="46"/>
      <c r="W764" s="46"/>
      <c r="X764" s="46" t="s">
        <v>1784</v>
      </c>
      <c r="Y764" s="46" t="s">
        <v>106</v>
      </c>
      <c r="Z764" s="46"/>
      <c r="AA764" s="46" t="s">
        <v>21</v>
      </c>
      <c r="AB764" s="795"/>
    </row>
    <row r="765" spans="1:28" ht="15" customHeight="1">
      <c r="A765" s="773"/>
      <c r="B765" s="49"/>
      <c r="C765" s="53"/>
      <c r="D765" s="53"/>
      <c r="E765" s="49"/>
      <c r="F765" s="774"/>
      <c r="G765" s="773"/>
      <c r="H765" s="49"/>
      <c r="I765" s="49"/>
      <c r="J765" s="49"/>
      <c r="K765" s="49"/>
      <c r="L765" s="49"/>
      <c r="M765" s="49"/>
      <c r="N765" s="49"/>
      <c r="O765" s="49"/>
      <c r="P765" s="49"/>
      <c r="Q765" s="49"/>
      <c r="R765" s="49"/>
      <c r="S765" s="49"/>
      <c r="T765" s="49"/>
      <c r="U765" s="49"/>
      <c r="V765" s="49"/>
      <c r="W765" s="49"/>
      <c r="X765" s="49"/>
      <c r="Y765" s="49" t="s">
        <v>1620</v>
      </c>
      <c r="Z765" s="49"/>
      <c r="AA765" s="49"/>
      <c r="AB765" s="796"/>
    </row>
    <row r="766" spans="1:28" ht="15" customHeight="1">
      <c r="A766" s="776" t="s">
        <v>2519</v>
      </c>
      <c r="B766" s="38"/>
      <c r="C766" s="50"/>
      <c r="D766" s="50"/>
      <c r="E766" s="38" t="s">
        <v>1786</v>
      </c>
      <c r="F766" s="775" t="s">
        <v>1542</v>
      </c>
      <c r="G766" s="776" t="s">
        <v>1612</v>
      </c>
      <c r="H766" s="38"/>
      <c r="I766" s="38"/>
      <c r="J766" s="38" t="s">
        <v>1787</v>
      </c>
      <c r="K766" s="38"/>
      <c r="L766" s="38"/>
      <c r="M766" s="37" t="s">
        <v>1788</v>
      </c>
      <c r="N766" s="38"/>
      <c r="O766" s="38" t="s">
        <v>1615</v>
      </c>
      <c r="P766" s="38"/>
      <c r="Q766" s="38"/>
      <c r="R766" s="38"/>
      <c r="S766" s="38"/>
      <c r="T766" s="38"/>
      <c r="U766" s="38"/>
      <c r="V766" s="38"/>
      <c r="W766" s="38"/>
      <c r="X766" s="38"/>
      <c r="Y766" s="38" t="s">
        <v>123</v>
      </c>
      <c r="Z766" s="38"/>
      <c r="AA766" s="38" t="s">
        <v>21</v>
      </c>
      <c r="AB766" s="799"/>
    </row>
    <row r="767" spans="1:28" ht="15" customHeight="1">
      <c r="A767" s="498" t="s">
        <v>1569</v>
      </c>
      <c r="B767" s="39" t="s">
        <v>44</v>
      </c>
      <c r="C767" s="43" t="s">
        <v>47</v>
      </c>
      <c r="D767" s="43">
        <v>1</v>
      </c>
      <c r="E767" s="44" t="s">
        <v>1789</v>
      </c>
      <c r="F767" s="502" t="s">
        <v>1542</v>
      </c>
      <c r="G767" s="498" t="s">
        <v>64</v>
      </c>
      <c r="H767" s="39"/>
      <c r="I767" s="43" t="s">
        <v>47</v>
      </c>
      <c r="J767" s="44" t="s">
        <v>1790</v>
      </c>
      <c r="K767" s="44"/>
      <c r="L767" s="44"/>
      <c r="M767" s="44" t="s">
        <v>1791</v>
      </c>
      <c r="N767" s="44"/>
      <c r="O767" s="44" t="s">
        <v>1615</v>
      </c>
      <c r="P767" s="44"/>
      <c r="Q767" s="44"/>
      <c r="R767" s="44" t="s">
        <v>44</v>
      </c>
      <c r="S767" s="41" t="s">
        <v>44</v>
      </c>
      <c r="T767" s="44" t="s">
        <v>44</v>
      </c>
      <c r="U767" s="44"/>
      <c r="V767" s="44" t="s">
        <v>46</v>
      </c>
      <c r="W767" s="44"/>
      <c r="X767" s="44"/>
      <c r="Y767" s="44" t="s">
        <v>48</v>
      </c>
      <c r="Z767" s="44"/>
      <c r="AA767" s="44" t="s">
        <v>21</v>
      </c>
      <c r="AB767" s="794"/>
    </row>
    <row r="768" spans="1:28" ht="15" customHeight="1">
      <c r="A768" s="498" t="s">
        <v>1792</v>
      </c>
      <c r="B768" s="39" t="s">
        <v>127</v>
      </c>
      <c r="C768" s="43" t="s">
        <v>47</v>
      </c>
      <c r="D768" s="43">
        <v>1</v>
      </c>
      <c r="E768" s="44" t="s">
        <v>1793</v>
      </c>
      <c r="F768" s="502" t="s">
        <v>1542</v>
      </c>
      <c r="G768" s="498" t="s">
        <v>1794</v>
      </c>
      <c r="H768" s="39"/>
      <c r="I768" s="43" t="s">
        <v>47</v>
      </c>
      <c r="J768" s="44" t="s">
        <v>1795</v>
      </c>
      <c r="K768" s="44"/>
      <c r="L768" s="44"/>
      <c r="M768" s="44" t="s">
        <v>1796</v>
      </c>
      <c r="N768" s="44"/>
      <c r="O768" s="44" t="s">
        <v>1615</v>
      </c>
      <c r="P768" s="44"/>
      <c r="Q768" s="44" t="s">
        <v>1797</v>
      </c>
      <c r="R768" s="44" t="s">
        <v>127</v>
      </c>
      <c r="S768" s="41" t="s">
        <v>1798</v>
      </c>
      <c r="T768" s="44" t="s">
        <v>127</v>
      </c>
      <c r="U768" s="44"/>
      <c r="V768" s="44" t="s">
        <v>129</v>
      </c>
      <c r="W768" s="44"/>
      <c r="X768" s="44"/>
      <c r="Y768" s="44" t="s">
        <v>48</v>
      </c>
      <c r="Z768" s="44"/>
      <c r="AA768" s="44" t="s">
        <v>21</v>
      </c>
      <c r="AB768" s="794"/>
    </row>
    <row r="769" spans="1:28" ht="15" customHeight="1">
      <c r="A769" s="498" t="s">
        <v>1799</v>
      </c>
      <c r="B769" s="39" t="s">
        <v>133</v>
      </c>
      <c r="C769" s="43" t="s">
        <v>47</v>
      </c>
      <c r="D769" s="43">
        <v>1</v>
      </c>
      <c r="E769" s="51" t="s">
        <v>1800</v>
      </c>
      <c r="F769" s="784" t="s">
        <v>1542</v>
      </c>
      <c r="G769" s="498" t="s">
        <v>96</v>
      </c>
      <c r="H769" s="39"/>
      <c r="I769" s="43" t="s">
        <v>47</v>
      </c>
      <c r="J769" s="44" t="s">
        <v>1801</v>
      </c>
      <c r="K769" s="44"/>
      <c r="L769" s="44"/>
      <c r="M769" s="44" t="s">
        <v>1802</v>
      </c>
      <c r="N769" s="44"/>
      <c r="O769" s="44" t="s">
        <v>1615</v>
      </c>
      <c r="P769" s="44"/>
      <c r="Q769" s="44"/>
      <c r="R769" s="44" t="s">
        <v>96</v>
      </c>
      <c r="S769" s="41" t="s">
        <v>96</v>
      </c>
      <c r="T769" s="44" t="s">
        <v>96</v>
      </c>
      <c r="U769" s="44"/>
      <c r="V769" s="44" t="s">
        <v>98</v>
      </c>
      <c r="W769" s="44"/>
      <c r="X769" s="44"/>
      <c r="Y769" s="44" t="s">
        <v>48</v>
      </c>
      <c r="Z769" s="44"/>
      <c r="AA769" s="44" t="s">
        <v>21</v>
      </c>
      <c r="AB769" s="794"/>
    </row>
    <row r="770" spans="1:28" ht="15" customHeight="1">
      <c r="A770" s="498" t="s">
        <v>1803</v>
      </c>
      <c r="B770" s="39" t="s">
        <v>133</v>
      </c>
      <c r="C770" s="43" t="s">
        <v>47</v>
      </c>
      <c r="D770" s="43">
        <v>1</v>
      </c>
      <c r="E770" s="51" t="s">
        <v>1804</v>
      </c>
      <c r="F770" s="784" t="s">
        <v>1542</v>
      </c>
      <c r="G770" s="498" t="s">
        <v>154</v>
      </c>
      <c r="H770" s="39"/>
      <c r="I770" s="43" t="s">
        <v>138</v>
      </c>
      <c r="J770" s="44" t="s">
        <v>1805</v>
      </c>
      <c r="K770" s="44"/>
      <c r="L770" s="44"/>
      <c r="M770" s="44" t="s">
        <v>1806</v>
      </c>
      <c r="N770" s="44"/>
      <c r="O770" s="44" t="s">
        <v>1615</v>
      </c>
      <c r="P770" s="44"/>
      <c r="Q770" s="44"/>
      <c r="R770" s="44" t="s">
        <v>154</v>
      </c>
      <c r="S770" s="41" t="s">
        <v>154</v>
      </c>
      <c r="T770" s="44" t="s">
        <v>133</v>
      </c>
      <c r="U770" s="44"/>
      <c r="V770" s="44" t="s">
        <v>134</v>
      </c>
      <c r="W770" s="44"/>
      <c r="X770" s="44"/>
      <c r="Y770" s="44" t="s">
        <v>48</v>
      </c>
      <c r="Z770" s="44"/>
      <c r="AA770" s="44" t="s">
        <v>21</v>
      </c>
      <c r="AB770" s="794"/>
    </row>
    <row r="771" spans="1:28" ht="15" customHeight="1">
      <c r="A771" s="498" t="s">
        <v>1807</v>
      </c>
      <c r="B771" s="39" t="s">
        <v>1151</v>
      </c>
      <c r="C771" s="43" t="s">
        <v>47</v>
      </c>
      <c r="D771" s="43" t="s">
        <v>47</v>
      </c>
      <c r="E771" s="51" t="s">
        <v>1808</v>
      </c>
      <c r="F771" s="784" t="s">
        <v>1542</v>
      </c>
      <c r="G771" s="498" t="s">
        <v>1161</v>
      </c>
      <c r="H771" s="39"/>
      <c r="I771" s="43" t="s">
        <v>47</v>
      </c>
      <c r="J771" s="44" t="s">
        <v>1809</v>
      </c>
      <c r="K771" s="44"/>
      <c r="L771" s="44"/>
      <c r="M771" s="44" t="s">
        <v>1810</v>
      </c>
      <c r="N771" s="44"/>
      <c r="O771" s="44" t="s">
        <v>1615</v>
      </c>
      <c r="P771" s="44"/>
      <c r="Q771" s="44" t="s">
        <v>1162</v>
      </c>
      <c r="R771" s="44" t="s">
        <v>1151</v>
      </c>
      <c r="S771" s="41" t="s">
        <v>1163</v>
      </c>
      <c r="T771" s="44" t="s">
        <v>1151</v>
      </c>
      <c r="U771" s="44"/>
      <c r="V771" s="44" t="s">
        <v>1152</v>
      </c>
      <c r="W771" s="44"/>
      <c r="X771" s="44"/>
      <c r="Y771" s="44" t="s">
        <v>48</v>
      </c>
      <c r="Z771" s="44"/>
      <c r="AA771" s="44" t="s">
        <v>21</v>
      </c>
      <c r="AB771" s="794"/>
    </row>
    <row r="772" spans="1:28" ht="15" customHeight="1">
      <c r="A772" s="498" t="s">
        <v>1811</v>
      </c>
      <c r="B772" s="39" t="s">
        <v>127</v>
      </c>
      <c r="C772" s="43" t="s">
        <v>47</v>
      </c>
      <c r="D772" s="43" t="s">
        <v>47</v>
      </c>
      <c r="E772" s="51" t="s">
        <v>1812</v>
      </c>
      <c r="F772" s="784" t="s">
        <v>1542</v>
      </c>
      <c r="G772" s="498" t="str">
        <f>SUBSTITUTE(CONCATENATE(P772,Q772,IF(R772="Identifier","ID",IF(AND(R772="Text",OR(P772&lt;&gt;"",Q772&lt;&gt;"")),"",R772)),IF(AND(T772&lt;&gt;"Text",R772&lt;&gt;T772,NOT(AND(R772="URI",T772="Identifier")),NOT(AND(R772="UUID",T772="Identifier")),NOT(AND(R772="OID",T772="Identifier"))),IF(T772="Identifier","ID",T772),""))," ","")</f>
        <v>EvaluationMethodTypeCode</v>
      </c>
      <c r="H772" s="67" t="s">
        <v>3143</v>
      </c>
      <c r="I772" s="43" t="s">
        <v>47</v>
      </c>
      <c r="J772" s="44" t="s">
        <v>1825</v>
      </c>
      <c r="K772" s="44" t="s">
        <v>3143</v>
      </c>
      <c r="L772" s="44" t="s">
        <v>1162</v>
      </c>
      <c r="M772" s="44" t="str">
        <f>CONCATENATE( IF(N772="","",CONCATENATE(N772,"_ ")),O772,". ",IF(P772="","",CONCATENATE(P772,"_ ")),S772,IF(OR(P772&lt;&gt;"",S772&lt;&gt;T772),CONCATENATE(". ",T772),""))</f>
        <v>Tendering Criterion. Evaluation Method Type Code. Code</v>
      </c>
      <c r="N772" s="44" t="s">
        <v>3143</v>
      </c>
      <c r="O772" s="44" t="s">
        <v>1615</v>
      </c>
      <c r="P772" s="44" t="s">
        <v>3143</v>
      </c>
      <c r="Q772" s="44" t="s">
        <v>1827</v>
      </c>
      <c r="R772" s="44" t="s">
        <v>127</v>
      </c>
      <c r="S772" s="41" t="str">
        <f>IF(Q772&lt;&gt;"",CONCATENATE(Q772," ",R772),R772)</f>
        <v>Evaluation Method Type Code</v>
      </c>
      <c r="T772" s="44" t="s">
        <v>127</v>
      </c>
      <c r="U772" s="44" t="s">
        <v>3143</v>
      </c>
      <c r="V772" s="44" t="str">
        <f>IF(U772&lt;&gt;"",CONCATENATE(U772,"_ ",T772,". Type"),CONCATENATE(T772,". Type"))</f>
        <v>Code. Type</v>
      </c>
      <c r="W772" s="44" t="s">
        <v>3143</v>
      </c>
      <c r="X772" s="44" t="s">
        <v>3143</v>
      </c>
      <c r="Y772" s="44" t="s">
        <v>48</v>
      </c>
      <c r="Z772" s="44" t="s">
        <v>3143</v>
      </c>
      <c r="AA772" s="44" t="s">
        <v>21</v>
      </c>
      <c r="AB772" s="794" t="s">
        <v>3143</v>
      </c>
    </row>
    <row r="773" spans="1:28" ht="15" customHeight="1">
      <c r="A773" s="498"/>
      <c r="B773" s="39"/>
      <c r="C773" s="43"/>
      <c r="D773" s="43"/>
      <c r="E773" s="44"/>
      <c r="F773" s="502"/>
      <c r="G773" s="498" t="s">
        <v>1813</v>
      </c>
      <c r="H773" s="39"/>
      <c r="I773" s="43" t="s">
        <v>47</v>
      </c>
      <c r="J773" s="44" t="s">
        <v>1814</v>
      </c>
      <c r="K773" s="44"/>
      <c r="L773" s="44" t="s">
        <v>1815</v>
      </c>
      <c r="M773" s="44" t="s">
        <v>1816</v>
      </c>
      <c r="N773" s="44"/>
      <c r="O773" s="44" t="s">
        <v>1615</v>
      </c>
      <c r="P773" s="44"/>
      <c r="Q773" s="44" t="s">
        <v>1817</v>
      </c>
      <c r="R773" s="44" t="s">
        <v>70</v>
      </c>
      <c r="S773" s="41" t="s">
        <v>1818</v>
      </c>
      <c r="T773" s="44" t="s">
        <v>70</v>
      </c>
      <c r="U773" s="44"/>
      <c r="V773" s="44" t="s">
        <v>71</v>
      </c>
      <c r="W773" s="44"/>
      <c r="X773" s="44"/>
      <c r="Y773" s="44" t="s">
        <v>48</v>
      </c>
      <c r="Z773" s="44"/>
      <c r="AA773" s="44" t="s">
        <v>21</v>
      </c>
      <c r="AB773" s="794"/>
    </row>
    <row r="774" spans="1:28" ht="15" customHeight="1">
      <c r="A774" s="498"/>
      <c r="B774" s="39"/>
      <c r="C774" s="43"/>
      <c r="D774" s="43"/>
      <c r="E774" s="44"/>
      <c r="F774" s="502"/>
      <c r="G774" s="498" t="s">
        <v>1819</v>
      </c>
      <c r="H774" s="39"/>
      <c r="I774" s="43" t="s">
        <v>47</v>
      </c>
      <c r="J774" s="44" t="s">
        <v>1820</v>
      </c>
      <c r="K774" s="44"/>
      <c r="L774" s="44"/>
      <c r="M774" s="44" t="s">
        <v>1821</v>
      </c>
      <c r="N774" s="44"/>
      <c r="O774" s="44" t="s">
        <v>1615</v>
      </c>
      <c r="P774" s="44"/>
      <c r="Q774" s="44" t="s">
        <v>1822</v>
      </c>
      <c r="R774" s="44" t="s">
        <v>127</v>
      </c>
      <c r="S774" s="41" t="s">
        <v>1823</v>
      </c>
      <c r="T774" s="44" t="s">
        <v>127</v>
      </c>
      <c r="U774" s="44"/>
      <c r="V774" s="44" t="s">
        <v>129</v>
      </c>
      <c r="W774" s="44"/>
      <c r="X774" s="44"/>
      <c r="Y774" s="44" t="s">
        <v>48</v>
      </c>
      <c r="Z774" s="44"/>
      <c r="AA774" s="44" t="s">
        <v>21</v>
      </c>
      <c r="AB774" s="794"/>
    </row>
    <row r="775" spans="1:28" ht="15" customHeight="1">
      <c r="A775" s="498"/>
      <c r="B775" s="39"/>
      <c r="C775" s="43"/>
      <c r="D775" s="43"/>
      <c r="E775" s="44"/>
      <c r="F775" s="502"/>
      <c r="G775" s="498" t="s">
        <v>1824</v>
      </c>
      <c r="H775" s="39"/>
      <c r="I775" s="43" t="s">
        <v>47</v>
      </c>
      <c r="J775" s="44" t="s">
        <v>1825</v>
      </c>
      <c r="K775" s="44"/>
      <c r="L775" s="44" t="s">
        <v>1162</v>
      </c>
      <c r="M775" s="44" t="s">
        <v>1826</v>
      </c>
      <c r="N775" s="44"/>
      <c r="O775" s="44" t="s">
        <v>1615</v>
      </c>
      <c r="P775" s="44"/>
      <c r="Q775" s="44" t="s">
        <v>1827</v>
      </c>
      <c r="R775" s="44" t="s">
        <v>127</v>
      </c>
      <c r="S775" s="41" t="s">
        <v>1828</v>
      </c>
      <c r="T775" s="44" t="s">
        <v>127</v>
      </c>
      <c r="U775" s="44"/>
      <c r="V775" s="44" t="s">
        <v>129</v>
      </c>
      <c r="W775" s="44"/>
      <c r="X775" s="44"/>
      <c r="Y775" s="44" t="s">
        <v>48</v>
      </c>
      <c r="Z775" s="44"/>
      <c r="AA775" s="44" t="s">
        <v>21</v>
      </c>
      <c r="AB775" s="794"/>
    </row>
    <row r="776" spans="1:28" ht="15" customHeight="1">
      <c r="A776" s="498" t="s">
        <v>1829</v>
      </c>
      <c r="B776" s="39" t="s">
        <v>133</v>
      </c>
      <c r="C776" s="43" t="s">
        <v>47</v>
      </c>
      <c r="D776" s="43" t="s">
        <v>47</v>
      </c>
      <c r="E776" s="44" t="s">
        <v>1830</v>
      </c>
      <c r="F776" s="502" t="s">
        <v>1542</v>
      </c>
      <c r="G776" s="498" t="s">
        <v>1831</v>
      </c>
      <c r="H776" s="39"/>
      <c r="I776" s="43" t="s">
        <v>138</v>
      </c>
      <c r="J776" s="44" t="s">
        <v>1830</v>
      </c>
      <c r="K776" s="44"/>
      <c r="L776" s="44"/>
      <c r="M776" s="44" t="s">
        <v>1832</v>
      </c>
      <c r="N776" s="44"/>
      <c r="O776" s="44" t="s">
        <v>1615</v>
      </c>
      <c r="P776" s="44"/>
      <c r="Q776" s="44" t="s">
        <v>1833</v>
      </c>
      <c r="R776" s="44" t="s">
        <v>154</v>
      </c>
      <c r="S776" s="41" t="s">
        <v>1834</v>
      </c>
      <c r="T776" s="44" t="s">
        <v>133</v>
      </c>
      <c r="U776" s="44"/>
      <c r="V776" s="44" t="s">
        <v>134</v>
      </c>
      <c r="W776" s="44"/>
      <c r="X776" s="44"/>
      <c r="Y776" s="44" t="s">
        <v>48</v>
      </c>
      <c r="Z776" s="44"/>
      <c r="AA776" s="44" t="s">
        <v>21</v>
      </c>
      <c r="AB776" s="794"/>
    </row>
    <row r="777" spans="1:28" ht="15" customHeight="1">
      <c r="A777" s="770" t="s">
        <v>1835</v>
      </c>
      <c r="B777" s="195" t="s">
        <v>1598</v>
      </c>
      <c r="C777" s="47" t="s">
        <v>138</v>
      </c>
      <c r="D777" s="47" t="s">
        <v>138</v>
      </c>
      <c r="E777" s="46" t="s">
        <v>1836</v>
      </c>
      <c r="F777" s="771" t="s">
        <v>1542</v>
      </c>
      <c r="G777" s="770" t="s">
        <v>1837</v>
      </c>
      <c r="H777" s="39"/>
      <c r="I777" s="47" t="s">
        <v>138</v>
      </c>
      <c r="J777" s="46" t="s">
        <v>1836</v>
      </c>
      <c r="K777" s="46"/>
      <c r="L777" s="46"/>
      <c r="M777" s="46" t="s">
        <v>1838</v>
      </c>
      <c r="N777" s="46"/>
      <c r="O777" s="46" t="s">
        <v>1615</v>
      </c>
      <c r="P777" s="46" t="s">
        <v>159</v>
      </c>
      <c r="Q777" s="46"/>
      <c r="R777" s="46"/>
      <c r="S777" s="46" t="s">
        <v>1615</v>
      </c>
      <c r="T777" s="46" t="s">
        <v>1615</v>
      </c>
      <c r="U777" s="46"/>
      <c r="V777" s="46"/>
      <c r="W777" s="46"/>
      <c r="X777" s="46" t="s">
        <v>1615</v>
      </c>
      <c r="Y777" s="46" t="s">
        <v>106</v>
      </c>
      <c r="Z777" s="46"/>
      <c r="AA777" s="46" t="s">
        <v>21</v>
      </c>
      <c r="AB777" s="795"/>
    </row>
    <row r="778" spans="1:28" ht="15" customHeight="1">
      <c r="A778" s="770" t="s">
        <v>1839</v>
      </c>
      <c r="B778" s="39" t="s">
        <v>1598</v>
      </c>
      <c r="C778" s="47" t="s">
        <v>138</v>
      </c>
      <c r="D778" s="47" t="s">
        <v>138</v>
      </c>
      <c r="E778" s="46" t="s">
        <v>1840</v>
      </c>
      <c r="F778" s="771" t="s">
        <v>1542</v>
      </c>
      <c r="G778" s="770" t="s">
        <v>158</v>
      </c>
      <c r="H778" s="39"/>
      <c r="I778" s="47" t="s">
        <v>138</v>
      </c>
      <c r="J778" s="46" t="s">
        <v>1841</v>
      </c>
      <c r="K778" s="46"/>
      <c r="L778" s="46"/>
      <c r="M778" s="46" t="s">
        <v>1842</v>
      </c>
      <c r="N778" s="46"/>
      <c r="O778" s="46" t="s">
        <v>1615</v>
      </c>
      <c r="P778" s="46"/>
      <c r="Q778" s="46"/>
      <c r="R778" s="46"/>
      <c r="S778" s="46" t="s">
        <v>158</v>
      </c>
      <c r="T778" s="46" t="s">
        <v>158</v>
      </c>
      <c r="U778" s="46"/>
      <c r="V778" s="46"/>
      <c r="W778" s="46"/>
      <c r="X778" s="46" t="s">
        <v>158</v>
      </c>
      <c r="Y778" s="46" t="s">
        <v>106</v>
      </c>
      <c r="Z778" s="46"/>
      <c r="AA778" s="46" t="s">
        <v>21</v>
      </c>
      <c r="AB778" s="795"/>
    </row>
    <row r="779" spans="1:28" ht="15" customHeight="1">
      <c r="A779" s="770"/>
      <c r="B779" s="39"/>
      <c r="C779" s="47"/>
      <c r="D779" s="47"/>
      <c r="E779" s="46"/>
      <c r="F779" s="771"/>
      <c r="G779" s="770" t="s">
        <v>1843</v>
      </c>
      <c r="H779" s="39"/>
      <c r="I779" s="47" t="s">
        <v>111</v>
      </c>
      <c r="J779" s="46" t="s">
        <v>1844</v>
      </c>
      <c r="K779" s="46"/>
      <c r="L779" s="46"/>
      <c r="M779" s="46" t="s">
        <v>1845</v>
      </c>
      <c r="N779" s="46"/>
      <c r="O779" s="46" t="s">
        <v>1615</v>
      </c>
      <c r="P779" s="46"/>
      <c r="Q779" s="46"/>
      <c r="R779" s="46"/>
      <c r="S779" s="46" t="s">
        <v>1846</v>
      </c>
      <c r="T779" s="46" t="s">
        <v>1846</v>
      </c>
      <c r="U779" s="46"/>
      <c r="V779" s="46"/>
      <c r="W779" s="46"/>
      <c r="X779" s="46" t="s">
        <v>1846</v>
      </c>
      <c r="Y779" s="46" t="s">
        <v>106</v>
      </c>
      <c r="Z779" s="46"/>
      <c r="AA779" s="46" t="s">
        <v>21</v>
      </c>
      <c r="AB779" s="795"/>
    </row>
    <row r="780" spans="1:28" ht="15" customHeight="1">
      <c r="A780" s="770" t="s">
        <v>1847</v>
      </c>
      <c r="B780" s="39" t="s">
        <v>1598</v>
      </c>
      <c r="C780" s="47" t="s">
        <v>138</v>
      </c>
      <c r="D780" s="47" t="s">
        <v>111</v>
      </c>
      <c r="E780" s="46" t="s">
        <v>1848</v>
      </c>
      <c r="F780" s="771" t="s">
        <v>1542</v>
      </c>
      <c r="G780" s="770"/>
      <c r="H780" s="39"/>
      <c r="I780" s="47"/>
      <c r="J780" s="46"/>
      <c r="K780" s="46"/>
      <c r="L780" s="46"/>
      <c r="M780" s="46"/>
      <c r="N780" s="46"/>
      <c r="O780" s="46"/>
      <c r="P780" s="46"/>
      <c r="Q780" s="46"/>
      <c r="R780" s="46"/>
      <c r="S780" s="46"/>
      <c r="T780" s="46"/>
      <c r="U780" s="46"/>
      <c r="V780" s="46"/>
      <c r="W780" s="46"/>
      <c r="X780" s="46"/>
      <c r="Y780" s="46"/>
      <c r="Z780" s="46"/>
      <c r="AA780" s="46"/>
      <c r="AB780" s="795"/>
    </row>
    <row r="781" spans="1:28" ht="15" customHeight="1">
      <c r="A781" s="776" t="s">
        <v>3747</v>
      </c>
      <c r="B781" s="38"/>
      <c r="C781" s="50"/>
      <c r="D781" s="50"/>
      <c r="E781" s="38" t="s">
        <v>1850</v>
      </c>
      <c r="F781" s="775" t="s">
        <v>1542</v>
      </c>
      <c r="G781" s="776" t="s">
        <v>158</v>
      </c>
      <c r="H781" s="38"/>
      <c r="I781" s="38"/>
      <c r="J781" s="38" t="s">
        <v>1851</v>
      </c>
      <c r="K781" s="38"/>
      <c r="L781" s="38"/>
      <c r="M781" s="37" t="s">
        <v>160</v>
      </c>
      <c r="N781" s="38"/>
      <c r="O781" s="38" t="s">
        <v>158</v>
      </c>
      <c r="P781" s="38"/>
      <c r="Q781" s="38"/>
      <c r="R781" s="38"/>
      <c r="S781" s="38"/>
      <c r="T781" s="38"/>
      <c r="U781" s="38"/>
      <c r="V781" s="38"/>
      <c r="W781" s="38"/>
      <c r="X781" s="38"/>
      <c r="Y781" s="38" t="s">
        <v>123</v>
      </c>
      <c r="Z781" s="38"/>
      <c r="AA781" s="38" t="s">
        <v>21</v>
      </c>
      <c r="AB781" s="799"/>
    </row>
    <row r="782" spans="1:28" ht="15" customHeight="1">
      <c r="A782" s="498" t="s">
        <v>1569</v>
      </c>
      <c r="B782" s="39" t="s">
        <v>133</v>
      </c>
      <c r="C782" s="43" t="s">
        <v>47</v>
      </c>
      <c r="D782" s="43" t="s">
        <v>47</v>
      </c>
      <c r="E782" s="44" t="s">
        <v>1852</v>
      </c>
      <c r="F782" s="502" t="s">
        <v>1542</v>
      </c>
      <c r="G782" s="498" t="s">
        <v>64</v>
      </c>
      <c r="H782" s="39"/>
      <c r="I782" s="43" t="s">
        <v>47</v>
      </c>
      <c r="J782" s="44" t="s">
        <v>1853</v>
      </c>
      <c r="K782" s="44"/>
      <c r="L782" s="44"/>
      <c r="M782" s="44" t="s">
        <v>1854</v>
      </c>
      <c r="N782" s="44"/>
      <c r="O782" s="44" t="s">
        <v>158</v>
      </c>
      <c r="P782" s="44"/>
      <c r="Q782" s="44"/>
      <c r="R782" s="44" t="s">
        <v>44</v>
      </c>
      <c r="S782" s="41" t="s">
        <v>44</v>
      </c>
      <c r="T782" s="44" t="s">
        <v>44</v>
      </c>
      <c r="U782" s="44"/>
      <c r="V782" s="44" t="s">
        <v>46</v>
      </c>
      <c r="W782" s="44"/>
      <c r="X782" s="44"/>
      <c r="Y782" s="44" t="s">
        <v>48</v>
      </c>
      <c r="Z782" s="44"/>
      <c r="AA782" s="44" t="s">
        <v>21</v>
      </c>
      <c r="AB782" s="794"/>
    </row>
    <row r="783" spans="1:28" ht="15" customHeight="1">
      <c r="A783" s="498" t="s">
        <v>1855</v>
      </c>
      <c r="B783" s="39" t="s">
        <v>133</v>
      </c>
      <c r="C783" s="43" t="s">
        <v>138</v>
      </c>
      <c r="D783" s="43" t="s">
        <v>111</v>
      </c>
      <c r="E783" s="44" t="s">
        <v>1856</v>
      </c>
      <c r="F783" s="502" t="s">
        <v>1542</v>
      </c>
      <c r="G783" s="498" t="s">
        <v>163</v>
      </c>
      <c r="H783" s="39"/>
      <c r="I783" s="43" t="s">
        <v>138</v>
      </c>
      <c r="J783" s="44" t="s">
        <v>1856</v>
      </c>
      <c r="K783" s="44"/>
      <c r="L783" s="44"/>
      <c r="M783" s="44" t="s">
        <v>1857</v>
      </c>
      <c r="N783" s="44"/>
      <c r="O783" s="44" t="s">
        <v>158</v>
      </c>
      <c r="P783" s="44"/>
      <c r="Q783" s="44"/>
      <c r="R783" s="44" t="s">
        <v>163</v>
      </c>
      <c r="S783" s="41" t="s">
        <v>163</v>
      </c>
      <c r="T783" s="44" t="s">
        <v>133</v>
      </c>
      <c r="U783" s="44"/>
      <c r="V783" s="44" t="s">
        <v>134</v>
      </c>
      <c r="W783" s="44"/>
      <c r="X783" s="44"/>
      <c r="Y783" s="44" t="s">
        <v>48</v>
      </c>
      <c r="Z783" s="44"/>
      <c r="AA783" s="44" t="s">
        <v>21</v>
      </c>
      <c r="AB783" s="794"/>
    </row>
    <row r="784" spans="1:28" ht="15" customHeight="1">
      <c r="A784" s="498" t="s">
        <v>1803</v>
      </c>
      <c r="B784" s="39" t="s">
        <v>133</v>
      </c>
      <c r="C784" s="43" t="s">
        <v>138</v>
      </c>
      <c r="D784" s="43" t="s">
        <v>111</v>
      </c>
      <c r="E784" s="44" t="s">
        <v>1858</v>
      </c>
      <c r="F784" s="502" t="s">
        <v>1542</v>
      </c>
      <c r="G784" s="498" t="s">
        <v>154</v>
      </c>
      <c r="H784" s="39"/>
      <c r="I784" s="43" t="s">
        <v>138</v>
      </c>
      <c r="J784" s="44" t="s">
        <v>1858</v>
      </c>
      <c r="K784" s="44"/>
      <c r="L784" s="44"/>
      <c r="M784" s="44" t="s">
        <v>1859</v>
      </c>
      <c r="N784" s="44"/>
      <c r="O784" s="44" t="s">
        <v>158</v>
      </c>
      <c r="P784" s="44"/>
      <c r="Q784" s="44"/>
      <c r="R784" s="44" t="s">
        <v>154</v>
      </c>
      <c r="S784" s="41" t="s">
        <v>154</v>
      </c>
      <c r="T784" s="44" t="s">
        <v>133</v>
      </c>
      <c r="U784" s="44"/>
      <c r="V784" s="44" t="s">
        <v>134</v>
      </c>
      <c r="W784" s="44"/>
      <c r="X784" s="44"/>
      <c r="Y784" s="44" t="s">
        <v>48</v>
      </c>
      <c r="Z784" s="44"/>
      <c r="AA784" s="44" t="s">
        <v>21</v>
      </c>
      <c r="AB784" s="794"/>
    </row>
    <row r="785" spans="1:28" ht="15" customHeight="1">
      <c r="A785" s="498"/>
      <c r="B785" s="39"/>
      <c r="C785" s="43"/>
      <c r="D785" s="43"/>
      <c r="E785" s="44"/>
      <c r="F785" s="502"/>
      <c r="G785" s="498" t="s">
        <v>216</v>
      </c>
      <c r="H785" s="39"/>
      <c r="I785" s="43" t="s">
        <v>138</v>
      </c>
      <c r="J785" s="44" t="s">
        <v>1858</v>
      </c>
      <c r="K785" s="44"/>
      <c r="L785" s="44"/>
      <c r="M785" s="44" t="s">
        <v>1860</v>
      </c>
      <c r="N785" s="44"/>
      <c r="O785" s="44" t="s">
        <v>158</v>
      </c>
      <c r="P785" s="44"/>
      <c r="Q785" s="44"/>
      <c r="R785" s="44" t="s">
        <v>216</v>
      </c>
      <c r="S785" s="41" t="s">
        <v>216</v>
      </c>
      <c r="T785" s="44" t="s">
        <v>133</v>
      </c>
      <c r="U785" s="44"/>
      <c r="V785" s="44" t="s">
        <v>134</v>
      </c>
      <c r="W785" s="44"/>
      <c r="X785" s="44"/>
      <c r="Y785" s="44" t="s">
        <v>48</v>
      </c>
      <c r="Z785" s="44"/>
      <c r="AA785" s="44" t="s">
        <v>21</v>
      </c>
      <c r="AB785" s="794"/>
    </row>
    <row r="786" spans="1:28" ht="15" customHeight="1">
      <c r="A786" s="498" t="s">
        <v>1861</v>
      </c>
      <c r="B786" s="39" t="s">
        <v>133</v>
      </c>
      <c r="C786" s="43" t="s">
        <v>138</v>
      </c>
      <c r="D786" s="43">
        <v>1</v>
      </c>
      <c r="E786" s="44" t="s">
        <v>1862</v>
      </c>
      <c r="F786" s="502" t="s">
        <v>1542</v>
      </c>
      <c r="G786" s="498" t="s">
        <v>1863</v>
      </c>
      <c r="H786" s="39"/>
      <c r="I786" s="43" t="s">
        <v>138</v>
      </c>
      <c r="J786" s="44" t="s">
        <v>1864</v>
      </c>
      <c r="K786" s="44"/>
      <c r="L786" s="44"/>
      <c r="M786" s="44" t="s">
        <v>1865</v>
      </c>
      <c r="N786" s="44"/>
      <c r="O786" s="44" t="s">
        <v>158</v>
      </c>
      <c r="P786" s="44"/>
      <c r="Q786" s="44"/>
      <c r="R786" s="44" t="s">
        <v>168</v>
      </c>
      <c r="S786" s="41" t="s">
        <v>168</v>
      </c>
      <c r="T786" s="44" t="s">
        <v>133</v>
      </c>
      <c r="U786" s="44"/>
      <c r="V786" s="44" t="s">
        <v>134</v>
      </c>
      <c r="W786" s="44"/>
      <c r="X786" s="44"/>
      <c r="Y786" s="44" t="s">
        <v>48</v>
      </c>
      <c r="Z786" s="44"/>
      <c r="AA786" s="44" t="s">
        <v>21</v>
      </c>
      <c r="AB786" s="794"/>
    </row>
    <row r="787" spans="1:28" ht="15" customHeight="1">
      <c r="A787" s="498" t="s">
        <v>1866</v>
      </c>
      <c r="B787" s="39" t="s">
        <v>133</v>
      </c>
      <c r="C787" s="43" t="s">
        <v>138</v>
      </c>
      <c r="D787" s="43" t="s">
        <v>138</v>
      </c>
      <c r="E787" s="44" t="s">
        <v>1867</v>
      </c>
      <c r="F787" s="502" t="s">
        <v>1542</v>
      </c>
      <c r="G787" s="498" t="s">
        <v>171</v>
      </c>
      <c r="H787" s="39"/>
      <c r="I787" s="43" t="s">
        <v>138</v>
      </c>
      <c r="J787" s="44" t="s">
        <v>1867</v>
      </c>
      <c r="K787" s="44"/>
      <c r="L787" s="44"/>
      <c r="M787" s="44" t="s">
        <v>1868</v>
      </c>
      <c r="N787" s="44"/>
      <c r="O787" s="44" t="s">
        <v>158</v>
      </c>
      <c r="P787" s="44"/>
      <c r="Q787" s="44"/>
      <c r="R787" s="44" t="s">
        <v>171</v>
      </c>
      <c r="S787" s="41" t="s">
        <v>171</v>
      </c>
      <c r="T787" s="44" t="s">
        <v>133</v>
      </c>
      <c r="U787" s="44"/>
      <c r="V787" s="44" t="s">
        <v>134</v>
      </c>
      <c r="W787" s="44"/>
      <c r="X787" s="44"/>
      <c r="Y787" s="44" t="s">
        <v>48</v>
      </c>
      <c r="Z787" s="44"/>
      <c r="AA787" s="44" t="s">
        <v>21</v>
      </c>
      <c r="AB787" s="794"/>
    </row>
    <row r="788" spans="1:28" ht="15" customHeight="1">
      <c r="A788" s="498" t="s">
        <v>1869</v>
      </c>
      <c r="B788" s="39" t="s">
        <v>131</v>
      </c>
      <c r="C788" s="43" t="s">
        <v>138</v>
      </c>
      <c r="D788" s="43" t="s">
        <v>47</v>
      </c>
      <c r="E788" s="44" t="s">
        <v>1870</v>
      </c>
      <c r="F788" s="502" t="s">
        <v>1542</v>
      </c>
      <c r="G788" s="498" t="s">
        <v>131</v>
      </c>
      <c r="H788" s="39"/>
      <c r="I788" s="43" t="s">
        <v>138</v>
      </c>
      <c r="J788" s="44" t="s">
        <v>1870</v>
      </c>
      <c r="K788" s="44"/>
      <c r="L788" s="44"/>
      <c r="M788" s="44" t="s">
        <v>1871</v>
      </c>
      <c r="N788" s="44"/>
      <c r="O788" s="44" t="s">
        <v>158</v>
      </c>
      <c r="P788" s="44"/>
      <c r="Q788" s="44"/>
      <c r="R788" s="44" t="s">
        <v>131</v>
      </c>
      <c r="S788" s="41" t="s">
        <v>131</v>
      </c>
      <c r="T788" s="44" t="s">
        <v>44</v>
      </c>
      <c r="U788" s="44"/>
      <c r="V788" s="44" t="s">
        <v>46</v>
      </c>
      <c r="W788" s="44"/>
      <c r="X788" s="44"/>
      <c r="Y788" s="44" t="s">
        <v>48</v>
      </c>
      <c r="Z788" s="44"/>
      <c r="AA788" s="44" t="s">
        <v>21</v>
      </c>
      <c r="AB788" s="794"/>
    </row>
    <row r="789" spans="1:28" ht="15" customHeight="1">
      <c r="A789" s="770"/>
      <c r="B789" s="39"/>
      <c r="C789" s="47"/>
      <c r="D789" s="47"/>
      <c r="E789" s="46"/>
      <c r="F789" s="771"/>
      <c r="G789" s="770" t="s">
        <v>716</v>
      </c>
      <c r="H789" s="39"/>
      <c r="I789" s="47" t="s">
        <v>138</v>
      </c>
      <c r="J789" s="46" t="s">
        <v>1872</v>
      </c>
      <c r="K789" s="46"/>
      <c r="L789" s="46"/>
      <c r="M789" s="46" t="s">
        <v>1873</v>
      </c>
      <c r="N789" s="46"/>
      <c r="O789" s="46" t="s">
        <v>158</v>
      </c>
      <c r="P789" s="46" t="s">
        <v>717</v>
      </c>
      <c r="Q789" s="46"/>
      <c r="R789" s="46"/>
      <c r="S789" s="46" t="s">
        <v>270</v>
      </c>
      <c r="T789" s="46" t="s">
        <v>270</v>
      </c>
      <c r="U789" s="46"/>
      <c r="V789" s="46"/>
      <c r="W789" s="46"/>
      <c r="X789" s="46" t="s">
        <v>270</v>
      </c>
      <c r="Y789" s="46" t="s">
        <v>106</v>
      </c>
      <c r="Z789" s="46"/>
      <c r="AA789" s="46" t="s">
        <v>21</v>
      </c>
      <c r="AB789" s="795"/>
    </row>
    <row r="790" spans="1:28" ht="15" customHeight="1">
      <c r="A790" s="776"/>
      <c r="B790" s="38"/>
      <c r="C790" s="50"/>
      <c r="D790" s="50"/>
      <c r="E790" s="38"/>
      <c r="F790" s="775"/>
      <c r="G790" s="776" t="s">
        <v>716</v>
      </c>
      <c r="H790" s="38"/>
      <c r="I790" s="38"/>
      <c r="J790" s="38" t="s">
        <v>443</v>
      </c>
      <c r="K790" s="38"/>
      <c r="L790" s="38"/>
      <c r="M790" s="37" t="s">
        <v>442</v>
      </c>
      <c r="N790" s="38"/>
      <c r="O790" s="38" t="s">
        <v>270</v>
      </c>
      <c r="P790" s="38"/>
      <c r="Q790" s="38"/>
      <c r="R790" s="38"/>
      <c r="S790" s="38"/>
      <c r="T790" s="38"/>
      <c r="U790" s="38"/>
      <c r="V790" s="38"/>
      <c r="W790" s="38"/>
      <c r="X790" s="38"/>
      <c r="Y790" s="38" t="s">
        <v>123</v>
      </c>
      <c r="Z790" s="38"/>
      <c r="AA790" s="38" t="s">
        <v>121</v>
      </c>
      <c r="AB790" s="799"/>
    </row>
    <row r="791" spans="1:28" ht="15" customHeight="1">
      <c r="A791" s="498"/>
      <c r="B791" s="39"/>
      <c r="C791" s="43"/>
      <c r="D791" s="43"/>
      <c r="E791" s="44"/>
      <c r="F791" s="502"/>
      <c r="G791" s="498" t="s">
        <v>64</v>
      </c>
      <c r="H791" s="39"/>
      <c r="I791" s="43" t="s">
        <v>47</v>
      </c>
      <c r="J791" s="44" t="s">
        <v>446</v>
      </c>
      <c r="K791" s="44" t="s">
        <v>445</v>
      </c>
      <c r="L791" s="44"/>
      <c r="M791" s="44" t="s">
        <v>444</v>
      </c>
      <c r="N791" s="44"/>
      <c r="O791" s="44" t="s">
        <v>270</v>
      </c>
      <c r="P791" s="44"/>
      <c r="Q791" s="44"/>
      <c r="R791" s="44" t="s">
        <v>44</v>
      </c>
      <c r="S791" s="41" t="s">
        <v>44</v>
      </c>
      <c r="T791" s="44" t="s">
        <v>44</v>
      </c>
      <c r="U791" s="44"/>
      <c r="V791" s="44" t="s">
        <v>46</v>
      </c>
      <c r="W791" s="44"/>
      <c r="X791" s="44"/>
      <c r="Y791" s="44" t="s">
        <v>48</v>
      </c>
      <c r="Z791" s="44"/>
      <c r="AA791" s="44" t="s">
        <v>121</v>
      </c>
      <c r="AB791" s="794"/>
    </row>
    <row r="792" spans="1:28" ht="15" customHeight="1">
      <c r="A792" s="498"/>
      <c r="B792" s="39"/>
      <c r="C792" s="43"/>
      <c r="D792" s="43"/>
      <c r="E792" s="44"/>
      <c r="F792" s="502"/>
      <c r="G792" s="498" t="s">
        <v>447</v>
      </c>
      <c r="H792" s="39"/>
      <c r="I792" s="43" t="s">
        <v>47</v>
      </c>
      <c r="J792" s="44" t="s">
        <v>451</v>
      </c>
      <c r="K792" s="44"/>
      <c r="L792" s="44"/>
      <c r="M792" s="44" t="s">
        <v>448</v>
      </c>
      <c r="N792" s="44"/>
      <c r="O792" s="44" t="s">
        <v>270</v>
      </c>
      <c r="P792" s="44"/>
      <c r="Q792" s="44" t="s">
        <v>449</v>
      </c>
      <c r="R792" s="44" t="s">
        <v>127</v>
      </c>
      <c r="S792" s="41" t="s">
        <v>450</v>
      </c>
      <c r="T792" s="44" t="s">
        <v>127</v>
      </c>
      <c r="U792" s="44"/>
      <c r="V792" s="44" t="s">
        <v>129</v>
      </c>
      <c r="W792" s="44"/>
      <c r="X792" s="44"/>
      <c r="Y792" s="44" t="s">
        <v>48</v>
      </c>
      <c r="Z792" s="44"/>
      <c r="AA792" s="44" t="s">
        <v>121</v>
      </c>
      <c r="AB792" s="794"/>
    </row>
    <row r="793" spans="1:28" ht="15" customHeight="1">
      <c r="A793" s="498"/>
      <c r="B793" s="39"/>
      <c r="C793" s="43"/>
      <c r="D793" s="43"/>
      <c r="E793" s="44"/>
      <c r="F793" s="502"/>
      <c r="G793" s="498" t="s">
        <v>452</v>
      </c>
      <c r="H793" s="39"/>
      <c r="I793" s="43" t="s">
        <v>47</v>
      </c>
      <c r="J793" s="44" t="s">
        <v>456</v>
      </c>
      <c r="K793" s="44"/>
      <c r="L793" s="44"/>
      <c r="M793" s="44" t="s">
        <v>453</v>
      </c>
      <c r="N793" s="44"/>
      <c r="O793" s="44" t="s">
        <v>270</v>
      </c>
      <c r="P793" s="44"/>
      <c r="Q793" s="44" t="s">
        <v>454</v>
      </c>
      <c r="R793" s="44" t="s">
        <v>127</v>
      </c>
      <c r="S793" s="41" t="s">
        <v>455</v>
      </c>
      <c r="T793" s="44" t="s">
        <v>127</v>
      </c>
      <c r="U793" s="44"/>
      <c r="V793" s="44" t="s">
        <v>129</v>
      </c>
      <c r="W793" s="44"/>
      <c r="X793" s="44"/>
      <c r="Y793" s="44" t="s">
        <v>48</v>
      </c>
      <c r="Z793" s="44"/>
      <c r="AA793" s="44" t="s">
        <v>121</v>
      </c>
      <c r="AB793" s="794"/>
    </row>
    <row r="794" spans="1:28" ht="15" customHeight="1">
      <c r="A794" s="498"/>
      <c r="B794" s="39"/>
      <c r="C794" s="43"/>
      <c r="D794" s="43"/>
      <c r="E794" s="44"/>
      <c r="F794" s="502"/>
      <c r="G794" s="498" t="s">
        <v>457</v>
      </c>
      <c r="H794" s="39"/>
      <c r="I794" s="43" t="s">
        <v>47</v>
      </c>
      <c r="J794" s="44" t="s">
        <v>460</v>
      </c>
      <c r="K794" s="44" t="s">
        <v>459</v>
      </c>
      <c r="L794" s="44" t="s">
        <v>461</v>
      </c>
      <c r="M794" s="44" t="s">
        <v>458</v>
      </c>
      <c r="N794" s="44"/>
      <c r="O794" s="44" t="s">
        <v>270</v>
      </c>
      <c r="P794" s="44"/>
      <c r="Q794" s="44"/>
      <c r="R794" s="44" t="s">
        <v>457</v>
      </c>
      <c r="S794" s="41" t="s">
        <v>457</v>
      </c>
      <c r="T794" s="44" t="s">
        <v>133</v>
      </c>
      <c r="U794" s="44"/>
      <c r="V794" s="44" t="s">
        <v>134</v>
      </c>
      <c r="W794" s="44"/>
      <c r="X794" s="44"/>
      <c r="Y794" s="44" t="s">
        <v>48</v>
      </c>
      <c r="Z794" s="44"/>
      <c r="AA794" s="44" t="s">
        <v>121</v>
      </c>
      <c r="AB794" s="794"/>
    </row>
    <row r="795" spans="1:28" ht="15" customHeight="1">
      <c r="A795" s="498"/>
      <c r="B795" s="39"/>
      <c r="C795" s="43"/>
      <c r="D795" s="43"/>
      <c r="E795" s="44"/>
      <c r="F795" s="502"/>
      <c r="G795" s="498" t="s">
        <v>462</v>
      </c>
      <c r="H795" s="39"/>
      <c r="I795" s="43" t="s">
        <v>47</v>
      </c>
      <c r="J795" s="44" t="s">
        <v>465</v>
      </c>
      <c r="K795" s="44" t="s">
        <v>464</v>
      </c>
      <c r="L795" s="44" t="s">
        <v>466</v>
      </c>
      <c r="M795" s="44" t="s">
        <v>463</v>
      </c>
      <c r="N795" s="44"/>
      <c r="O795" s="44" t="s">
        <v>270</v>
      </c>
      <c r="P795" s="44"/>
      <c r="Q795" s="44"/>
      <c r="R795" s="44" t="s">
        <v>462</v>
      </c>
      <c r="S795" s="41" t="s">
        <v>462</v>
      </c>
      <c r="T795" s="44" t="s">
        <v>133</v>
      </c>
      <c r="U795" s="44"/>
      <c r="V795" s="44" t="s">
        <v>134</v>
      </c>
      <c r="W795" s="44"/>
      <c r="X795" s="44"/>
      <c r="Y795" s="44" t="s">
        <v>48</v>
      </c>
      <c r="Z795" s="44"/>
      <c r="AA795" s="44" t="s">
        <v>121</v>
      </c>
      <c r="AB795" s="794"/>
    </row>
    <row r="796" spans="1:28" ht="15" customHeight="1">
      <c r="A796" s="498"/>
      <c r="B796" s="39"/>
      <c r="C796" s="43"/>
      <c r="D796" s="43"/>
      <c r="E796" s="44"/>
      <c r="F796" s="502"/>
      <c r="G796" s="498" t="s">
        <v>467</v>
      </c>
      <c r="H796" s="39"/>
      <c r="I796" s="43" t="s">
        <v>47</v>
      </c>
      <c r="J796" s="44" t="s">
        <v>469</v>
      </c>
      <c r="K796" s="44" t="s">
        <v>464</v>
      </c>
      <c r="L796" s="44" t="s">
        <v>470</v>
      </c>
      <c r="M796" s="44" t="s">
        <v>468</v>
      </c>
      <c r="N796" s="44"/>
      <c r="O796" s="44" t="s">
        <v>270</v>
      </c>
      <c r="P796" s="44"/>
      <c r="Q796" s="44"/>
      <c r="R796" s="44" t="s">
        <v>467</v>
      </c>
      <c r="S796" s="41" t="s">
        <v>467</v>
      </c>
      <c r="T796" s="44" t="s">
        <v>133</v>
      </c>
      <c r="U796" s="44"/>
      <c r="V796" s="44" t="s">
        <v>134</v>
      </c>
      <c r="W796" s="44"/>
      <c r="X796" s="44"/>
      <c r="Y796" s="44" t="s">
        <v>48</v>
      </c>
      <c r="Z796" s="44"/>
      <c r="AA796" s="44" t="s">
        <v>121</v>
      </c>
      <c r="AB796" s="794"/>
    </row>
    <row r="797" spans="1:28" ht="15" customHeight="1">
      <c r="A797" s="498"/>
      <c r="B797" s="39"/>
      <c r="C797" s="43"/>
      <c r="D797" s="43"/>
      <c r="E797" s="44"/>
      <c r="F797" s="502"/>
      <c r="G797" s="498" t="s">
        <v>471</v>
      </c>
      <c r="H797" s="39"/>
      <c r="I797" s="43" t="s">
        <v>47</v>
      </c>
      <c r="J797" s="44" t="s">
        <v>476</v>
      </c>
      <c r="K797" s="44" t="s">
        <v>475</v>
      </c>
      <c r="L797" s="44" t="s">
        <v>477</v>
      </c>
      <c r="M797" s="44" t="s">
        <v>472</v>
      </c>
      <c r="N797" s="44"/>
      <c r="O797" s="44" t="s">
        <v>270</v>
      </c>
      <c r="P797" s="44"/>
      <c r="Q797" s="44" t="s">
        <v>473</v>
      </c>
      <c r="R797" s="44" t="s">
        <v>96</v>
      </c>
      <c r="S797" s="41" t="s">
        <v>474</v>
      </c>
      <c r="T797" s="44" t="s">
        <v>96</v>
      </c>
      <c r="U797" s="44"/>
      <c r="V797" s="44" t="s">
        <v>98</v>
      </c>
      <c r="W797" s="44"/>
      <c r="X797" s="44"/>
      <c r="Y797" s="44" t="s">
        <v>48</v>
      </c>
      <c r="Z797" s="44"/>
      <c r="AA797" s="44" t="s">
        <v>121</v>
      </c>
      <c r="AB797" s="794"/>
    </row>
    <row r="798" spans="1:28" ht="15" customHeight="1">
      <c r="A798" s="498"/>
      <c r="B798" s="39"/>
      <c r="C798" s="43"/>
      <c r="D798" s="43"/>
      <c r="E798" s="44"/>
      <c r="F798" s="502"/>
      <c r="G798" s="498" t="s">
        <v>478</v>
      </c>
      <c r="H798" s="39"/>
      <c r="I798" s="43" t="s">
        <v>47</v>
      </c>
      <c r="J798" s="44" t="s">
        <v>480</v>
      </c>
      <c r="K798" s="44" t="s">
        <v>475</v>
      </c>
      <c r="L798" s="44" t="s">
        <v>481</v>
      </c>
      <c r="M798" s="44" t="s">
        <v>479</v>
      </c>
      <c r="N798" s="44"/>
      <c r="O798" s="44" t="s">
        <v>270</v>
      </c>
      <c r="P798" s="44" t="s">
        <v>119</v>
      </c>
      <c r="Q798" s="44" t="s">
        <v>473</v>
      </c>
      <c r="R798" s="44" t="s">
        <v>96</v>
      </c>
      <c r="S798" s="41" t="s">
        <v>474</v>
      </c>
      <c r="T798" s="44" t="s">
        <v>96</v>
      </c>
      <c r="U798" s="44"/>
      <c r="V798" s="44" t="s">
        <v>98</v>
      </c>
      <c r="W798" s="44"/>
      <c r="X798" s="44"/>
      <c r="Y798" s="44" t="s">
        <v>48</v>
      </c>
      <c r="Z798" s="44"/>
      <c r="AA798" s="44" t="s">
        <v>121</v>
      </c>
      <c r="AB798" s="794"/>
    </row>
    <row r="799" spans="1:28" ht="15" customHeight="1">
      <c r="A799" s="498"/>
      <c r="B799" s="39"/>
      <c r="C799" s="43"/>
      <c r="D799" s="43"/>
      <c r="E799" s="44"/>
      <c r="F799" s="502"/>
      <c r="G799" s="498" t="s">
        <v>482</v>
      </c>
      <c r="H799" s="39"/>
      <c r="I799" s="43" t="s">
        <v>47</v>
      </c>
      <c r="J799" s="44" t="s">
        <v>486</v>
      </c>
      <c r="K799" s="44"/>
      <c r="L799" s="44" t="s">
        <v>487</v>
      </c>
      <c r="M799" s="44" t="s">
        <v>483</v>
      </c>
      <c r="N799" s="44"/>
      <c r="O799" s="44" t="s">
        <v>270</v>
      </c>
      <c r="P799" s="44"/>
      <c r="Q799" s="44" t="s">
        <v>484</v>
      </c>
      <c r="R799" s="44" t="s">
        <v>96</v>
      </c>
      <c r="S799" s="41" t="s">
        <v>485</v>
      </c>
      <c r="T799" s="44" t="s">
        <v>96</v>
      </c>
      <c r="U799" s="44"/>
      <c r="V799" s="44" t="s">
        <v>98</v>
      </c>
      <c r="W799" s="44"/>
      <c r="X799" s="44"/>
      <c r="Y799" s="44" t="s">
        <v>48</v>
      </c>
      <c r="Z799" s="44"/>
      <c r="AA799" s="44" t="s">
        <v>121</v>
      </c>
      <c r="AB799" s="794"/>
    </row>
    <row r="800" spans="1:28" ht="15" customHeight="1">
      <c r="A800" s="498"/>
      <c r="B800" s="39"/>
      <c r="C800" s="43"/>
      <c r="D800" s="43"/>
      <c r="E800" s="44"/>
      <c r="F800" s="502"/>
      <c r="G800" s="498" t="s">
        <v>488</v>
      </c>
      <c r="H800" s="39"/>
      <c r="I800" s="43" t="s">
        <v>47</v>
      </c>
      <c r="J800" s="44" t="s">
        <v>492</v>
      </c>
      <c r="K800" s="44" t="s">
        <v>488</v>
      </c>
      <c r="L800" s="44" t="s">
        <v>493</v>
      </c>
      <c r="M800" s="44" t="s">
        <v>489</v>
      </c>
      <c r="N800" s="44"/>
      <c r="O800" s="44" t="s">
        <v>270</v>
      </c>
      <c r="P800" s="44"/>
      <c r="Q800" s="44" t="s">
        <v>490</v>
      </c>
      <c r="R800" s="44" t="s">
        <v>96</v>
      </c>
      <c r="S800" s="41" t="s">
        <v>491</v>
      </c>
      <c r="T800" s="44" t="s">
        <v>96</v>
      </c>
      <c r="U800" s="44"/>
      <c r="V800" s="44" t="s">
        <v>98</v>
      </c>
      <c r="W800" s="44"/>
      <c r="X800" s="44"/>
      <c r="Y800" s="44" t="s">
        <v>48</v>
      </c>
      <c r="Z800" s="44"/>
      <c r="AA800" s="44" t="s">
        <v>121</v>
      </c>
      <c r="AB800" s="794"/>
    </row>
    <row r="801" spans="1:28" ht="15" customHeight="1">
      <c r="A801" s="498"/>
      <c r="B801" s="39"/>
      <c r="C801" s="43"/>
      <c r="D801" s="43"/>
      <c r="E801" s="44"/>
      <c r="F801" s="502"/>
      <c r="G801" s="498" t="s">
        <v>494</v>
      </c>
      <c r="H801" s="39"/>
      <c r="I801" s="43" t="s">
        <v>47</v>
      </c>
      <c r="J801" s="44" t="s">
        <v>499</v>
      </c>
      <c r="K801" s="44" t="s">
        <v>498</v>
      </c>
      <c r="L801" s="44" t="s">
        <v>500</v>
      </c>
      <c r="M801" s="44" t="s">
        <v>495</v>
      </c>
      <c r="N801" s="44"/>
      <c r="O801" s="44" t="s">
        <v>270</v>
      </c>
      <c r="P801" s="44"/>
      <c r="Q801" s="44" t="s">
        <v>490</v>
      </c>
      <c r="R801" s="44" t="s">
        <v>496</v>
      </c>
      <c r="S801" s="41" t="s">
        <v>497</v>
      </c>
      <c r="T801" s="44" t="s">
        <v>133</v>
      </c>
      <c r="U801" s="44"/>
      <c r="V801" s="44" t="s">
        <v>134</v>
      </c>
      <c r="W801" s="44"/>
      <c r="X801" s="44"/>
      <c r="Y801" s="44" t="s">
        <v>48</v>
      </c>
      <c r="Z801" s="44"/>
      <c r="AA801" s="44" t="s">
        <v>121</v>
      </c>
      <c r="AB801" s="794"/>
    </row>
    <row r="802" spans="1:28" ht="15" customHeight="1">
      <c r="A802" s="498"/>
      <c r="B802" s="39"/>
      <c r="C802" s="43"/>
      <c r="D802" s="43"/>
      <c r="E802" s="44"/>
      <c r="F802" s="502"/>
      <c r="G802" s="498" t="s">
        <v>501</v>
      </c>
      <c r="H802" s="39"/>
      <c r="I802" s="43" t="s">
        <v>47</v>
      </c>
      <c r="J802" s="44" t="s">
        <v>506</v>
      </c>
      <c r="K802" s="44" t="s">
        <v>505</v>
      </c>
      <c r="L802" s="44"/>
      <c r="M802" s="44" t="s">
        <v>502</v>
      </c>
      <c r="N802" s="44"/>
      <c r="O802" s="44" t="s">
        <v>270</v>
      </c>
      <c r="P802" s="44" t="s">
        <v>503</v>
      </c>
      <c r="Q802" s="44"/>
      <c r="R802" s="44" t="s">
        <v>504</v>
      </c>
      <c r="S802" s="41" t="s">
        <v>504</v>
      </c>
      <c r="T802" s="44" t="s">
        <v>133</v>
      </c>
      <c r="U802" s="44"/>
      <c r="V802" s="44" t="s">
        <v>134</v>
      </c>
      <c r="W802" s="44"/>
      <c r="X802" s="44"/>
      <c r="Y802" s="44" t="s">
        <v>48</v>
      </c>
      <c r="Z802" s="44"/>
      <c r="AA802" s="44" t="s">
        <v>121</v>
      </c>
      <c r="AB802" s="794"/>
    </row>
    <row r="803" spans="1:28" ht="15" customHeight="1">
      <c r="A803" s="498"/>
      <c r="B803" s="39"/>
      <c r="C803" s="43"/>
      <c r="D803" s="43"/>
      <c r="E803" s="44"/>
      <c r="F803" s="502"/>
      <c r="G803" s="498" t="s">
        <v>507</v>
      </c>
      <c r="H803" s="39"/>
      <c r="I803" s="43" t="s">
        <v>47</v>
      </c>
      <c r="J803" s="44" t="s">
        <v>509</v>
      </c>
      <c r="K803" s="44" t="s">
        <v>507</v>
      </c>
      <c r="L803" s="44" t="s">
        <v>510</v>
      </c>
      <c r="M803" s="44" t="s">
        <v>508</v>
      </c>
      <c r="N803" s="44"/>
      <c r="O803" s="44" t="s">
        <v>270</v>
      </c>
      <c r="P803" s="44"/>
      <c r="Q803" s="44"/>
      <c r="R803" s="44" t="s">
        <v>507</v>
      </c>
      <c r="S803" s="41" t="s">
        <v>507</v>
      </c>
      <c r="T803" s="44" t="s">
        <v>133</v>
      </c>
      <c r="U803" s="44"/>
      <c r="V803" s="44" t="s">
        <v>134</v>
      </c>
      <c r="W803" s="44"/>
      <c r="X803" s="44"/>
      <c r="Y803" s="44" t="s">
        <v>48</v>
      </c>
      <c r="Z803" s="44"/>
      <c r="AA803" s="44" t="s">
        <v>121</v>
      </c>
      <c r="AB803" s="794"/>
    </row>
    <row r="804" spans="1:28" ht="15" customHeight="1">
      <c r="A804" s="498"/>
      <c r="B804" s="39"/>
      <c r="C804" s="43"/>
      <c r="D804" s="43"/>
      <c r="E804" s="44"/>
      <c r="F804" s="502"/>
      <c r="G804" s="498" t="s">
        <v>511</v>
      </c>
      <c r="H804" s="39"/>
      <c r="I804" s="43" t="s">
        <v>47</v>
      </c>
      <c r="J804" s="44" t="s">
        <v>515</v>
      </c>
      <c r="K804" s="44"/>
      <c r="L804" s="44"/>
      <c r="M804" s="44" t="s">
        <v>512</v>
      </c>
      <c r="N804" s="44"/>
      <c r="O804" s="44" t="s">
        <v>270</v>
      </c>
      <c r="P804" s="44"/>
      <c r="Q804" s="44" t="s">
        <v>513</v>
      </c>
      <c r="R804" s="44" t="s">
        <v>514</v>
      </c>
      <c r="S804" s="41" t="s">
        <v>231</v>
      </c>
      <c r="T804" s="44" t="s">
        <v>133</v>
      </c>
      <c r="U804" s="44"/>
      <c r="V804" s="44" t="s">
        <v>134</v>
      </c>
      <c r="W804" s="44"/>
      <c r="X804" s="44"/>
      <c r="Y804" s="44" t="s">
        <v>48</v>
      </c>
      <c r="Z804" s="44"/>
      <c r="AA804" s="44" t="s">
        <v>121</v>
      </c>
      <c r="AB804" s="794"/>
    </row>
    <row r="805" spans="1:28" ht="15" customHeight="1">
      <c r="A805" s="498"/>
      <c r="B805" s="39"/>
      <c r="C805" s="43"/>
      <c r="D805" s="43"/>
      <c r="E805" s="44"/>
      <c r="F805" s="502"/>
      <c r="G805" s="498" t="s">
        <v>516</v>
      </c>
      <c r="H805" s="39"/>
      <c r="I805" s="43" t="s">
        <v>47</v>
      </c>
      <c r="J805" s="44" t="s">
        <v>519</v>
      </c>
      <c r="K805" s="44"/>
      <c r="L805" s="44"/>
      <c r="M805" s="44" t="s">
        <v>517</v>
      </c>
      <c r="N805" s="44"/>
      <c r="O805" s="44" t="s">
        <v>270</v>
      </c>
      <c r="P805" s="44"/>
      <c r="Q805" s="44" t="s">
        <v>513</v>
      </c>
      <c r="R805" s="44" t="s">
        <v>518</v>
      </c>
      <c r="S805" s="41" t="s">
        <v>227</v>
      </c>
      <c r="T805" s="44" t="s">
        <v>133</v>
      </c>
      <c r="U805" s="44"/>
      <c r="V805" s="44" t="s">
        <v>134</v>
      </c>
      <c r="W805" s="44"/>
      <c r="X805" s="44"/>
      <c r="Y805" s="44" t="s">
        <v>48</v>
      </c>
      <c r="Z805" s="44"/>
      <c r="AA805" s="44" t="s">
        <v>121</v>
      </c>
      <c r="AB805" s="794"/>
    </row>
    <row r="806" spans="1:28" ht="15" customHeight="1">
      <c r="A806" s="498"/>
      <c r="B806" s="39"/>
      <c r="C806" s="43"/>
      <c r="D806" s="43"/>
      <c r="E806" s="44"/>
      <c r="F806" s="502"/>
      <c r="G806" s="498" t="s">
        <v>520</v>
      </c>
      <c r="H806" s="39"/>
      <c r="I806" s="43" t="s">
        <v>47</v>
      </c>
      <c r="J806" s="44" t="s">
        <v>525</v>
      </c>
      <c r="K806" s="44"/>
      <c r="L806" s="44"/>
      <c r="M806" s="44" t="s">
        <v>521</v>
      </c>
      <c r="N806" s="44"/>
      <c r="O806" s="44" t="s">
        <v>270</v>
      </c>
      <c r="P806" s="44"/>
      <c r="Q806" s="44" t="s">
        <v>522</v>
      </c>
      <c r="R806" s="44" t="s">
        <v>523</v>
      </c>
      <c r="S806" s="41" t="s">
        <v>524</v>
      </c>
      <c r="T806" s="44" t="s">
        <v>133</v>
      </c>
      <c r="U806" s="44"/>
      <c r="V806" s="44" t="s">
        <v>134</v>
      </c>
      <c r="W806" s="44"/>
      <c r="X806" s="44"/>
      <c r="Y806" s="44" t="s">
        <v>48</v>
      </c>
      <c r="Z806" s="44"/>
      <c r="AA806" s="44" t="s">
        <v>121</v>
      </c>
      <c r="AB806" s="794"/>
    </row>
    <row r="807" spans="1:28" ht="15" customHeight="1">
      <c r="A807" s="498"/>
      <c r="B807" s="39"/>
      <c r="C807" s="43"/>
      <c r="D807" s="43"/>
      <c r="E807" s="44"/>
      <c r="F807" s="502"/>
      <c r="G807" s="498" t="s">
        <v>526</v>
      </c>
      <c r="H807" s="39"/>
      <c r="I807" s="43" t="s">
        <v>47</v>
      </c>
      <c r="J807" s="44" t="s">
        <v>530</v>
      </c>
      <c r="K807" s="44"/>
      <c r="L807" s="44"/>
      <c r="M807" s="44" t="s">
        <v>527</v>
      </c>
      <c r="N807" s="44"/>
      <c r="O807" s="44" t="s">
        <v>270</v>
      </c>
      <c r="P807" s="44"/>
      <c r="Q807" s="44" t="s">
        <v>528</v>
      </c>
      <c r="R807" s="44" t="s">
        <v>96</v>
      </c>
      <c r="S807" s="41" t="s">
        <v>529</v>
      </c>
      <c r="T807" s="44" t="s">
        <v>96</v>
      </c>
      <c r="U807" s="44"/>
      <c r="V807" s="44" t="s">
        <v>98</v>
      </c>
      <c r="W807" s="44"/>
      <c r="X807" s="44"/>
      <c r="Y807" s="44" t="s">
        <v>48</v>
      </c>
      <c r="Z807" s="44"/>
      <c r="AA807" s="44" t="s">
        <v>121</v>
      </c>
      <c r="AB807" s="794"/>
    </row>
    <row r="808" spans="1:28" ht="15" customHeight="1">
      <c r="A808" s="498"/>
      <c r="B808" s="39"/>
      <c r="C808" s="43"/>
      <c r="D808" s="43"/>
      <c r="E808" s="44"/>
      <c r="F808" s="502"/>
      <c r="G808" s="498" t="s">
        <v>531</v>
      </c>
      <c r="H808" s="39"/>
      <c r="I808" s="43" t="s">
        <v>47</v>
      </c>
      <c r="J808" s="44" t="s">
        <v>536</v>
      </c>
      <c r="K808" s="44" t="s">
        <v>535</v>
      </c>
      <c r="L808" s="44" t="s">
        <v>537</v>
      </c>
      <c r="M808" s="44" t="s">
        <v>532</v>
      </c>
      <c r="N808" s="44"/>
      <c r="O808" s="44" t="s">
        <v>270</v>
      </c>
      <c r="P808" s="44"/>
      <c r="Q808" s="44" t="s">
        <v>533</v>
      </c>
      <c r="R808" s="44" t="s">
        <v>96</v>
      </c>
      <c r="S808" s="41" t="s">
        <v>534</v>
      </c>
      <c r="T808" s="44" t="s">
        <v>96</v>
      </c>
      <c r="U808" s="44"/>
      <c r="V808" s="44" t="s">
        <v>98</v>
      </c>
      <c r="W808" s="44"/>
      <c r="X808" s="44"/>
      <c r="Y808" s="44" t="s">
        <v>48</v>
      </c>
      <c r="Z808" s="44"/>
      <c r="AA808" s="44" t="s">
        <v>121</v>
      </c>
      <c r="AB808" s="794"/>
    </row>
    <row r="809" spans="1:28" ht="15" customHeight="1">
      <c r="A809" s="498"/>
      <c r="B809" s="39"/>
      <c r="C809" s="43"/>
      <c r="D809" s="43"/>
      <c r="E809" s="44"/>
      <c r="F809" s="502"/>
      <c r="G809" s="498" t="s">
        <v>538</v>
      </c>
      <c r="H809" s="39"/>
      <c r="I809" s="43" t="s">
        <v>47</v>
      </c>
      <c r="J809" s="44" t="s">
        <v>542</v>
      </c>
      <c r="K809" s="44" t="s">
        <v>541</v>
      </c>
      <c r="L809" s="44" t="s">
        <v>543</v>
      </c>
      <c r="M809" s="44" t="s">
        <v>539</v>
      </c>
      <c r="N809" s="44"/>
      <c r="O809" s="44" t="s">
        <v>270</v>
      </c>
      <c r="P809" s="44" t="s">
        <v>269</v>
      </c>
      <c r="Q809" s="44"/>
      <c r="R809" s="44" t="s">
        <v>540</v>
      </c>
      <c r="S809" s="41" t="s">
        <v>540</v>
      </c>
      <c r="T809" s="44" t="s">
        <v>133</v>
      </c>
      <c r="U809" s="44"/>
      <c r="V809" s="44" t="s">
        <v>134</v>
      </c>
      <c r="W809" s="44"/>
      <c r="X809" s="44"/>
      <c r="Y809" s="44" t="s">
        <v>48</v>
      </c>
      <c r="Z809" s="44"/>
      <c r="AA809" s="44" t="s">
        <v>121</v>
      </c>
      <c r="AB809" s="794"/>
    </row>
    <row r="810" spans="1:28" ht="15" customHeight="1">
      <c r="A810" s="498"/>
      <c r="B810" s="39"/>
      <c r="C810" s="43"/>
      <c r="D810" s="43"/>
      <c r="E810" s="44"/>
      <c r="F810" s="502"/>
      <c r="G810" s="498" t="s">
        <v>544</v>
      </c>
      <c r="H810" s="39"/>
      <c r="I810" s="43" t="s">
        <v>47</v>
      </c>
      <c r="J810" s="44" t="s">
        <v>549</v>
      </c>
      <c r="K810" s="44" t="s">
        <v>548</v>
      </c>
      <c r="L810" s="44" t="s">
        <v>550</v>
      </c>
      <c r="M810" s="44" t="s">
        <v>545</v>
      </c>
      <c r="N810" s="44"/>
      <c r="O810" s="44" t="s">
        <v>270</v>
      </c>
      <c r="P810" s="44"/>
      <c r="Q810" s="44" t="s">
        <v>144</v>
      </c>
      <c r="R810" s="44" t="s">
        <v>546</v>
      </c>
      <c r="S810" s="41" t="s">
        <v>547</v>
      </c>
      <c r="T810" s="44" t="s">
        <v>133</v>
      </c>
      <c r="U810" s="44"/>
      <c r="V810" s="44" t="s">
        <v>134</v>
      </c>
      <c r="W810" s="44"/>
      <c r="X810" s="44"/>
      <c r="Y810" s="44" t="s">
        <v>48</v>
      </c>
      <c r="Z810" s="44"/>
      <c r="AA810" s="44" t="s">
        <v>121</v>
      </c>
      <c r="AB810" s="794"/>
    </row>
    <row r="811" spans="1:28" ht="15" customHeight="1">
      <c r="A811" s="498"/>
      <c r="B811" s="39"/>
      <c r="C811" s="43"/>
      <c r="D811" s="43"/>
      <c r="E811" s="44"/>
      <c r="F811" s="502"/>
      <c r="G811" s="498" t="s">
        <v>551</v>
      </c>
      <c r="H811" s="39"/>
      <c r="I811" s="43" t="s">
        <v>47</v>
      </c>
      <c r="J811" s="44" t="s">
        <v>555</v>
      </c>
      <c r="K811" s="44" t="s">
        <v>554</v>
      </c>
      <c r="L811" s="44"/>
      <c r="M811" s="44" t="s">
        <v>552</v>
      </c>
      <c r="N811" s="44"/>
      <c r="O811" s="44" t="s">
        <v>270</v>
      </c>
      <c r="P811" s="44"/>
      <c r="Q811" s="44" t="s">
        <v>547</v>
      </c>
      <c r="R811" s="44" t="s">
        <v>127</v>
      </c>
      <c r="S811" s="41" t="s">
        <v>553</v>
      </c>
      <c r="T811" s="44" t="s">
        <v>127</v>
      </c>
      <c r="U811" s="44"/>
      <c r="V811" s="44" t="s">
        <v>129</v>
      </c>
      <c r="W811" s="44"/>
      <c r="X811" s="44"/>
      <c r="Y811" s="44" t="s">
        <v>48</v>
      </c>
      <c r="Z811" s="44"/>
      <c r="AA811" s="44" t="s">
        <v>121</v>
      </c>
      <c r="AB811" s="794" t="s">
        <v>556</v>
      </c>
    </row>
    <row r="812" spans="1:28" ht="15" customHeight="1">
      <c r="A812" s="498"/>
      <c r="B812" s="39"/>
      <c r="C812" s="43"/>
      <c r="D812" s="43"/>
      <c r="E812" s="44"/>
      <c r="F812" s="502"/>
      <c r="G812" s="498" t="s">
        <v>557</v>
      </c>
      <c r="H812" s="39"/>
      <c r="I812" s="43" t="s">
        <v>47</v>
      </c>
      <c r="J812" s="44" t="s">
        <v>560</v>
      </c>
      <c r="K812" s="44" t="s">
        <v>559</v>
      </c>
      <c r="L812" s="44" t="s">
        <v>561</v>
      </c>
      <c r="M812" s="44" t="s">
        <v>558</v>
      </c>
      <c r="N812" s="44"/>
      <c r="O812" s="44" t="s">
        <v>270</v>
      </c>
      <c r="P812" s="44"/>
      <c r="Q812" s="44"/>
      <c r="R812" s="44" t="s">
        <v>557</v>
      </c>
      <c r="S812" s="41" t="s">
        <v>557</v>
      </c>
      <c r="T812" s="44" t="s">
        <v>133</v>
      </c>
      <c r="U812" s="44"/>
      <c r="V812" s="44" t="s">
        <v>134</v>
      </c>
      <c r="W812" s="44"/>
      <c r="X812" s="44"/>
      <c r="Y812" s="44" t="s">
        <v>48</v>
      </c>
      <c r="Z812" s="44"/>
      <c r="AA812" s="44" t="s">
        <v>121</v>
      </c>
      <c r="AB812" s="794"/>
    </row>
    <row r="813" spans="1:28" ht="15" customHeight="1">
      <c r="A813" s="498"/>
      <c r="B813" s="39"/>
      <c r="C813" s="43"/>
      <c r="D813" s="43"/>
      <c r="E813" s="44"/>
      <c r="F813" s="502"/>
      <c r="G813" s="498" t="s">
        <v>562</v>
      </c>
      <c r="H813" s="39"/>
      <c r="I813" s="43" t="s">
        <v>47</v>
      </c>
      <c r="J813" s="44" t="s">
        <v>565</v>
      </c>
      <c r="K813" s="44" t="s">
        <v>564</v>
      </c>
      <c r="L813" s="44" t="s">
        <v>566</v>
      </c>
      <c r="M813" s="44" t="s">
        <v>563</v>
      </c>
      <c r="N813" s="44"/>
      <c r="O813" s="44" t="s">
        <v>270</v>
      </c>
      <c r="P813" s="44"/>
      <c r="Q813" s="44"/>
      <c r="R813" s="44" t="s">
        <v>562</v>
      </c>
      <c r="S813" s="41" t="s">
        <v>562</v>
      </c>
      <c r="T813" s="44" t="s">
        <v>133</v>
      </c>
      <c r="U813" s="44"/>
      <c r="V813" s="44" t="s">
        <v>134</v>
      </c>
      <c r="W813" s="44"/>
      <c r="X813" s="44"/>
      <c r="Y813" s="44" t="s">
        <v>48</v>
      </c>
      <c r="Z813" s="44"/>
      <c r="AA813" s="44" t="s">
        <v>121</v>
      </c>
      <c r="AB813" s="794"/>
    </row>
    <row r="814" spans="1:28" ht="15" customHeight="1">
      <c r="A814" s="498"/>
      <c r="B814" s="39"/>
      <c r="C814" s="43"/>
      <c r="D814" s="43"/>
      <c r="E814" s="44"/>
      <c r="F814" s="502"/>
      <c r="G814" s="498" t="s">
        <v>567</v>
      </c>
      <c r="H814" s="39"/>
      <c r="I814" s="43" t="s">
        <v>47</v>
      </c>
      <c r="J814" s="44" t="s">
        <v>572</v>
      </c>
      <c r="K814" s="44"/>
      <c r="L814" s="44" t="s">
        <v>573</v>
      </c>
      <c r="M814" s="44" t="s">
        <v>568</v>
      </c>
      <c r="N814" s="44"/>
      <c r="O814" s="44" t="s">
        <v>270</v>
      </c>
      <c r="P814" s="44"/>
      <c r="Q814" s="44" t="s">
        <v>569</v>
      </c>
      <c r="R814" s="44" t="s">
        <v>570</v>
      </c>
      <c r="S814" s="41" t="s">
        <v>571</v>
      </c>
      <c r="T814" s="44" t="s">
        <v>133</v>
      </c>
      <c r="U814" s="44"/>
      <c r="V814" s="44" t="s">
        <v>134</v>
      </c>
      <c r="W814" s="44"/>
      <c r="X814" s="44"/>
      <c r="Y814" s="44" t="s">
        <v>48</v>
      </c>
      <c r="Z814" s="44"/>
      <c r="AA814" s="44" t="s">
        <v>121</v>
      </c>
      <c r="AB814" s="794"/>
    </row>
    <row r="815" spans="1:28" ht="15" customHeight="1">
      <c r="A815" s="770"/>
      <c r="B815" s="39"/>
      <c r="C815" s="47"/>
      <c r="D815" s="47"/>
      <c r="E815" s="46"/>
      <c r="F815" s="771"/>
      <c r="G815" s="770" t="s">
        <v>574</v>
      </c>
      <c r="H815" s="39"/>
      <c r="I815" s="47" t="s">
        <v>138</v>
      </c>
      <c r="J815" s="46" t="s">
        <v>577</v>
      </c>
      <c r="K815" s="46"/>
      <c r="L815" s="46"/>
      <c r="M815" s="46" t="s">
        <v>575</v>
      </c>
      <c r="N815" s="46"/>
      <c r="O815" s="46" t="s">
        <v>270</v>
      </c>
      <c r="P815" s="46"/>
      <c r="Q815" s="46"/>
      <c r="R815" s="46"/>
      <c r="S815" s="46" t="s">
        <v>576</v>
      </c>
      <c r="T815" s="46" t="s">
        <v>576</v>
      </c>
      <c r="U815" s="46"/>
      <c r="V815" s="46"/>
      <c r="W815" s="46"/>
      <c r="X815" s="46" t="s">
        <v>576</v>
      </c>
      <c r="Y815" s="46" t="s">
        <v>106</v>
      </c>
      <c r="Z815" s="46"/>
      <c r="AA815" s="46" t="s">
        <v>121</v>
      </c>
      <c r="AB815" s="795" t="s">
        <v>578</v>
      </c>
    </row>
    <row r="816" spans="1:28" ht="15" customHeight="1">
      <c r="A816" s="770"/>
      <c r="B816" s="39"/>
      <c r="C816" s="47"/>
      <c r="D816" s="47"/>
      <c r="E816" s="46"/>
      <c r="F816" s="771"/>
      <c r="G816" s="770" t="s">
        <v>144</v>
      </c>
      <c r="H816" s="39"/>
      <c r="I816" s="47" t="s">
        <v>47</v>
      </c>
      <c r="J816" s="46" t="s">
        <v>580</v>
      </c>
      <c r="K816" s="46"/>
      <c r="L816" s="46"/>
      <c r="M816" s="46" t="s">
        <v>579</v>
      </c>
      <c r="N816" s="46"/>
      <c r="O816" s="46" t="s">
        <v>270</v>
      </c>
      <c r="P816" s="46"/>
      <c r="Q816" s="46"/>
      <c r="R816" s="46"/>
      <c r="S816" s="46" t="s">
        <v>144</v>
      </c>
      <c r="T816" s="46" t="s">
        <v>144</v>
      </c>
      <c r="U816" s="46"/>
      <c r="V816" s="46"/>
      <c r="W816" s="46"/>
      <c r="X816" s="46" t="s">
        <v>144</v>
      </c>
      <c r="Y816" s="46" t="s">
        <v>106</v>
      </c>
      <c r="Z816" s="46"/>
      <c r="AA816" s="46" t="s">
        <v>121</v>
      </c>
      <c r="AB816" s="795"/>
    </row>
    <row r="817" spans="1:28" ht="15" customHeight="1">
      <c r="A817" s="770"/>
      <c r="B817" s="39"/>
      <c r="C817" s="47"/>
      <c r="D817" s="47"/>
      <c r="E817" s="46"/>
      <c r="F817" s="771"/>
      <c r="G817" s="770" t="s">
        <v>581</v>
      </c>
      <c r="H817" s="39"/>
      <c r="I817" s="47" t="s">
        <v>138</v>
      </c>
      <c r="J817" s="46" t="s">
        <v>584</v>
      </c>
      <c r="K817" s="46"/>
      <c r="L817" s="46"/>
      <c r="M817" s="46" t="s">
        <v>582</v>
      </c>
      <c r="N817" s="46"/>
      <c r="O817" s="46" t="s">
        <v>270</v>
      </c>
      <c r="P817" s="46"/>
      <c r="Q817" s="46"/>
      <c r="R817" s="46"/>
      <c r="S817" s="46" t="s">
        <v>583</v>
      </c>
      <c r="T817" s="46" t="s">
        <v>583</v>
      </c>
      <c r="U817" s="46"/>
      <c r="V817" s="46"/>
      <c r="W817" s="46"/>
      <c r="X817" s="46" t="s">
        <v>583</v>
      </c>
      <c r="Y817" s="46" t="s">
        <v>106</v>
      </c>
      <c r="Z817" s="46"/>
      <c r="AA817" s="46" t="s">
        <v>121</v>
      </c>
      <c r="AB817" s="795"/>
    </row>
    <row r="818" spans="1:28" ht="15" customHeight="1">
      <c r="A818" s="776"/>
      <c r="B818" s="38"/>
      <c r="C818" s="50"/>
      <c r="D818" s="50"/>
      <c r="E818" s="38"/>
      <c r="F818" s="775"/>
      <c r="G818" s="776" t="s">
        <v>1874</v>
      </c>
      <c r="H818" s="38"/>
      <c r="I818" s="38"/>
      <c r="J818" s="38" t="s">
        <v>719</v>
      </c>
      <c r="K818" s="38"/>
      <c r="L818" s="38"/>
      <c r="M818" s="37" t="s">
        <v>718</v>
      </c>
      <c r="N818" s="38"/>
      <c r="O818" s="38" t="s">
        <v>576</v>
      </c>
      <c r="P818" s="38"/>
      <c r="Q818" s="38"/>
      <c r="R818" s="38"/>
      <c r="S818" s="38"/>
      <c r="T818" s="38"/>
      <c r="U818" s="38"/>
      <c r="V818" s="38"/>
      <c r="W818" s="38"/>
      <c r="X818" s="38"/>
      <c r="Y818" s="38" t="s">
        <v>123</v>
      </c>
      <c r="Z818" s="38"/>
      <c r="AA818" s="38" t="s">
        <v>121</v>
      </c>
      <c r="AB818" s="799"/>
    </row>
    <row r="819" spans="1:28" ht="15" customHeight="1">
      <c r="A819" s="498"/>
      <c r="B819" s="39"/>
      <c r="C819" s="43"/>
      <c r="D819" s="43"/>
      <c r="E819" s="44"/>
      <c r="F819" s="502"/>
      <c r="G819" s="498" t="s">
        <v>720</v>
      </c>
      <c r="H819" s="39"/>
      <c r="I819" s="43" t="s">
        <v>66</v>
      </c>
      <c r="J819" s="44" t="s">
        <v>722</v>
      </c>
      <c r="K819" s="44"/>
      <c r="L819" s="44" t="s">
        <v>723</v>
      </c>
      <c r="M819" s="44" t="s">
        <v>721</v>
      </c>
      <c r="N819" s="44"/>
      <c r="O819" s="44" t="s">
        <v>576</v>
      </c>
      <c r="P819" s="44"/>
      <c r="Q819" s="44"/>
      <c r="R819" s="44" t="s">
        <v>720</v>
      </c>
      <c r="S819" s="41" t="s">
        <v>720</v>
      </c>
      <c r="T819" s="44" t="s">
        <v>133</v>
      </c>
      <c r="U819" s="44"/>
      <c r="V819" s="44" t="s">
        <v>134</v>
      </c>
      <c r="W819" s="44"/>
      <c r="X819" s="44"/>
      <c r="Y819" s="44" t="s">
        <v>48</v>
      </c>
      <c r="Z819" s="44"/>
      <c r="AA819" s="44" t="s">
        <v>121</v>
      </c>
      <c r="AB819" s="794" t="s">
        <v>578</v>
      </c>
    </row>
    <row r="820" spans="1:28" ht="15" customHeight="1">
      <c r="A820" s="776"/>
      <c r="B820" s="38"/>
      <c r="C820" s="50"/>
      <c r="D820" s="50"/>
      <c r="E820" s="38"/>
      <c r="F820" s="775"/>
      <c r="G820" s="776" t="s">
        <v>1875</v>
      </c>
      <c r="H820" s="38"/>
      <c r="I820" s="38"/>
      <c r="J820" s="38" t="s">
        <v>725</v>
      </c>
      <c r="K820" s="38"/>
      <c r="L820" s="38"/>
      <c r="M820" s="37" t="s">
        <v>724</v>
      </c>
      <c r="N820" s="38"/>
      <c r="O820" s="38" t="s">
        <v>144</v>
      </c>
      <c r="P820" s="38"/>
      <c r="Q820" s="38"/>
      <c r="R820" s="38"/>
      <c r="S820" s="38"/>
      <c r="T820" s="38"/>
      <c r="U820" s="38"/>
      <c r="V820" s="38"/>
      <c r="W820" s="38"/>
      <c r="X820" s="38"/>
      <c r="Y820" s="38" t="s">
        <v>123</v>
      </c>
      <c r="Z820" s="38"/>
      <c r="AA820" s="38" t="s">
        <v>121</v>
      </c>
      <c r="AB820" s="799"/>
    </row>
    <row r="821" spans="1:28" ht="15" customHeight="1">
      <c r="A821" s="498"/>
      <c r="B821" s="39"/>
      <c r="C821" s="43"/>
      <c r="D821" s="43"/>
      <c r="E821" s="44"/>
      <c r="F821" s="502"/>
      <c r="G821" s="498" t="s">
        <v>726</v>
      </c>
      <c r="H821" s="39"/>
      <c r="I821" s="43" t="s">
        <v>47</v>
      </c>
      <c r="J821" s="44" t="s">
        <v>731</v>
      </c>
      <c r="K821" s="44"/>
      <c r="L821" s="44"/>
      <c r="M821" s="44" t="s">
        <v>727</v>
      </c>
      <c r="N821" s="44"/>
      <c r="O821" s="44" t="s">
        <v>144</v>
      </c>
      <c r="P821" s="44"/>
      <c r="Q821" s="44" t="s">
        <v>523</v>
      </c>
      <c r="R821" s="44" t="s">
        <v>127</v>
      </c>
      <c r="S821" s="41" t="s">
        <v>728</v>
      </c>
      <c r="T821" s="44" t="s">
        <v>127</v>
      </c>
      <c r="U821" s="44" t="s">
        <v>729</v>
      </c>
      <c r="V821" s="44" t="s">
        <v>730</v>
      </c>
      <c r="W821" s="44"/>
      <c r="X821" s="44"/>
      <c r="Y821" s="44" t="s">
        <v>48</v>
      </c>
      <c r="Z821" s="44"/>
      <c r="AA821" s="44" t="s">
        <v>121</v>
      </c>
      <c r="AB821" s="794"/>
    </row>
    <row r="822" spans="1:28" ht="15" customHeight="1">
      <c r="A822" s="498"/>
      <c r="B822" s="39"/>
      <c r="C822" s="43"/>
      <c r="D822" s="43"/>
      <c r="E822" s="44"/>
      <c r="F822" s="502"/>
      <c r="G822" s="498" t="s">
        <v>96</v>
      </c>
      <c r="H822" s="39"/>
      <c r="I822" s="43" t="s">
        <v>47</v>
      </c>
      <c r="J822" s="44" t="s">
        <v>733</v>
      </c>
      <c r="K822" s="44"/>
      <c r="L822" s="44" t="s">
        <v>734</v>
      </c>
      <c r="M822" s="44" t="s">
        <v>732</v>
      </c>
      <c r="N822" s="44"/>
      <c r="O822" s="44" t="s">
        <v>144</v>
      </c>
      <c r="P822" s="44"/>
      <c r="Q822" s="44"/>
      <c r="R822" s="44" t="s">
        <v>96</v>
      </c>
      <c r="S822" s="41" t="s">
        <v>96</v>
      </c>
      <c r="T822" s="44" t="s">
        <v>96</v>
      </c>
      <c r="U822" s="44"/>
      <c r="V822" s="44" t="s">
        <v>98</v>
      </c>
      <c r="W822" s="44"/>
      <c r="X822" s="44"/>
      <c r="Y822" s="44" t="s">
        <v>48</v>
      </c>
      <c r="Z822" s="44"/>
      <c r="AA822" s="44" t="s">
        <v>121</v>
      </c>
      <c r="AB822" s="794"/>
    </row>
    <row r="823" spans="1:28" ht="15" customHeight="1">
      <c r="A823" s="776"/>
      <c r="B823" s="38"/>
      <c r="C823" s="50"/>
      <c r="D823" s="50"/>
      <c r="E823" s="38"/>
      <c r="F823" s="775"/>
      <c r="G823" s="776" t="s">
        <v>1876</v>
      </c>
      <c r="H823" s="38"/>
      <c r="I823" s="38"/>
      <c r="J823" s="38" t="s">
        <v>1877</v>
      </c>
      <c r="K823" s="38"/>
      <c r="L823" s="38"/>
      <c r="M823" s="37" t="s">
        <v>1878</v>
      </c>
      <c r="N823" s="38"/>
      <c r="O823" s="38" t="s">
        <v>1846</v>
      </c>
      <c r="P823" s="38"/>
      <c r="Q823" s="38"/>
      <c r="R823" s="38"/>
      <c r="S823" s="38"/>
      <c r="T823" s="38"/>
      <c r="U823" s="38"/>
      <c r="V823" s="38"/>
      <c r="W823" s="38"/>
      <c r="X823" s="38"/>
      <c r="Y823" s="38" t="s">
        <v>123</v>
      </c>
      <c r="Z823" s="38"/>
      <c r="AA823" s="38" t="s">
        <v>21</v>
      </c>
      <c r="AB823" s="799"/>
    </row>
    <row r="824" spans="1:28" ht="15" customHeight="1">
      <c r="A824" s="498"/>
      <c r="B824" s="39"/>
      <c r="C824" s="43"/>
      <c r="D824" s="43"/>
      <c r="E824" s="44"/>
      <c r="F824" s="502"/>
      <c r="G824" s="498" t="s">
        <v>64</v>
      </c>
      <c r="H824" s="39"/>
      <c r="I824" s="43" t="s">
        <v>47</v>
      </c>
      <c r="J824" s="44" t="s">
        <v>1879</v>
      </c>
      <c r="K824" s="44"/>
      <c r="L824" s="44"/>
      <c r="M824" s="44" t="s">
        <v>1880</v>
      </c>
      <c r="N824" s="44"/>
      <c r="O824" s="44" t="s">
        <v>1846</v>
      </c>
      <c r="P824" s="44"/>
      <c r="Q824" s="44"/>
      <c r="R824" s="44" t="s">
        <v>44</v>
      </c>
      <c r="S824" s="41" t="s">
        <v>44</v>
      </c>
      <c r="T824" s="44" t="s">
        <v>44</v>
      </c>
      <c r="U824" s="44"/>
      <c r="V824" s="44" t="s">
        <v>46</v>
      </c>
      <c r="W824" s="44"/>
      <c r="X824" s="44"/>
      <c r="Y824" s="44" t="s">
        <v>48</v>
      </c>
      <c r="Z824" s="44"/>
      <c r="AA824" s="44" t="s">
        <v>21</v>
      </c>
      <c r="AB824" s="794"/>
    </row>
    <row r="825" spans="1:28" ht="15" customHeight="1">
      <c r="A825" s="498"/>
      <c r="B825" s="39"/>
      <c r="C825" s="43"/>
      <c r="D825" s="43"/>
      <c r="E825" s="44"/>
      <c r="F825" s="502"/>
      <c r="G825" s="498" t="s">
        <v>96</v>
      </c>
      <c r="H825" s="39"/>
      <c r="I825" s="43" t="s">
        <v>47</v>
      </c>
      <c r="J825" s="44" t="s">
        <v>1881</v>
      </c>
      <c r="K825" s="44"/>
      <c r="L825" s="44"/>
      <c r="M825" s="44" t="s">
        <v>1882</v>
      </c>
      <c r="N825" s="44"/>
      <c r="O825" s="44" t="s">
        <v>1846</v>
      </c>
      <c r="P825" s="44"/>
      <c r="Q825" s="44"/>
      <c r="R825" s="44" t="s">
        <v>96</v>
      </c>
      <c r="S825" s="41" t="s">
        <v>96</v>
      </c>
      <c r="T825" s="44" t="s">
        <v>96</v>
      </c>
      <c r="U825" s="44"/>
      <c r="V825" s="44" t="s">
        <v>98</v>
      </c>
      <c r="W825" s="44"/>
      <c r="X825" s="44"/>
      <c r="Y825" s="44" t="s">
        <v>48</v>
      </c>
      <c r="Z825" s="44"/>
      <c r="AA825" s="44" t="s">
        <v>21</v>
      </c>
      <c r="AB825" s="794"/>
    </row>
    <row r="826" spans="1:28" ht="15" customHeight="1">
      <c r="A826" s="498"/>
      <c r="B826" s="39"/>
      <c r="C826" s="43"/>
      <c r="D826" s="43"/>
      <c r="E826" s="44"/>
      <c r="F826" s="502"/>
      <c r="G826" s="498" t="s">
        <v>154</v>
      </c>
      <c r="H826" s="39"/>
      <c r="I826" s="43" t="s">
        <v>138</v>
      </c>
      <c r="J826" s="44" t="s">
        <v>1883</v>
      </c>
      <c r="K826" s="44"/>
      <c r="L826" s="44"/>
      <c r="M826" s="44" t="s">
        <v>1884</v>
      </c>
      <c r="N826" s="44"/>
      <c r="O826" s="44" t="s">
        <v>1846</v>
      </c>
      <c r="P826" s="44"/>
      <c r="Q826" s="44"/>
      <c r="R826" s="44" t="s">
        <v>154</v>
      </c>
      <c r="S826" s="41" t="s">
        <v>154</v>
      </c>
      <c r="T826" s="44" t="s">
        <v>133</v>
      </c>
      <c r="U826" s="44"/>
      <c r="V826" s="44" t="s">
        <v>134</v>
      </c>
      <c r="W826" s="44"/>
      <c r="X826" s="44"/>
      <c r="Y826" s="44" t="s">
        <v>48</v>
      </c>
      <c r="Z826" s="44"/>
      <c r="AA826" s="44" t="s">
        <v>21</v>
      </c>
      <c r="AB826" s="794"/>
    </row>
    <row r="827" spans="1:28" ht="15" customHeight="1">
      <c r="A827" s="498"/>
      <c r="B827" s="39"/>
      <c r="C827" s="43"/>
      <c r="D827" s="43"/>
      <c r="E827" s="44"/>
      <c r="F827" s="502"/>
      <c r="G827" s="498" t="s">
        <v>1885</v>
      </c>
      <c r="H827" s="39"/>
      <c r="I827" s="43" t="s">
        <v>47</v>
      </c>
      <c r="J827" s="44" t="s">
        <v>1886</v>
      </c>
      <c r="K827" s="44"/>
      <c r="L827" s="44"/>
      <c r="M827" s="44" t="s">
        <v>1887</v>
      </c>
      <c r="N827" s="44"/>
      <c r="O827" s="44" t="s">
        <v>1846</v>
      </c>
      <c r="P827" s="44"/>
      <c r="Q827" s="44" t="s">
        <v>1888</v>
      </c>
      <c r="R827" s="44" t="s">
        <v>127</v>
      </c>
      <c r="S827" s="41" t="s">
        <v>1889</v>
      </c>
      <c r="T827" s="44" t="s">
        <v>127</v>
      </c>
      <c r="U827" s="44"/>
      <c r="V827" s="44" t="s">
        <v>129</v>
      </c>
      <c r="W827" s="44"/>
      <c r="X827" s="44"/>
      <c r="Y827" s="44" t="s">
        <v>48</v>
      </c>
      <c r="Z827" s="44"/>
      <c r="AA827" s="44" t="s">
        <v>21</v>
      </c>
      <c r="AB827" s="794"/>
    </row>
    <row r="828" spans="1:28" ht="15" customHeight="1">
      <c r="A828" s="498"/>
      <c r="B828" s="39"/>
      <c r="C828" s="43"/>
      <c r="D828" s="43"/>
      <c r="E828" s="44"/>
      <c r="F828" s="502"/>
      <c r="G828" s="498" t="s">
        <v>1813</v>
      </c>
      <c r="H828" s="39"/>
      <c r="I828" s="43" t="s">
        <v>47</v>
      </c>
      <c r="J828" s="44" t="s">
        <v>1890</v>
      </c>
      <c r="K828" s="44"/>
      <c r="L828" s="44"/>
      <c r="M828" s="44" t="s">
        <v>1891</v>
      </c>
      <c r="N828" s="44"/>
      <c r="O828" s="44" t="s">
        <v>1846</v>
      </c>
      <c r="P828" s="44"/>
      <c r="Q828" s="44" t="s">
        <v>1817</v>
      </c>
      <c r="R828" s="44" t="s">
        <v>70</v>
      </c>
      <c r="S828" s="41" t="s">
        <v>1818</v>
      </c>
      <c r="T828" s="44" t="s">
        <v>70</v>
      </c>
      <c r="U828" s="44"/>
      <c r="V828" s="44" t="s">
        <v>71</v>
      </c>
      <c r="W828" s="44"/>
      <c r="X828" s="44"/>
      <c r="Y828" s="44" t="s">
        <v>48</v>
      </c>
      <c r="Z828" s="44"/>
      <c r="AA828" s="44" t="s">
        <v>21</v>
      </c>
      <c r="AB828" s="794"/>
    </row>
    <row r="829" spans="1:28" ht="15" customHeight="1">
      <c r="A829" s="498"/>
      <c r="B829" s="39"/>
      <c r="C829" s="43"/>
      <c r="D829" s="43"/>
      <c r="E829" s="44"/>
      <c r="F829" s="502"/>
      <c r="G829" s="498" t="s">
        <v>1819</v>
      </c>
      <c r="H829" s="39"/>
      <c r="I829" s="43" t="s">
        <v>47</v>
      </c>
      <c r="J829" s="44" t="s">
        <v>1892</v>
      </c>
      <c r="K829" s="44"/>
      <c r="L829" s="44"/>
      <c r="M829" s="44" t="s">
        <v>1893</v>
      </c>
      <c r="N829" s="44"/>
      <c r="O829" s="44" t="s">
        <v>1846</v>
      </c>
      <c r="P829" s="44"/>
      <c r="Q829" s="44" t="s">
        <v>1822</v>
      </c>
      <c r="R829" s="44" t="s">
        <v>127</v>
      </c>
      <c r="S829" s="41" t="s">
        <v>1823</v>
      </c>
      <c r="T829" s="44" t="s">
        <v>127</v>
      </c>
      <c r="U829" s="44"/>
      <c r="V829" s="44" t="s">
        <v>129</v>
      </c>
      <c r="W829" s="44"/>
      <c r="X829" s="44"/>
      <c r="Y829" s="44" t="s">
        <v>48</v>
      </c>
      <c r="Z829" s="44"/>
      <c r="AA829" s="44" t="s">
        <v>21</v>
      </c>
      <c r="AB829" s="794"/>
    </row>
    <row r="830" spans="1:28" ht="15" customHeight="1">
      <c r="A830" s="770"/>
      <c r="B830" s="39"/>
      <c r="C830" s="47"/>
      <c r="D830" s="47"/>
      <c r="E830" s="46"/>
      <c r="F830" s="771"/>
      <c r="G830" s="770" t="s">
        <v>1894</v>
      </c>
      <c r="H830" s="39"/>
      <c r="I830" s="47" t="s">
        <v>111</v>
      </c>
      <c r="J830" s="46" t="s">
        <v>1895</v>
      </c>
      <c r="K830" s="46"/>
      <c r="L830" s="46"/>
      <c r="M830" s="46" t="s">
        <v>1896</v>
      </c>
      <c r="N830" s="46"/>
      <c r="O830" s="46" t="s">
        <v>1846</v>
      </c>
      <c r="P830" s="46"/>
      <c r="Q830" s="46"/>
      <c r="R830" s="46"/>
      <c r="S830" s="46" t="s">
        <v>1897</v>
      </c>
      <c r="T830" s="46" t="s">
        <v>1897</v>
      </c>
      <c r="U830" s="46"/>
      <c r="V830" s="46"/>
      <c r="W830" s="46"/>
      <c r="X830" s="46" t="s">
        <v>1897</v>
      </c>
      <c r="Y830" s="46" t="s">
        <v>106</v>
      </c>
      <c r="Z830" s="46"/>
      <c r="AA830" s="46" t="s">
        <v>21</v>
      </c>
      <c r="AB830" s="795"/>
    </row>
    <row r="831" spans="1:28" ht="15" customHeight="1">
      <c r="A831" s="770"/>
      <c r="B831" s="39"/>
      <c r="C831" s="47"/>
      <c r="D831" s="47"/>
      <c r="E831" s="46"/>
      <c r="F831" s="771"/>
      <c r="G831" s="770" t="s">
        <v>1898</v>
      </c>
      <c r="H831" s="39"/>
      <c r="I831" s="47" t="s">
        <v>138</v>
      </c>
      <c r="J831" s="46" t="s">
        <v>1899</v>
      </c>
      <c r="K831" s="46"/>
      <c r="L831" s="46"/>
      <c r="M831" s="46" t="s">
        <v>1900</v>
      </c>
      <c r="N831" s="46"/>
      <c r="O831" s="46" t="s">
        <v>1846</v>
      </c>
      <c r="P831" s="46" t="s">
        <v>847</v>
      </c>
      <c r="Q831" s="46"/>
      <c r="R831" s="46"/>
      <c r="S831" s="46" t="s">
        <v>1846</v>
      </c>
      <c r="T831" s="46" t="s">
        <v>1846</v>
      </c>
      <c r="U831" s="46"/>
      <c r="V831" s="46"/>
      <c r="W831" s="46"/>
      <c r="X831" s="46" t="s">
        <v>1846</v>
      </c>
      <c r="Y831" s="46" t="s">
        <v>106</v>
      </c>
      <c r="Z831" s="46"/>
      <c r="AA831" s="46" t="s">
        <v>21</v>
      </c>
      <c r="AB831" s="795"/>
    </row>
    <row r="832" spans="1:28" ht="15" customHeight="1">
      <c r="A832" s="776"/>
      <c r="B832" s="38"/>
      <c r="C832" s="50"/>
      <c r="D832" s="50"/>
      <c r="E832" s="38"/>
      <c r="F832" s="775"/>
      <c r="G832" s="776" t="s">
        <v>1901</v>
      </c>
      <c r="H832" s="38"/>
      <c r="I832" s="38"/>
      <c r="J832" s="38" t="s">
        <v>1902</v>
      </c>
      <c r="K832" s="38"/>
      <c r="L832" s="38"/>
      <c r="M832" s="37" t="s">
        <v>1903</v>
      </c>
      <c r="N832" s="38"/>
      <c r="O832" s="38" t="s">
        <v>1897</v>
      </c>
      <c r="P832" s="38"/>
      <c r="Q832" s="38"/>
      <c r="R832" s="38"/>
      <c r="S832" s="38"/>
      <c r="T832" s="38"/>
      <c r="U832" s="38"/>
      <c r="V832" s="38"/>
      <c r="W832" s="38"/>
      <c r="X832" s="38"/>
      <c r="Y832" s="38" t="s">
        <v>123</v>
      </c>
      <c r="Z832" s="38"/>
      <c r="AA832" s="38" t="s">
        <v>21</v>
      </c>
      <c r="AB832" s="799"/>
    </row>
    <row r="833" spans="1:28" ht="15" customHeight="1">
      <c r="A833" s="498"/>
      <c r="B833" s="39"/>
      <c r="C833" s="43"/>
      <c r="D833" s="43"/>
      <c r="E833" s="44"/>
      <c r="F833" s="502"/>
      <c r="G833" s="498" t="s">
        <v>64</v>
      </c>
      <c r="H833" s="39"/>
      <c r="I833" s="43" t="s">
        <v>47</v>
      </c>
      <c r="J833" s="44" t="s">
        <v>1904</v>
      </c>
      <c r="K833" s="44"/>
      <c r="L833" s="44"/>
      <c r="M833" s="44" t="s">
        <v>1905</v>
      </c>
      <c r="N833" s="44"/>
      <c r="O833" s="44" t="s">
        <v>1897</v>
      </c>
      <c r="P833" s="44"/>
      <c r="Q833" s="44"/>
      <c r="R833" s="44" t="s">
        <v>44</v>
      </c>
      <c r="S833" s="41" t="s">
        <v>44</v>
      </c>
      <c r="T833" s="44" t="s">
        <v>44</v>
      </c>
      <c r="U833" s="44"/>
      <c r="V833" s="44" t="s">
        <v>46</v>
      </c>
      <c r="W833" s="44"/>
      <c r="X833" s="44"/>
      <c r="Y833" s="44" t="s">
        <v>48</v>
      </c>
      <c r="Z833" s="44"/>
      <c r="AA833" s="44" t="s">
        <v>21</v>
      </c>
      <c r="AB833" s="794"/>
    </row>
    <row r="834" spans="1:28" ht="15" customHeight="1">
      <c r="A834" s="498"/>
      <c r="B834" s="39"/>
      <c r="C834" s="43"/>
      <c r="D834" s="43"/>
      <c r="E834" s="44"/>
      <c r="F834" s="502"/>
      <c r="G834" s="498" t="s">
        <v>96</v>
      </c>
      <c r="H834" s="39"/>
      <c r="I834" s="43" t="s">
        <v>47</v>
      </c>
      <c r="J834" s="44" t="s">
        <v>1906</v>
      </c>
      <c r="K834" s="44"/>
      <c r="L834" s="44"/>
      <c r="M834" s="44" t="s">
        <v>1907</v>
      </c>
      <c r="N834" s="44"/>
      <c r="O834" s="44" t="s">
        <v>1897</v>
      </c>
      <c r="P834" s="44"/>
      <c r="Q834" s="44"/>
      <c r="R834" s="44" t="s">
        <v>96</v>
      </c>
      <c r="S834" s="41" t="s">
        <v>96</v>
      </c>
      <c r="T834" s="44" t="s">
        <v>96</v>
      </c>
      <c r="U834" s="44"/>
      <c r="V834" s="44" t="s">
        <v>98</v>
      </c>
      <c r="W834" s="44"/>
      <c r="X834" s="44"/>
      <c r="Y834" s="44" t="s">
        <v>48</v>
      </c>
      <c r="Z834" s="44"/>
      <c r="AA834" s="44" t="s">
        <v>21</v>
      </c>
      <c r="AB834" s="794"/>
    </row>
    <row r="835" spans="1:28" ht="15" customHeight="1">
      <c r="A835" s="498"/>
      <c r="B835" s="39"/>
      <c r="C835" s="43"/>
      <c r="D835" s="43"/>
      <c r="E835" s="44"/>
      <c r="F835" s="502"/>
      <c r="G835" s="498" t="s">
        <v>154</v>
      </c>
      <c r="H835" s="39"/>
      <c r="I835" s="43" t="s">
        <v>138</v>
      </c>
      <c r="J835" s="44" t="s">
        <v>1908</v>
      </c>
      <c r="K835" s="44"/>
      <c r="L835" s="44"/>
      <c r="M835" s="44" t="s">
        <v>1909</v>
      </c>
      <c r="N835" s="44"/>
      <c r="O835" s="44" t="s">
        <v>1897</v>
      </c>
      <c r="P835" s="44"/>
      <c r="Q835" s="44"/>
      <c r="R835" s="44" t="s">
        <v>154</v>
      </c>
      <c r="S835" s="41" t="s">
        <v>154</v>
      </c>
      <c r="T835" s="44" t="s">
        <v>133</v>
      </c>
      <c r="U835" s="44"/>
      <c r="V835" s="44" t="s">
        <v>134</v>
      </c>
      <c r="W835" s="44"/>
      <c r="X835" s="44"/>
      <c r="Y835" s="44" t="s">
        <v>48</v>
      </c>
      <c r="Z835" s="44"/>
      <c r="AA835" s="44" t="s">
        <v>21</v>
      </c>
      <c r="AB835" s="794"/>
    </row>
    <row r="836" spans="1:28" ht="15" customHeight="1">
      <c r="A836" s="498"/>
      <c r="B836" s="39"/>
      <c r="C836" s="43"/>
      <c r="D836" s="43"/>
      <c r="E836" s="44"/>
      <c r="F836" s="502"/>
      <c r="G836" s="498" t="s">
        <v>1910</v>
      </c>
      <c r="H836" s="39"/>
      <c r="I836" s="43" t="s">
        <v>47</v>
      </c>
      <c r="J836" s="44" t="s">
        <v>1911</v>
      </c>
      <c r="K836" s="44"/>
      <c r="L836" s="44"/>
      <c r="M836" s="44" t="s">
        <v>1912</v>
      </c>
      <c r="N836" s="44"/>
      <c r="O836" s="44" t="s">
        <v>1897</v>
      </c>
      <c r="P836" s="44"/>
      <c r="Q836" s="44" t="s">
        <v>1913</v>
      </c>
      <c r="R836" s="44" t="s">
        <v>127</v>
      </c>
      <c r="S836" s="41" t="s">
        <v>1914</v>
      </c>
      <c r="T836" s="44" t="s">
        <v>127</v>
      </c>
      <c r="U836" s="44"/>
      <c r="V836" s="44" t="s">
        <v>129</v>
      </c>
      <c r="W836" s="44"/>
      <c r="X836" s="44"/>
      <c r="Y836" s="44" t="s">
        <v>48</v>
      </c>
      <c r="Z836" s="44"/>
      <c r="AA836" s="44" t="s">
        <v>21</v>
      </c>
      <c r="AB836" s="794"/>
    </row>
    <row r="837" spans="1:28" ht="15" customHeight="1">
      <c r="A837" s="498"/>
      <c r="B837" s="39"/>
      <c r="C837" s="43"/>
      <c r="D837" s="43"/>
      <c r="E837" s="44"/>
      <c r="F837" s="502"/>
      <c r="G837" s="498" t="s">
        <v>1915</v>
      </c>
      <c r="H837" s="39"/>
      <c r="I837" s="43" t="s">
        <v>47</v>
      </c>
      <c r="J837" s="44" t="s">
        <v>1916</v>
      </c>
      <c r="K837" s="44"/>
      <c r="L837" s="44"/>
      <c r="M837" s="44" t="s">
        <v>1917</v>
      </c>
      <c r="N837" s="44"/>
      <c r="O837" s="44" t="s">
        <v>1897</v>
      </c>
      <c r="P837" s="44"/>
      <c r="Q837" s="44" t="s">
        <v>1918</v>
      </c>
      <c r="R837" s="44" t="s">
        <v>127</v>
      </c>
      <c r="S837" s="41" t="s">
        <v>1919</v>
      </c>
      <c r="T837" s="44" t="s">
        <v>127</v>
      </c>
      <c r="U837" s="44" t="s">
        <v>1920</v>
      </c>
      <c r="V837" s="44" t="s">
        <v>1921</v>
      </c>
      <c r="W837" s="44"/>
      <c r="X837" s="44"/>
      <c r="Y837" s="44" t="s">
        <v>48</v>
      </c>
      <c r="Z837" s="44"/>
      <c r="AA837" s="44" t="s">
        <v>21</v>
      </c>
      <c r="AB837" s="794"/>
    </row>
    <row r="838" spans="1:28" ht="15" customHeight="1">
      <c r="A838" s="498"/>
      <c r="B838" s="39"/>
      <c r="C838" s="43"/>
      <c r="D838" s="43"/>
      <c r="E838" s="44"/>
      <c r="F838" s="502"/>
      <c r="G838" s="498" t="s">
        <v>1922</v>
      </c>
      <c r="H838" s="39"/>
      <c r="I838" s="43" t="s">
        <v>47</v>
      </c>
      <c r="J838" s="44" t="s">
        <v>1923</v>
      </c>
      <c r="K838" s="44"/>
      <c r="L838" s="44"/>
      <c r="M838" s="44" t="s">
        <v>1924</v>
      </c>
      <c r="N838" s="44"/>
      <c r="O838" s="44" t="s">
        <v>1897</v>
      </c>
      <c r="P838" s="44"/>
      <c r="Q838" s="44" t="s">
        <v>1925</v>
      </c>
      <c r="R838" s="44" t="s">
        <v>127</v>
      </c>
      <c r="S838" s="41" t="s">
        <v>1926</v>
      </c>
      <c r="T838" s="44" t="s">
        <v>127</v>
      </c>
      <c r="U838" s="44" t="s">
        <v>701</v>
      </c>
      <c r="V838" s="44" t="s">
        <v>703</v>
      </c>
      <c r="W838" s="44"/>
      <c r="X838" s="44"/>
      <c r="Y838" s="44" t="s">
        <v>48</v>
      </c>
      <c r="Z838" s="44"/>
      <c r="AA838" s="44" t="s">
        <v>21</v>
      </c>
      <c r="AB838" s="794"/>
    </row>
    <row r="839" spans="1:28" ht="15" customHeight="1">
      <c r="A839" s="498"/>
      <c r="B839" s="39"/>
      <c r="C839" s="43"/>
      <c r="D839" s="43"/>
      <c r="E839" s="44"/>
      <c r="F839" s="502"/>
      <c r="G839" s="498" t="s">
        <v>1927</v>
      </c>
      <c r="H839" s="39"/>
      <c r="I839" s="43" t="s">
        <v>47</v>
      </c>
      <c r="J839" s="44" t="s">
        <v>1928</v>
      </c>
      <c r="K839" s="44"/>
      <c r="L839" s="44"/>
      <c r="M839" s="44" t="s">
        <v>1929</v>
      </c>
      <c r="N839" s="44"/>
      <c r="O839" s="44" t="s">
        <v>1897</v>
      </c>
      <c r="P839" s="44" t="s">
        <v>1930</v>
      </c>
      <c r="Q839" s="44"/>
      <c r="R839" s="44" t="s">
        <v>776</v>
      </c>
      <c r="S839" s="41" t="s">
        <v>776</v>
      </c>
      <c r="T839" s="44" t="s">
        <v>1151</v>
      </c>
      <c r="U839" s="44"/>
      <c r="V839" s="44" t="s">
        <v>1152</v>
      </c>
      <c r="W839" s="44"/>
      <c r="X839" s="44"/>
      <c r="Y839" s="44" t="s">
        <v>48</v>
      </c>
      <c r="Z839" s="44"/>
      <c r="AA839" s="44" t="s">
        <v>21</v>
      </c>
      <c r="AB839" s="794"/>
    </row>
    <row r="840" spans="1:28" ht="15" customHeight="1">
      <c r="A840" s="498"/>
      <c r="B840" s="39"/>
      <c r="C840" s="43"/>
      <c r="D840" s="43"/>
      <c r="E840" s="44"/>
      <c r="F840" s="502"/>
      <c r="G840" s="498" t="s">
        <v>1931</v>
      </c>
      <c r="H840" s="39"/>
      <c r="I840" s="43" t="s">
        <v>47</v>
      </c>
      <c r="J840" s="44" t="s">
        <v>1932</v>
      </c>
      <c r="K840" s="44"/>
      <c r="L840" s="44"/>
      <c r="M840" s="44" t="s">
        <v>1933</v>
      </c>
      <c r="N840" s="44"/>
      <c r="O840" s="44" t="s">
        <v>1897</v>
      </c>
      <c r="P840" s="44" t="s">
        <v>1008</v>
      </c>
      <c r="Q840" s="44"/>
      <c r="R840" s="44" t="s">
        <v>776</v>
      </c>
      <c r="S840" s="41" t="s">
        <v>776</v>
      </c>
      <c r="T840" s="44" t="s">
        <v>1151</v>
      </c>
      <c r="U840" s="44"/>
      <c r="V840" s="44" t="s">
        <v>1152</v>
      </c>
      <c r="W840" s="44"/>
      <c r="X840" s="44"/>
      <c r="Y840" s="44" t="s">
        <v>48</v>
      </c>
      <c r="Z840" s="44"/>
      <c r="AA840" s="44" t="s">
        <v>21</v>
      </c>
      <c r="AB840" s="794"/>
    </row>
    <row r="841" spans="1:28" ht="15" customHeight="1">
      <c r="A841" s="498"/>
      <c r="B841" s="39"/>
      <c r="C841" s="43"/>
      <c r="D841" s="43"/>
      <c r="E841" s="44"/>
      <c r="F841" s="502"/>
      <c r="G841" s="498" t="s">
        <v>1934</v>
      </c>
      <c r="H841" s="39"/>
      <c r="I841" s="43" t="s">
        <v>47</v>
      </c>
      <c r="J841" s="44" t="s">
        <v>1935</v>
      </c>
      <c r="K841" s="44"/>
      <c r="L841" s="44"/>
      <c r="M841" s="44" t="s">
        <v>1936</v>
      </c>
      <c r="N841" s="44"/>
      <c r="O841" s="44" t="s">
        <v>1897</v>
      </c>
      <c r="P841" s="44" t="s">
        <v>1165</v>
      </c>
      <c r="Q841" s="44"/>
      <c r="R841" s="44" t="s">
        <v>776</v>
      </c>
      <c r="S841" s="41" t="s">
        <v>776</v>
      </c>
      <c r="T841" s="44" t="s">
        <v>1151</v>
      </c>
      <c r="U841" s="44"/>
      <c r="V841" s="44" t="s">
        <v>1152</v>
      </c>
      <c r="W841" s="44"/>
      <c r="X841" s="44"/>
      <c r="Y841" s="44" t="s">
        <v>48</v>
      </c>
      <c r="Z841" s="44"/>
      <c r="AA841" s="44" t="s">
        <v>21</v>
      </c>
      <c r="AB841" s="794"/>
    </row>
    <row r="842" spans="1:28" ht="15" customHeight="1">
      <c r="A842" s="498"/>
      <c r="B842" s="39"/>
      <c r="C842" s="43"/>
      <c r="D842" s="43"/>
      <c r="E842" s="44"/>
      <c r="F842" s="502"/>
      <c r="G842" s="498" t="s">
        <v>1937</v>
      </c>
      <c r="H842" s="39"/>
      <c r="I842" s="43" t="s">
        <v>47</v>
      </c>
      <c r="J842" s="44" t="s">
        <v>1938</v>
      </c>
      <c r="K842" s="44"/>
      <c r="L842" s="44"/>
      <c r="M842" s="44" t="s">
        <v>1939</v>
      </c>
      <c r="N842" s="44"/>
      <c r="O842" s="44" t="s">
        <v>1897</v>
      </c>
      <c r="P842" s="44"/>
      <c r="Q842" s="44" t="s">
        <v>1940</v>
      </c>
      <c r="R842" s="44" t="s">
        <v>127</v>
      </c>
      <c r="S842" s="41" t="s">
        <v>1941</v>
      </c>
      <c r="T842" s="44" t="s">
        <v>127</v>
      </c>
      <c r="U842" s="44"/>
      <c r="V842" s="44" t="s">
        <v>129</v>
      </c>
      <c r="W842" s="44"/>
      <c r="X842" s="44"/>
      <c r="Y842" s="44" t="s">
        <v>48</v>
      </c>
      <c r="Z842" s="44"/>
      <c r="AA842" s="44" t="s">
        <v>21</v>
      </c>
      <c r="AB842" s="794"/>
    </row>
    <row r="843" spans="1:28" ht="15" customHeight="1">
      <c r="A843" s="498"/>
      <c r="B843" s="39"/>
      <c r="C843" s="43"/>
      <c r="D843" s="43"/>
      <c r="E843" s="44"/>
      <c r="F843" s="502"/>
      <c r="G843" s="498" t="s">
        <v>1942</v>
      </c>
      <c r="H843" s="39"/>
      <c r="I843" s="43" t="s">
        <v>138</v>
      </c>
      <c r="J843" s="44" t="s">
        <v>1943</v>
      </c>
      <c r="K843" s="44"/>
      <c r="L843" s="44"/>
      <c r="M843" s="44" t="s">
        <v>1944</v>
      </c>
      <c r="N843" s="44"/>
      <c r="O843" s="44" t="s">
        <v>1897</v>
      </c>
      <c r="P843" s="44"/>
      <c r="Q843" s="44" t="s">
        <v>1945</v>
      </c>
      <c r="R843" s="44" t="s">
        <v>154</v>
      </c>
      <c r="S843" s="41" t="s">
        <v>1946</v>
      </c>
      <c r="T843" s="44" t="s">
        <v>133</v>
      </c>
      <c r="U843" s="44"/>
      <c r="V843" s="44" t="s">
        <v>134</v>
      </c>
      <c r="W843" s="44"/>
      <c r="X843" s="44"/>
      <c r="Y843" s="44" t="s">
        <v>48</v>
      </c>
      <c r="Z843" s="44"/>
      <c r="AA843" s="44" t="s">
        <v>21</v>
      </c>
      <c r="AB843" s="794"/>
    </row>
    <row r="844" spans="1:28" ht="15" customHeight="1">
      <c r="A844" s="498"/>
      <c r="B844" s="39"/>
      <c r="C844" s="43"/>
      <c r="D844" s="43"/>
      <c r="E844" s="44"/>
      <c r="F844" s="502"/>
      <c r="G844" s="498" t="s">
        <v>1947</v>
      </c>
      <c r="H844" s="39"/>
      <c r="I844" s="43" t="s">
        <v>47</v>
      </c>
      <c r="J844" s="44" t="s">
        <v>1948</v>
      </c>
      <c r="K844" s="44"/>
      <c r="L844" s="44"/>
      <c r="M844" s="44" t="s">
        <v>1949</v>
      </c>
      <c r="N844" s="44"/>
      <c r="O844" s="44" t="s">
        <v>1897</v>
      </c>
      <c r="P844" s="44"/>
      <c r="Q844" s="44" t="s">
        <v>1950</v>
      </c>
      <c r="R844" s="44" t="s">
        <v>127</v>
      </c>
      <c r="S844" s="41" t="s">
        <v>1951</v>
      </c>
      <c r="T844" s="44" t="s">
        <v>127</v>
      </c>
      <c r="U844" s="44"/>
      <c r="V844" s="44" t="s">
        <v>129</v>
      </c>
      <c r="W844" s="44"/>
      <c r="X844" s="44"/>
      <c r="Y844" s="44" t="s">
        <v>48</v>
      </c>
      <c r="Z844" s="44"/>
      <c r="AA844" s="44" t="s">
        <v>21</v>
      </c>
      <c r="AB844" s="794"/>
    </row>
    <row r="845" spans="1:28" ht="15" customHeight="1">
      <c r="A845" s="770"/>
      <c r="B845" s="39"/>
      <c r="C845" s="47"/>
      <c r="D845" s="47"/>
      <c r="E845" s="46"/>
      <c r="F845" s="771"/>
      <c r="G845" s="770" t="s">
        <v>1952</v>
      </c>
      <c r="H845" s="39"/>
      <c r="I845" s="47" t="s">
        <v>138</v>
      </c>
      <c r="J845" s="46" t="s">
        <v>1953</v>
      </c>
      <c r="K845" s="46"/>
      <c r="L845" s="46"/>
      <c r="M845" s="46" t="s">
        <v>1954</v>
      </c>
      <c r="N845" s="46"/>
      <c r="O845" s="46" t="s">
        <v>1897</v>
      </c>
      <c r="P845" s="46" t="s">
        <v>1207</v>
      </c>
      <c r="Q845" s="46"/>
      <c r="R845" s="46"/>
      <c r="S845" s="46" t="s">
        <v>202</v>
      </c>
      <c r="T845" s="46" t="s">
        <v>202</v>
      </c>
      <c r="U845" s="46"/>
      <c r="V845" s="46"/>
      <c r="W845" s="46"/>
      <c r="X845" s="46" t="s">
        <v>202</v>
      </c>
      <c r="Y845" s="46" t="s">
        <v>106</v>
      </c>
      <c r="Z845" s="46"/>
      <c r="AA845" s="46" t="s">
        <v>21</v>
      </c>
      <c r="AB845" s="795"/>
    </row>
    <row r="846" spans="1:28" ht="15" customHeight="1">
      <c r="A846" s="770"/>
      <c r="B846" s="39"/>
      <c r="C846" s="47"/>
      <c r="D846" s="47"/>
      <c r="E846" s="46"/>
      <c r="F846" s="771"/>
      <c r="G846" s="770" t="s">
        <v>1955</v>
      </c>
      <c r="H846" s="39"/>
      <c r="I846" s="47" t="s">
        <v>138</v>
      </c>
      <c r="J846" s="46" t="s">
        <v>1956</v>
      </c>
      <c r="K846" s="46"/>
      <c r="L846" s="46"/>
      <c r="M846" s="46" t="s">
        <v>1957</v>
      </c>
      <c r="N846" s="46"/>
      <c r="O846" s="46" t="s">
        <v>1897</v>
      </c>
      <c r="P846" s="46" t="s">
        <v>1170</v>
      </c>
      <c r="Q846" s="46"/>
      <c r="R846" s="46"/>
      <c r="S846" s="46" t="s">
        <v>201</v>
      </c>
      <c r="T846" s="46" t="s">
        <v>201</v>
      </c>
      <c r="U846" s="46"/>
      <c r="V846" s="46"/>
      <c r="W846" s="46"/>
      <c r="X846" s="46" t="s">
        <v>201</v>
      </c>
      <c r="Y846" s="46" t="s">
        <v>106</v>
      </c>
      <c r="Z846" s="46"/>
      <c r="AA846" s="46" t="s">
        <v>21</v>
      </c>
      <c r="AB846" s="795"/>
    </row>
    <row r="847" spans="1:28" ht="15" customHeight="1">
      <c r="A847" s="776"/>
      <c r="B847" s="38"/>
      <c r="C847" s="50"/>
      <c r="D847" s="50"/>
      <c r="E847" s="38"/>
      <c r="F847" s="775"/>
      <c r="G847" s="776" t="s">
        <v>1958</v>
      </c>
      <c r="H847" s="38"/>
      <c r="I847" s="38"/>
      <c r="J847" s="38" t="s">
        <v>852</v>
      </c>
      <c r="K847" s="38"/>
      <c r="L847" s="38"/>
      <c r="M847" s="37" t="s">
        <v>851</v>
      </c>
      <c r="N847" s="38"/>
      <c r="O847" s="38" t="s">
        <v>202</v>
      </c>
      <c r="P847" s="38"/>
      <c r="Q847" s="38"/>
      <c r="R847" s="38"/>
      <c r="S847" s="38"/>
      <c r="T847" s="38"/>
      <c r="U847" s="38"/>
      <c r="V847" s="38"/>
      <c r="W847" s="38"/>
      <c r="X847" s="38"/>
      <c r="Y847" s="38" t="s">
        <v>123</v>
      </c>
      <c r="Z847" s="38"/>
      <c r="AA847" s="38" t="s">
        <v>121</v>
      </c>
      <c r="AB847" s="799"/>
    </row>
    <row r="848" spans="1:28" ht="15" customHeight="1">
      <c r="A848" s="498"/>
      <c r="B848" s="39"/>
      <c r="C848" s="43"/>
      <c r="D848" s="43"/>
      <c r="E848" s="44"/>
      <c r="F848" s="502"/>
      <c r="G848" s="498" t="s">
        <v>853</v>
      </c>
      <c r="H848" s="39"/>
      <c r="I848" s="43" t="s">
        <v>47</v>
      </c>
      <c r="J848" s="44" t="s">
        <v>857</v>
      </c>
      <c r="K848" s="44"/>
      <c r="L848" s="44"/>
      <c r="M848" s="44" t="s">
        <v>854</v>
      </c>
      <c r="N848" s="44"/>
      <c r="O848" s="44" t="s">
        <v>202</v>
      </c>
      <c r="P848" s="44"/>
      <c r="Q848" s="44" t="s">
        <v>855</v>
      </c>
      <c r="R848" s="44" t="s">
        <v>82</v>
      </c>
      <c r="S848" s="41" t="s">
        <v>856</v>
      </c>
      <c r="T848" s="44" t="s">
        <v>82</v>
      </c>
      <c r="U848" s="44"/>
      <c r="V848" s="44" t="s">
        <v>84</v>
      </c>
      <c r="W848" s="44"/>
      <c r="X848" s="44"/>
      <c r="Y848" s="44" t="s">
        <v>48</v>
      </c>
      <c r="Z848" s="44"/>
      <c r="AA848" s="44" t="s">
        <v>121</v>
      </c>
      <c r="AB848" s="794"/>
    </row>
    <row r="849" spans="1:28" ht="15" customHeight="1">
      <c r="A849" s="498"/>
      <c r="B849" s="39"/>
      <c r="C849" s="43"/>
      <c r="D849" s="43"/>
      <c r="E849" s="44"/>
      <c r="F849" s="502"/>
      <c r="G849" s="498" t="s">
        <v>858</v>
      </c>
      <c r="H849" s="39"/>
      <c r="I849" s="43" t="s">
        <v>47</v>
      </c>
      <c r="J849" s="44" t="s">
        <v>861</v>
      </c>
      <c r="K849" s="44"/>
      <c r="L849" s="44"/>
      <c r="M849" s="44" t="s">
        <v>859</v>
      </c>
      <c r="N849" s="44"/>
      <c r="O849" s="44" t="s">
        <v>202</v>
      </c>
      <c r="P849" s="44"/>
      <c r="Q849" s="44" t="s">
        <v>855</v>
      </c>
      <c r="R849" s="44" t="s">
        <v>88</v>
      </c>
      <c r="S849" s="41" t="s">
        <v>860</v>
      </c>
      <c r="T849" s="44" t="s">
        <v>88</v>
      </c>
      <c r="U849" s="44"/>
      <c r="V849" s="44" t="s">
        <v>90</v>
      </c>
      <c r="W849" s="44"/>
      <c r="X849" s="44"/>
      <c r="Y849" s="44" t="s">
        <v>48</v>
      </c>
      <c r="Z849" s="44"/>
      <c r="AA849" s="44" t="s">
        <v>121</v>
      </c>
      <c r="AB849" s="794"/>
    </row>
    <row r="850" spans="1:28" ht="15" customHeight="1">
      <c r="A850" s="498"/>
      <c r="B850" s="39"/>
      <c r="C850" s="43"/>
      <c r="D850" s="43"/>
      <c r="E850" s="44"/>
      <c r="F850" s="502"/>
      <c r="G850" s="498" t="s">
        <v>862</v>
      </c>
      <c r="H850" s="39"/>
      <c r="I850" s="43" t="s">
        <v>47</v>
      </c>
      <c r="J850" s="44" t="s">
        <v>866</v>
      </c>
      <c r="K850" s="44"/>
      <c r="L850" s="44"/>
      <c r="M850" s="44" t="s">
        <v>863</v>
      </c>
      <c r="N850" s="44"/>
      <c r="O850" s="44" t="s">
        <v>202</v>
      </c>
      <c r="P850" s="44"/>
      <c r="Q850" s="44" t="s">
        <v>864</v>
      </c>
      <c r="R850" s="44" t="s">
        <v>82</v>
      </c>
      <c r="S850" s="41" t="s">
        <v>865</v>
      </c>
      <c r="T850" s="44" t="s">
        <v>82</v>
      </c>
      <c r="U850" s="44"/>
      <c r="V850" s="44" t="s">
        <v>84</v>
      </c>
      <c r="W850" s="44"/>
      <c r="X850" s="44"/>
      <c r="Y850" s="44" t="s">
        <v>48</v>
      </c>
      <c r="Z850" s="44"/>
      <c r="AA850" s="44" t="s">
        <v>121</v>
      </c>
      <c r="AB850" s="794"/>
    </row>
    <row r="851" spans="1:28" ht="15" customHeight="1">
      <c r="A851" s="498"/>
      <c r="B851" s="39"/>
      <c r="C851" s="43"/>
      <c r="D851" s="43"/>
      <c r="E851" s="44"/>
      <c r="F851" s="502"/>
      <c r="G851" s="498" t="s">
        <v>867</v>
      </c>
      <c r="H851" s="39"/>
      <c r="I851" s="43" t="s">
        <v>47</v>
      </c>
      <c r="J851" s="44" t="s">
        <v>870</v>
      </c>
      <c r="K851" s="44"/>
      <c r="L851" s="44"/>
      <c r="M851" s="44" t="s">
        <v>868</v>
      </c>
      <c r="N851" s="44"/>
      <c r="O851" s="44" t="s">
        <v>202</v>
      </c>
      <c r="P851" s="44"/>
      <c r="Q851" s="44" t="s">
        <v>864</v>
      </c>
      <c r="R851" s="44" t="s">
        <v>88</v>
      </c>
      <c r="S851" s="41" t="s">
        <v>869</v>
      </c>
      <c r="T851" s="44" t="s">
        <v>88</v>
      </c>
      <c r="U851" s="44"/>
      <c r="V851" s="44" t="s">
        <v>90</v>
      </c>
      <c r="W851" s="44"/>
      <c r="X851" s="44"/>
      <c r="Y851" s="44" t="s">
        <v>48</v>
      </c>
      <c r="Z851" s="44"/>
      <c r="AA851" s="44" t="s">
        <v>121</v>
      </c>
      <c r="AB851" s="794"/>
    </row>
    <row r="852" spans="1:28" ht="15" customHeight="1">
      <c r="A852" s="498"/>
      <c r="B852" s="39"/>
      <c r="C852" s="43"/>
      <c r="D852" s="43"/>
      <c r="E852" s="44"/>
      <c r="F852" s="502"/>
      <c r="G852" s="498" t="s">
        <v>871</v>
      </c>
      <c r="H852" s="39"/>
      <c r="I852" s="43" t="s">
        <v>47</v>
      </c>
      <c r="J852" s="44" t="s">
        <v>874</v>
      </c>
      <c r="K852" s="44"/>
      <c r="L852" s="44"/>
      <c r="M852" s="44" t="s">
        <v>872</v>
      </c>
      <c r="N852" s="44"/>
      <c r="O852" s="44" t="s">
        <v>202</v>
      </c>
      <c r="P852" s="44"/>
      <c r="Q852" s="44"/>
      <c r="R852" s="44" t="s">
        <v>873</v>
      </c>
      <c r="S852" s="41" t="s">
        <v>873</v>
      </c>
      <c r="T852" s="44" t="s">
        <v>746</v>
      </c>
      <c r="U852" s="44"/>
      <c r="V852" s="44" t="s">
        <v>747</v>
      </c>
      <c r="W852" s="44"/>
      <c r="X852" s="44"/>
      <c r="Y852" s="44" t="s">
        <v>48</v>
      </c>
      <c r="Z852" s="44"/>
      <c r="AA852" s="44" t="s">
        <v>121</v>
      </c>
      <c r="AB852" s="794"/>
    </row>
    <row r="853" spans="1:28" ht="15" customHeight="1">
      <c r="A853" s="498"/>
      <c r="B853" s="39"/>
      <c r="C853" s="43"/>
      <c r="D853" s="43"/>
      <c r="E853" s="44"/>
      <c r="F853" s="502"/>
      <c r="G853" s="498" t="s">
        <v>875</v>
      </c>
      <c r="H853" s="39"/>
      <c r="I853" s="43" t="s">
        <v>138</v>
      </c>
      <c r="J853" s="44" t="s">
        <v>878</v>
      </c>
      <c r="K853" s="44"/>
      <c r="L853" s="44"/>
      <c r="M853" s="44" t="s">
        <v>876</v>
      </c>
      <c r="N853" s="44"/>
      <c r="O853" s="44" t="s">
        <v>202</v>
      </c>
      <c r="P853" s="44"/>
      <c r="Q853" s="44" t="s">
        <v>154</v>
      </c>
      <c r="R853" s="44" t="s">
        <v>127</v>
      </c>
      <c r="S853" s="41" t="s">
        <v>877</v>
      </c>
      <c r="T853" s="44" t="s">
        <v>127</v>
      </c>
      <c r="U853" s="44"/>
      <c r="V853" s="44" t="s">
        <v>129</v>
      </c>
      <c r="W853" s="44"/>
      <c r="X853" s="44"/>
      <c r="Y853" s="44" t="s">
        <v>48</v>
      </c>
      <c r="Z853" s="44"/>
      <c r="AA853" s="44" t="s">
        <v>121</v>
      </c>
      <c r="AB853" s="794"/>
    </row>
    <row r="854" spans="1:28" ht="15" customHeight="1">
      <c r="A854" s="498"/>
      <c r="B854" s="39"/>
      <c r="C854" s="43"/>
      <c r="D854" s="43"/>
      <c r="E854" s="44"/>
      <c r="F854" s="502"/>
      <c r="G854" s="498" t="s">
        <v>154</v>
      </c>
      <c r="H854" s="39"/>
      <c r="I854" s="43" t="s">
        <v>138</v>
      </c>
      <c r="J854" s="44" t="s">
        <v>880</v>
      </c>
      <c r="K854" s="44"/>
      <c r="L854" s="44"/>
      <c r="M854" s="44" t="s">
        <v>879</v>
      </c>
      <c r="N854" s="44"/>
      <c r="O854" s="44" t="s">
        <v>202</v>
      </c>
      <c r="P854" s="44"/>
      <c r="Q854" s="44"/>
      <c r="R854" s="44" t="s">
        <v>154</v>
      </c>
      <c r="S854" s="41" t="s">
        <v>154</v>
      </c>
      <c r="T854" s="44" t="s">
        <v>133</v>
      </c>
      <c r="U854" s="44"/>
      <c r="V854" s="44" t="s">
        <v>134</v>
      </c>
      <c r="W854" s="44"/>
      <c r="X854" s="44"/>
      <c r="Y854" s="44" t="s">
        <v>48</v>
      </c>
      <c r="Z854" s="44"/>
      <c r="AA854" s="44" t="s">
        <v>121</v>
      </c>
      <c r="AB854" s="794"/>
    </row>
    <row r="855" spans="1:28" ht="15" customHeight="1">
      <c r="A855" s="776"/>
      <c r="B855" s="38"/>
      <c r="C855" s="50"/>
      <c r="D855" s="50"/>
      <c r="E855" s="38"/>
      <c r="F855" s="775"/>
      <c r="G855" s="776" t="s">
        <v>1959</v>
      </c>
      <c r="H855" s="38"/>
      <c r="I855" s="38"/>
      <c r="J855" s="38" t="s">
        <v>1960</v>
      </c>
      <c r="K855" s="38"/>
      <c r="L855" s="38"/>
      <c r="M855" s="37" t="s">
        <v>203</v>
      </c>
      <c r="N855" s="38"/>
      <c r="O855" s="38" t="s">
        <v>201</v>
      </c>
      <c r="P855" s="38"/>
      <c r="Q855" s="38"/>
      <c r="R855" s="38"/>
      <c r="S855" s="38"/>
      <c r="T855" s="38"/>
      <c r="U855" s="38"/>
      <c r="V855" s="38"/>
      <c r="W855" s="38"/>
      <c r="X855" s="38"/>
      <c r="Y855" s="38" t="s">
        <v>123</v>
      </c>
      <c r="Z855" s="38"/>
      <c r="AA855" s="38" t="s">
        <v>20</v>
      </c>
      <c r="AB855" s="799"/>
    </row>
    <row r="856" spans="1:28" ht="15" customHeight="1">
      <c r="A856" s="498"/>
      <c r="B856" s="39"/>
      <c r="C856" s="43"/>
      <c r="D856" s="43"/>
      <c r="E856" s="44"/>
      <c r="F856" s="502"/>
      <c r="G856" s="498" t="s">
        <v>64</v>
      </c>
      <c r="H856" s="39"/>
      <c r="I856" s="43" t="s">
        <v>47</v>
      </c>
      <c r="J856" s="44" t="s">
        <v>1961</v>
      </c>
      <c r="K856" s="44"/>
      <c r="L856" s="44"/>
      <c r="M856" s="44" t="s">
        <v>1962</v>
      </c>
      <c r="N856" s="44"/>
      <c r="O856" s="44" t="s">
        <v>201</v>
      </c>
      <c r="P856" s="44"/>
      <c r="Q856" s="44"/>
      <c r="R856" s="44" t="s">
        <v>44</v>
      </c>
      <c r="S856" s="41" t="s">
        <v>44</v>
      </c>
      <c r="T856" s="44" t="s">
        <v>44</v>
      </c>
      <c r="U856" s="44"/>
      <c r="V856" s="44" t="s">
        <v>46</v>
      </c>
      <c r="W856" s="44"/>
      <c r="X856" s="44"/>
      <c r="Y856" s="44" t="s">
        <v>48</v>
      </c>
      <c r="Z856" s="44"/>
      <c r="AA856" s="44" t="s">
        <v>20</v>
      </c>
      <c r="AB856" s="794"/>
    </row>
    <row r="857" spans="1:28" ht="15" customHeight="1">
      <c r="A857" s="498"/>
      <c r="B857" s="39"/>
      <c r="C857" s="43"/>
      <c r="D857" s="43"/>
      <c r="E857" s="44"/>
      <c r="F857" s="502"/>
      <c r="G857" s="498" t="s">
        <v>1963</v>
      </c>
      <c r="H857" s="39"/>
      <c r="I857" s="43" t="s">
        <v>47</v>
      </c>
      <c r="J857" s="44" t="s">
        <v>1964</v>
      </c>
      <c r="K857" s="44"/>
      <c r="L857" s="44"/>
      <c r="M857" s="44" t="s">
        <v>1965</v>
      </c>
      <c r="N857" s="44"/>
      <c r="O857" s="44" t="s">
        <v>201</v>
      </c>
      <c r="P857" s="44"/>
      <c r="Q857" s="44" t="s">
        <v>1966</v>
      </c>
      <c r="R857" s="44" t="s">
        <v>127</v>
      </c>
      <c r="S857" s="41" t="s">
        <v>1967</v>
      </c>
      <c r="T857" s="44" t="s">
        <v>127</v>
      </c>
      <c r="U857" s="44"/>
      <c r="V857" s="44" t="s">
        <v>129</v>
      </c>
      <c r="W857" s="44"/>
      <c r="X857" s="44"/>
      <c r="Y857" s="44" t="s">
        <v>48</v>
      </c>
      <c r="Z857" s="44"/>
      <c r="AA857" s="44" t="s">
        <v>20</v>
      </c>
      <c r="AB857" s="794"/>
    </row>
    <row r="858" spans="1:28" ht="15" customHeight="1">
      <c r="A858" s="498"/>
      <c r="B858" s="39"/>
      <c r="C858" s="43"/>
      <c r="D858" s="43"/>
      <c r="E858" s="44"/>
      <c r="F858" s="502"/>
      <c r="G858" s="498" t="s">
        <v>96</v>
      </c>
      <c r="H858" s="39"/>
      <c r="I858" s="43" t="s">
        <v>47</v>
      </c>
      <c r="J858" s="44" t="s">
        <v>1968</v>
      </c>
      <c r="K858" s="44"/>
      <c r="L858" s="44"/>
      <c r="M858" s="44" t="s">
        <v>1969</v>
      </c>
      <c r="N858" s="44"/>
      <c r="O858" s="44" t="s">
        <v>201</v>
      </c>
      <c r="P858" s="44"/>
      <c r="Q858" s="44"/>
      <c r="R858" s="44" t="s">
        <v>96</v>
      </c>
      <c r="S858" s="41" t="s">
        <v>96</v>
      </c>
      <c r="T858" s="44" t="s">
        <v>96</v>
      </c>
      <c r="U858" s="44"/>
      <c r="V858" s="44" t="s">
        <v>98</v>
      </c>
      <c r="W858" s="44"/>
      <c r="X858" s="44"/>
      <c r="Y858" s="44" t="s">
        <v>48</v>
      </c>
      <c r="Z858" s="44"/>
      <c r="AA858" s="44" t="s">
        <v>21</v>
      </c>
      <c r="AB858" s="794"/>
    </row>
    <row r="859" spans="1:28" ht="15" customHeight="1">
      <c r="A859" s="498"/>
      <c r="B859" s="39"/>
      <c r="C859" s="43"/>
      <c r="D859" s="43"/>
      <c r="E859" s="44"/>
      <c r="F859" s="502"/>
      <c r="G859" s="498" t="s">
        <v>154</v>
      </c>
      <c r="H859" s="39"/>
      <c r="I859" s="43" t="s">
        <v>138</v>
      </c>
      <c r="J859" s="44" t="s">
        <v>1970</v>
      </c>
      <c r="K859" s="44"/>
      <c r="L859" s="44"/>
      <c r="M859" s="44" t="s">
        <v>208</v>
      </c>
      <c r="N859" s="44"/>
      <c r="O859" s="44" t="s">
        <v>201</v>
      </c>
      <c r="P859" s="44"/>
      <c r="Q859" s="44"/>
      <c r="R859" s="44" t="s">
        <v>154</v>
      </c>
      <c r="S859" s="41" t="s">
        <v>154</v>
      </c>
      <c r="T859" s="44" t="s">
        <v>133</v>
      </c>
      <c r="U859" s="44"/>
      <c r="V859" s="44" t="s">
        <v>134</v>
      </c>
      <c r="W859" s="44"/>
      <c r="X859" s="44"/>
      <c r="Y859" s="44" t="s">
        <v>48</v>
      </c>
      <c r="Z859" s="44"/>
      <c r="AA859" s="44" t="s">
        <v>20</v>
      </c>
      <c r="AB859" s="794"/>
    </row>
    <row r="860" spans="1:28" ht="15" customHeight="1">
      <c r="A860" s="498"/>
      <c r="B860" s="39"/>
      <c r="C860" s="43"/>
      <c r="D860" s="43"/>
      <c r="E860" s="44"/>
      <c r="F860" s="502"/>
      <c r="G860" s="498" t="s">
        <v>210</v>
      </c>
      <c r="H860" s="39"/>
      <c r="I860" s="43" t="s">
        <v>138</v>
      </c>
      <c r="J860" s="44" t="s">
        <v>214</v>
      </c>
      <c r="K860" s="44"/>
      <c r="L860" s="44"/>
      <c r="M860" s="44" t="s">
        <v>211</v>
      </c>
      <c r="N860" s="44"/>
      <c r="O860" s="44" t="s">
        <v>201</v>
      </c>
      <c r="P860" s="44" t="s">
        <v>212</v>
      </c>
      <c r="Q860" s="44"/>
      <c r="R860" s="44" t="s">
        <v>213</v>
      </c>
      <c r="S860" s="41" t="s">
        <v>213</v>
      </c>
      <c r="T860" s="44" t="s">
        <v>133</v>
      </c>
      <c r="U860" s="44"/>
      <c r="V860" s="44" t="s">
        <v>134</v>
      </c>
      <c r="W860" s="44"/>
      <c r="X860" s="44"/>
      <c r="Y860" s="44" t="s">
        <v>48</v>
      </c>
      <c r="Z860" s="44"/>
      <c r="AA860" s="44" t="s">
        <v>20</v>
      </c>
      <c r="AB860" s="794"/>
    </row>
    <row r="861" spans="1:28" ht="15" customHeight="1">
      <c r="A861" s="770"/>
      <c r="B861" s="39"/>
      <c r="C861" s="47"/>
      <c r="D861" s="47"/>
      <c r="E861" s="46"/>
      <c r="F861" s="771"/>
      <c r="G861" s="770" t="s">
        <v>1971</v>
      </c>
      <c r="H861" s="39"/>
      <c r="I861" s="47" t="s">
        <v>47</v>
      </c>
      <c r="J861" s="46" t="s">
        <v>1972</v>
      </c>
      <c r="K861" s="46"/>
      <c r="L861" s="46"/>
      <c r="M861" s="46" t="s">
        <v>1973</v>
      </c>
      <c r="N861" s="46"/>
      <c r="O861" s="46" t="s">
        <v>201</v>
      </c>
      <c r="P861" s="46" t="s">
        <v>1974</v>
      </c>
      <c r="Q861" s="46"/>
      <c r="R861" s="46"/>
      <c r="S861" s="46" t="s">
        <v>105</v>
      </c>
      <c r="T861" s="46" t="s">
        <v>105</v>
      </c>
      <c r="U861" s="46"/>
      <c r="V861" s="46"/>
      <c r="W861" s="46"/>
      <c r="X861" s="46" t="s">
        <v>105</v>
      </c>
      <c r="Y861" s="46" t="s">
        <v>106</v>
      </c>
      <c r="Z861" s="46"/>
      <c r="AA861" s="46" t="s">
        <v>20</v>
      </c>
      <c r="AB861" s="795"/>
    </row>
    <row r="862" spans="1:28" ht="15" customHeight="1">
      <c r="A862" s="770"/>
      <c r="B862" s="39"/>
      <c r="C862" s="47"/>
      <c r="D862" s="47"/>
      <c r="E862" s="46"/>
      <c r="F862" s="771"/>
      <c r="G862" s="770" t="s">
        <v>221</v>
      </c>
      <c r="H862" s="39"/>
      <c r="I862" s="47" t="s">
        <v>138</v>
      </c>
      <c r="J862" s="46" t="s">
        <v>1975</v>
      </c>
      <c r="K862" s="46"/>
      <c r="L862" s="46"/>
      <c r="M862" s="46" t="s">
        <v>222</v>
      </c>
      <c r="N862" s="46"/>
      <c r="O862" s="46" t="s">
        <v>201</v>
      </c>
      <c r="P862" s="46"/>
      <c r="Q862" s="46"/>
      <c r="R862" s="46"/>
      <c r="S862" s="46" t="s">
        <v>120</v>
      </c>
      <c r="T862" s="46" t="s">
        <v>120</v>
      </c>
      <c r="U862" s="46"/>
      <c r="V862" s="46"/>
      <c r="W862" s="46"/>
      <c r="X862" s="46" t="s">
        <v>120</v>
      </c>
      <c r="Y862" s="46" t="s">
        <v>106</v>
      </c>
      <c r="Z862" s="46"/>
      <c r="AA862" s="46" t="s">
        <v>20</v>
      </c>
      <c r="AB862" s="795"/>
    </row>
    <row r="863" spans="1:28" ht="15" customHeight="1">
      <c r="A863" s="770"/>
      <c r="B863" s="39"/>
      <c r="C863" s="47"/>
      <c r="D863" s="47"/>
      <c r="E863" s="46"/>
      <c r="F863" s="771"/>
      <c r="G863" s="770" t="s">
        <v>216</v>
      </c>
      <c r="H863" s="39"/>
      <c r="I863" s="47" t="s">
        <v>47</v>
      </c>
      <c r="J863" s="46" t="s">
        <v>218</v>
      </c>
      <c r="K863" s="46"/>
      <c r="L863" s="46"/>
      <c r="M863" s="46" t="s">
        <v>217</v>
      </c>
      <c r="N863" s="46"/>
      <c r="O863" s="46" t="s">
        <v>201</v>
      </c>
      <c r="P863" s="46"/>
      <c r="Q863" s="46"/>
      <c r="R863" s="46"/>
      <c r="S863" s="46" t="s">
        <v>216</v>
      </c>
      <c r="T863" s="46" t="s">
        <v>216</v>
      </c>
      <c r="U863" s="46"/>
      <c r="V863" s="46"/>
      <c r="W863" s="46"/>
      <c r="X863" s="46" t="s">
        <v>216</v>
      </c>
      <c r="Y863" s="46" t="s">
        <v>106</v>
      </c>
      <c r="Z863" s="46"/>
      <c r="AA863" s="46" t="s">
        <v>20</v>
      </c>
      <c r="AB863" s="795"/>
    </row>
    <row r="864" spans="1:28" ht="15" customHeight="1">
      <c r="A864" s="776"/>
      <c r="B864" s="38"/>
      <c r="C864" s="50"/>
      <c r="D864" s="50"/>
      <c r="E864" s="38"/>
      <c r="F864" s="775"/>
      <c r="G864" s="776" t="s">
        <v>1976</v>
      </c>
      <c r="H864" s="38"/>
      <c r="I864" s="38"/>
      <c r="J864" s="38" t="s">
        <v>1386</v>
      </c>
      <c r="K864" s="38"/>
      <c r="L864" s="38"/>
      <c r="M864" s="37" t="s">
        <v>1385</v>
      </c>
      <c r="N864" s="38"/>
      <c r="O864" s="38" t="s">
        <v>120</v>
      </c>
      <c r="P864" s="38"/>
      <c r="Q864" s="38"/>
      <c r="R864" s="38"/>
      <c r="S864" s="38"/>
      <c r="T864" s="38"/>
      <c r="U864" s="38"/>
      <c r="V864" s="38"/>
      <c r="W864" s="38"/>
      <c r="X864" s="38"/>
      <c r="Y864" s="38" t="s">
        <v>123</v>
      </c>
      <c r="Z864" s="38"/>
      <c r="AA864" s="38" t="s">
        <v>121</v>
      </c>
      <c r="AB864" s="799"/>
    </row>
    <row r="865" spans="1:28" ht="15" customHeight="1">
      <c r="A865" s="498"/>
      <c r="B865" s="39"/>
      <c r="C865" s="43"/>
      <c r="D865" s="43"/>
      <c r="E865" s="44"/>
      <c r="F865" s="502"/>
      <c r="G865" s="498" t="s">
        <v>64</v>
      </c>
      <c r="H865" s="39"/>
      <c r="I865" s="43" t="s">
        <v>66</v>
      </c>
      <c r="J865" s="44" t="s">
        <v>1388</v>
      </c>
      <c r="K865" s="44"/>
      <c r="L865" s="44" t="s">
        <v>1389</v>
      </c>
      <c r="M865" s="44" t="s">
        <v>1387</v>
      </c>
      <c r="N865" s="44"/>
      <c r="O865" s="44" t="s">
        <v>120</v>
      </c>
      <c r="P865" s="44"/>
      <c r="Q865" s="44"/>
      <c r="R865" s="44" t="s">
        <v>44</v>
      </c>
      <c r="S865" s="41" t="s">
        <v>44</v>
      </c>
      <c r="T865" s="44" t="s">
        <v>44</v>
      </c>
      <c r="U865" s="44"/>
      <c r="V865" s="44" t="s">
        <v>46</v>
      </c>
      <c r="W865" s="44"/>
      <c r="X865" s="44"/>
      <c r="Y865" s="44" t="s">
        <v>48</v>
      </c>
      <c r="Z865" s="44"/>
      <c r="AA865" s="44" t="s">
        <v>121</v>
      </c>
      <c r="AB865" s="794"/>
    </row>
    <row r="866" spans="1:28" ht="15" customHeight="1">
      <c r="A866" s="498"/>
      <c r="B866" s="39"/>
      <c r="C866" s="43"/>
      <c r="D866" s="43"/>
      <c r="E866" s="44"/>
      <c r="F866" s="502"/>
      <c r="G866" s="498" t="s">
        <v>67</v>
      </c>
      <c r="H866" s="39"/>
      <c r="I866" s="43" t="s">
        <v>47</v>
      </c>
      <c r="J866" s="44" t="s">
        <v>1391</v>
      </c>
      <c r="K866" s="44"/>
      <c r="L866" s="44"/>
      <c r="M866" s="44" t="s">
        <v>1390</v>
      </c>
      <c r="N866" s="44"/>
      <c r="O866" s="44" t="s">
        <v>120</v>
      </c>
      <c r="P866" s="44" t="s">
        <v>69</v>
      </c>
      <c r="Q866" s="44"/>
      <c r="R866" s="44" t="s">
        <v>70</v>
      </c>
      <c r="S866" s="41" t="s">
        <v>70</v>
      </c>
      <c r="T866" s="44" t="s">
        <v>70</v>
      </c>
      <c r="U866" s="44"/>
      <c r="V866" s="44" t="s">
        <v>71</v>
      </c>
      <c r="W866" s="44"/>
      <c r="X866" s="44"/>
      <c r="Y866" s="44" t="s">
        <v>48</v>
      </c>
      <c r="Z866" s="44"/>
      <c r="AA866" s="44" t="s">
        <v>121</v>
      </c>
      <c r="AB866" s="794" t="s">
        <v>1392</v>
      </c>
    </row>
    <row r="867" spans="1:28" ht="15" customHeight="1">
      <c r="A867" s="498"/>
      <c r="B867" s="39"/>
      <c r="C867" s="43"/>
      <c r="D867" s="43"/>
      <c r="E867" s="44"/>
      <c r="F867" s="502"/>
      <c r="G867" s="498" t="s">
        <v>73</v>
      </c>
      <c r="H867" s="39"/>
      <c r="I867" s="43" t="s">
        <v>47</v>
      </c>
      <c r="J867" s="44" t="s">
        <v>1394</v>
      </c>
      <c r="K867" s="44"/>
      <c r="L867" s="44"/>
      <c r="M867" s="44" t="s">
        <v>1393</v>
      </c>
      <c r="N867" s="44"/>
      <c r="O867" s="44" t="s">
        <v>120</v>
      </c>
      <c r="P867" s="44"/>
      <c r="Q867" s="44"/>
      <c r="R867" s="44" t="s">
        <v>73</v>
      </c>
      <c r="S867" s="41" t="s">
        <v>73</v>
      </c>
      <c r="T867" s="44" t="s">
        <v>44</v>
      </c>
      <c r="U867" s="44"/>
      <c r="V867" s="44" t="s">
        <v>46</v>
      </c>
      <c r="W867" s="44"/>
      <c r="X867" s="44"/>
      <c r="Y867" s="44" t="s">
        <v>48</v>
      </c>
      <c r="Z867" s="44"/>
      <c r="AA867" s="44" t="s">
        <v>121</v>
      </c>
      <c r="AB867" s="794" t="s">
        <v>1155</v>
      </c>
    </row>
    <row r="868" spans="1:28" ht="15" customHeight="1">
      <c r="A868" s="498"/>
      <c r="B868" s="39"/>
      <c r="C868" s="43"/>
      <c r="D868" s="43"/>
      <c r="E868" s="44"/>
      <c r="F868" s="502"/>
      <c r="G868" s="498" t="s">
        <v>79</v>
      </c>
      <c r="H868" s="39"/>
      <c r="I868" s="43" t="s">
        <v>47</v>
      </c>
      <c r="J868" s="44" t="s">
        <v>1396</v>
      </c>
      <c r="K868" s="44"/>
      <c r="L868" s="44"/>
      <c r="M868" s="44" t="s">
        <v>1395</v>
      </c>
      <c r="N868" s="44"/>
      <c r="O868" s="44" t="s">
        <v>120</v>
      </c>
      <c r="P868" s="44"/>
      <c r="Q868" s="44" t="s">
        <v>81</v>
      </c>
      <c r="R868" s="44" t="s">
        <v>82</v>
      </c>
      <c r="S868" s="41" t="s">
        <v>83</v>
      </c>
      <c r="T868" s="44" t="s">
        <v>82</v>
      </c>
      <c r="U868" s="44"/>
      <c r="V868" s="44" t="s">
        <v>84</v>
      </c>
      <c r="W868" s="44"/>
      <c r="X868" s="44"/>
      <c r="Y868" s="44" t="s">
        <v>48</v>
      </c>
      <c r="Z868" s="44"/>
      <c r="AA868" s="44" t="s">
        <v>121</v>
      </c>
      <c r="AB868" s="794"/>
    </row>
    <row r="869" spans="1:28" ht="15" customHeight="1">
      <c r="A869" s="498"/>
      <c r="B869" s="39"/>
      <c r="C869" s="43"/>
      <c r="D869" s="43"/>
      <c r="E869" s="44"/>
      <c r="F869" s="502"/>
      <c r="G869" s="498" t="s">
        <v>86</v>
      </c>
      <c r="H869" s="39"/>
      <c r="I869" s="43" t="s">
        <v>47</v>
      </c>
      <c r="J869" s="44" t="s">
        <v>1398</v>
      </c>
      <c r="K869" s="44"/>
      <c r="L869" s="44"/>
      <c r="M869" s="44" t="s">
        <v>1397</v>
      </c>
      <c r="N869" s="44"/>
      <c r="O869" s="44" t="s">
        <v>120</v>
      </c>
      <c r="P869" s="44"/>
      <c r="Q869" s="44" t="s">
        <v>81</v>
      </c>
      <c r="R869" s="44" t="s">
        <v>88</v>
      </c>
      <c r="S869" s="41" t="s">
        <v>89</v>
      </c>
      <c r="T869" s="44" t="s">
        <v>88</v>
      </c>
      <c r="U869" s="44"/>
      <c r="V869" s="44" t="s">
        <v>90</v>
      </c>
      <c r="W869" s="44"/>
      <c r="X869" s="44"/>
      <c r="Y869" s="44" t="s">
        <v>48</v>
      </c>
      <c r="Z869" s="44"/>
      <c r="AA869" s="44" t="s">
        <v>20</v>
      </c>
      <c r="AB869" s="794"/>
    </row>
    <row r="870" spans="1:28" ht="15" customHeight="1">
      <c r="A870" s="498"/>
      <c r="B870" s="39"/>
      <c r="C870" s="43"/>
      <c r="D870" s="43"/>
      <c r="E870" s="44"/>
      <c r="F870" s="502"/>
      <c r="G870" s="498" t="s">
        <v>1977</v>
      </c>
      <c r="H870" s="39"/>
      <c r="I870" s="43" t="s">
        <v>47</v>
      </c>
      <c r="J870" s="44" t="s">
        <v>1402</v>
      </c>
      <c r="K870" s="44"/>
      <c r="L870" s="44"/>
      <c r="M870" s="44" t="s">
        <v>1399</v>
      </c>
      <c r="N870" s="44"/>
      <c r="O870" s="44" t="s">
        <v>120</v>
      </c>
      <c r="P870" s="44"/>
      <c r="Q870" s="44" t="s">
        <v>1400</v>
      </c>
      <c r="R870" s="44" t="s">
        <v>127</v>
      </c>
      <c r="S870" s="41" t="s">
        <v>1401</v>
      </c>
      <c r="T870" s="44" t="s">
        <v>127</v>
      </c>
      <c r="U870" s="44"/>
      <c r="V870" s="44" t="s">
        <v>129</v>
      </c>
      <c r="W870" s="44"/>
      <c r="X870" s="44"/>
      <c r="Y870" s="44" t="s">
        <v>48</v>
      </c>
      <c r="Z870" s="44"/>
      <c r="AA870" s="44" t="s">
        <v>121</v>
      </c>
      <c r="AB870" s="794"/>
    </row>
    <row r="871" spans="1:28" ht="15" customHeight="1">
      <c r="A871" s="498"/>
      <c r="B871" s="39"/>
      <c r="C871" s="43"/>
      <c r="D871" s="43"/>
      <c r="E871" s="44"/>
      <c r="F871" s="502"/>
      <c r="G871" s="498" t="s">
        <v>1403</v>
      </c>
      <c r="H871" s="39"/>
      <c r="I871" s="43" t="s">
        <v>47</v>
      </c>
      <c r="J871" s="44" t="s">
        <v>1405</v>
      </c>
      <c r="K871" s="44"/>
      <c r="L871" s="44"/>
      <c r="M871" s="44" t="s">
        <v>1404</v>
      </c>
      <c r="N871" s="44"/>
      <c r="O871" s="44" t="s">
        <v>120</v>
      </c>
      <c r="P871" s="44"/>
      <c r="Q871" s="44" t="s">
        <v>1169</v>
      </c>
      <c r="R871" s="44" t="s">
        <v>151</v>
      </c>
      <c r="S871" s="41" t="s">
        <v>1400</v>
      </c>
      <c r="T871" s="44" t="s">
        <v>133</v>
      </c>
      <c r="U871" s="44"/>
      <c r="V871" s="44" t="s">
        <v>134</v>
      </c>
      <c r="W871" s="44"/>
      <c r="X871" s="44"/>
      <c r="Y871" s="44" t="s">
        <v>48</v>
      </c>
      <c r="Z871" s="44"/>
      <c r="AA871" s="44" t="s">
        <v>121</v>
      </c>
      <c r="AB871" s="794"/>
    </row>
    <row r="872" spans="1:28" ht="15" customHeight="1">
      <c r="A872" s="498"/>
      <c r="B872" s="39"/>
      <c r="C872" s="43"/>
      <c r="D872" s="43"/>
      <c r="E872" s="44"/>
      <c r="F872" s="502"/>
      <c r="G872" s="498" t="s">
        <v>1406</v>
      </c>
      <c r="H872" s="39"/>
      <c r="I872" s="43" t="s">
        <v>138</v>
      </c>
      <c r="J872" s="44" t="s">
        <v>1408</v>
      </c>
      <c r="K872" s="44"/>
      <c r="L872" s="44"/>
      <c r="M872" s="44" t="s">
        <v>1407</v>
      </c>
      <c r="N872" s="44"/>
      <c r="O872" s="44" t="s">
        <v>120</v>
      </c>
      <c r="P872" s="44"/>
      <c r="Q872" s="44"/>
      <c r="R872" s="44" t="s">
        <v>1406</v>
      </c>
      <c r="S872" s="41" t="s">
        <v>1406</v>
      </c>
      <c r="T872" s="44" t="s">
        <v>133</v>
      </c>
      <c r="U872" s="44"/>
      <c r="V872" s="44" t="s">
        <v>134</v>
      </c>
      <c r="W872" s="44"/>
      <c r="X872" s="44"/>
      <c r="Y872" s="44" t="s">
        <v>48</v>
      </c>
      <c r="Z872" s="44"/>
      <c r="AA872" s="44" t="s">
        <v>121</v>
      </c>
      <c r="AB872" s="794"/>
    </row>
    <row r="873" spans="1:28" ht="15" customHeight="1">
      <c r="A873" s="498"/>
      <c r="B873" s="39"/>
      <c r="C873" s="43"/>
      <c r="D873" s="43"/>
      <c r="E873" s="44"/>
      <c r="F873" s="502"/>
      <c r="G873" s="498" t="s">
        <v>1160</v>
      </c>
      <c r="H873" s="39"/>
      <c r="I873" s="43" t="s">
        <v>47</v>
      </c>
      <c r="J873" s="44" t="s">
        <v>1410</v>
      </c>
      <c r="K873" s="44"/>
      <c r="L873" s="44"/>
      <c r="M873" s="44" t="s">
        <v>1409</v>
      </c>
      <c r="N873" s="44"/>
      <c r="O873" s="44" t="s">
        <v>120</v>
      </c>
      <c r="P873" s="44"/>
      <c r="Q873" s="44"/>
      <c r="R873" s="44" t="s">
        <v>216</v>
      </c>
      <c r="S873" s="41" t="s">
        <v>216</v>
      </c>
      <c r="T873" s="44" t="s">
        <v>44</v>
      </c>
      <c r="U873" s="44"/>
      <c r="V873" s="44" t="s">
        <v>46</v>
      </c>
      <c r="W873" s="44"/>
      <c r="X873" s="44"/>
      <c r="Y873" s="44" t="s">
        <v>48</v>
      </c>
      <c r="Z873" s="44"/>
      <c r="AA873" s="44" t="s">
        <v>20</v>
      </c>
      <c r="AB873" s="794"/>
    </row>
    <row r="874" spans="1:28" ht="15" customHeight="1">
      <c r="A874" s="498"/>
      <c r="B874" s="39"/>
      <c r="C874" s="43"/>
      <c r="D874" s="43"/>
      <c r="E874" s="44"/>
      <c r="F874" s="502"/>
      <c r="G874" s="498" t="s">
        <v>413</v>
      </c>
      <c r="H874" s="39"/>
      <c r="I874" s="43" t="s">
        <v>47</v>
      </c>
      <c r="J874" s="44" t="s">
        <v>1412</v>
      </c>
      <c r="K874" s="44"/>
      <c r="L874" s="44"/>
      <c r="M874" s="44" t="s">
        <v>1411</v>
      </c>
      <c r="N874" s="44"/>
      <c r="O874" s="44" t="s">
        <v>120</v>
      </c>
      <c r="P874" s="44"/>
      <c r="Q874" s="44" t="s">
        <v>415</v>
      </c>
      <c r="R874" s="44" t="s">
        <v>127</v>
      </c>
      <c r="S874" s="41" t="s">
        <v>416</v>
      </c>
      <c r="T874" s="44" t="s">
        <v>127</v>
      </c>
      <c r="U874" s="44" t="s">
        <v>216</v>
      </c>
      <c r="V874" s="44" t="s">
        <v>1662</v>
      </c>
      <c r="W874" s="44"/>
      <c r="X874" s="44"/>
      <c r="Y874" s="44" t="s">
        <v>48</v>
      </c>
      <c r="Z874" s="44"/>
      <c r="AA874" s="44" t="s">
        <v>20</v>
      </c>
      <c r="AB874" s="794"/>
    </row>
    <row r="875" spans="1:28" ht="15" customHeight="1">
      <c r="A875" s="498"/>
      <c r="B875" s="39"/>
      <c r="C875" s="43"/>
      <c r="D875" s="43"/>
      <c r="E875" s="44"/>
      <c r="F875" s="502"/>
      <c r="G875" s="498" t="s">
        <v>75</v>
      </c>
      <c r="H875" s="39"/>
      <c r="I875" s="43" t="s">
        <v>47</v>
      </c>
      <c r="J875" s="44" t="s">
        <v>1414</v>
      </c>
      <c r="K875" s="44"/>
      <c r="L875" s="44" t="s">
        <v>1415</v>
      </c>
      <c r="M875" s="44" t="s">
        <v>1413</v>
      </c>
      <c r="N875" s="44"/>
      <c r="O875" s="44" t="s">
        <v>120</v>
      </c>
      <c r="P875" s="44"/>
      <c r="Q875" s="44"/>
      <c r="R875" s="44" t="s">
        <v>77</v>
      </c>
      <c r="S875" s="41" t="s">
        <v>77</v>
      </c>
      <c r="T875" s="44" t="s">
        <v>44</v>
      </c>
      <c r="U875" s="44"/>
      <c r="V875" s="44" t="s">
        <v>46</v>
      </c>
      <c r="W875" s="44"/>
      <c r="X875" s="44"/>
      <c r="Y875" s="44" t="s">
        <v>48</v>
      </c>
      <c r="Z875" s="44"/>
      <c r="AA875" s="44" t="s">
        <v>20</v>
      </c>
      <c r="AB875" s="794"/>
    </row>
    <row r="876" spans="1:28" ht="15" customHeight="1">
      <c r="A876" s="498"/>
      <c r="B876" s="39"/>
      <c r="C876" s="43"/>
      <c r="D876" s="43"/>
      <c r="E876" s="44"/>
      <c r="F876" s="502"/>
      <c r="G876" s="498" t="s">
        <v>1416</v>
      </c>
      <c r="H876" s="39"/>
      <c r="I876" s="43" t="s">
        <v>47</v>
      </c>
      <c r="J876" s="44" t="s">
        <v>1421</v>
      </c>
      <c r="K876" s="44"/>
      <c r="L876" s="44"/>
      <c r="M876" s="44" t="s">
        <v>1417</v>
      </c>
      <c r="N876" s="44"/>
      <c r="O876" s="44" t="s">
        <v>120</v>
      </c>
      <c r="P876" s="44"/>
      <c r="Q876" s="44" t="s">
        <v>1418</v>
      </c>
      <c r="R876" s="44" t="s">
        <v>127</v>
      </c>
      <c r="S876" s="41" t="s">
        <v>1419</v>
      </c>
      <c r="T876" s="44" t="s">
        <v>127</v>
      </c>
      <c r="U876" s="44" t="s">
        <v>1418</v>
      </c>
      <c r="V876" s="44" t="s">
        <v>1420</v>
      </c>
      <c r="W876" s="44"/>
      <c r="X876" s="44"/>
      <c r="Y876" s="44" t="s">
        <v>48</v>
      </c>
      <c r="Z876" s="44"/>
      <c r="AA876" s="44" t="s">
        <v>20</v>
      </c>
      <c r="AB876" s="794"/>
    </row>
    <row r="877" spans="1:28" ht="15" customHeight="1">
      <c r="A877" s="498"/>
      <c r="B877" s="39"/>
      <c r="C877" s="43"/>
      <c r="D877" s="43"/>
      <c r="E877" s="44"/>
      <c r="F877" s="502"/>
      <c r="G877" s="498" t="s">
        <v>1422</v>
      </c>
      <c r="H877" s="39"/>
      <c r="I877" s="43" t="s">
        <v>138</v>
      </c>
      <c r="J877" s="44" t="s">
        <v>1424</v>
      </c>
      <c r="K877" s="44"/>
      <c r="L877" s="44" t="s">
        <v>1425</v>
      </c>
      <c r="M877" s="44" t="s">
        <v>1423</v>
      </c>
      <c r="N877" s="44"/>
      <c r="O877" s="44" t="s">
        <v>120</v>
      </c>
      <c r="P877" s="44" t="s">
        <v>1169</v>
      </c>
      <c r="Q877" s="44"/>
      <c r="R877" s="44" t="s">
        <v>154</v>
      </c>
      <c r="S877" s="41" t="s">
        <v>154</v>
      </c>
      <c r="T877" s="44" t="s">
        <v>133</v>
      </c>
      <c r="U877" s="44"/>
      <c r="V877" s="44" t="s">
        <v>134</v>
      </c>
      <c r="W877" s="44"/>
      <c r="X877" s="44"/>
      <c r="Y877" s="44" t="s">
        <v>48</v>
      </c>
      <c r="Z877" s="44"/>
      <c r="AA877" s="44" t="s">
        <v>20</v>
      </c>
      <c r="AB877" s="794"/>
    </row>
    <row r="878" spans="1:28" ht="15" customHeight="1">
      <c r="A878" s="770"/>
      <c r="B878" s="39"/>
      <c r="C878" s="47"/>
      <c r="D878" s="47"/>
      <c r="E878" s="46"/>
      <c r="F878" s="771"/>
      <c r="G878" s="770" t="s">
        <v>1379</v>
      </c>
      <c r="H878" s="39"/>
      <c r="I878" s="47" t="s">
        <v>47</v>
      </c>
      <c r="J878" s="46" t="s">
        <v>1427</v>
      </c>
      <c r="K878" s="46"/>
      <c r="L878" s="46"/>
      <c r="M878" s="46" t="s">
        <v>1426</v>
      </c>
      <c r="N878" s="46"/>
      <c r="O878" s="46" t="s">
        <v>120</v>
      </c>
      <c r="P878" s="46"/>
      <c r="Q878" s="46"/>
      <c r="R878" s="46"/>
      <c r="S878" s="46" t="s">
        <v>1379</v>
      </c>
      <c r="T878" s="46" t="s">
        <v>1379</v>
      </c>
      <c r="U878" s="46"/>
      <c r="V878" s="46"/>
      <c r="W878" s="46"/>
      <c r="X878" s="46" t="s">
        <v>1379</v>
      </c>
      <c r="Y878" s="46" t="s">
        <v>106</v>
      </c>
      <c r="Z878" s="46"/>
      <c r="AA878" s="46" t="s">
        <v>121</v>
      </c>
      <c r="AB878" s="795"/>
    </row>
    <row r="879" spans="1:28" ht="15" customHeight="1">
      <c r="A879" s="770"/>
      <c r="B879" s="39"/>
      <c r="C879" s="47"/>
      <c r="D879" s="47"/>
      <c r="E879" s="46"/>
      <c r="F879" s="771"/>
      <c r="G879" s="770" t="s">
        <v>839</v>
      </c>
      <c r="H879" s="39"/>
      <c r="I879" s="47" t="s">
        <v>47</v>
      </c>
      <c r="J879" s="46" t="s">
        <v>1429</v>
      </c>
      <c r="K879" s="46"/>
      <c r="L879" s="46"/>
      <c r="M879" s="46" t="s">
        <v>1428</v>
      </c>
      <c r="N879" s="46"/>
      <c r="O879" s="46" t="s">
        <v>120</v>
      </c>
      <c r="P879" s="46" t="s">
        <v>841</v>
      </c>
      <c r="Q879" s="46"/>
      <c r="R879" s="46"/>
      <c r="S879" s="46" t="s">
        <v>202</v>
      </c>
      <c r="T879" s="46" t="s">
        <v>202</v>
      </c>
      <c r="U879" s="46"/>
      <c r="V879" s="46"/>
      <c r="W879" s="46"/>
      <c r="X879" s="46" t="s">
        <v>202</v>
      </c>
      <c r="Y879" s="46" t="s">
        <v>106</v>
      </c>
      <c r="Z879" s="46"/>
      <c r="AA879" s="46" t="s">
        <v>20</v>
      </c>
      <c r="AB879" s="795"/>
    </row>
    <row r="880" spans="1:28" ht="15" customHeight="1">
      <c r="A880" s="770"/>
      <c r="B880" s="39"/>
      <c r="C880" s="47"/>
      <c r="D880" s="47"/>
      <c r="E880" s="46"/>
      <c r="F880" s="771"/>
      <c r="G880" s="770" t="s">
        <v>219</v>
      </c>
      <c r="H880" s="39"/>
      <c r="I880" s="47" t="s">
        <v>47</v>
      </c>
      <c r="J880" s="46" t="s">
        <v>1431</v>
      </c>
      <c r="K880" s="46"/>
      <c r="L880" s="46"/>
      <c r="M880" s="46" t="s">
        <v>1430</v>
      </c>
      <c r="N880" s="46"/>
      <c r="O880" s="46" t="s">
        <v>120</v>
      </c>
      <c r="P880" s="46" t="s">
        <v>220</v>
      </c>
      <c r="Q880" s="46"/>
      <c r="R880" s="46"/>
      <c r="S880" s="46" t="s">
        <v>105</v>
      </c>
      <c r="T880" s="46" t="s">
        <v>105</v>
      </c>
      <c r="U880" s="46"/>
      <c r="V880" s="46"/>
      <c r="W880" s="46"/>
      <c r="X880" s="46" t="s">
        <v>105</v>
      </c>
      <c r="Y880" s="46" t="s">
        <v>106</v>
      </c>
      <c r="Z880" s="46"/>
      <c r="AA880" s="46" t="s">
        <v>20</v>
      </c>
      <c r="AB880" s="795"/>
    </row>
    <row r="881" spans="1:28" ht="15" customHeight="1">
      <c r="A881" s="770"/>
      <c r="B881" s="39"/>
      <c r="C881" s="47"/>
      <c r="D881" s="47"/>
      <c r="E881" s="46"/>
      <c r="F881" s="771"/>
      <c r="G881" s="770" t="s">
        <v>1432</v>
      </c>
      <c r="H881" s="39"/>
      <c r="I881" s="47" t="s">
        <v>47</v>
      </c>
      <c r="J881" s="46" t="s">
        <v>1435</v>
      </c>
      <c r="K881" s="46"/>
      <c r="L881" s="46"/>
      <c r="M881" s="46" t="s">
        <v>1433</v>
      </c>
      <c r="N881" s="46"/>
      <c r="O881" s="46" t="s">
        <v>120</v>
      </c>
      <c r="P881" s="46"/>
      <c r="Q881" s="46"/>
      <c r="R881" s="46"/>
      <c r="S881" s="46" t="s">
        <v>1434</v>
      </c>
      <c r="T881" s="46" t="s">
        <v>1434</v>
      </c>
      <c r="U881" s="46"/>
      <c r="V881" s="46"/>
      <c r="W881" s="46"/>
      <c r="X881" s="46" t="s">
        <v>1434</v>
      </c>
      <c r="Y881" s="46" t="s">
        <v>106</v>
      </c>
      <c r="Z881" s="46"/>
      <c r="AA881" s="46" t="s">
        <v>121</v>
      </c>
      <c r="AB881" s="795"/>
    </row>
    <row r="882" spans="1:28" ht="15" customHeight="1">
      <c r="A882" s="776"/>
      <c r="B882" s="38"/>
      <c r="C882" s="50"/>
      <c r="D882" s="50"/>
      <c r="E882" s="38"/>
      <c r="F882" s="775"/>
      <c r="G882" s="776" t="s">
        <v>1978</v>
      </c>
      <c r="H882" s="38"/>
      <c r="I882" s="38"/>
      <c r="J882" s="38" t="s">
        <v>1437</v>
      </c>
      <c r="K882" s="38"/>
      <c r="L882" s="38"/>
      <c r="M882" s="37" t="s">
        <v>1436</v>
      </c>
      <c r="N882" s="38"/>
      <c r="O882" s="38" t="s">
        <v>1379</v>
      </c>
      <c r="P882" s="38"/>
      <c r="Q882" s="38"/>
      <c r="R882" s="38"/>
      <c r="S882" s="38"/>
      <c r="T882" s="38"/>
      <c r="U882" s="38"/>
      <c r="V882" s="38"/>
      <c r="W882" s="38"/>
      <c r="X882" s="38"/>
      <c r="Y882" s="38" t="s">
        <v>123</v>
      </c>
      <c r="Z882" s="38"/>
      <c r="AA882" s="38" t="s">
        <v>121</v>
      </c>
      <c r="AB882" s="799"/>
    </row>
    <row r="883" spans="1:28" ht="15" customHeight="1">
      <c r="A883" s="498"/>
      <c r="B883" s="39"/>
      <c r="C883" s="43"/>
      <c r="D883" s="43"/>
      <c r="E883" s="44"/>
      <c r="F883" s="502"/>
      <c r="G883" s="498" t="s">
        <v>1438</v>
      </c>
      <c r="H883" s="39"/>
      <c r="I883" s="43" t="s">
        <v>47</v>
      </c>
      <c r="J883" s="44" t="s">
        <v>1442</v>
      </c>
      <c r="K883" s="44"/>
      <c r="L883" s="44"/>
      <c r="M883" s="44" t="s">
        <v>1439</v>
      </c>
      <c r="N883" s="44"/>
      <c r="O883" s="44" t="s">
        <v>1379</v>
      </c>
      <c r="P883" s="44" t="s">
        <v>207</v>
      </c>
      <c r="Q883" s="44"/>
      <c r="R883" s="44" t="s">
        <v>1169</v>
      </c>
      <c r="S883" s="41" t="s">
        <v>1169</v>
      </c>
      <c r="T883" s="44" t="s">
        <v>1440</v>
      </c>
      <c r="U883" s="44"/>
      <c r="V883" s="44" t="s">
        <v>1441</v>
      </c>
      <c r="W883" s="44"/>
      <c r="X883" s="44"/>
      <c r="Y883" s="44" t="s">
        <v>48</v>
      </c>
      <c r="Z883" s="44"/>
      <c r="AA883" s="44" t="s">
        <v>121</v>
      </c>
      <c r="AB883" s="794"/>
    </row>
    <row r="884" spans="1:28" ht="15" customHeight="1">
      <c r="A884" s="498"/>
      <c r="B884" s="39"/>
      <c r="C884" s="43"/>
      <c r="D884" s="43"/>
      <c r="E884" s="44"/>
      <c r="F884" s="502"/>
      <c r="G884" s="498" t="s">
        <v>1979</v>
      </c>
      <c r="H884" s="39"/>
      <c r="I884" s="43" t="s">
        <v>47</v>
      </c>
      <c r="J884" s="44" t="s">
        <v>1980</v>
      </c>
      <c r="K884" s="44"/>
      <c r="L884" s="44"/>
      <c r="M884" s="44" t="s">
        <v>1981</v>
      </c>
      <c r="N884" s="44"/>
      <c r="O884" s="44" t="s">
        <v>1379</v>
      </c>
      <c r="P884" s="44" t="s">
        <v>207</v>
      </c>
      <c r="Q884" s="44"/>
      <c r="R884" s="44" t="s">
        <v>1169</v>
      </c>
      <c r="S884" s="41" t="s">
        <v>1169</v>
      </c>
      <c r="T884" s="44" t="s">
        <v>133</v>
      </c>
      <c r="U884" s="44"/>
      <c r="V884" s="44" t="s">
        <v>134</v>
      </c>
      <c r="W884" s="44"/>
      <c r="X884" s="44"/>
      <c r="Y884" s="44" t="s">
        <v>48</v>
      </c>
      <c r="Z884" s="44"/>
      <c r="AA884" s="44" t="s">
        <v>21</v>
      </c>
      <c r="AB884" s="794"/>
    </row>
    <row r="885" spans="1:28" ht="15" customHeight="1">
      <c r="A885" s="770"/>
      <c r="B885" s="39"/>
      <c r="C885" s="47"/>
      <c r="D885" s="47"/>
      <c r="E885" s="46"/>
      <c r="F885" s="771"/>
      <c r="G885" s="770" t="s">
        <v>1443</v>
      </c>
      <c r="H885" s="39"/>
      <c r="I885" s="47" t="s">
        <v>47</v>
      </c>
      <c r="J885" s="46" t="s">
        <v>1446</v>
      </c>
      <c r="K885" s="46"/>
      <c r="L885" s="46"/>
      <c r="M885" s="46" t="s">
        <v>1444</v>
      </c>
      <c r="N885" s="46"/>
      <c r="O885" s="46" t="s">
        <v>1379</v>
      </c>
      <c r="P885" s="46"/>
      <c r="Q885" s="46"/>
      <c r="R885" s="46"/>
      <c r="S885" s="46" t="s">
        <v>1445</v>
      </c>
      <c r="T885" s="46" t="s">
        <v>1445</v>
      </c>
      <c r="U885" s="46"/>
      <c r="V885" s="46"/>
      <c r="W885" s="46"/>
      <c r="X885" s="46" t="s">
        <v>1445</v>
      </c>
      <c r="Y885" s="46" t="s">
        <v>106</v>
      </c>
      <c r="Z885" s="46"/>
      <c r="AA885" s="46" t="s">
        <v>121</v>
      </c>
      <c r="AB885" s="795"/>
    </row>
    <row r="886" spans="1:28" ht="15" customHeight="1">
      <c r="A886" s="776"/>
      <c r="B886" s="38"/>
      <c r="C886" s="50"/>
      <c r="D886" s="50"/>
      <c r="E886" s="38"/>
      <c r="F886" s="775"/>
      <c r="G886" s="776" t="s">
        <v>1982</v>
      </c>
      <c r="H886" s="38"/>
      <c r="I886" s="38"/>
      <c r="J886" s="38" t="s">
        <v>1475</v>
      </c>
      <c r="K886" s="38"/>
      <c r="L886" s="38"/>
      <c r="M886" s="37" t="s">
        <v>1474</v>
      </c>
      <c r="N886" s="38"/>
      <c r="O886" s="38" t="s">
        <v>1445</v>
      </c>
      <c r="P886" s="38"/>
      <c r="Q886" s="38"/>
      <c r="R886" s="38"/>
      <c r="S886" s="38"/>
      <c r="T886" s="38"/>
      <c r="U886" s="38"/>
      <c r="V886" s="38"/>
      <c r="W886" s="38"/>
      <c r="X886" s="38"/>
      <c r="Y886" s="38" t="s">
        <v>123</v>
      </c>
      <c r="Z886" s="38"/>
      <c r="AA886" s="38" t="s">
        <v>121</v>
      </c>
      <c r="AB886" s="799"/>
    </row>
    <row r="887" spans="1:28" ht="15" customHeight="1">
      <c r="A887" s="498"/>
      <c r="B887" s="39"/>
      <c r="C887" s="43"/>
      <c r="D887" s="43"/>
      <c r="E887" s="44"/>
      <c r="F887" s="502"/>
      <c r="G887" s="498" t="s">
        <v>131</v>
      </c>
      <c r="H887" s="39"/>
      <c r="I887" s="43" t="s">
        <v>47</v>
      </c>
      <c r="J887" s="44" t="s">
        <v>1477</v>
      </c>
      <c r="K887" s="44"/>
      <c r="L887" s="44"/>
      <c r="M887" s="44" t="s">
        <v>1476</v>
      </c>
      <c r="N887" s="44"/>
      <c r="O887" s="44" t="s">
        <v>1445</v>
      </c>
      <c r="P887" s="44"/>
      <c r="Q887" s="44"/>
      <c r="R887" s="44" t="s">
        <v>131</v>
      </c>
      <c r="S887" s="41" t="s">
        <v>131</v>
      </c>
      <c r="T887" s="44" t="s">
        <v>44</v>
      </c>
      <c r="U887" s="44"/>
      <c r="V887" s="44" t="s">
        <v>46</v>
      </c>
      <c r="W887" s="44"/>
      <c r="X887" s="44"/>
      <c r="Y887" s="44" t="s">
        <v>48</v>
      </c>
      <c r="Z887" s="44"/>
      <c r="AA887" s="44" t="s">
        <v>121</v>
      </c>
      <c r="AB887" s="794"/>
    </row>
    <row r="888" spans="1:28" ht="15" customHeight="1">
      <c r="A888" s="498"/>
      <c r="B888" s="39"/>
      <c r="C888" s="43"/>
      <c r="D888" s="43"/>
      <c r="E888" s="44"/>
      <c r="F888" s="502"/>
      <c r="G888" s="498" t="s">
        <v>1478</v>
      </c>
      <c r="H888" s="39"/>
      <c r="I888" s="43" t="s">
        <v>47</v>
      </c>
      <c r="J888" s="44" t="s">
        <v>1482</v>
      </c>
      <c r="K888" s="44"/>
      <c r="L888" s="44"/>
      <c r="M888" s="44" t="s">
        <v>1479</v>
      </c>
      <c r="N888" s="44"/>
      <c r="O888" s="44" t="s">
        <v>1445</v>
      </c>
      <c r="P888" s="44"/>
      <c r="Q888" s="44" t="s">
        <v>1169</v>
      </c>
      <c r="R888" s="44" t="s">
        <v>1480</v>
      </c>
      <c r="S888" s="41" t="s">
        <v>1481</v>
      </c>
      <c r="T888" s="44" t="s">
        <v>133</v>
      </c>
      <c r="U888" s="44"/>
      <c r="V888" s="44" t="s">
        <v>134</v>
      </c>
      <c r="W888" s="44"/>
      <c r="X888" s="44"/>
      <c r="Y888" s="44" t="s">
        <v>48</v>
      </c>
      <c r="Z888" s="44"/>
      <c r="AA888" s="44" t="s">
        <v>121</v>
      </c>
      <c r="AB888" s="794"/>
    </row>
    <row r="889" spans="1:28" ht="15" customHeight="1">
      <c r="A889" s="498"/>
      <c r="B889" s="39"/>
      <c r="C889" s="43"/>
      <c r="D889" s="43"/>
      <c r="E889" s="44"/>
      <c r="F889" s="502"/>
      <c r="G889" s="498" t="s">
        <v>1483</v>
      </c>
      <c r="H889" s="39"/>
      <c r="I889" s="43" t="s">
        <v>47</v>
      </c>
      <c r="J889" s="44" t="s">
        <v>1487</v>
      </c>
      <c r="K889" s="44"/>
      <c r="L889" s="44"/>
      <c r="M889" s="44" t="s">
        <v>1484</v>
      </c>
      <c r="N889" s="44"/>
      <c r="O889" s="44" t="s">
        <v>1445</v>
      </c>
      <c r="P889" s="44"/>
      <c r="Q889" s="44" t="s">
        <v>1485</v>
      </c>
      <c r="R889" s="44" t="s">
        <v>1365</v>
      </c>
      <c r="S889" s="41" t="s">
        <v>1486</v>
      </c>
      <c r="T889" s="44" t="s">
        <v>133</v>
      </c>
      <c r="U889" s="44"/>
      <c r="V889" s="44" t="s">
        <v>134</v>
      </c>
      <c r="W889" s="44"/>
      <c r="X889" s="44"/>
      <c r="Y889" s="44" t="s">
        <v>48</v>
      </c>
      <c r="Z889" s="44"/>
      <c r="AA889" s="44" t="s">
        <v>121</v>
      </c>
      <c r="AB889" s="794"/>
    </row>
    <row r="890" spans="1:28" ht="15" customHeight="1">
      <c r="A890" s="498"/>
      <c r="B890" s="39"/>
      <c r="C890" s="43"/>
      <c r="D890" s="43"/>
      <c r="E890" s="44"/>
      <c r="F890" s="502"/>
      <c r="G890" s="498" t="s">
        <v>1488</v>
      </c>
      <c r="H890" s="39"/>
      <c r="I890" s="43" t="s">
        <v>47</v>
      </c>
      <c r="J890" s="44" t="s">
        <v>1492</v>
      </c>
      <c r="K890" s="44"/>
      <c r="L890" s="44"/>
      <c r="M890" s="44" t="s">
        <v>1489</v>
      </c>
      <c r="N890" s="44"/>
      <c r="O890" s="44" t="s">
        <v>1445</v>
      </c>
      <c r="P890" s="44"/>
      <c r="Q890" s="44" t="s">
        <v>1490</v>
      </c>
      <c r="R890" s="44" t="s">
        <v>82</v>
      </c>
      <c r="S890" s="41" t="s">
        <v>1491</v>
      </c>
      <c r="T890" s="44" t="s">
        <v>82</v>
      </c>
      <c r="U890" s="44"/>
      <c r="V890" s="44" t="s">
        <v>84</v>
      </c>
      <c r="W890" s="44"/>
      <c r="X890" s="44"/>
      <c r="Y890" s="44" t="s">
        <v>48</v>
      </c>
      <c r="Z890" s="44"/>
      <c r="AA890" s="44" t="s">
        <v>121</v>
      </c>
      <c r="AB890" s="794"/>
    </row>
    <row r="891" spans="1:28" ht="15" customHeight="1">
      <c r="A891" s="498"/>
      <c r="B891" s="39"/>
      <c r="C891" s="43"/>
      <c r="D891" s="43"/>
      <c r="E891" s="44"/>
      <c r="F891" s="502"/>
      <c r="G891" s="498" t="s">
        <v>1493</v>
      </c>
      <c r="H891" s="39"/>
      <c r="I891" s="43" t="s">
        <v>47</v>
      </c>
      <c r="J891" s="44" t="s">
        <v>1496</v>
      </c>
      <c r="K891" s="44"/>
      <c r="L891" s="44"/>
      <c r="M891" s="44" t="s">
        <v>1494</v>
      </c>
      <c r="N891" s="44"/>
      <c r="O891" s="44" t="s">
        <v>1445</v>
      </c>
      <c r="P891" s="44"/>
      <c r="Q891" s="44" t="s">
        <v>1490</v>
      </c>
      <c r="R891" s="44" t="s">
        <v>88</v>
      </c>
      <c r="S891" s="41" t="s">
        <v>1495</v>
      </c>
      <c r="T891" s="44" t="s">
        <v>88</v>
      </c>
      <c r="U891" s="44"/>
      <c r="V891" s="44" t="s">
        <v>90</v>
      </c>
      <c r="W891" s="44"/>
      <c r="X891" s="44"/>
      <c r="Y891" s="44" t="s">
        <v>48</v>
      </c>
      <c r="Z891" s="44"/>
      <c r="AA891" s="44" t="s">
        <v>121</v>
      </c>
      <c r="AB891" s="794"/>
    </row>
    <row r="892" spans="1:28" ht="15" customHeight="1">
      <c r="A892" s="498"/>
      <c r="B892" s="39"/>
      <c r="C892" s="43"/>
      <c r="D892" s="43"/>
      <c r="E892" s="44"/>
      <c r="F892" s="502"/>
      <c r="G892" s="498" t="s">
        <v>1497</v>
      </c>
      <c r="H892" s="39"/>
      <c r="I892" s="43" t="s">
        <v>47</v>
      </c>
      <c r="J892" s="44" t="s">
        <v>1501</v>
      </c>
      <c r="K892" s="44"/>
      <c r="L892" s="44"/>
      <c r="M892" s="44" t="s">
        <v>1498</v>
      </c>
      <c r="N892" s="44"/>
      <c r="O892" s="44" t="s">
        <v>1445</v>
      </c>
      <c r="P892" s="44"/>
      <c r="Q892" s="44" t="s">
        <v>1499</v>
      </c>
      <c r="R892" s="44" t="s">
        <v>127</v>
      </c>
      <c r="S892" s="41" t="s">
        <v>1500</v>
      </c>
      <c r="T892" s="44" t="s">
        <v>127</v>
      </c>
      <c r="U892" s="44"/>
      <c r="V892" s="44" t="s">
        <v>129</v>
      </c>
      <c r="W892" s="44"/>
      <c r="X892" s="44"/>
      <c r="Y892" s="44" t="s">
        <v>48</v>
      </c>
      <c r="Z892" s="44"/>
      <c r="AA892" s="44" t="s">
        <v>20</v>
      </c>
      <c r="AB892" s="794"/>
    </row>
    <row r="893" spans="1:28" ht="15" customHeight="1">
      <c r="A893" s="498"/>
      <c r="B893" s="39"/>
      <c r="C893" s="43"/>
      <c r="D893" s="43"/>
      <c r="E893" s="44"/>
      <c r="F893" s="502"/>
      <c r="G893" s="498" t="s">
        <v>1502</v>
      </c>
      <c r="H893" s="39"/>
      <c r="I893" s="43" t="s">
        <v>47</v>
      </c>
      <c r="J893" s="44" t="s">
        <v>1506</v>
      </c>
      <c r="K893" s="44"/>
      <c r="L893" s="44"/>
      <c r="M893" s="44" t="s">
        <v>1503</v>
      </c>
      <c r="N893" s="44"/>
      <c r="O893" s="44" t="s">
        <v>1445</v>
      </c>
      <c r="P893" s="44"/>
      <c r="Q893" s="44" t="s">
        <v>1504</v>
      </c>
      <c r="R893" s="44" t="s">
        <v>127</v>
      </c>
      <c r="S893" s="41" t="s">
        <v>1505</v>
      </c>
      <c r="T893" s="44" t="s">
        <v>127</v>
      </c>
      <c r="U893" s="44"/>
      <c r="V893" s="44" t="s">
        <v>129</v>
      </c>
      <c r="W893" s="44"/>
      <c r="X893" s="44"/>
      <c r="Y893" s="44" t="s">
        <v>48</v>
      </c>
      <c r="Z893" s="44"/>
      <c r="AA893" s="44" t="s">
        <v>20</v>
      </c>
      <c r="AB893" s="794"/>
    </row>
    <row r="894" spans="1:28" ht="15" customHeight="1">
      <c r="A894" s="498"/>
      <c r="B894" s="39"/>
      <c r="C894" s="43"/>
      <c r="D894" s="43"/>
      <c r="E894" s="44"/>
      <c r="F894" s="502"/>
      <c r="G894" s="498" t="s">
        <v>1507</v>
      </c>
      <c r="H894" s="39"/>
      <c r="I894" s="43" t="s">
        <v>47</v>
      </c>
      <c r="J894" s="44" t="s">
        <v>1511</v>
      </c>
      <c r="K894" s="44"/>
      <c r="L894" s="44"/>
      <c r="M894" s="44" t="s">
        <v>1508</v>
      </c>
      <c r="N894" s="44"/>
      <c r="O894" s="44" t="s">
        <v>1445</v>
      </c>
      <c r="P894" s="44"/>
      <c r="Q894" s="44" t="s">
        <v>1509</v>
      </c>
      <c r="R894" s="44" t="s">
        <v>127</v>
      </c>
      <c r="S894" s="41" t="s">
        <v>1510</v>
      </c>
      <c r="T894" s="44" t="s">
        <v>127</v>
      </c>
      <c r="U894" s="44"/>
      <c r="V894" s="44" t="s">
        <v>129</v>
      </c>
      <c r="W894" s="44"/>
      <c r="X894" s="44"/>
      <c r="Y894" s="44" t="s">
        <v>48</v>
      </c>
      <c r="Z894" s="44"/>
      <c r="AA894" s="44" t="s">
        <v>20</v>
      </c>
      <c r="AB894" s="794"/>
    </row>
    <row r="895" spans="1:28" ht="15" customHeight="1">
      <c r="A895" s="498"/>
      <c r="B895" s="39"/>
      <c r="C895" s="43"/>
      <c r="D895" s="43"/>
      <c r="E895" s="44"/>
      <c r="F895" s="502"/>
      <c r="G895" s="498" t="s">
        <v>1512</v>
      </c>
      <c r="H895" s="39"/>
      <c r="I895" s="43" t="s">
        <v>47</v>
      </c>
      <c r="J895" s="44" t="s">
        <v>1516</v>
      </c>
      <c r="K895" s="44"/>
      <c r="L895" s="44"/>
      <c r="M895" s="44" t="s">
        <v>1513</v>
      </c>
      <c r="N895" s="44"/>
      <c r="O895" s="44" t="s">
        <v>1445</v>
      </c>
      <c r="P895" s="44"/>
      <c r="Q895" s="44" t="s">
        <v>1514</v>
      </c>
      <c r="R895" s="44" t="s">
        <v>127</v>
      </c>
      <c r="S895" s="41" t="s">
        <v>1515</v>
      </c>
      <c r="T895" s="44" t="s">
        <v>127</v>
      </c>
      <c r="U895" s="44"/>
      <c r="V895" s="44" t="s">
        <v>129</v>
      </c>
      <c r="W895" s="44"/>
      <c r="X895" s="44"/>
      <c r="Y895" s="44" t="s">
        <v>48</v>
      </c>
      <c r="Z895" s="44"/>
      <c r="AA895" s="44" t="s">
        <v>20</v>
      </c>
      <c r="AB895" s="794"/>
    </row>
    <row r="896" spans="1:28" ht="15" customHeight="1">
      <c r="A896" s="498"/>
      <c r="B896" s="39"/>
      <c r="C896" s="43"/>
      <c r="D896" s="43"/>
      <c r="E896" s="44"/>
      <c r="F896" s="502"/>
      <c r="G896" s="498" t="s">
        <v>1517</v>
      </c>
      <c r="H896" s="39"/>
      <c r="I896" s="43" t="s">
        <v>47</v>
      </c>
      <c r="J896" s="44" t="s">
        <v>1521</v>
      </c>
      <c r="K896" s="44"/>
      <c r="L896" s="44"/>
      <c r="M896" s="44" t="s">
        <v>1518</v>
      </c>
      <c r="N896" s="44"/>
      <c r="O896" s="44" t="s">
        <v>1445</v>
      </c>
      <c r="P896" s="44"/>
      <c r="Q896" s="44" t="s">
        <v>1519</v>
      </c>
      <c r="R896" s="44" t="s">
        <v>96</v>
      </c>
      <c r="S896" s="41" t="s">
        <v>1520</v>
      </c>
      <c r="T896" s="44" t="s">
        <v>96</v>
      </c>
      <c r="U896" s="44"/>
      <c r="V896" s="44" t="s">
        <v>98</v>
      </c>
      <c r="W896" s="44"/>
      <c r="X896" s="44"/>
      <c r="Y896" s="44" t="s">
        <v>48</v>
      </c>
      <c r="Z896" s="44"/>
      <c r="AA896" s="44" t="s">
        <v>20</v>
      </c>
      <c r="AB896" s="794"/>
    </row>
    <row r="897" spans="1:28" ht="15" customHeight="1">
      <c r="A897" s="498"/>
      <c r="B897" s="39"/>
      <c r="C897" s="43"/>
      <c r="D897" s="43"/>
      <c r="E897" s="44"/>
      <c r="F897" s="502"/>
      <c r="G897" s="498" t="s">
        <v>154</v>
      </c>
      <c r="H897" s="39"/>
      <c r="I897" s="43" t="s">
        <v>138</v>
      </c>
      <c r="J897" s="44" t="s">
        <v>1523</v>
      </c>
      <c r="K897" s="44"/>
      <c r="L897" s="44" t="s">
        <v>1524</v>
      </c>
      <c r="M897" s="44" t="s">
        <v>1522</v>
      </c>
      <c r="N897" s="44"/>
      <c r="O897" s="44" t="s">
        <v>1445</v>
      </c>
      <c r="P897" s="44"/>
      <c r="Q897" s="44"/>
      <c r="R897" s="44" t="s">
        <v>154</v>
      </c>
      <c r="S897" s="41" t="s">
        <v>154</v>
      </c>
      <c r="T897" s="44" t="s">
        <v>133</v>
      </c>
      <c r="U897" s="44"/>
      <c r="V897" s="44" t="s">
        <v>134</v>
      </c>
      <c r="W897" s="44"/>
      <c r="X897" s="44"/>
      <c r="Y897" s="44" t="s">
        <v>48</v>
      </c>
      <c r="Z897" s="44"/>
      <c r="AA897" s="44" t="s">
        <v>20</v>
      </c>
      <c r="AB897" s="794"/>
    </row>
    <row r="898" spans="1:28" ht="15" customHeight="1">
      <c r="A898" s="776"/>
      <c r="B898" s="38"/>
      <c r="C898" s="50"/>
      <c r="D898" s="50"/>
      <c r="E898" s="38"/>
      <c r="F898" s="775"/>
      <c r="G898" s="776" t="s">
        <v>1983</v>
      </c>
      <c r="H898" s="38"/>
      <c r="I898" s="38"/>
      <c r="J898" s="38" t="s">
        <v>1448</v>
      </c>
      <c r="K898" s="38"/>
      <c r="L898" s="38"/>
      <c r="M898" s="37" t="s">
        <v>1447</v>
      </c>
      <c r="N898" s="38"/>
      <c r="O898" s="38" t="s">
        <v>1434</v>
      </c>
      <c r="P898" s="38"/>
      <c r="Q898" s="38"/>
      <c r="R898" s="38"/>
      <c r="S898" s="38"/>
      <c r="T898" s="38"/>
      <c r="U898" s="38"/>
      <c r="V898" s="38"/>
      <c r="W898" s="38"/>
      <c r="X898" s="38"/>
      <c r="Y898" s="38" t="s">
        <v>123</v>
      </c>
      <c r="Z898" s="38"/>
      <c r="AA898" s="38" t="s">
        <v>20</v>
      </c>
      <c r="AB898" s="799"/>
    </row>
    <row r="899" spans="1:28" ht="15" customHeight="1">
      <c r="A899" s="498"/>
      <c r="B899" s="39"/>
      <c r="C899" s="43"/>
      <c r="D899" s="43"/>
      <c r="E899" s="44"/>
      <c r="F899" s="502"/>
      <c r="G899" s="498" t="s">
        <v>1358</v>
      </c>
      <c r="H899" s="39"/>
      <c r="I899" s="43" t="s">
        <v>47</v>
      </c>
      <c r="J899" s="44" t="s">
        <v>1450</v>
      </c>
      <c r="K899" s="44"/>
      <c r="L899" s="44"/>
      <c r="M899" s="44" t="s">
        <v>1449</v>
      </c>
      <c r="N899" s="44"/>
      <c r="O899" s="44" t="s">
        <v>1434</v>
      </c>
      <c r="P899" s="44"/>
      <c r="Q899" s="44"/>
      <c r="R899" s="44" t="s">
        <v>1360</v>
      </c>
      <c r="S899" s="41" t="s">
        <v>1360</v>
      </c>
      <c r="T899" s="44" t="s">
        <v>44</v>
      </c>
      <c r="U899" s="44"/>
      <c r="V899" s="44" t="s">
        <v>46</v>
      </c>
      <c r="W899" s="44"/>
      <c r="X899" s="44"/>
      <c r="Y899" s="44" t="s">
        <v>48</v>
      </c>
      <c r="Z899" s="44"/>
      <c r="AA899" s="44" t="s">
        <v>20</v>
      </c>
      <c r="AB899" s="794"/>
    </row>
    <row r="900" spans="1:28" s="48" customFormat="1" ht="15" customHeight="1">
      <c r="A900" s="498"/>
      <c r="B900" s="39"/>
      <c r="C900" s="43"/>
      <c r="D900" s="43"/>
      <c r="E900" s="44"/>
      <c r="F900" s="502"/>
      <c r="G900" s="498" t="s">
        <v>1451</v>
      </c>
      <c r="H900" s="39"/>
      <c r="I900" s="43" t="s">
        <v>47</v>
      </c>
      <c r="J900" s="44" t="s">
        <v>1455</v>
      </c>
      <c r="K900" s="44"/>
      <c r="L900" s="44"/>
      <c r="M900" s="44" t="s">
        <v>1452</v>
      </c>
      <c r="N900" s="44"/>
      <c r="O900" s="44" t="s">
        <v>1434</v>
      </c>
      <c r="P900" s="44" t="s">
        <v>1351</v>
      </c>
      <c r="Q900" s="44" t="s">
        <v>1453</v>
      </c>
      <c r="R900" s="44" t="s">
        <v>127</v>
      </c>
      <c r="S900" s="41" t="s">
        <v>1454</v>
      </c>
      <c r="T900" s="44" t="s">
        <v>127</v>
      </c>
      <c r="U900" s="44"/>
      <c r="V900" s="44" t="s">
        <v>129</v>
      </c>
      <c r="W900" s="44"/>
      <c r="X900" s="44"/>
      <c r="Y900" s="44" t="s">
        <v>48</v>
      </c>
      <c r="Z900" s="44"/>
      <c r="AA900" s="44" t="s">
        <v>20</v>
      </c>
      <c r="AB900" s="794"/>
    </row>
    <row r="901" spans="1:28" ht="15" customHeight="1">
      <c r="A901" s="498"/>
      <c r="B901" s="39"/>
      <c r="C901" s="43"/>
      <c r="D901" s="43"/>
      <c r="E901" s="44"/>
      <c r="F901" s="502"/>
      <c r="G901" s="498" t="s">
        <v>1349</v>
      </c>
      <c r="H901" s="39"/>
      <c r="I901" s="43" t="s">
        <v>47</v>
      </c>
      <c r="J901" s="44" t="s">
        <v>1457</v>
      </c>
      <c r="K901" s="44"/>
      <c r="L901" s="44"/>
      <c r="M901" s="44" t="s">
        <v>1456</v>
      </c>
      <c r="N901" s="44"/>
      <c r="O901" s="44" t="s">
        <v>1434</v>
      </c>
      <c r="P901" s="44"/>
      <c r="Q901" s="44" t="s">
        <v>1351</v>
      </c>
      <c r="R901" s="44" t="s">
        <v>82</v>
      </c>
      <c r="S901" s="41" t="s">
        <v>1352</v>
      </c>
      <c r="T901" s="44" t="s">
        <v>82</v>
      </c>
      <c r="U901" s="44"/>
      <c r="V901" s="44" t="s">
        <v>84</v>
      </c>
      <c r="W901" s="44"/>
      <c r="X901" s="44"/>
      <c r="Y901" s="44" t="s">
        <v>48</v>
      </c>
      <c r="Z901" s="44"/>
      <c r="AA901" s="44" t="s">
        <v>20</v>
      </c>
      <c r="AB901" s="794"/>
    </row>
    <row r="902" spans="1:28" ht="15" customHeight="1">
      <c r="A902" s="498"/>
      <c r="B902" s="39"/>
      <c r="C902" s="43"/>
      <c r="D902" s="43"/>
      <c r="E902" s="44"/>
      <c r="F902" s="502"/>
      <c r="G902" s="498" t="s">
        <v>1354</v>
      </c>
      <c r="H902" s="39"/>
      <c r="I902" s="43" t="s">
        <v>47</v>
      </c>
      <c r="J902" s="44" t="s">
        <v>1459</v>
      </c>
      <c r="K902" s="44"/>
      <c r="L902" s="44"/>
      <c r="M902" s="44" t="s">
        <v>1458</v>
      </c>
      <c r="N902" s="44"/>
      <c r="O902" s="44" t="s">
        <v>1434</v>
      </c>
      <c r="P902" s="44"/>
      <c r="Q902" s="44" t="s">
        <v>1351</v>
      </c>
      <c r="R902" s="44" t="s">
        <v>88</v>
      </c>
      <c r="S902" s="41" t="s">
        <v>1356</v>
      </c>
      <c r="T902" s="44" t="s">
        <v>88</v>
      </c>
      <c r="U902" s="44"/>
      <c r="V902" s="44" t="s">
        <v>90</v>
      </c>
      <c r="W902" s="44"/>
      <c r="X902" s="44"/>
      <c r="Y902" s="44" t="s">
        <v>48</v>
      </c>
      <c r="Z902" s="44"/>
      <c r="AA902" s="44" t="s">
        <v>20</v>
      </c>
      <c r="AB902" s="794"/>
    </row>
    <row r="903" spans="1:28" ht="74.25" customHeight="1">
      <c r="A903" s="498"/>
      <c r="B903" s="39"/>
      <c r="C903" s="43"/>
      <c r="D903" s="43"/>
      <c r="E903" s="44"/>
      <c r="F903" s="502"/>
      <c r="G903" s="498" t="s">
        <v>1460</v>
      </c>
      <c r="H903" s="39"/>
      <c r="I903" s="43" t="s">
        <v>47</v>
      </c>
      <c r="J903" s="44" t="s">
        <v>1464</v>
      </c>
      <c r="K903" s="44"/>
      <c r="L903" s="44"/>
      <c r="M903" s="44" t="s">
        <v>1461</v>
      </c>
      <c r="N903" s="44"/>
      <c r="O903" s="44" t="s">
        <v>1434</v>
      </c>
      <c r="P903" s="44" t="s">
        <v>1462</v>
      </c>
      <c r="Q903" s="44"/>
      <c r="R903" s="44" t="s">
        <v>1463</v>
      </c>
      <c r="S903" s="41" t="s">
        <v>1463</v>
      </c>
      <c r="T903" s="44" t="s">
        <v>133</v>
      </c>
      <c r="U903" s="44"/>
      <c r="V903" s="44" t="s">
        <v>134</v>
      </c>
      <c r="W903" s="44"/>
      <c r="X903" s="44"/>
      <c r="Y903" s="44" t="s">
        <v>48</v>
      </c>
      <c r="Z903" s="44"/>
      <c r="AA903" s="44" t="s">
        <v>20</v>
      </c>
      <c r="AB903" s="794" t="s">
        <v>315</v>
      </c>
    </row>
    <row r="904" spans="1:28" ht="15" customHeight="1">
      <c r="A904" s="498"/>
      <c r="B904" s="39"/>
      <c r="C904" s="43"/>
      <c r="D904" s="43"/>
      <c r="E904" s="44"/>
      <c r="F904" s="502"/>
      <c r="G904" s="498" t="s">
        <v>1465</v>
      </c>
      <c r="H904" s="39"/>
      <c r="I904" s="43" t="s">
        <v>47</v>
      </c>
      <c r="J904" s="44" t="s">
        <v>1468</v>
      </c>
      <c r="K904" s="44"/>
      <c r="L904" s="44"/>
      <c r="M904" s="44" t="s">
        <v>1466</v>
      </c>
      <c r="N904" s="44"/>
      <c r="O904" s="44" t="s">
        <v>1434</v>
      </c>
      <c r="P904" s="44" t="s">
        <v>1462</v>
      </c>
      <c r="Q904" s="44"/>
      <c r="R904" s="44" t="s">
        <v>1467</v>
      </c>
      <c r="S904" s="41" t="s">
        <v>1467</v>
      </c>
      <c r="T904" s="44" t="s">
        <v>133</v>
      </c>
      <c r="U904" s="44"/>
      <c r="V904" s="44" t="s">
        <v>134</v>
      </c>
      <c r="W904" s="44"/>
      <c r="X904" s="44"/>
      <c r="Y904" s="44" t="s">
        <v>48</v>
      </c>
      <c r="Z904" s="44"/>
      <c r="AA904" s="44" t="s">
        <v>20</v>
      </c>
      <c r="AB904" s="794" t="s">
        <v>315</v>
      </c>
    </row>
    <row r="905" spans="1:28" ht="15" customHeight="1">
      <c r="A905" s="498"/>
      <c r="B905" s="39"/>
      <c r="C905" s="43"/>
      <c r="D905" s="43"/>
      <c r="E905" s="44"/>
      <c r="F905" s="502"/>
      <c r="G905" s="498" t="s">
        <v>1469</v>
      </c>
      <c r="H905" s="39"/>
      <c r="I905" s="43" t="s">
        <v>47</v>
      </c>
      <c r="J905" s="44" t="s">
        <v>1472</v>
      </c>
      <c r="K905" s="44"/>
      <c r="L905" s="44"/>
      <c r="M905" s="44" t="s">
        <v>1470</v>
      </c>
      <c r="N905" s="44"/>
      <c r="O905" s="44" t="s">
        <v>1434</v>
      </c>
      <c r="P905" s="44" t="s">
        <v>1462</v>
      </c>
      <c r="Q905" s="44" t="s">
        <v>1467</v>
      </c>
      <c r="R905" s="44" t="s">
        <v>77</v>
      </c>
      <c r="S905" s="41" t="s">
        <v>1471</v>
      </c>
      <c r="T905" s="44" t="s">
        <v>133</v>
      </c>
      <c r="U905" s="44"/>
      <c r="V905" s="44" t="s">
        <v>134</v>
      </c>
      <c r="W905" s="44"/>
      <c r="X905" s="44"/>
      <c r="Y905" s="44" t="s">
        <v>48</v>
      </c>
      <c r="Z905" s="44"/>
      <c r="AA905" s="44" t="s">
        <v>20</v>
      </c>
      <c r="AB905" s="794" t="s">
        <v>315</v>
      </c>
    </row>
    <row r="906" spans="1:28" ht="15" customHeight="1">
      <c r="A906" s="770"/>
      <c r="B906" s="39"/>
      <c r="C906" s="47"/>
      <c r="D906" s="46"/>
      <c r="E906" s="46"/>
      <c r="F906" s="771"/>
      <c r="G906" s="770" t="s">
        <v>1372</v>
      </c>
      <c r="H906" s="39"/>
      <c r="I906" s="47" t="s">
        <v>47</v>
      </c>
      <c r="J906" s="46" t="s">
        <v>1375</v>
      </c>
      <c r="K906" s="46"/>
      <c r="L906" s="46"/>
      <c r="M906" s="46" t="s">
        <v>1473</v>
      </c>
      <c r="N906" s="46"/>
      <c r="O906" s="46" t="s">
        <v>1434</v>
      </c>
      <c r="P906" s="46" t="s">
        <v>1374</v>
      </c>
      <c r="Q906" s="46"/>
      <c r="R906" s="46"/>
      <c r="S906" s="46" t="s">
        <v>105</v>
      </c>
      <c r="T906" s="46" t="s">
        <v>105</v>
      </c>
      <c r="U906" s="46"/>
      <c r="V906" s="46"/>
      <c r="W906" s="46"/>
      <c r="X906" s="46" t="s">
        <v>105</v>
      </c>
      <c r="Y906" s="46" t="s">
        <v>106</v>
      </c>
      <c r="Z906" s="46"/>
      <c r="AA906" s="46" t="s">
        <v>20</v>
      </c>
      <c r="AB906" s="795"/>
    </row>
    <row r="907" spans="1:28" ht="15" customHeight="1">
      <c r="A907" s="776" t="s">
        <v>3748</v>
      </c>
      <c r="B907" s="38"/>
      <c r="C907" s="50"/>
      <c r="D907" s="50"/>
      <c r="E907" s="38" t="s">
        <v>1985</v>
      </c>
      <c r="F907" s="775" t="s">
        <v>1542</v>
      </c>
      <c r="G907" s="787" t="s">
        <v>2401</v>
      </c>
      <c r="H907" s="66" t="s">
        <v>3143</v>
      </c>
      <c r="I907" s="66" t="s">
        <v>3143</v>
      </c>
      <c r="J907" s="66" t="s">
        <v>1877</v>
      </c>
      <c r="K907" s="66" t="s">
        <v>3143</v>
      </c>
      <c r="L907" s="66" t="s">
        <v>3143</v>
      </c>
      <c r="M907" s="65" t="s">
        <v>3166</v>
      </c>
      <c r="N907" s="66" t="s">
        <v>3143</v>
      </c>
      <c r="O907" s="66" t="s">
        <v>3160</v>
      </c>
      <c r="P907" s="66" t="s">
        <v>3143</v>
      </c>
      <c r="Q907" s="66" t="s">
        <v>3143</v>
      </c>
      <c r="R907" s="66" t="s">
        <v>3143</v>
      </c>
      <c r="S907" s="66" t="s">
        <v>3143</v>
      </c>
      <c r="T907" s="66" t="s">
        <v>3143</v>
      </c>
      <c r="U907" s="66" t="s">
        <v>3143</v>
      </c>
      <c r="V907" s="66" t="s">
        <v>3143</v>
      </c>
      <c r="W907" s="66" t="s">
        <v>3143</v>
      </c>
      <c r="X907" s="66" t="s">
        <v>3143</v>
      </c>
      <c r="Y907" s="66" t="s">
        <v>123</v>
      </c>
      <c r="Z907" s="66" t="s">
        <v>3143</v>
      </c>
      <c r="AA907" s="66" t="s">
        <v>21</v>
      </c>
      <c r="AB907" s="801" t="s">
        <v>3143</v>
      </c>
    </row>
    <row r="908" spans="1:28" ht="49.5" customHeight="1">
      <c r="A908" s="498" t="s">
        <v>1569</v>
      </c>
      <c r="B908" s="39" t="s">
        <v>44</v>
      </c>
      <c r="C908" s="43" t="s">
        <v>47</v>
      </c>
      <c r="D908" s="43">
        <v>1</v>
      </c>
      <c r="E908" s="44" t="s">
        <v>1986</v>
      </c>
      <c r="F908" s="502" t="s">
        <v>1542</v>
      </c>
      <c r="G908" s="498" t="s">
        <v>64</v>
      </c>
      <c r="H908" s="67" t="s">
        <v>3143</v>
      </c>
      <c r="I908" s="43" t="s">
        <v>47</v>
      </c>
      <c r="J908" s="44" t="s">
        <v>1879</v>
      </c>
      <c r="K908" s="44" t="s">
        <v>3143</v>
      </c>
      <c r="L908" s="44" t="s">
        <v>3143</v>
      </c>
      <c r="M908" s="44" t="s">
        <v>3167</v>
      </c>
      <c r="N908" s="44" t="s">
        <v>3143</v>
      </c>
      <c r="O908" s="44" t="s">
        <v>3160</v>
      </c>
      <c r="P908" s="44" t="s">
        <v>3143</v>
      </c>
      <c r="Q908" s="44" t="s">
        <v>3143</v>
      </c>
      <c r="R908" s="44" t="s">
        <v>44</v>
      </c>
      <c r="S908" s="41" t="s">
        <v>44</v>
      </c>
      <c r="T908" s="44" t="s">
        <v>44</v>
      </c>
      <c r="U908" s="44" t="s">
        <v>3143</v>
      </c>
      <c r="V908" s="44" t="s">
        <v>46</v>
      </c>
      <c r="W908" s="44" t="s">
        <v>3143</v>
      </c>
      <c r="X908" s="44" t="s">
        <v>3143</v>
      </c>
      <c r="Y908" s="44" t="s">
        <v>48</v>
      </c>
      <c r="Z908" s="44" t="s">
        <v>3143</v>
      </c>
      <c r="AA908" s="44" t="s">
        <v>21</v>
      </c>
      <c r="AB908" s="794" t="s">
        <v>3143</v>
      </c>
    </row>
    <row r="909" spans="1:28" ht="15" customHeight="1">
      <c r="A909" s="498" t="s">
        <v>1987</v>
      </c>
      <c r="B909" s="39" t="s">
        <v>127</v>
      </c>
      <c r="C909" s="43" t="s">
        <v>47</v>
      </c>
      <c r="D909" s="43" t="s">
        <v>47</v>
      </c>
      <c r="E909" s="44" t="s">
        <v>1988</v>
      </c>
      <c r="F909" s="502" t="s">
        <v>1542</v>
      </c>
      <c r="G909" s="498" t="s">
        <v>4206</v>
      </c>
      <c r="H909" s="67" t="s">
        <v>3143</v>
      </c>
      <c r="I909" s="43" t="s">
        <v>47</v>
      </c>
      <c r="J909" s="44" t="s">
        <v>1886</v>
      </c>
      <c r="K909" s="44" t="s">
        <v>3143</v>
      </c>
      <c r="L909" s="44" t="s">
        <v>3143</v>
      </c>
      <c r="M909" s="44" t="s">
        <v>3168</v>
      </c>
      <c r="N909" s="44" t="s">
        <v>3143</v>
      </c>
      <c r="O909" s="44" t="s">
        <v>3160</v>
      </c>
      <c r="P909" s="44" t="s">
        <v>3143</v>
      </c>
      <c r="Q909" s="44" t="s">
        <v>1888</v>
      </c>
      <c r="R909" s="44" t="s">
        <v>127</v>
      </c>
      <c r="S909" s="41" t="s">
        <v>1889</v>
      </c>
      <c r="T909" s="44" t="s">
        <v>127</v>
      </c>
      <c r="U909" s="44" t="s">
        <v>3143</v>
      </c>
      <c r="V909" s="44" t="s">
        <v>129</v>
      </c>
      <c r="W909" s="44" t="s">
        <v>3143</v>
      </c>
      <c r="X909" s="44" t="s">
        <v>3143</v>
      </c>
      <c r="Y909" s="44" t="s">
        <v>48</v>
      </c>
      <c r="Z909" s="44" t="s">
        <v>3143</v>
      </c>
      <c r="AA909" s="44" t="s">
        <v>21</v>
      </c>
      <c r="AB909" s="794" t="s">
        <v>3143</v>
      </c>
    </row>
    <row r="910" spans="1:28" ht="15" customHeight="1">
      <c r="A910" s="770" t="s">
        <v>1989</v>
      </c>
      <c r="B910" s="195" t="s">
        <v>3465</v>
      </c>
      <c r="C910" s="47" t="s">
        <v>138</v>
      </c>
      <c r="D910" s="47" t="s">
        <v>138</v>
      </c>
      <c r="E910" s="46" t="s">
        <v>1990</v>
      </c>
      <c r="F910" s="771" t="s">
        <v>1542</v>
      </c>
      <c r="G910" s="770" t="s">
        <v>2418</v>
      </c>
      <c r="H910" s="67" t="s">
        <v>3143</v>
      </c>
      <c r="I910" s="47" t="s">
        <v>111</v>
      </c>
      <c r="J910" s="46" t="s">
        <v>3161</v>
      </c>
      <c r="K910" s="46" t="s">
        <v>3143</v>
      </c>
      <c r="L910" s="46" t="s">
        <v>3143</v>
      </c>
      <c r="M910" s="46" t="s">
        <v>3169</v>
      </c>
      <c r="N910" s="46" t="s">
        <v>3143</v>
      </c>
      <c r="O910" s="46" t="s">
        <v>3160</v>
      </c>
      <c r="P910" s="46" t="s">
        <v>3143</v>
      </c>
      <c r="Q910" s="46" t="s">
        <v>3143</v>
      </c>
      <c r="R910" s="46" t="s">
        <v>3143</v>
      </c>
      <c r="S910" s="46" t="s">
        <v>3162</v>
      </c>
      <c r="T910" s="46" t="s">
        <v>3162</v>
      </c>
      <c r="U910" s="46" t="s">
        <v>3143</v>
      </c>
      <c r="V910" s="46" t="s">
        <v>3143</v>
      </c>
      <c r="W910" s="46" t="s">
        <v>3143</v>
      </c>
      <c r="X910" s="46" t="s">
        <v>3162</v>
      </c>
      <c r="Y910" s="46" t="s">
        <v>106</v>
      </c>
      <c r="Z910" s="46" t="s">
        <v>3143</v>
      </c>
      <c r="AA910" s="46" t="s">
        <v>21</v>
      </c>
      <c r="AB910" s="795" t="s">
        <v>3143</v>
      </c>
    </row>
    <row r="911" spans="1:28" ht="15" customHeight="1">
      <c r="A911" s="770" t="s">
        <v>1991</v>
      </c>
      <c r="B911" s="195" t="s">
        <v>3465</v>
      </c>
      <c r="C911" s="47" t="s">
        <v>138</v>
      </c>
      <c r="D911" s="47" t="s">
        <v>138</v>
      </c>
      <c r="E911" s="46" t="s">
        <v>1992</v>
      </c>
      <c r="F911" s="771" t="s">
        <v>1542</v>
      </c>
      <c r="G911" s="770" t="s">
        <v>3170</v>
      </c>
      <c r="H911" s="67" t="s">
        <v>3143</v>
      </c>
      <c r="I911" s="47" t="s">
        <v>138</v>
      </c>
      <c r="J911" s="46" t="s">
        <v>3163</v>
      </c>
      <c r="K911" s="46" t="s">
        <v>3143</v>
      </c>
      <c r="L911" s="46" t="s">
        <v>3143</v>
      </c>
      <c r="M911" s="46" t="s">
        <v>3171</v>
      </c>
      <c r="N911" s="46" t="s">
        <v>3143</v>
      </c>
      <c r="O911" s="46" t="s">
        <v>3160</v>
      </c>
      <c r="P911" s="46" t="s">
        <v>847</v>
      </c>
      <c r="Q911" s="46" t="s">
        <v>3143</v>
      </c>
      <c r="R911" s="46" t="s">
        <v>3143</v>
      </c>
      <c r="S911" s="46" t="s">
        <v>3160</v>
      </c>
      <c r="T911" s="46" t="s">
        <v>3160</v>
      </c>
      <c r="U911" s="46" t="s">
        <v>3143</v>
      </c>
      <c r="V911" s="46" t="s">
        <v>3143</v>
      </c>
      <c r="W911" s="46" t="s">
        <v>3143</v>
      </c>
      <c r="X911" s="46" t="s">
        <v>3160</v>
      </c>
      <c r="Y911" s="46" t="s">
        <v>106</v>
      </c>
      <c r="Z911" s="46" t="s">
        <v>3143</v>
      </c>
      <c r="AA911" s="46" t="s">
        <v>21</v>
      </c>
      <c r="AB911" s="795" t="s">
        <v>3143</v>
      </c>
    </row>
    <row r="912" spans="1:28" ht="15" customHeight="1">
      <c r="A912" s="480" t="s">
        <v>3749</v>
      </c>
      <c r="B912" s="38"/>
      <c r="C912" s="50"/>
      <c r="D912" s="50"/>
      <c r="E912" s="38" t="s">
        <v>1994</v>
      </c>
      <c r="F912" s="775" t="s">
        <v>1542</v>
      </c>
      <c r="G912" s="787" t="s">
        <v>3188</v>
      </c>
      <c r="H912" s="66" t="s">
        <v>3143</v>
      </c>
      <c r="I912" s="66" t="s">
        <v>3143</v>
      </c>
      <c r="J912" s="66" t="s">
        <v>1902</v>
      </c>
      <c r="K912" s="66" t="s">
        <v>3143</v>
      </c>
      <c r="L912" s="66" t="s">
        <v>3143</v>
      </c>
      <c r="M912" s="65" t="s">
        <v>3172</v>
      </c>
      <c r="N912" s="66" t="s">
        <v>3143</v>
      </c>
      <c r="O912" s="66" t="s">
        <v>3162</v>
      </c>
      <c r="P912" s="66" t="s">
        <v>3143</v>
      </c>
      <c r="Q912" s="66" t="s">
        <v>3143</v>
      </c>
      <c r="R912" s="66" t="s">
        <v>3143</v>
      </c>
      <c r="S912" s="66" t="s">
        <v>3143</v>
      </c>
      <c r="T912" s="66" t="s">
        <v>3143</v>
      </c>
      <c r="U912" s="66" t="s">
        <v>3143</v>
      </c>
      <c r="V912" s="66" t="s">
        <v>3143</v>
      </c>
      <c r="W912" s="66" t="s">
        <v>3143</v>
      </c>
      <c r="X912" s="66" t="s">
        <v>3143</v>
      </c>
      <c r="Y912" s="66" t="s">
        <v>123</v>
      </c>
      <c r="Z912" s="66" t="s">
        <v>3143</v>
      </c>
      <c r="AA912" s="66" t="s">
        <v>21</v>
      </c>
      <c r="AB912" s="801" t="s">
        <v>3143</v>
      </c>
    </row>
    <row r="913" spans="1:28" ht="15" customHeight="1">
      <c r="A913" s="482" t="s">
        <v>1569</v>
      </c>
      <c r="B913" s="39" t="s">
        <v>44</v>
      </c>
      <c r="C913" s="40" t="s">
        <v>47</v>
      </c>
      <c r="D913" s="40">
        <v>1</v>
      </c>
      <c r="E913" s="51" t="s">
        <v>1995</v>
      </c>
      <c r="F913" s="784" t="s">
        <v>1542</v>
      </c>
      <c r="G913" s="498" t="s">
        <v>64</v>
      </c>
      <c r="H913" s="67" t="s">
        <v>3143</v>
      </c>
      <c r="I913" s="43" t="s">
        <v>47</v>
      </c>
      <c r="J913" s="44" t="s">
        <v>1904</v>
      </c>
      <c r="K913" s="44" t="s">
        <v>3143</v>
      </c>
      <c r="L913" s="44" t="s">
        <v>3143</v>
      </c>
      <c r="M913" s="44" t="s">
        <v>3173</v>
      </c>
      <c r="N913" s="44" t="s">
        <v>3143</v>
      </c>
      <c r="O913" s="44" t="s">
        <v>3162</v>
      </c>
      <c r="P913" s="44" t="s">
        <v>3143</v>
      </c>
      <c r="Q913" s="44" t="s">
        <v>3143</v>
      </c>
      <c r="R913" s="44" t="s">
        <v>44</v>
      </c>
      <c r="S913" s="41" t="s">
        <v>44</v>
      </c>
      <c r="T913" s="44" t="s">
        <v>44</v>
      </c>
      <c r="U913" s="44" t="s">
        <v>3143</v>
      </c>
      <c r="V913" s="44" t="s">
        <v>46</v>
      </c>
      <c r="W913" s="44" t="s">
        <v>3143</v>
      </c>
      <c r="X913" s="44" t="s">
        <v>3143</v>
      </c>
      <c r="Y913" s="44" t="s">
        <v>48</v>
      </c>
      <c r="Z913" s="44" t="s">
        <v>3143</v>
      </c>
      <c r="AA913" s="44" t="s">
        <v>21</v>
      </c>
      <c r="AB913" s="794" t="s">
        <v>3143</v>
      </c>
    </row>
    <row r="914" spans="1:28" ht="15" customHeight="1">
      <c r="A914" s="482" t="s">
        <v>1799</v>
      </c>
      <c r="B914" s="39" t="s">
        <v>133</v>
      </c>
      <c r="C914" s="40" t="s">
        <v>47</v>
      </c>
      <c r="D914" s="40" t="s">
        <v>47</v>
      </c>
      <c r="E914" s="51" t="s">
        <v>1996</v>
      </c>
      <c r="F914" s="784" t="s">
        <v>1542</v>
      </c>
      <c r="G914" s="498" t="s">
        <v>96</v>
      </c>
      <c r="H914" s="67" t="s">
        <v>3143</v>
      </c>
      <c r="I914" s="43" t="s">
        <v>47</v>
      </c>
      <c r="J914" s="44" t="s">
        <v>1906</v>
      </c>
      <c r="K914" s="44" t="s">
        <v>3143</v>
      </c>
      <c r="L914" s="44" t="s">
        <v>3143</v>
      </c>
      <c r="M914" s="44" t="s">
        <v>3174</v>
      </c>
      <c r="N914" s="44" t="s">
        <v>3143</v>
      </c>
      <c r="O914" s="44" t="s">
        <v>3162</v>
      </c>
      <c r="P914" s="44" t="s">
        <v>3143</v>
      </c>
      <c r="Q914" s="44" t="s">
        <v>3143</v>
      </c>
      <c r="R914" s="44" t="s">
        <v>96</v>
      </c>
      <c r="S914" s="41" t="s">
        <v>96</v>
      </c>
      <c r="T914" s="44" t="s">
        <v>96</v>
      </c>
      <c r="U914" s="44" t="s">
        <v>3143</v>
      </c>
      <c r="V914" s="44" t="s">
        <v>98</v>
      </c>
      <c r="W914" s="44" t="s">
        <v>3143</v>
      </c>
      <c r="X914" s="44" t="s">
        <v>3143</v>
      </c>
      <c r="Y914" s="44" t="s">
        <v>48</v>
      </c>
      <c r="Z914" s="44" t="s">
        <v>3143</v>
      </c>
      <c r="AA914" s="44" t="s">
        <v>21</v>
      </c>
      <c r="AB914" s="794" t="s">
        <v>3143</v>
      </c>
    </row>
    <row r="915" spans="1:28" ht="15" customHeight="1">
      <c r="A915" s="482" t="s">
        <v>1803</v>
      </c>
      <c r="B915" s="39" t="s">
        <v>133</v>
      </c>
      <c r="C915" s="40" t="s">
        <v>138</v>
      </c>
      <c r="D915" s="40">
        <v>1</v>
      </c>
      <c r="E915" s="51" t="s">
        <v>1997</v>
      </c>
      <c r="F915" s="784" t="s">
        <v>1542</v>
      </c>
      <c r="G915" s="498" t="s">
        <v>154</v>
      </c>
      <c r="H915" s="67" t="s">
        <v>3143</v>
      </c>
      <c r="I915" s="43" t="s">
        <v>138</v>
      </c>
      <c r="J915" s="44" t="s">
        <v>1908</v>
      </c>
      <c r="K915" s="44" t="s">
        <v>3143</v>
      </c>
      <c r="L915" s="44" t="s">
        <v>3143</v>
      </c>
      <c r="M915" s="44" t="s">
        <v>3175</v>
      </c>
      <c r="N915" s="44" t="s">
        <v>3143</v>
      </c>
      <c r="O915" s="44" t="s">
        <v>3162</v>
      </c>
      <c r="P915" s="44" t="s">
        <v>3143</v>
      </c>
      <c r="Q915" s="44" t="s">
        <v>3143</v>
      </c>
      <c r="R915" s="44" t="s">
        <v>154</v>
      </c>
      <c r="S915" s="41" t="s">
        <v>154</v>
      </c>
      <c r="T915" s="44" t="s">
        <v>133</v>
      </c>
      <c r="U915" s="44" t="s">
        <v>3143</v>
      </c>
      <c r="V915" s="44" t="s">
        <v>134</v>
      </c>
      <c r="W915" s="44" t="s">
        <v>3143</v>
      </c>
      <c r="X915" s="44" t="s">
        <v>3143</v>
      </c>
      <c r="Y915" s="44" t="s">
        <v>48</v>
      </c>
      <c r="Z915" s="44" t="s">
        <v>3143</v>
      </c>
      <c r="AA915" s="44" t="s">
        <v>21</v>
      </c>
      <c r="AB915" s="794" t="s">
        <v>3143</v>
      </c>
    </row>
    <row r="916" spans="1:28" ht="15" customHeight="1">
      <c r="A916" s="501" t="s">
        <v>1998</v>
      </c>
      <c r="B916" s="39" t="s">
        <v>127</v>
      </c>
      <c r="C916" s="40" t="s">
        <v>47</v>
      </c>
      <c r="D916" s="40">
        <v>1</v>
      </c>
      <c r="E916" s="51" t="s">
        <v>1999</v>
      </c>
      <c r="F916" s="784" t="s">
        <v>1542</v>
      </c>
      <c r="G916" s="498" t="s">
        <v>1910</v>
      </c>
      <c r="H916" s="67" t="s">
        <v>3143</v>
      </c>
      <c r="I916" s="43" t="s">
        <v>47</v>
      </c>
      <c r="J916" s="44" t="s">
        <v>1911</v>
      </c>
      <c r="K916" s="44" t="s">
        <v>3143</v>
      </c>
      <c r="L916" s="44" t="s">
        <v>3143</v>
      </c>
      <c r="M916" s="44" t="s">
        <v>3176</v>
      </c>
      <c r="N916" s="44" t="s">
        <v>3143</v>
      </c>
      <c r="O916" s="44" t="s">
        <v>3162</v>
      </c>
      <c r="P916" s="44" t="s">
        <v>3143</v>
      </c>
      <c r="Q916" s="44" t="s">
        <v>1913</v>
      </c>
      <c r="R916" s="44" t="s">
        <v>127</v>
      </c>
      <c r="S916" s="41" t="s">
        <v>1914</v>
      </c>
      <c r="T916" s="44" t="s">
        <v>127</v>
      </c>
      <c r="U916" s="44" t="s">
        <v>3143</v>
      </c>
      <c r="V916" s="44" t="s">
        <v>129</v>
      </c>
      <c r="W916" s="44" t="s">
        <v>3143</v>
      </c>
      <c r="X916" s="44" t="s">
        <v>3143</v>
      </c>
      <c r="Y916" s="44" t="s">
        <v>48</v>
      </c>
      <c r="Z916" s="44" t="s">
        <v>3143</v>
      </c>
      <c r="AA916" s="44" t="s">
        <v>21</v>
      </c>
      <c r="AB916" s="794" t="s">
        <v>3143</v>
      </c>
    </row>
    <row r="917" spans="1:28" ht="15" customHeight="1">
      <c r="A917" s="501" t="s">
        <v>2000</v>
      </c>
      <c r="B917" s="39" t="s">
        <v>127</v>
      </c>
      <c r="C917" s="40" t="s">
        <v>47</v>
      </c>
      <c r="D917" s="40" t="s">
        <v>47</v>
      </c>
      <c r="E917" s="51" t="s">
        <v>1916</v>
      </c>
      <c r="F917" s="784" t="s">
        <v>1542</v>
      </c>
      <c r="G917" s="498" t="s">
        <v>1915</v>
      </c>
      <c r="H917" s="67" t="s">
        <v>3143</v>
      </c>
      <c r="I917" s="43" t="s">
        <v>47</v>
      </c>
      <c r="J917" s="44" t="s">
        <v>1916</v>
      </c>
      <c r="K917" s="44" t="s">
        <v>3143</v>
      </c>
      <c r="L917" s="44" t="s">
        <v>3143</v>
      </c>
      <c r="M917" s="44" t="s">
        <v>3177</v>
      </c>
      <c r="N917" s="44" t="s">
        <v>3143</v>
      </c>
      <c r="O917" s="44" t="s">
        <v>3162</v>
      </c>
      <c r="P917" s="44" t="s">
        <v>3143</v>
      </c>
      <c r="Q917" s="44" t="s">
        <v>1918</v>
      </c>
      <c r="R917" s="44" t="s">
        <v>127</v>
      </c>
      <c r="S917" s="41" t="s">
        <v>1919</v>
      </c>
      <c r="T917" s="44" t="s">
        <v>127</v>
      </c>
      <c r="U917" s="44" t="s">
        <v>1920</v>
      </c>
      <c r="V917" s="44" t="s">
        <v>1921</v>
      </c>
      <c r="W917" s="44" t="s">
        <v>3143</v>
      </c>
      <c r="X917" s="44" t="s">
        <v>3143</v>
      </c>
      <c r="Y917" s="44" t="s">
        <v>48</v>
      </c>
      <c r="Z917" s="44" t="s">
        <v>3143</v>
      </c>
      <c r="AA917" s="44" t="s">
        <v>21</v>
      </c>
      <c r="AB917" s="794" t="s">
        <v>3143</v>
      </c>
    </row>
    <row r="918" spans="1:28" ht="15" customHeight="1">
      <c r="A918" s="501" t="s">
        <v>2001</v>
      </c>
      <c r="B918" s="39" t="s">
        <v>127</v>
      </c>
      <c r="C918" s="40" t="s">
        <v>47</v>
      </c>
      <c r="D918" s="40" t="s">
        <v>47</v>
      </c>
      <c r="E918" s="51" t="s">
        <v>1923</v>
      </c>
      <c r="F918" s="784" t="s">
        <v>1542</v>
      </c>
      <c r="G918" s="498" t="s">
        <v>1922</v>
      </c>
      <c r="H918" s="67" t="s">
        <v>3143</v>
      </c>
      <c r="I918" s="43" t="s">
        <v>47</v>
      </c>
      <c r="J918" s="44" t="s">
        <v>1923</v>
      </c>
      <c r="K918" s="44" t="s">
        <v>3143</v>
      </c>
      <c r="L918" s="44" t="s">
        <v>3143</v>
      </c>
      <c r="M918" s="44" t="s">
        <v>3178</v>
      </c>
      <c r="N918" s="44" t="s">
        <v>3143</v>
      </c>
      <c r="O918" s="44" t="s">
        <v>3162</v>
      </c>
      <c r="P918" s="44" t="s">
        <v>3143</v>
      </c>
      <c r="Q918" s="44" t="s">
        <v>1925</v>
      </c>
      <c r="R918" s="44" t="s">
        <v>127</v>
      </c>
      <c r="S918" s="41" t="s">
        <v>1926</v>
      </c>
      <c r="T918" s="44" t="s">
        <v>127</v>
      </c>
      <c r="U918" s="44" t="s">
        <v>701</v>
      </c>
      <c r="V918" s="44" t="s">
        <v>703</v>
      </c>
      <c r="W918" s="44" t="s">
        <v>3143</v>
      </c>
      <c r="X918" s="44" t="s">
        <v>3143</v>
      </c>
      <c r="Y918" s="44" t="s">
        <v>48</v>
      </c>
      <c r="Z918" s="44" t="s">
        <v>3143</v>
      </c>
      <c r="AA918" s="44" t="s">
        <v>21</v>
      </c>
      <c r="AB918" s="794" t="s">
        <v>3143</v>
      </c>
    </row>
    <row r="919" spans="1:28" ht="29.25" customHeight="1">
      <c r="A919" s="501" t="s">
        <v>2002</v>
      </c>
      <c r="B919" s="39" t="s">
        <v>44</v>
      </c>
      <c r="C919" s="40" t="s">
        <v>47</v>
      </c>
      <c r="D919" s="40" t="s">
        <v>47</v>
      </c>
      <c r="E919" s="51" t="s">
        <v>2003</v>
      </c>
      <c r="F919" s="784" t="s">
        <v>1542</v>
      </c>
      <c r="G919" s="498" t="s">
        <v>3179</v>
      </c>
      <c r="H919" s="67" t="s">
        <v>3143</v>
      </c>
      <c r="I919" s="43" t="s">
        <v>47</v>
      </c>
      <c r="J919" s="44" t="s">
        <v>3164</v>
      </c>
      <c r="K919" s="44" t="s">
        <v>3143</v>
      </c>
      <c r="L919" s="44" t="s">
        <v>3143</v>
      </c>
      <c r="M919" s="44" t="s">
        <v>3180</v>
      </c>
      <c r="N919" s="44" t="s">
        <v>3143</v>
      </c>
      <c r="O919" s="44" t="s">
        <v>3162</v>
      </c>
      <c r="P919" s="44" t="s">
        <v>1930</v>
      </c>
      <c r="Q919" s="44" t="s">
        <v>3143</v>
      </c>
      <c r="R919" s="44" t="s">
        <v>44</v>
      </c>
      <c r="S919" s="41" t="s">
        <v>44</v>
      </c>
      <c r="T919" s="44" t="s">
        <v>44</v>
      </c>
      <c r="U919" s="44" t="s">
        <v>3143</v>
      </c>
      <c r="V919" s="44" t="s">
        <v>46</v>
      </c>
      <c r="W919" s="44" t="s">
        <v>3143</v>
      </c>
      <c r="X919" s="44" t="s">
        <v>3143</v>
      </c>
      <c r="Y919" s="44" t="s">
        <v>48</v>
      </c>
      <c r="Z919" s="44" t="s">
        <v>3143</v>
      </c>
      <c r="AA919" s="44" t="s">
        <v>21</v>
      </c>
      <c r="AB919" s="794" t="s">
        <v>3143</v>
      </c>
    </row>
    <row r="920" spans="1:28" ht="28.5" customHeight="1">
      <c r="A920" s="501" t="s">
        <v>2004</v>
      </c>
      <c r="B920" s="39" t="s">
        <v>127</v>
      </c>
      <c r="C920" s="40" t="s">
        <v>47</v>
      </c>
      <c r="D920" s="40" t="s">
        <v>47</v>
      </c>
      <c r="E920" s="51" t="s">
        <v>2005</v>
      </c>
      <c r="F920" s="784" t="s">
        <v>1542</v>
      </c>
      <c r="G920" s="498" t="s">
        <v>3181</v>
      </c>
      <c r="H920" s="67" t="s">
        <v>3143</v>
      </c>
      <c r="I920" s="43" t="s">
        <v>47</v>
      </c>
      <c r="J920" s="44" t="s">
        <v>3165</v>
      </c>
      <c r="K920" s="44" t="s">
        <v>3143</v>
      </c>
      <c r="L920" s="44" t="s">
        <v>3143</v>
      </c>
      <c r="M920" s="44" t="s">
        <v>3182</v>
      </c>
      <c r="N920" s="44" t="s">
        <v>3143</v>
      </c>
      <c r="O920" s="44" t="s">
        <v>3162</v>
      </c>
      <c r="P920" s="44" t="s">
        <v>1930</v>
      </c>
      <c r="Q920" s="44" t="s">
        <v>3143</v>
      </c>
      <c r="R920" s="44" t="s">
        <v>127</v>
      </c>
      <c r="S920" s="41" t="s">
        <v>127</v>
      </c>
      <c r="T920" s="44" t="s">
        <v>127</v>
      </c>
      <c r="U920" s="44" t="s">
        <v>3143</v>
      </c>
      <c r="V920" s="44" t="s">
        <v>129</v>
      </c>
      <c r="W920" s="44" t="s">
        <v>3143</v>
      </c>
      <c r="X920" s="44" t="s">
        <v>3143</v>
      </c>
      <c r="Y920" s="44" t="s">
        <v>48</v>
      </c>
      <c r="Z920" s="44" t="s">
        <v>3143</v>
      </c>
      <c r="AA920" s="44" t="s">
        <v>21</v>
      </c>
      <c r="AB920" s="794" t="s">
        <v>3143</v>
      </c>
    </row>
    <row r="921" spans="1:28" ht="27.75" customHeight="1">
      <c r="A921" s="501" t="s">
        <v>2006</v>
      </c>
      <c r="B921" s="39" t="s">
        <v>1151</v>
      </c>
      <c r="C921" s="40" t="s">
        <v>47</v>
      </c>
      <c r="D921" s="40" t="s">
        <v>47</v>
      </c>
      <c r="E921" s="51" t="s">
        <v>2007</v>
      </c>
      <c r="F921" s="784" t="s">
        <v>1542</v>
      </c>
      <c r="G921" s="498" t="s">
        <v>1927</v>
      </c>
      <c r="H921" s="67" t="s">
        <v>3143</v>
      </c>
      <c r="I921" s="43" t="s">
        <v>47</v>
      </c>
      <c r="J921" s="44" t="s">
        <v>1928</v>
      </c>
      <c r="K921" s="44" t="s">
        <v>3143</v>
      </c>
      <c r="L921" s="44" t="s">
        <v>3143</v>
      </c>
      <c r="M921" s="44" t="s">
        <v>3183</v>
      </c>
      <c r="N921" s="44" t="s">
        <v>3143</v>
      </c>
      <c r="O921" s="44" t="s">
        <v>3162</v>
      </c>
      <c r="P921" s="44" t="s">
        <v>1930</v>
      </c>
      <c r="Q921" s="44" t="s">
        <v>3143</v>
      </c>
      <c r="R921" s="44" t="s">
        <v>776</v>
      </c>
      <c r="S921" s="41" t="s">
        <v>776</v>
      </c>
      <c r="T921" s="44" t="s">
        <v>1151</v>
      </c>
      <c r="U921" s="44" t="s">
        <v>3143</v>
      </c>
      <c r="V921" s="44" t="s">
        <v>1152</v>
      </c>
      <c r="W921" s="44" t="s">
        <v>3143</v>
      </c>
      <c r="X921" s="44" t="s">
        <v>3143</v>
      </c>
      <c r="Y921" s="44" t="s">
        <v>48</v>
      </c>
      <c r="Z921" s="44" t="s">
        <v>3143</v>
      </c>
      <c r="AA921" s="44" t="s">
        <v>21</v>
      </c>
      <c r="AB921" s="794" t="s">
        <v>3143</v>
      </c>
    </row>
    <row r="922" spans="1:28" ht="15" customHeight="1">
      <c r="A922" s="501" t="s">
        <v>2008</v>
      </c>
      <c r="B922" s="39" t="s">
        <v>1151</v>
      </c>
      <c r="C922" s="40" t="s">
        <v>47</v>
      </c>
      <c r="D922" s="40" t="s">
        <v>47</v>
      </c>
      <c r="E922" s="51" t="s">
        <v>1932</v>
      </c>
      <c r="F922" s="784" t="s">
        <v>1542</v>
      </c>
      <c r="G922" s="498" t="s">
        <v>1931</v>
      </c>
      <c r="H922" s="67" t="s">
        <v>3143</v>
      </c>
      <c r="I922" s="43" t="s">
        <v>47</v>
      </c>
      <c r="J922" s="44" t="s">
        <v>1932</v>
      </c>
      <c r="K922" s="44" t="s">
        <v>3143</v>
      </c>
      <c r="L922" s="44" t="s">
        <v>3143</v>
      </c>
      <c r="M922" s="44" t="s">
        <v>3184</v>
      </c>
      <c r="N922" s="44" t="s">
        <v>3143</v>
      </c>
      <c r="O922" s="44" t="s">
        <v>3162</v>
      </c>
      <c r="P922" s="44" t="s">
        <v>1008</v>
      </c>
      <c r="Q922" s="44" t="s">
        <v>3143</v>
      </c>
      <c r="R922" s="44" t="s">
        <v>776</v>
      </c>
      <c r="S922" s="41" t="s">
        <v>776</v>
      </c>
      <c r="T922" s="44" t="s">
        <v>1151</v>
      </c>
      <c r="U922" s="44" t="s">
        <v>3143</v>
      </c>
      <c r="V922" s="44" t="s">
        <v>1152</v>
      </c>
      <c r="W922" s="44" t="s">
        <v>3143</v>
      </c>
      <c r="X922" s="44" t="s">
        <v>3143</v>
      </c>
      <c r="Y922" s="44" t="s">
        <v>48</v>
      </c>
      <c r="Z922" s="44" t="s">
        <v>3143</v>
      </c>
      <c r="AA922" s="44" t="s">
        <v>21</v>
      </c>
      <c r="AB922" s="794" t="s">
        <v>3143</v>
      </c>
    </row>
    <row r="923" spans="1:28" ht="15" customHeight="1">
      <c r="A923" s="501" t="s">
        <v>2009</v>
      </c>
      <c r="B923" s="39" t="s">
        <v>1151</v>
      </c>
      <c r="C923" s="40" t="s">
        <v>47</v>
      </c>
      <c r="D923" s="40" t="s">
        <v>47</v>
      </c>
      <c r="E923" s="51" t="s">
        <v>1935</v>
      </c>
      <c r="F923" s="784" t="s">
        <v>1542</v>
      </c>
      <c r="G923" s="498" t="s">
        <v>1934</v>
      </c>
      <c r="H923" s="67" t="s">
        <v>3143</v>
      </c>
      <c r="I923" s="43" t="s">
        <v>47</v>
      </c>
      <c r="J923" s="44" t="s">
        <v>1935</v>
      </c>
      <c r="K923" s="44" t="s">
        <v>3143</v>
      </c>
      <c r="L923" s="44" t="s">
        <v>3143</v>
      </c>
      <c r="M923" s="44" t="s">
        <v>3185</v>
      </c>
      <c r="N923" s="44" t="s">
        <v>3143</v>
      </c>
      <c r="O923" s="44" t="s">
        <v>3162</v>
      </c>
      <c r="P923" s="44" t="s">
        <v>1165</v>
      </c>
      <c r="Q923" s="44" t="s">
        <v>3143</v>
      </c>
      <c r="R923" s="44" t="s">
        <v>776</v>
      </c>
      <c r="S923" s="41" t="s">
        <v>776</v>
      </c>
      <c r="T923" s="44" t="s">
        <v>1151</v>
      </c>
      <c r="U923" s="44" t="s">
        <v>3143</v>
      </c>
      <c r="V923" s="44" t="s">
        <v>1152</v>
      </c>
      <c r="W923" s="44" t="s">
        <v>3143</v>
      </c>
      <c r="X923" s="44" t="s">
        <v>3143</v>
      </c>
      <c r="Y923" s="44" t="s">
        <v>48</v>
      </c>
      <c r="Z923" s="44" t="s">
        <v>3143</v>
      </c>
      <c r="AA923" s="44" t="s">
        <v>21</v>
      </c>
      <c r="AB923" s="794" t="s">
        <v>3143</v>
      </c>
    </row>
    <row r="924" spans="1:28" ht="15" customHeight="1">
      <c r="A924" s="501" t="s">
        <v>2010</v>
      </c>
      <c r="B924" s="39" t="s">
        <v>133</v>
      </c>
      <c r="C924" s="40" t="s">
        <v>47</v>
      </c>
      <c r="D924" s="40" t="s">
        <v>47</v>
      </c>
      <c r="E924" s="51" t="s">
        <v>2011</v>
      </c>
      <c r="F924" s="784" t="s">
        <v>1542</v>
      </c>
      <c r="G924" s="498" t="s">
        <v>1942</v>
      </c>
      <c r="H924" s="67" t="s">
        <v>3143</v>
      </c>
      <c r="I924" s="43" t="s">
        <v>138</v>
      </c>
      <c r="J924" s="44" t="s">
        <v>1943</v>
      </c>
      <c r="K924" s="44" t="s">
        <v>3143</v>
      </c>
      <c r="L924" s="44" t="s">
        <v>3143</v>
      </c>
      <c r="M924" s="44" t="s">
        <v>3186</v>
      </c>
      <c r="N924" s="44" t="s">
        <v>3143</v>
      </c>
      <c r="O924" s="44" t="s">
        <v>3162</v>
      </c>
      <c r="P924" s="44" t="s">
        <v>3143</v>
      </c>
      <c r="Q924" s="44" t="s">
        <v>1945</v>
      </c>
      <c r="R924" s="44" t="s">
        <v>154</v>
      </c>
      <c r="S924" s="41" t="s">
        <v>1946</v>
      </c>
      <c r="T924" s="44" t="s">
        <v>133</v>
      </c>
      <c r="U924" s="44" t="s">
        <v>3143</v>
      </c>
      <c r="V924" s="44" t="s">
        <v>134</v>
      </c>
      <c r="W924" s="44" t="s">
        <v>3143</v>
      </c>
      <c r="X924" s="44" t="s">
        <v>3143</v>
      </c>
      <c r="Y924" s="44" t="s">
        <v>48</v>
      </c>
      <c r="Z924" s="44" t="s">
        <v>3143</v>
      </c>
      <c r="AA924" s="44" t="s">
        <v>21</v>
      </c>
      <c r="AB924" s="794" t="s">
        <v>3143</v>
      </c>
    </row>
    <row r="925" spans="1:28" ht="15" customHeight="1">
      <c r="A925" s="770" t="s">
        <v>2012</v>
      </c>
      <c r="B925" s="534" t="s">
        <v>3465</v>
      </c>
      <c r="C925" s="47" t="s">
        <v>47</v>
      </c>
      <c r="D925" s="47" t="s">
        <v>47</v>
      </c>
      <c r="E925" s="46" t="s">
        <v>2013</v>
      </c>
      <c r="F925" s="771" t="s">
        <v>1542</v>
      </c>
      <c r="G925" s="770" t="s">
        <v>1952</v>
      </c>
      <c r="H925" s="67" t="s">
        <v>3143</v>
      </c>
      <c r="I925" s="47" t="s">
        <v>138</v>
      </c>
      <c r="J925" s="46" t="s">
        <v>1953</v>
      </c>
      <c r="K925" s="46" t="s">
        <v>3143</v>
      </c>
      <c r="L925" s="46" t="s">
        <v>3143</v>
      </c>
      <c r="M925" s="46" t="s">
        <v>3187</v>
      </c>
      <c r="N925" s="46" t="s">
        <v>3143</v>
      </c>
      <c r="O925" s="46" t="s">
        <v>3162</v>
      </c>
      <c r="P925" s="46" t="s">
        <v>1207</v>
      </c>
      <c r="Q925" s="46" t="s">
        <v>3143</v>
      </c>
      <c r="R925" s="46" t="s">
        <v>3143</v>
      </c>
      <c r="S925" s="46" t="s">
        <v>202</v>
      </c>
      <c r="T925" s="46" t="s">
        <v>202</v>
      </c>
      <c r="U925" s="46" t="s">
        <v>3143</v>
      </c>
      <c r="V925" s="46" t="s">
        <v>3143</v>
      </c>
      <c r="W925" s="46" t="s">
        <v>3143</v>
      </c>
      <c r="X925" s="46" t="s">
        <v>202</v>
      </c>
      <c r="Y925" s="46" t="s">
        <v>106</v>
      </c>
      <c r="Z925" s="46" t="s">
        <v>3143</v>
      </c>
      <c r="AA925" s="46" t="s">
        <v>21</v>
      </c>
      <c r="AB925" s="795" t="s">
        <v>3143</v>
      </c>
    </row>
    <row r="926" spans="1:28" ht="28.5" customHeight="1">
      <c r="A926" s="480" t="s">
        <v>3750</v>
      </c>
      <c r="B926" s="38"/>
      <c r="C926" s="50"/>
      <c r="D926" s="50"/>
      <c r="E926" s="194" t="s">
        <v>852</v>
      </c>
      <c r="F926" s="775" t="s">
        <v>1542</v>
      </c>
      <c r="G926" s="776" t="s">
        <v>3245</v>
      </c>
      <c r="H926" s="38"/>
      <c r="I926" s="38"/>
      <c r="J926" s="38" t="s">
        <v>852</v>
      </c>
      <c r="K926" s="38"/>
      <c r="L926" s="38"/>
      <c r="M926" s="37" t="s">
        <v>851</v>
      </c>
      <c r="N926" s="38"/>
      <c r="O926" s="38" t="s">
        <v>202</v>
      </c>
      <c r="P926" s="38"/>
      <c r="Q926" s="38"/>
      <c r="R926" s="38"/>
      <c r="S926" s="38"/>
      <c r="T926" s="38"/>
      <c r="U926" s="38"/>
      <c r="V926" s="38"/>
      <c r="W926" s="38"/>
      <c r="X926" s="38"/>
      <c r="Y926" s="38" t="s">
        <v>123</v>
      </c>
      <c r="Z926" s="38"/>
      <c r="AA926" s="38" t="s">
        <v>121</v>
      </c>
      <c r="AB926" s="799"/>
    </row>
    <row r="927" spans="1:28" ht="15" customHeight="1">
      <c r="A927" s="487" t="s">
        <v>3218</v>
      </c>
      <c r="B927" s="195" t="s">
        <v>82</v>
      </c>
      <c r="C927" s="43"/>
      <c r="D927" s="200" t="s">
        <v>47</v>
      </c>
      <c r="E927" s="201" t="s">
        <v>857</v>
      </c>
      <c r="F927" s="785" t="s">
        <v>1542</v>
      </c>
      <c r="G927" s="498" t="s">
        <v>853</v>
      </c>
      <c r="H927" s="39"/>
      <c r="I927" s="43" t="s">
        <v>47</v>
      </c>
      <c r="J927" s="44" t="s">
        <v>857</v>
      </c>
      <c r="K927" s="44"/>
      <c r="L927" s="44"/>
      <c r="M927" s="44" t="s">
        <v>854</v>
      </c>
      <c r="N927" s="44"/>
      <c r="O927" s="44" t="s">
        <v>202</v>
      </c>
      <c r="P927" s="44"/>
      <c r="Q927" s="44" t="s">
        <v>855</v>
      </c>
      <c r="R927" s="44" t="s">
        <v>82</v>
      </c>
      <c r="S927" s="41" t="s">
        <v>856</v>
      </c>
      <c r="T927" s="44" t="s">
        <v>82</v>
      </c>
      <c r="U927" s="44"/>
      <c r="V927" s="44" t="s">
        <v>84</v>
      </c>
      <c r="W927" s="44"/>
      <c r="X927" s="44"/>
      <c r="Y927" s="44" t="s">
        <v>48</v>
      </c>
      <c r="Z927" s="44"/>
      <c r="AA927" s="44" t="s">
        <v>121</v>
      </c>
      <c r="AB927" s="794"/>
    </row>
    <row r="928" spans="1:28" ht="15" customHeight="1">
      <c r="A928" s="487" t="s">
        <v>3220</v>
      </c>
      <c r="B928" s="195" t="s">
        <v>3649</v>
      </c>
      <c r="C928" s="43"/>
      <c r="D928" s="200" t="s">
        <v>47</v>
      </c>
      <c r="E928" s="201" t="s">
        <v>866</v>
      </c>
      <c r="F928" s="785" t="s">
        <v>1542</v>
      </c>
      <c r="G928" s="498" t="s">
        <v>862</v>
      </c>
      <c r="H928" s="39"/>
      <c r="I928" s="43" t="s">
        <v>47</v>
      </c>
      <c r="J928" s="44" t="s">
        <v>866</v>
      </c>
      <c r="K928" s="44"/>
      <c r="L928" s="44"/>
      <c r="M928" s="44" t="s">
        <v>863</v>
      </c>
      <c r="N928" s="44"/>
      <c r="O928" s="44" t="s">
        <v>202</v>
      </c>
      <c r="P928" s="44"/>
      <c r="Q928" s="44" t="s">
        <v>864</v>
      </c>
      <c r="R928" s="44" t="s">
        <v>82</v>
      </c>
      <c r="S928" s="41" t="s">
        <v>865</v>
      </c>
      <c r="T928" s="44" t="s">
        <v>82</v>
      </c>
      <c r="U928" s="44"/>
      <c r="V928" s="44" t="s">
        <v>84</v>
      </c>
      <c r="W928" s="44"/>
      <c r="X928" s="44"/>
      <c r="Y928" s="44" t="s">
        <v>48</v>
      </c>
      <c r="Z928" s="44"/>
      <c r="AA928" s="44" t="s">
        <v>121</v>
      </c>
      <c r="AB928" s="794"/>
    </row>
    <row r="929" spans="1:28" ht="15" customHeight="1">
      <c r="A929" s="773"/>
      <c r="B929" s="49"/>
      <c r="C929" s="53"/>
      <c r="D929" s="53"/>
      <c r="E929" s="49"/>
      <c r="F929" s="774"/>
      <c r="G929" s="773"/>
      <c r="H929" s="49"/>
      <c r="I929" s="49"/>
      <c r="J929" s="49"/>
      <c r="K929" s="49"/>
      <c r="L929" s="49"/>
      <c r="M929" s="49"/>
      <c r="N929" s="49"/>
      <c r="O929" s="49"/>
      <c r="P929" s="49"/>
      <c r="Q929" s="49"/>
      <c r="R929" s="49"/>
      <c r="S929" s="49"/>
      <c r="T929" s="49"/>
      <c r="U929" s="49"/>
      <c r="V929" s="49"/>
      <c r="W929" s="49"/>
      <c r="X929" s="49"/>
      <c r="Y929" s="49" t="s">
        <v>1620</v>
      </c>
      <c r="Z929" s="49"/>
      <c r="AA929" s="49"/>
      <c r="AB929" s="796"/>
    </row>
    <row r="930" spans="1:28" ht="15" customHeight="1">
      <c r="A930" s="776" t="s">
        <v>2520</v>
      </c>
      <c r="B930" s="38"/>
      <c r="C930" s="50"/>
      <c r="D930" s="50"/>
      <c r="E930" s="38" t="s">
        <v>3104</v>
      </c>
      <c r="F930" s="775" t="s">
        <v>1542</v>
      </c>
      <c r="G930" s="776" t="s">
        <v>2512</v>
      </c>
      <c r="H930" s="38"/>
      <c r="I930" s="38"/>
      <c r="J930" s="38" t="s">
        <v>2521</v>
      </c>
      <c r="K930" s="38"/>
      <c r="L930" s="38"/>
      <c r="M930" s="37" t="s">
        <v>2522</v>
      </c>
      <c r="N930" s="38"/>
      <c r="O930" s="38" t="s">
        <v>2515</v>
      </c>
      <c r="P930" s="38"/>
      <c r="Q930" s="38"/>
      <c r="R930" s="38"/>
      <c r="S930" s="38"/>
      <c r="T930" s="38"/>
      <c r="U930" s="38"/>
      <c r="V930" s="38"/>
      <c r="W930" s="38"/>
      <c r="X930" s="38"/>
      <c r="Y930" s="38" t="s">
        <v>123</v>
      </c>
      <c r="Z930" s="38"/>
      <c r="AA930" s="38" t="s">
        <v>21</v>
      </c>
      <c r="AB930" s="799"/>
    </row>
    <row r="931" spans="1:28" ht="15" customHeight="1">
      <c r="A931" s="498" t="s">
        <v>1569</v>
      </c>
      <c r="B931" s="39" t="s">
        <v>44</v>
      </c>
      <c r="C931" s="43" t="s">
        <v>47</v>
      </c>
      <c r="D931" s="43" t="s">
        <v>47</v>
      </c>
      <c r="E931" s="201" t="s">
        <v>3644</v>
      </c>
      <c r="F931" s="502" t="s">
        <v>1542</v>
      </c>
      <c r="G931" s="498" t="s">
        <v>64</v>
      </c>
      <c r="H931" s="39"/>
      <c r="I931" s="43" t="s">
        <v>47</v>
      </c>
      <c r="J931" s="44" t="s">
        <v>2523</v>
      </c>
      <c r="K931" s="44"/>
      <c r="L931" s="44"/>
      <c r="M931" s="44" t="s">
        <v>2524</v>
      </c>
      <c r="N931" s="44"/>
      <c r="O931" s="44" t="s">
        <v>2515</v>
      </c>
      <c r="P931" s="44"/>
      <c r="Q931" s="44"/>
      <c r="R931" s="44" t="s">
        <v>44</v>
      </c>
      <c r="S931" s="41" t="s">
        <v>44</v>
      </c>
      <c r="T931" s="44" t="s">
        <v>44</v>
      </c>
      <c r="U931" s="44"/>
      <c r="V931" s="44" t="s">
        <v>46</v>
      </c>
      <c r="W931" s="44"/>
      <c r="X931" s="44"/>
      <c r="Y931" s="44" t="s">
        <v>48</v>
      </c>
      <c r="Z931" s="44"/>
      <c r="AA931" s="44" t="s">
        <v>21</v>
      </c>
      <c r="AB931" s="794"/>
    </row>
    <row r="932" spans="1:28" ht="15" customHeight="1">
      <c r="A932" s="498"/>
      <c r="B932" s="39"/>
      <c r="C932" s="43"/>
      <c r="D932" s="43"/>
      <c r="E932" s="44"/>
      <c r="F932" s="502"/>
      <c r="G932" s="498" t="s">
        <v>96</v>
      </c>
      <c r="H932" s="39"/>
      <c r="I932" s="43" t="s">
        <v>47</v>
      </c>
      <c r="J932" s="44" t="s">
        <v>2525</v>
      </c>
      <c r="K932" s="44"/>
      <c r="L932" s="44"/>
      <c r="M932" s="44" t="s">
        <v>2526</v>
      </c>
      <c r="N932" s="44"/>
      <c r="O932" s="44" t="s">
        <v>2515</v>
      </c>
      <c r="P932" s="44"/>
      <c r="Q932" s="44"/>
      <c r="R932" s="44" t="s">
        <v>96</v>
      </c>
      <c r="S932" s="41" t="s">
        <v>96</v>
      </c>
      <c r="T932" s="44" t="s">
        <v>96</v>
      </c>
      <c r="U932" s="44"/>
      <c r="V932" s="44" t="s">
        <v>98</v>
      </c>
      <c r="W932" s="44"/>
      <c r="X932" s="44"/>
      <c r="Y932" s="44" t="s">
        <v>48</v>
      </c>
      <c r="Z932" s="44"/>
      <c r="AA932" s="44" t="s">
        <v>21</v>
      </c>
      <c r="AB932" s="794"/>
    </row>
    <row r="933" spans="1:28" ht="15" customHeight="1">
      <c r="A933" s="498"/>
      <c r="B933" s="39"/>
      <c r="C933" s="43"/>
      <c r="D933" s="43"/>
      <c r="E933" s="44"/>
      <c r="F933" s="502"/>
      <c r="G933" s="498" t="s">
        <v>154</v>
      </c>
      <c r="H933" s="39"/>
      <c r="I933" s="43" t="s">
        <v>138</v>
      </c>
      <c r="J933" s="44" t="s">
        <v>2527</v>
      </c>
      <c r="K933" s="44"/>
      <c r="L933" s="44"/>
      <c r="M933" s="44" t="s">
        <v>2528</v>
      </c>
      <c r="N933" s="44"/>
      <c r="O933" s="44" t="s">
        <v>2515</v>
      </c>
      <c r="P933" s="44"/>
      <c r="Q933" s="44"/>
      <c r="R933" s="44" t="s">
        <v>154</v>
      </c>
      <c r="S933" s="41" t="s">
        <v>154</v>
      </c>
      <c r="T933" s="44" t="s">
        <v>133</v>
      </c>
      <c r="U933" s="44"/>
      <c r="V933" s="44" t="s">
        <v>134</v>
      </c>
      <c r="W933" s="44"/>
      <c r="X933" s="44"/>
      <c r="Y933" s="44" t="s">
        <v>48</v>
      </c>
      <c r="Z933" s="44"/>
      <c r="AA933" s="44" t="s">
        <v>21</v>
      </c>
      <c r="AB933" s="794"/>
    </row>
    <row r="934" spans="1:28" ht="15" customHeight="1">
      <c r="A934" s="498" t="s">
        <v>2529</v>
      </c>
      <c r="B934" s="39" t="s">
        <v>44</v>
      </c>
      <c r="C934" s="43" t="s">
        <v>47</v>
      </c>
      <c r="D934" s="43">
        <v>1</v>
      </c>
      <c r="E934" s="201" t="s">
        <v>3645</v>
      </c>
      <c r="F934" s="502" t="s">
        <v>1542</v>
      </c>
      <c r="G934" s="498" t="s">
        <v>2530</v>
      </c>
      <c r="H934" s="39"/>
      <c r="I934" s="43" t="s">
        <v>47</v>
      </c>
      <c r="J934" s="44" t="s">
        <v>1790</v>
      </c>
      <c r="K934" s="44"/>
      <c r="L934" s="44"/>
      <c r="M934" s="44" t="s">
        <v>2531</v>
      </c>
      <c r="N934" s="44"/>
      <c r="O934" s="44" t="s">
        <v>2515</v>
      </c>
      <c r="P934" s="44"/>
      <c r="Q934" s="44" t="s">
        <v>2532</v>
      </c>
      <c r="R934" s="44" t="s">
        <v>44</v>
      </c>
      <c r="S934" s="41" t="s">
        <v>2533</v>
      </c>
      <c r="T934" s="44" t="s">
        <v>44</v>
      </c>
      <c r="U934" s="44"/>
      <c r="V934" s="44" t="s">
        <v>46</v>
      </c>
      <c r="W934" s="44"/>
      <c r="X934" s="44"/>
      <c r="Y934" s="44" t="s">
        <v>48</v>
      </c>
      <c r="Z934" s="44"/>
      <c r="AA934" s="44" t="s">
        <v>21</v>
      </c>
      <c r="AB934" s="794"/>
    </row>
    <row r="935" spans="1:28" ht="15" customHeight="1">
      <c r="A935" s="498" t="s">
        <v>2534</v>
      </c>
      <c r="B935" s="534" t="s">
        <v>127</v>
      </c>
      <c r="C935" s="43" t="s">
        <v>47</v>
      </c>
      <c r="D935" s="43" t="s">
        <v>47</v>
      </c>
      <c r="E935" s="201" t="s">
        <v>3646</v>
      </c>
      <c r="F935" s="502" t="s">
        <v>1542</v>
      </c>
      <c r="G935" s="498" t="str">
        <f>SUBSTITUTE(CONCATENATE(P935,Q935,IF(R935="Identifier","ID",IF(AND(R935="Text",OR(P935&lt;&gt;"",Q935&lt;&gt;"")),"",R935)),IF(AND(T935&lt;&gt;"Text",R935&lt;&gt;T935,NOT(AND(R935="URI",T935="Identifier")),NOT(AND(R935="UUID",T935="Identifier")),NOT(AND(R935="OID",T935="Identifier"))),IF(T935="Identifier","ID",T935),""))," ","")</f>
        <v>ConfidentialityLevelCode</v>
      </c>
      <c r="H935" s="67" t="s">
        <v>3143</v>
      </c>
      <c r="I935" s="43" t="s">
        <v>47</v>
      </c>
      <c r="J935" s="44" t="s">
        <v>2535</v>
      </c>
      <c r="K935" s="44" t="s">
        <v>3143</v>
      </c>
      <c r="L935" s="44" t="s">
        <v>3143</v>
      </c>
      <c r="M935" s="44" t="str">
        <f>CONCATENATE( IF(N935="","",CONCATENATE(N935,"_ ")),O935,". ",IF(P935="","",CONCATENATE(P935,"_ ")),S935,IF(OR(P935&lt;&gt;"",S935&lt;&gt;T935),CONCATENATE(". ",T935),""))</f>
        <v>Tendering Criterion Response. Confidentiality Level Code. Code</v>
      </c>
      <c r="N935" s="44" t="s">
        <v>3143</v>
      </c>
      <c r="O935" s="44" t="s">
        <v>2515</v>
      </c>
      <c r="P935" s="44" t="s">
        <v>3143</v>
      </c>
      <c r="Q935" s="44" t="s">
        <v>3279</v>
      </c>
      <c r="R935" s="44" t="s">
        <v>127</v>
      </c>
      <c r="S935" s="41" t="str">
        <f>IF(Q935&lt;&gt;"",CONCATENATE(Q935," ",R935),R935)</f>
        <v>Confidentiality Level Code</v>
      </c>
      <c r="T935" s="44" t="s">
        <v>127</v>
      </c>
      <c r="U935" s="44" t="s">
        <v>3143</v>
      </c>
      <c r="V935" s="44" t="str">
        <f>IF(U935&lt;&gt;"",CONCATENATE(U935,"_ ",T935,". Type"),CONCATENATE(T935,". Type"))</f>
        <v>Code. Type</v>
      </c>
      <c r="W935" s="44" t="s">
        <v>3143</v>
      </c>
      <c r="X935" s="44" t="s">
        <v>3143</v>
      </c>
      <c r="Y935" s="44" t="s">
        <v>48</v>
      </c>
      <c r="Z935" s="44" t="s">
        <v>3143</v>
      </c>
      <c r="AA935" s="44" t="s">
        <v>21</v>
      </c>
      <c r="AB935" s="794" t="s">
        <v>3143</v>
      </c>
    </row>
    <row r="936" spans="1:28" ht="15" customHeight="1">
      <c r="A936" s="770" t="s">
        <v>2536</v>
      </c>
      <c r="B936" s="534" t="s">
        <v>3465</v>
      </c>
      <c r="C936" s="47" t="s">
        <v>138</v>
      </c>
      <c r="D936" s="533" t="s">
        <v>111</v>
      </c>
      <c r="E936" s="205" t="s">
        <v>3648</v>
      </c>
      <c r="F936" s="771" t="s">
        <v>1542</v>
      </c>
      <c r="G936" s="770" t="s">
        <v>2537</v>
      </c>
      <c r="H936" s="39"/>
      <c r="I936" s="47" t="s">
        <v>138</v>
      </c>
      <c r="J936" s="46" t="s">
        <v>2538</v>
      </c>
      <c r="K936" s="46"/>
      <c r="L936" s="46"/>
      <c r="M936" s="46" t="s">
        <v>2539</v>
      </c>
      <c r="N936" s="46"/>
      <c r="O936" s="46" t="s">
        <v>2515</v>
      </c>
      <c r="P936" s="46"/>
      <c r="Q936" s="46"/>
      <c r="R936" s="46"/>
      <c r="S936" s="46" t="s">
        <v>2540</v>
      </c>
      <c r="T936" s="46" t="s">
        <v>2540</v>
      </c>
      <c r="U936" s="46"/>
      <c r="V936" s="46"/>
      <c r="W936" s="46"/>
      <c r="X936" s="46" t="s">
        <v>2540</v>
      </c>
      <c r="Y936" s="46" t="s">
        <v>106</v>
      </c>
      <c r="Z936" s="46"/>
      <c r="AA936" s="46" t="s">
        <v>21</v>
      </c>
      <c r="AB936" s="795"/>
    </row>
    <row r="937" spans="1:28" ht="15" customHeight="1">
      <c r="A937" s="770" t="s">
        <v>2012</v>
      </c>
      <c r="B937" s="534" t="s">
        <v>3465</v>
      </c>
      <c r="C937" s="47" t="s">
        <v>138</v>
      </c>
      <c r="D937" s="533" t="s">
        <v>47</v>
      </c>
      <c r="E937" s="205" t="s">
        <v>3647</v>
      </c>
      <c r="F937" s="771" t="s">
        <v>1542</v>
      </c>
      <c r="G937" s="770" t="s">
        <v>1952</v>
      </c>
      <c r="H937" s="39"/>
      <c r="I937" s="47" t="s">
        <v>138</v>
      </c>
      <c r="J937" s="46" t="s">
        <v>2541</v>
      </c>
      <c r="K937" s="46"/>
      <c r="L937" s="46"/>
      <c r="M937" s="46" t="s">
        <v>2542</v>
      </c>
      <c r="N937" s="46"/>
      <c r="O937" s="46" t="s">
        <v>2515</v>
      </c>
      <c r="P937" s="46" t="s">
        <v>1207</v>
      </c>
      <c r="Q937" s="46"/>
      <c r="R937" s="46"/>
      <c r="S937" s="46" t="s">
        <v>202</v>
      </c>
      <c r="T937" s="46" t="s">
        <v>202</v>
      </c>
      <c r="U937" s="46"/>
      <c r="V937" s="46"/>
      <c r="W937" s="46"/>
      <c r="X937" s="46" t="s">
        <v>202</v>
      </c>
      <c r="Y937" s="46" t="s">
        <v>106</v>
      </c>
      <c r="Z937" s="46"/>
      <c r="AA937" s="46" t="s">
        <v>21</v>
      </c>
      <c r="AB937" s="795"/>
    </row>
    <row r="938" spans="1:28" ht="15" customHeight="1">
      <c r="A938" s="770" t="s">
        <v>2543</v>
      </c>
      <c r="B938" s="534" t="s">
        <v>3465</v>
      </c>
      <c r="C938" s="47" t="s">
        <v>2544</v>
      </c>
      <c r="D938" s="533" t="s">
        <v>47</v>
      </c>
      <c r="E938" s="46" t="s">
        <v>2545</v>
      </c>
      <c r="F938" s="771" t="s">
        <v>1542</v>
      </c>
      <c r="G938" s="770"/>
      <c r="H938" s="39"/>
      <c r="I938" s="47"/>
      <c r="J938" s="46"/>
      <c r="K938" s="46"/>
      <c r="L938" s="46"/>
      <c r="M938" s="46"/>
      <c r="N938" s="46"/>
      <c r="O938" s="46"/>
      <c r="P938" s="46"/>
      <c r="Q938" s="46"/>
      <c r="R938" s="46"/>
      <c r="S938" s="46"/>
      <c r="T938" s="46"/>
      <c r="U938" s="46"/>
      <c r="V938" s="46"/>
      <c r="W938" s="46"/>
      <c r="X938" s="46"/>
      <c r="Y938" s="46"/>
      <c r="Z938" s="46"/>
      <c r="AA938" s="46"/>
      <c r="AB938" s="795"/>
    </row>
    <row r="939" spans="1:28" ht="15" customHeight="1">
      <c r="A939" s="770"/>
      <c r="B939" s="39"/>
      <c r="C939" s="47"/>
      <c r="D939" s="533"/>
      <c r="E939" s="46"/>
      <c r="F939" s="771"/>
      <c r="G939" s="770" t="s">
        <v>201</v>
      </c>
      <c r="H939" s="39"/>
      <c r="I939" s="47" t="s">
        <v>138</v>
      </c>
      <c r="J939" s="46" t="s">
        <v>2546</v>
      </c>
      <c r="K939" s="46"/>
      <c r="L939" s="46"/>
      <c r="M939" s="46" t="s">
        <v>2547</v>
      </c>
      <c r="N939" s="46"/>
      <c r="O939" s="46" t="s">
        <v>2515</v>
      </c>
      <c r="P939" s="46"/>
      <c r="Q939" s="46"/>
      <c r="R939" s="46"/>
      <c r="S939" s="46" t="s">
        <v>201</v>
      </c>
      <c r="T939" s="46" t="s">
        <v>201</v>
      </c>
      <c r="U939" s="46"/>
      <c r="V939" s="46"/>
      <c r="W939" s="46"/>
      <c r="X939" s="46" t="s">
        <v>201</v>
      </c>
      <c r="Y939" s="46" t="s">
        <v>106</v>
      </c>
      <c r="Z939" s="46"/>
      <c r="AA939" s="46" t="s">
        <v>21</v>
      </c>
      <c r="AB939" s="795"/>
    </row>
    <row r="940" spans="1:28" ht="15" customHeight="1">
      <c r="A940" s="776"/>
      <c r="B940" s="38"/>
      <c r="C940" s="50"/>
      <c r="D940" s="50"/>
      <c r="E940" s="38"/>
      <c r="F940" s="775" t="s">
        <v>1542</v>
      </c>
      <c r="G940" s="776" t="s">
        <v>2537</v>
      </c>
      <c r="H940" s="38"/>
      <c r="I940" s="38"/>
      <c r="J940" s="38" t="s">
        <v>2548</v>
      </c>
      <c r="K940" s="38"/>
      <c r="L940" s="38"/>
      <c r="M940" s="37" t="s">
        <v>2549</v>
      </c>
      <c r="N940" s="38"/>
      <c r="O940" s="38" t="s">
        <v>2540</v>
      </c>
      <c r="P940" s="38"/>
      <c r="Q940" s="38"/>
      <c r="R940" s="38"/>
      <c r="S940" s="38"/>
      <c r="T940" s="38"/>
      <c r="U940" s="38"/>
      <c r="V940" s="38"/>
      <c r="W940" s="38"/>
      <c r="X940" s="38"/>
      <c r="Y940" s="38" t="s">
        <v>123</v>
      </c>
      <c r="Z940" s="38"/>
      <c r="AA940" s="38" t="s">
        <v>21</v>
      </c>
      <c r="AB940" s="799"/>
    </row>
    <row r="941" spans="1:28" ht="15" customHeight="1">
      <c r="A941" s="498" t="s">
        <v>1569</v>
      </c>
      <c r="B941" s="195" t="s">
        <v>44</v>
      </c>
      <c r="C941" s="200" t="s">
        <v>47</v>
      </c>
      <c r="D941" s="200" t="s">
        <v>47</v>
      </c>
      <c r="E941" s="44" t="s">
        <v>3914</v>
      </c>
      <c r="F941" s="502" t="s">
        <v>1542</v>
      </c>
      <c r="G941" s="498" t="s">
        <v>64</v>
      </c>
      <c r="H941" s="39"/>
      <c r="I941" s="43" t="s">
        <v>47</v>
      </c>
      <c r="J941" s="44" t="s">
        <v>2550</v>
      </c>
      <c r="K941" s="44"/>
      <c r="L941" s="44"/>
      <c r="M941" s="44" t="s">
        <v>2551</v>
      </c>
      <c r="N941" s="44"/>
      <c r="O941" s="44" t="s">
        <v>2540</v>
      </c>
      <c r="P941" s="44"/>
      <c r="Q941" s="44"/>
      <c r="R941" s="44" t="s">
        <v>44</v>
      </c>
      <c r="S941" s="41" t="s">
        <v>44</v>
      </c>
      <c r="T941" s="44" t="s">
        <v>44</v>
      </c>
      <c r="U941" s="44"/>
      <c r="V941" s="44" t="s">
        <v>46</v>
      </c>
      <c r="W941" s="44"/>
      <c r="X941" s="44"/>
      <c r="Y941" s="44" t="s">
        <v>48</v>
      </c>
      <c r="Z941" s="44"/>
      <c r="AA941" s="44" t="s">
        <v>21</v>
      </c>
      <c r="AB941" s="794"/>
    </row>
    <row r="942" spans="1:28" ht="15" customHeight="1">
      <c r="A942" s="498" t="s">
        <v>1803</v>
      </c>
      <c r="B942" s="195" t="s">
        <v>133</v>
      </c>
      <c r="C942" s="200" t="s">
        <v>138</v>
      </c>
      <c r="D942" s="200" t="s">
        <v>138</v>
      </c>
      <c r="E942" s="44" t="s">
        <v>3915</v>
      </c>
      <c r="F942" s="502" t="s">
        <v>1542</v>
      </c>
      <c r="G942" s="498" t="s">
        <v>154</v>
      </c>
      <c r="H942" s="39"/>
      <c r="I942" s="43" t="s">
        <v>138</v>
      </c>
      <c r="J942" s="44" t="s">
        <v>2552</v>
      </c>
      <c r="K942" s="44"/>
      <c r="L942" s="44"/>
      <c r="M942" s="44" t="s">
        <v>2553</v>
      </c>
      <c r="N942" s="44"/>
      <c r="O942" s="44" t="s">
        <v>2540</v>
      </c>
      <c r="P942" s="44"/>
      <c r="Q942" s="44"/>
      <c r="R942" s="44" t="s">
        <v>154</v>
      </c>
      <c r="S942" s="41" t="s">
        <v>154</v>
      </c>
      <c r="T942" s="44" t="s">
        <v>133</v>
      </c>
      <c r="U942" s="44"/>
      <c r="V942" s="44" t="s">
        <v>134</v>
      </c>
      <c r="W942" s="44"/>
      <c r="X942" s="44"/>
      <c r="Y942" s="44" t="s">
        <v>48</v>
      </c>
      <c r="Z942" s="44"/>
      <c r="AA942" s="44" t="s">
        <v>21</v>
      </c>
      <c r="AB942" s="794"/>
    </row>
    <row r="943" spans="1:28" ht="15" customHeight="1">
      <c r="A943" s="498"/>
      <c r="B943" s="39"/>
      <c r="C943" s="43"/>
      <c r="D943" s="43"/>
      <c r="E943" s="44"/>
      <c r="F943" s="786"/>
      <c r="G943" s="498" t="s">
        <v>185</v>
      </c>
      <c r="H943" s="39"/>
      <c r="I943" s="43" t="s">
        <v>138</v>
      </c>
      <c r="J943" s="44" t="s">
        <v>2554</v>
      </c>
      <c r="K943" s="44"/>
      <c r="L943" s="44"/>
      <c r="M943" s="44" t="s">
        <v>2555</v>
      </c>
      <c r="N943" s="44"/>
      <c r="O943" s="44" t="s">
        <v>2540</v>
      </c>
      <c r="P943" s="44"/>
      <c r="Q943" s="44" t="s">
        <v>185</v>
      </c>
      <c r="R943" s="44" t="s">
        <v>133</v>
      </c>
      <c r="S943" s="41" t="s">
        <v>2556</v>
      </c>
      <c r="T943" s="44" t="s">
        <v>133</v>
      </c>
      <c r="U943" s="44"/>
      <c r="V943" s="44" t="s">
        <v>134</v>
      </c>
      <c r="W943" s="44"/>
      <c r="X943" s="44"/>
      <c r="Y943" s="44" t="s">
        <v>48</v>
      </c>
      <c r="Z943" s="44"/>
      <c r="AA943" s="44" t="s">
        <v>21</v>
      </c>
      <c r="AB943" s="794"/>
    </row>
    <row r="944" spans="1:28" ht="15" customHeight="1">
      <c r="A944" s="498" t="s">
        <v>2890</v>
      </c>
      <c r="B944" s="39" t="s">
        <v>190</v>
      </c>
      <c r="C944" s="200" t="s">
        <v>47</v>
      </c>
      <c r="D944" s="200" t="s">
        <v>47</v>
      </c>
      <c r="E944" s="44" t="s">
        <v>3916</v>
      </c>
      <c r="F944" s="502" t="s">
        <v>1542</v>
      </c>
      <c r="G944" s="498" t="s">
        <v>2557</v>
      </c>
      <c r="H944" s="39"/>
      <c r="I944" s="43" t="s">
        <v>47</v>
      </c>
      <c r="J944" s="44" t="s">
        <v>2558</v>
      </c>
      <c r="K944" s="44"/>
      <c r="L944" s="44"/>
      <c r="M944" s="44" t="s">
        <v>2559</v>
      </c>
      <c r="N944" s="44"/>
      <c r="O944" s="44" t="s">
        <v>2540</v>
      </c>
      <c r="P944" s="44"/>
      <c r="Q944" s="44" t="s">
        <v>185</v>
      </c>
      <c r="R944" s="44" t="s">
        <v>190</v>
      </c>
      <c r="S944" s="41" t="s">
        <v>2560</v>
      </c>
      <c r="T944" s="44" t="s">
        <v>190</v>
      </c>
      <c r="U944" s="44"/>
      <c r="V944" s="44" t="s">
        <v>192</v>
      </c>
      <c r="W944" s="44"/>
      <c r="X944" s="44"/>
      <c r="Y944" s="44" t="s">
        <v>48</v>
      </c>
      <c r="Z944" s="44"/>
      <c r="AA944" s="44" t="s">
        <v>21</v>
      </c>
      <c r="AB944" s="794"/>
    </row>
    <row r="945" spans="1:28" ht="15" customHeight="1">
      <c r="A945" s="498" t="s">
        <v>3927</v>
      </c>
      <c r="B945" s="195" t="s">
        <v>131</v>
      </c>
      <c r="C945" s="200" t="s">
        <v>47</v>
      </c>
      <c r="D945" s="200" t="s">
        <v>47</v>
      </c>
      <c r="E945" s="44" t="s">
        <v>3928</v>
      </c>
      <c r="F945" s="502" t="s">
        <v>1542</v>
      </c>
      <c r="G945" s="498" t="str">
        <f>SUBSTITUTE(CONCATENATE(P945,Q945,IF(R945="Identifier","ID",IF(AND(R945="Text",OR(P945&lt;&gt;"",Q945&lt;&gt;"")),"",R945)),IF(AND(T945&lt;&gt;"Text",R945&lt;&gt;T945,NOT(AND(R945="URI",T945="Identifier")),NOT(AND(R945="UUID",T945="Identifier")),NOT(AND(R945="OID",T945="Identifier"))),IF(T945="Identifier","ID",T945),""))," ","")</f>
        <v>ResponseURI</v>
      </c>
      <c r="H945" s="216" t="s">
        <v>3143</v>
      </c>
      <c r="I945" s="200" t="s">
        <v>47</v>
      </c>
      <c r="J945" s="201" t="s">
        <v>3926</v>
      </c>
      <c r="K945" s="201" t="s">
        <v>3143</v>
      </c>
      <c r="L945" s="201" t="s">
        <v>3143</v>
      </c>
      <c r="M945" s="201" t="str">
        <f>CONCATENATE( IF(N945="","",CONCATENATE(N945,"_ ")),O945,". ",IF(P945="","",CONCATENATE(P945,"_ ")),S945,IF(OR(P945&lt;&gt;"",S945&lt;&gt;T945),CONCATENATE(". ",T945),""))</f>
        <v>Response Value. Response URI. Identifier</v>
      </c>
      <c r="N945" s="201" t="s">
        <v>3143</v>
      </c>
      <c r="O945" s="201" t="s">
        <v>2540</v>
      </c>
      <c r="P945" s="201" t="s">
        <v>3143</v>
      </c>
      <c r="Q945" s="201" t="s">
        <v>185</v>
      </c>
      <c r="R945" s="201" t="s">
        <v>131</v>
      </c>
      <c r="S945" s="41" t="str">
        <f>IF(Q945&lt;&gt;"",CONCATENATE(Q945," ",R945),R945)</f>
        <v>Response URI</v>
      </c>
      <c r="T945" s="201" t="s">
        <v>44</v>
      </c>
      <c r="U945" s="201" t="s">
        <v>3143</v>
      </c>
      <c r="V945" s="201" t="str">
        <f>IF(U945&lt;&gt;"",CONCATENATE(U945,"_ ",T945,". Type"),CONCATENATE(T945,". Type"))</f>
        <v>Identifier. Type</v>
      </c>
      <c r="W945" s="201" t="s">
        <v>3143</v>
      </c>
      <c r="X945" s="201" t="s">
        <v>3143</v>
      </c>
      <c r="Y945" s="201" t="s">
        <v>48</v>
      </c>
      <c r="Z945" s="201" t="s">
        <v>3143</v>
      </c>
      <c r="AA945" s="201" t="s">
        <v>21</v>
      </c>
      <c r="AB945" s="797" t="s">
        <v>3143</v>
      </c>
    </row>
    <row r="946" spans="1:28" ht="15" customHeight="1">
      <c r="A946" s="498" t="s">
        <v>2924</v>
      </c>
      <c r="B946" s="195" t="s">
        <v>127</v>
      </c>
      <c r="C946" s="200" t="s">
        <v>47</v>
      </c>
      <c r="D946" s="200" t="s">
        <v>47</v>
      </c>
      <c r="E946" s="44" t="s">
        <v>3917</v>
      </c>
      <c r="F946" s="502" t="s">
        <v>1542</v>
      </c>
      <c r="G946" s="498" t="s">
        <v>2563</v>
      </c>
      <c r="H946" s="39"/>
      <c r="I946" s="43" t="s">
        <v>47</v>
      </c>
      <c r="J946" s="44" t="s">
        <v>2564</v>
      </c>
      <c r="K946" s="44"/>
      <c r="L946" s="44"/>
      <c r="M946" s="44" t="s">
        <v>2565</v>
      </c>
      <c r="N946" s="44"/>
      <c r="O946" s="44" t="s">
        <v>2540</v>
      </c>
      <c r="P946" s="44"/>
      <c r="Q946" s="44" t="s">
        <v>185</v>
      </c>
      <c r="R946" s="44" t="s">
        <v>127</v>
      </c>
      <c r="S946" s="41" t="s">
        <v>2566</v>
      </c>
      <c r="T946" s="44" t="s">
        <v>127</v>
      </c>
      <c r="U946" s="44"/>
      <c r="V946" s="44" t="s">
        <v>129</v>
      </c>
      <c r="W946" s="44"/>
      <c r="X946" s="44"/>
      <c r="Y946" s="44" t="s">
        <v>48</v>
      </c>
      <c r="Z946" s="44"/>
      <c r="AA946" s="44" t="s">
        <v>21</v>
      </c>
      <c r="AB946" s="794"/>
    </row>
    <row r="947" spans="1:28" ht="15" customHeight="1">
      <c r="A947" s="498" t="s">
        <v>2917</v>
      </c>
      <c r="B947" s="195" t="s">
        <v>82</v>
      </c>
      <c r="C947" s="200" t="s">
        <v>47</v>
      </c>
      <c r="D947" s="200" t="s">
        <v>47</v>
      </c>
      <c r="E947" s="44" t="s">
        <v>3918</v>
      </c>
      <c r="F947" s="502" t="s">
        <v>1542</v>
      </c>
      <c r="G947" s="498" t="s">
        <v>2567</v>
      </c>
      <c r="H947" s="39"/>
      <c r="I947" s="43" t="s">
        <v>47</v>
      </c>
      <c r="J947" s="44" t="s">
        <v>2568</v>
      </c>
      <c r="K947" s="44"/>
      <c r="L947" s="44"/>
      <c r="M947" s="44" t="s">
        <v>2569</v>
      </c>
      <c r="N947" s="44"/>
      <c r="O947" s="44" t="s">
        <v>2540</v>
      </c>
      <c r="P947" s="44"/>
      <c r="Q947" s="44" t="s">
        <v>185</v>
      </c>
      <c r="R947" s="44" t="s">
        <v>82</v>
      </c>
      <c r="S947" s="41" t="s">
        <v>2570</v>
      </c>
      <c r="T947" s="44" t="s">
        <v>82</v>
      </c>
      <c r="U947" s="44"/>
      <c r="V947" s="44" t="s">
        <v>84</v>
      </c>
      <c r="W947" s="44"/>
      <c r="X947" s="44"/>
      <c r="Y947" s="44" t="s">
        <v>48</v>
      </c>
      <c r="Z947" s="44"/>
      <c r="AA947" s="44" t="s">
        <v>21</v>
      </c>
      <c r="AB947" s="794"/>
    </row>
    <row r="948" spans="1:28" ht="15" customHeight="1">
      <c r="A948" s="498" t="s">
        <v>3300</v>
      </c>
      <c r="B948" s="195" t="s">
        <v>44</v>
      </c>
      <c r="C948" s="200" t="s">
        <v>47</v>
      </c>
      <c r="D948" s="200" t="s">
        <v>47</v>
      </c>
      <c r="E948" s="201" t="s">
        <v>3920</v>
      </c>
      <c r="F948" s="502" t="s">
        <v>1542</v>
      </c>
      <c r="G948" s="498" t="s">
        <v>2571</v>
      </c>
      <c r="H948" s="39"/>
      <c r="I948" s="43" t="s">
        <v>47</v>
      </c>
      <c r="J948" s="44" t="s">
        <v>2572</v>
      </c>
      <c r="K948" s="44"/>
      <c r="L948" s="44"/>
      <c r="M948" s="44" t="s">
        <v>2573</v>
      </c>
      <c r="N948" s="44"/>
      <c r="O948" s="44" t="s">
        <v>2540</v>
      </c>
      <c r="P948" s="44"/>
      <c r="Q948" s="44" t="s">
        <v>185</v>
      </c>
      <c r="R948" s="44" t="s">
        <v>44</v>
      </c>
      <c r="S948" s="41" t="s">
        <v>2574</v>
      </c>
      <c r="T948" s="44" t="s">
        <v>44</v>
      </c>
      <c r="U948" s="44"/>
      <c r="V948" s="44" t="s">
        <v>46</v>
      </c>
      <c r="W948" s="44"/>
      <c r="X948" s="44"/>
      <c r="Y948" s="44" t="s">
        <v>48</v>
      </c>
      <c r="Z948" s="44"/>
      <c r="AA948" s="44" t="s">
        <v>21</v>
      </c>
      <c r="AB948" s="794"/>
    </row>
    <row r="949" spans="1:28" ht="15" customHeight="1">
      <c r="A949" s="498" t="s">
        <v>2876</v>
      </c>
      <c r="B949" s="195" t="s">
        <v>70</v>
      </c>
      <c r="C949" s="200" t="s">
        <v>47</v>
      </c>
      <c r="D949" s="200" t="s">
        <v>47</v>
      </c>
      <c r="E949" s="44" t="s">
        <v>3921</v>
      </c>
      <c r="F949" s="502" t="s">
        <v>1542</v>
      </c>
      <c r="G949" s="498" t="s">
        <v>2575</v>
      </c>
      <c r="H949" s="39"/>
      <c r="I949" s="43" t="s">
        <v>47</v>
      </c>
      <c r="J949" s="44" t="s">
        <v>2576</v>
      </c>
      <c r="K949" s="44"/>
      <c r="L949" s="44"/>
      <c r="M949" s="44" t="s">
        <v>2577</v>
      </c>
      <c r="N949" s="44"/>
      <c r="O949" s="44" t="s">
        <v>2540</v>
      </c>
      <c r="P949" s="44"/>
      <c r="Q949" s="44" t="s">
        <v>185</v>
      </c>
      <c r="R949" s="44" t="s">
        <v>70</v>
      </c>
      <c r="S949" s="41" t="s">
        <v>2578</v>
      </c>
      <c r="T949" s="44" t="s">
        <v>70</v>
      </c>
      <c r="U949" s="44"/>
      <c r="V949" s="44" t="s">
        <v>71</v>
      </c>
      <c r="W949" s="44"/>
      <c r="X949" s="44"/>
      <c r="Y949" s="44" t="s">
        <v>48</v>
      </c>
      <c r="Z949" s="44"/>
      <c r="AA949" s="44" t="s">
        <v>21</v>
      </c>
      <c r="AB949" s="794"/>
    </row>
    <row r="950" spans="1:28" ht="15" customHeight="1">
      <c r="A950" s="498" t="s">
        <v>3301</v>
      </c>
      <c r="B950" s="39" t="s">
        <v>746</v>
      </c>
      <c r="C950" s="200" t="s">
        <v>47</v>
      </c>
      <c r="D950" s="200" t="s">
        <v>47</v>
      </c>
      <c r="E950" s="44" t="s">
        <v>3922</v>
      </c>
      <c r="F950" s="502" t="s">
        <v>1542</v>
      </c>
      <c r="G950" s="498" t="s">
        <v>2579</v>
      </c>
      <c r="H950" s="39"/>
      <c r="I950" s="43" t="s">
        <v>47</v>
      </c>
      <c r="J950" s="44" t="s">
        <v>2580</v>
      </c>
      <c r="K950" s="44"/>
      <c r="L950" s="44"/>
      <c r="M950" s="44" t="s">
        <v>2581</v>
      </c>
      <c r="N950" s="44"/>
      <c r="O950" s="44" t="s">
        <v>2540</v>
      </c>
      <c r="P950" s="44"/>
      <c r="Q950" s="44" t="s">
        <v>185</v>
      </c>
      <c r="R950" s="44" t="s">
        <v>746</v>
      </c>
      <c r="S950" s="41" t="s">
        <v>2582</v>
      </c>
      <c r="T950" s="44" t="s">
        <v>746</v>
      </c>
      <c r="U950" s="44"/>
      <c r="V950" s="44" t="s">
        <v>747</v>
      </c>
      <c r="W950" s="44"/>
      <c r="X950" s="44"/>
      <c r="Y950" s="44" t="s">
        <v>48</v>
      </c>
      <c r="Z950" s="44"/>
      <c r="AA950" s="44" t="s">
        <v>21</v>
      </c>
      <c r="AB950" s="794"/>
    </row>
    <row r="951" spans="1:28" ht="15" customHeight="1">
      <c r="A951" s="498" t="s">
        <v>2906</v>
      </c>
      <c r="B951" s="195" t="s">
        <v>1151</v>
      </c>
      <c r="C951" s="200" t="s">
        <v>47</v>
      </c>
      <c r="D951" s="200" t="s">
        <v>47</v>
      </c>
      <c r="E951" s="44" t="s">
        <v>3923</v>
      </c>
      <c r="F951" s="502" t="s">
        <v>1542</v>
      </c>
      <c r="G951" s="498" t="s">
        <v>2583</v>
      </c>
      <c r="H951" s="39"/>
      <c r="I951" s="43" t="s">
        <v>47</v>
      </c>
      <c r="J951" s="44" t="s">
        <v>2584</v>
      </c>
      <c r="K951" s="44"/>
      <c r="L951" s="44"/>
      <c r="M951" s="44" t="s">
        <v>2585</v>
      </c>
      <c r="N951" s="44"/>
      <c r="O951" s="44" t="s">
        <v>2540</v>
      </c>
      <c r="P951" s="44"/>
      <c r="Q951" s="44" t="s">
        <v>185</v>
      </c>
      <c r="R951" s="44" t="s">
        <v>1151</v>
      </c>
      <c r="S951" s="41" t="s">
        <v>2586</v>
      </c>
      <c r="T951" s="44" t="s">
        <v>1151</v>
      </c>
      <c r="U951" s="44"/>
      <c r="V951" s="44" t="s">
        <v>1152</v>
      </c>
      <c r="W951" s="44"/>
      <c r="X951" s="44"/>
      <c r="Y951" s="44" t="s">
        <v>48</v>
      </c>
      <c r="Z951" s="44"/>
      <c r="AA951" s="44" t="s">
        <v>21</v>
      </c>
      <c r="AB951" s="794"/>
    </row>
    <row r="952" spans="1:28" ht="15" customHeight="1">
      <c r="A952" s="498" t="s">
        <v>2898</v>
      </c>
      <c r="B952" s="195" t="s">
        <v>3924</v>
      </c>
      <c r="C952" s="200" t="s">
        <v>47</v>
      </c>
      <c r="D952" s="200" t="s">
        <v>47</v>
      </c>
      <c r="E952" s="44" t="s">
        <v>3925</v>
      </c>
      <c r="F952" s="502" t="s">
        <v>1542</v>
      </c>
      <c r="G952" s="498" t="s">
        <v>2587</v>
      </c>
      <c r="H952" s="39"/>
      <c r="I952" s="43" t="s">
        <v>47</v>
      </c>
      <c r="J952" s="44" t="s">
        <v>2588</v>
      </c>
      <c r="K952" s="44"/>
      <c r="L952" s="44"/>
      <c r="M952" s="44" t="s">
        <v>2589</v>
      </c>
      <c r="N952" s="44"/>
      <c r="O952" s="44" t="s">
        <v>2540</v>
      </c>
      <c r="P952" s="44"/>
      <c r="Q952" s="44" t="s">
        <v>185</v>
      </c>
      <c r="R952" s="44" t="s">
        <v>195</v>
      </c>
      <c r="S952" s="41" t="s">
        <v>2590</v>
      </c>
      <c r="T952" s="44" t="s">
        <v>195</v>
      </c>
      <c r="U952" s="44"/>
      <c r="V952" s="44" t="s">
        <v>197</v>
      </c>
      <c r="W952" s="44"/>
      <c r="X952" s="44"/>
      <c r="Y952" s="44" t="s">
        <v>48</v>
      </c>
      <c r="Z952" s="44"/>
      <c r="AA952" s="44" t="s">
        <v>21</v>
      </c>
      <c r="AB952" s="794"/>
    </row>
    <row r="953" spans="1:28" ht="15" customHeight="1">
      <c r="A953" s="498" t="s">
        <v>3302</v>
      </c>
      <c r="B953" s="195" t="s">
        <v>88</v>
      </c>
      <c r="C953" s="200" t="s">
        <v>47</v>
      </c>
      <c r="D953" s="200" t="s">
        <v>47</v>
      </c>
      <c r="E953" s="44" t="s">
        <v>3919</v>
      </c>
      <c r="F953" s="502" t="s">
        <v>1542</v>
      </c>
      <c r="G953" s="498" t="s">
        <v>2591</v>
      </c>
      <c r="H953" s="39"/>
      <c r="I953" s="43" t="s">
        <v>47</v>
      </c>
      <c r="J953" s="44" t="s">
        <v>2592</v>
      </c>
      <c r="K953" s="44"/>
      <c r="L953" s="44"/>
      <c r="M953" s="44" t="s">
        <v>2593</v>
      </c>
      <c r="N953" s="44"/>
      <c r="O953" s="44" t="s">
        <v>2540</v>
      </c>
      <c r="P953" s="44"/>
      <c r="Q953" s="44" t="s">
        <v>185</v>
      </c>
      <c r="R953" s="44" t="s">
        <v>88</v>
      </c>
      <c r="S953" s="41" t="s">
        <v>2594</v>
      </c>
      <c r="T953" s="44" t="s">
        <v>88</v>
      </c>
      <c r="U953" s="44"/>
      <c r="V953" s="44" t="s">
        <v>90</v>
      </c>
      <c r="W953" s="44"/>
      <c r="X953" s="44"/>
      <c r="Y953" s="44" t="s">
        <v>48</v>
      </c>
      <c r="Z953" s="44"/>
      <c r="AA953" s="44" t="s">
        <v>21</v>
      </c>
      <c r="AB953" s="794"/>
    </row>
    <row r="954" spans="1:28" ht="28.5" customHeight="1">
      <c r="A954" s="480" t="s">
        <v>3225</v>
      </c>
      <c r="B954" s="38"/>
      <c r="C954" s="50"/>
      <c r="D954" s="50"/>
      <c r="E954" s="194" t="s">
        <v>852</v>
      </c>
      <c r="F954" s="775" t="s">
        <v>1542</v>
      </c>
      <c r="G954" s="480" t="s">
        <v>3821</v>
      </c>
      <c r="H954" s="38"/>
      <c r="I954" s="38"/>
      <c r="J954" s="38" t="s">
        <v>852</v>
      </c>
      <c r="K954" s="38"/>
      <c r="L954" s="38"/>
      <c r="M954" s="37" t="s">
        <v>851</v>
      </c>
      <c r="N954" s="38"/>
      <c r="O954" s="38" t="s">
        <v>202</v>
      </c>
      <c r="P954" s="38"/>
      <c r="Q954" s="38"/>
      <c r="R954" s="38"/>
      <c r="S954" s="38"/>
      <c r="T954" s="38"/>
      <c r="U954" s="38"/>
      <c r="V954" s="38"/>
      <c r="W954" s="38"/>
      <c r="X954" s="38"/>
      <c r="Y954" s="38" t="s">
        <v>123</v>
      </c>
      <c r="Z954" s="38"/>
      <c r="AA954" s="38" t="s">
        <v>121</v>
      </c>
      <c r="AB954" s="799"/>
    </row>
    <row r="955" spans="1:28" ht="15" customHeight="1">
      <c r="A955" s="487" t="s">
        <v>3218</v>
      </c>
      <c r="B955" s="195" t="s">
        <v>82</v>
      </c>
      <c r="C955" s="43"/>
      <c r="D955" s="200" t="s">
        <v>47</v>
      </c>
      <c r="E955" s="201" t="s">
        <v>857</v>
      </c>
      <c r="F955" s="785" t="s">
        <v>1542</v>
      </c>
      <c r="G955" s="498" t="s">
        <v>853</v>
      </c>
      <c r="H955" s="39"/>
      <c r="I955" s="43" t="s">
        <v>47</v>
      </c>
      <c r="J955" s="44" t="s">
        <v>857</v>
      </c>
      <c r="K955" s="44"/>
      <c r="L955" s="44"/>
      <c r="M955" s="44" t="s">
        <v>854</v>
      </c>
      <c r="N955" s="44"/>
      <c r="O955" s="44" t="s">
        <v>202</v>
      </c>
      <c r="P955" s="44"/>
      <c r="Q955" s="44" t="s">
        <v>855</v>
      </c>
      <c r="R955" s="44" t="s">
        <v>82</v>
      </c>
      <c r="S955" s="41" t="s">
        <v>856</v>
      </c>
      <c r="T955" s="44" t="s">
        <v>82</v>
      </c>
      <c r="U955" s="44"/>
      <c r="V955" s="44" t="s">
        <v>84</v>
      </c>
      <c r="W955" s="44"/>
      <c r="X955" s="44"/>
      <c r="Y955" s="44" t="s">
        <v>48</v>
      </c>
      <c r="Z955" s="44"/>
      <c r="AA955" s="44" t="s">
        <v>121</v>
      </c>
      <c r="AB955" s="794"/>
    </row>
    <row r="956" spans="1:28" ht="15" customHeight="1">
      <c r="A956" s="498"/>
      <c r="B956" s="39"/>
      <c r="C956" s="43"/>
      <c r="D956" s="43"/>
      <c r="E956" s="44"/>
      <c r="F956" s="785"/>
      <c r="G956" s="498" t="s">
        <v>858</v>
      </c>
      <c r="H956" s="39"/>
      <c r="I956" s="43" t="s">
        <v>47</v>
      </c>
      <c r="J956" s="44" t="s">
        <v>861</v>
      </c>
      <c r="K956" s="44"/>
      <c r="L956" s="44"/>
      <c r="M956" s="44" t="s">
        <v>859</v>
      </c>
      <c r="N956" s="44"/>
      <c r="O956" s="44" t="s">
        <v>202</v>
      </c>
      <c r="P956" s="44"/>
      <c r="Q956" s="44" t="s">
        <v>855</v>
      </c>
      <c r="R956" s="44" t="s">
        <v>88</v>
      </c>
      <c r="S956" s="41" t="s">
        <v>860</v>
      </c>
      <c r="T956" s="44" t="s">
        <v>88</v>
      </c>
      <c r="U956" s="44"/>
      <c r="V956" s="44" t="s">
        <v>90</v>
      </c>
      <c r="W956" s="44"/>
      <c r="X956" s="44"/>
      <c r="Y956" s="44" t="s">
        <v>48</v>
      </c>
      <c r="Z956" s="44"/>
      <c r="AA956" s="44" t="s">
        <v>121</v>
      </c>
      <c r="AB956" s="794"/>
    </row>
    <row r="957" spans="1:28" ht="15" customHeight="1">
      <c r="A957" s="487" t="s">
        <v>3220</v>
      </c>
      <c r="B957" s="195" t="s">
        <v>3649</v>
      </c>
      <c r="C957" s="43"/>
      <c r="D957" s="200" t="s">
        <v>47</v>
      </c>
      <c r="E957" s="201" t="s">
        <v>866</v>
      </c>
      <c r="F957" s="785" t="s">
        <v>1542</v>
      </c>
      <c r="G957" s="498" t="s">
        <v>862</v>
      </c>
      <c r="H957" s="39"/>
      <c r="I957" s="43" t="s">
        <v>47</v>
      </c>
      <c r="J957" s="44" t="s">
        <v>866</v>
      </c>
      <c r="K957" s="44"/>
      <c r="L957" s="44"/>
      <c r="M957" s="44" t="s">
        <v>863</v>
      </c>
      <c r="N957" s="44"/>
      <c r="O957" s="44" t="s">
        <v>202</v>
      </c>
      <c r="P957" s="44"/>
      <c r="Q957" s="44" t="s">
        <v>864</v>
      </c>
      <c r="R957" s="44" t="s">
        <v>82</v>
      </c>
      <c r="S957" s="41" t="s">
        <v>865</v>
      </c>
      <c r="T957" s="44" t="s">
        <v>82</v>
      </c>
      <c r="U957" s="44"/>
      <c r="V957" s="44" t="s">
        <v>84</v>
      </c>
      <c r="W957" s="44"/>
      <c r="X957" s="44"/>
      <c r="Y957" s="44" t="s">
        <v>48</v>
      </c>
      <c r="Z957" s="44"/>
      <c r="AA957" s="44" t="s">
        <v>121</v>
      </c>
      <c r="AB957" s="794"/>
    </row>
    <row r="958" spans="1:28" ht="39.6" customHeight="1">
      <c r="A958" s="498"/>
      <c r="B958" s="39"/>
      <c r="C958" s="43"/>
      <c r="D958" s="43"/>
      <c r="E958" s="44"/>
      <c r="F958" s="785"/>
      <c r="G958" s="498" t="s">
        <v>867</v>
      </c>
      <c r="H958" s="39"/>
      <c r="I958" s="43" t="s">
        <v>47</v>
      </c>
      <c r="J958" s="44" t="s">
        <v>870</v>
      </c>
      <c r="K958" s="44"/>
      <c r="L958" s="44"/>
      <c r="M958" s="44" t="s">
        <v>868</v>
      </c>
      <c r="N958" s="44"/>
      <c r="O958" s="44" t="s">
        <v>202</v>
      </c>
      <c r="P958" s="44"/>
      <c r="Q958" s="44" t="s">
        <v>864</v>
      </c>
      <c r="R958" s="44" t="s">
        <v>88</v>
      </c>
      <c r="S958" s="41" t="s">
        <v>869</v>
      </c>
      <c r="T958" s="44" t="s">
        <v>88</v>
      </c>
      <c r="U958" s="44"/>
      <c r="V958" s="44" t="s">
        <v>90</v>
      </c>
      <c r="W958" s="44"/>
      <c r="X958" s="44"/>
      <c r="Y958" s="44" t="s">
        <v>48</v>
      </c>
      <c r="Z958" s="44"/>
      <c r="AA958" s="44" t="s">
        <v>121</v>
      </c>
      <c r="AB958" s="794"/>
    </row>
    <row r="959" spans="1:28" ht="15" customHeight="1">
      <c r="A959" s="498"/>
      <c r="B959" s="39"/>
      <c r="C959" s="43"/>
      <c r="D959" s="43"/>
      <c r="E959" s="44"/>
      <c r="F959" s="785"/>
      <c r="G959" s="498" t="s">
        <v>871</v>
      </c>
      <c r="H959" s="39"/>
      <c r="I959" s="43" t="s">
        <v>47</v>
      </c>
      <c r="J959" s="44" t="s">
        <v>874</v>
      </c>
      <c r="K959" s="44"/>
      <c r="L959" s="44"/>
      <c r="M959" s="44" t="s">
        <v>872</v>
      </c>
      <c r="N959" s="44"/>
      <c r="O959" s="44" t="s">
        <v>202</v>
      </c>
      <c r="P959" s="44"/>
      <c r="Q959" s="44"/>
      <c r="R959" s="44" t="s">
        <v>873</v>
      </c>
      <c r="S959" s="41" t="s">
        <v>873</v>
      </c>
      <c r="T959" s="44" t="s">
        <v>746</v>
      </c>
      <c r="U959" s="44"/>
      <c r="V959" s="44" t="s">
        <v>747</v>
      </c>
      <c r="W959" s="44"/>
      <c r="X959" s="44"/>
      <c r="Y959" s="44" t="s">
        <v>48</v>
      </c>
      <c r="Z959" s="44"/>
      <c r="AA959" s="44" t="s">
        <v>121</v>
      </c>
      <c r="AB959" s="794"/>
    </row>
    <row r="960" spans="1:28" ht="15" customHeight="1">
      <c r="A960" s="498"/>
      <c r="B960" s="39"/>
      <c r="C960" s="43"/>
      <c r="D960" s="43"/>
      <c r="E960" s="44"/>
      <c r="F960" s="785"/>
      <c r="G960" s="498" t="s">
        <v>875</v>
      </c>
      <c r="H960" s="39"/>
      <c r="I960" s="43" t="s">
        <v>138</v>
      </c>
      <c r="J960" s="44" t="s">
        <v>878</v>
      </c>
      <c r="K960" s="44"/>
      <c r="L960" s="44"/>
      <c r="M960" s="44" t="s">
        <v>876</v>
      </c>
      <c r="N960" s="44"/>
      <c r="O960" s="44" t="s">
        <v>202</v>
      </c>
      <c r="P960" s="44"/>
      <c r="Q960" s="44" t="s">
        <v>154</v>
      </c>
      <c r="R960" s="44" t="s">
        <v>127</v>
      </c>
      <c r="S960" s="41" t="s">
        <v>877</v>
      </c>
      <c r="T960" s="44" t="s">
        <v>127</v>
      </c>
      <c r="U960" s="44"/>
      <c r="V960" s="44" t="s">
        <v>129</v>
      </c>
      <c r="W960" s="44"/>
      <c r="X960" s="44"/>
      <c r="Y960" s="44" t="s">
        <v>48</v>
      </c>
      <c r="Z960" s="44"/>
      <c r="AA960" s="44" t="s">
        <v>121</v>
      </c>
      <c r="AB960" s="794"/>
    </row>
    <row r="961" spans="1:28" ht="15" customHeight="1">
      <c r="A961" s="498"/>
      <c r="B961" s="39"/>
      <c r="C961" s="43"/>
      <c r="D961" s="43"/>
      <c r="E961" s="44"/>
      <c r="F961" s="502"/>
      <c r="G961" s="498" t="s">
        <v>154</v>
      </c>
      <c r="H961" s="39"/>
      <c r="I961" s="43" t="s">
        <v>138</v>
      </c>
      <c r="J961" s="44" t="s">
        <v>880</v>
      </c>
      <c r="K961" s="44"/>
      <c r="L961" s="44"/>
      <c r="M961" s="44" t="s">
        <v>879</v>
      </c>
      <c r="N961" s="44"/>
      <c r="O961" s="44" t="s">
        <v>202</v>
      </c>
      <c r="P961" s="44"/>
      <c r="Q961" s="44"/>
      <c r="R961" s="44" t="s">
        <v>154</v>
      </c>
      <c r="S961" s="41" t="s">
        <v>154</v>
      </c>
      <c r="T961" s="44" t="s">
        <v>133</v>
      </c>
      <c r="U961" s="44"/>
      <c r="V961" s="44" t="s">
        <v>134</v>
      </c>
      <c r="W961" s="44"/>
      <c r="X961" s="44"/>
      <c r="Y961" s="44" t="s">
        <v>48</v>
      </c>
      <c r="Z961" s="44"/>
      <c r="AA961" s="44" t="s">
        <v>121</v>
      </c>
      <c r="AB961" s="794"/>
    </row>
    <row r="962" spans="1:28" ht="15" customHeight="1">
      <c r="A962" s="776" t="s">
        <v>2595</v>
      </c>
      <c r="B962" s="38"/>
      <c r="C962" s="50"/>
      <c r="D962" s="50"/>
      <c r="E962" s="194" t="s">
        <v>2545</v>
      </c>
      <c r="F962" s="775" t="s">
        <v>1542</v>
      </c>
      <c r="G962" s="776"/>
      <c r="H962" s="38"/>
      <c r="I962" s="38"/>
      <c r="J962" s="38"/>
      <c r="K962" s="38"/>
      <c r="L962" s="38"/>
      <c r="M962" s="37"/>
      <c r="N962" s="38"/>
      <c r="O962" s="38"/>
      <c r="P962" s="38"/>
      <c r="Q962" s="38"/>
      <c r="R962" s="38"/>
      <c r="S962" s="38"/>
      <c r="T962" s="38"/>
      <c r="U962" s="38"/>
      <c r="V962" s="38"/>
      <c r="W962" s="38"/>
      <c r="X962" s="38"/>
      <c r="Y962" s="38"/>
      <c r="Z962" s="38"/>
      <c r="AA962" s="38"/>
      <c r="AB962" s="799"/>
    </row>
    <row r="963" spans="1:28" ht="15" customHeight="1">
      <c r="A963" s="498" t="s">
        <v>1569</v>
      </c>
      <c r="B963" s="39" t="s">
        <v>44</v>
      </c>
      <c r="C963" s="43" t="s">
        <v>47</v>
      </c>
      <c r="D963" s="43">
        <v>1</v>
      </c>
      <c r="E963" s="44" t="s">
        <v>2596</v>
      </c>
      <c r="F963" s="502" t="s">
        <v>1542</v>
      </c>
      <c r="G963" s="498" t="s">
        <v>64</v>
      </c>
      <c r="H963" s="67" t="s">
        <v>3143</v>
      </c>
      <c r="I963" s="43" t="s">
        <v>66</v>
      </c>
      <c r="J963" s="44" t="s">
        <v>2596</v>
      </c>
      <c r="K963" s="44" t="s">
        <v>3143</v>
      </c>
      <c r="L963" s="44" t="s">
        <v>3143</v>
      </c>
      <c r="M963" s="44" t="s">
        <v>3322</v>
      </c>
      <c r="N963" s="44" t="s">
        <v>3143</v>
      </c>
      <c r="O963" s="44" t="s">
        <v>3320</v>
      </c>
      <c r="P963" s="44" t="s">
        <v>3143</v>
      </c>
      <c r="Q963" s="44" t="s">
        <v>3143</v>
      </c>
      <c r="R963" s="44" t="s">
        <v>44</v>
      </c>
      <c r="S963" s="41" t="s">
        <v>44</v>
      </c>
      <c r="T963" s="44" t="s">
        <v>44</v>
      </c>
      <c r="U963" s="44" t="s">
        <v>3143</v>
      </c>
      <c r="V963" s="44" t="s">
        <v>46</v>
      </c>
      <c r="W963" s="44" t="s">
        <v>3143</v>
      </c>
      <c r="X963" s="44" t="s">
        <v>3143</v>
      </c>
      <c r="Y963" s="44" t="s">
        <v>48</v>
      </c>
      <c r="Z963" s="44" t="s">
        <v>3143</v>
      </c>
      <c r="AA963" s="44" t="s">
        <v>20</v>
      </c>
      <c r="AB963" s="794" t="s">
        <v>3143</v>
      </c>
    </row>
    <row r="964" spans="1:28" ht="15" customHeight="1">
      <c r="A964" s="487"/>
      <c r="B964" s="195"/>
      <c r="C964" s="43"/>
      <c r="D964" s="200"/>
      <c r="E964" s="201"/>
      <c r="F964" s="502"/>
      <c r="G964" s="498"/>
      <c r="H964" s="67"/>
      <c r="I964" s="43"/>
      <c r="J964" s="44"/>
      <c r="K964" s="44"/>
      <c r="L964" s="44"/>
      <c r="M964" s="44"/>
      <c r="N964" s="44"/>
      <c r="O964" s="44"/>
      <c r="P964" s="44"/>
      <c r="Q964" s="44"/>
      <c r="R964" s="44"/>
      <c r="S964" s="41"/>
      <c r="T964" s="44"/>
      <c r="U964" s="44"/>
      <c r="V964" s="44"/>
      <c r="W964" s="44"/>
      <c r="X964" s="44"/>
      <c r="Y964" s="44"/>
      <c r="Z964" s="44"/>
      <c r="AA964" s="44"/>
      <c r="AB964" s="794"/>
    </row>
    <row r="965" spans="1:28" ht="15" customHeight="1">
      <c r="A965" s="487"/>
      <c r="B965" s="195"/>
      <c r="C965" s="43"/>
      <c r="D965" s="200"/>
      <c r="E965" s="201"/>
      <c r="F965" s="502"/>
      <c r="G965" s="498"/>
      <c r="H965" s="67"/>
      <c r="I965" s="43"/>
      <c r="J965" s="44"/>
      <c r="K965" s="44"/>
      <c r="L965" s="44"/>
      <c r="M965" s="44"/>
      <c r="N965" s="44"/>
      <c r="O965" s="44"/>
      <c r="P965" s="44"/>
      <c r="Q965" s="44"/>
      <c r="R965" s="44"/>
      <c r="S965" s="41"/>
      <c r="T965" s="44"/>
      <c r="U965" s="44"/>
      <c r="V965" s="44"/>
      <c r="W965" s="44"/>
      <c r="X965" s="44"/>
      <c r="Y965" s="44"/>
      <c r="Z965" s="44"/>
      <c r="AA965" s="44"/>
      <c r="AB965" s="794"/>
    </row>
    <row r="966" spans="1:28" ht="15" customHeight="1">
      <c r="A966" s="776" t="s">
        <v>2597</v>
      </c>
      <c r="B966" s="50"/>
      <c r="C966" s="50"/>
      <c r="D966" s="50"/>
      <c r="E966" s="38" t="s">
        <v>1960</v>
      </c>
      <c r="F966" s="775" t="s">
        <v>1542</v>
      </c>
      <c r="G966" s="776" t="s">
        <v>201</v>
      </c>
      <c r="H966" s="38"/>
      <c r="I966" s="38"/>
      <c r="J966" s="38" t="s">
        <v>1960</v>
      </c>
      <c r="K966" s="38"/>
      <c r="L966" s="38"/>
      <c r="M966" s="37" t="s">
        <v>203</v>
      </c>
      <c r="N966" s="38"/>
      <c r="O966" s="38" t="s">
        <v>201</v>
      </c>
      <c r="P966" s="38"/>
      <c r="Q966" s="38"/>
      <c r="R966" s="38"/>
      <c r="S966" s="38"/>
      <c r="T966" s="38"/>
      <c r="U966" s="38"/>
      <c r="V966" s="38"/>
      <c r="W966" s="38"/>
      <c r="X966" s="38"/>
      <c r="Y966" s="38" t="s">
        <v>123</v>
      </c>
      <c r="Z966" s="38"/>
      <c r="AA966" s="38" t="s">
        <v>20</v>
      </c>
      <c r="AB966" s="799"/>
    </row>
    <row r="967" spans="1:28" ht="15" customHeight="1">
      <c r="A967" s="498" t="s">
        <v>1569</v>
      </c>
      <c r="B967" s="39" t="s">
        <v>44</v>
      </c>
      <c r="C967" s="43" t="s">
        <v>47</v>
      </c>
      <c r="D967" s="766" t="s">
        <v>47</v>
      </c>
      <c r="E967" s="44" t="s">
        <v>1961</v>
      </c>
      <c r="F967" s="502" t="s">
        <v>1542</v>
      </c>
      <c r="G967" s="498" t="s">
        <v>64</v>
      </c>
      <c r="H967" s="39"/>
      <c r="I967" s="43" t="s">
        <v>47</v>
      </c>
      <c r="J967" s="44" t="s">
        <v>1961</v>
      </c>
      <c r="K967" s="44"/>
      <c r="L967" s="44"/>
      <c r="M967" s="44" t="s">
        <v>1962</v>
      </c>
      <c r="N967" s="44"/>
      <c r="O967" s="44" t="s">
        <v>201</v>
      </c>
      <c r="P967" s="44"/>
      <c r="Q967" s="44"/>
      <c r="R967" s="44" t="s">
        <v>44</v>
      </c>
      <c r="S967" s="41" t="s">
        <v>44</v>
      </c>
      <c r="T967" s="44" t="s">
        <v>44</v>
      </c>
      <c r="U967" s="44"/>
      <c r="V967" s="44" t="s">
        <v>46</v>
      </c>
      <c r="W967" s="44"/>
      <c r="X967" s="44"/>
      <c r="Y967" s="44" t="s">
        <v>48</v>
      </c>
      <c r="Z967" s="44"/>
      <c r="AA967" s="44" t="s">
        <v>20</v>
      </c>
      <c r="AB967" s="794"/>
    </row>
    <row r="968" spans="1:28" ht="15" customHeight="1">
      <c r="A968" s="498" t="s">
        <v>2598</v>
      </c>
      <c r="B968" s="39" t="s">
        <v>127</v>
      </c>
      <c r="C968" s="43" t="s">
        <v>47</v>
      </c>
      <c r="D968" s="43" t="s">
        <v>47</v>
      </c>
      <c r="E968" s="44" t="s">
        <v>1964</v>
      </c>
      <c r="F968" s="502" t="s">
        <v>1542</v>
      </c>
      <c r="G968" s="498" t="s">
        <v>1963</v>
      </c>
      <c r="H968" s="39"/>
      <c r="I968" s="43" t="s">
        <v>47</v>
      </c>
      <c r="J968" s="44" t="s">
        <v>1964</v>
      </c>
      <c r="K968" s="44"/>
      <c r="L968" s="44"/>
      <c r="M968" s="44" t="s">
        <v>1965</v>
      </c>
      <c r="N968" s="44"/>
      <c r="O968" s="44" t="s">
        <v>201</v>
      </c>
      <c r="P968" s="44"/>
      <c r="Q968" s="44" t="s">
        <v>1966</v>
      </c>
      <c r="R968" s="44" t="s">
        <v>127</v>
      </c>
      <c r="S968" s="41" t="s">
        <v>1967</v>
      </c>
      <c r="T968" s="44" t="s">
        <v>127</v>
      </c>
      <c r="U968" s="44"/>
      <c r="V968" s="44" t="s">
        <v>129</v>
      </c>
      <c r="W968" s="44"/>
      <c r="X968" s="44"/>
      <c r="Y968" s="44" t="s">
        <v>48</v>
      </c>
      <c r="Z968" s="44"/>
      <c r="AA968" s="44" t="s">
        <v>20</v>
      </c>
      <c r="AB968" s="794"/>
    </row>
    <row r="969" spans="1:28" ht="15" customHeight="1">
      <c r="A969" s="498" t="s">
        <v>1799</v>
      </c>
      <c r="B969" s="39" t="s">
        <v>133</v>
      </c>
      <c r="C969" s="43" t="s">
        <v>47</v>
      </c>
      <c r="D969" s="43" t="s">
        <v>47</v>
      </c>
      <c r="E969" s="44" t="s">
        <v>1968</v>
      </c>
      <c r="F969" s="502" t="s">
        <v>1542</v>
      </c>
      <c r="G969" s="498" t="s">
        <v>96</v>
      </c>
      <c r="H969" s="39"/>
      <c r="I969" s="43" t="s">
        <v>47</v>
      </c>
      <c r="J969" s="44" t="s">
        <v>1968</v>
      </c>
      <c r="K969" s="44"/>
      <c r="L969" s="44"/>
      <c r="M969" s="44" t="s">
        <v>1969</v>
      </c>
      <c r="N969" s="44"/>
      <c r="O969" s="44" t="s">
        <v>201</v>
      </c>
      <c r="P969" s="44"/>
      <c r="Q969" s="44"/>
      <c r="R969" s="44" t="s">
        <v>96</v>
      </c>
      <c r="S969" s="41" t="s">
        <v>96</v>
      </c>
      <c r="T969" s="44" t="s">
        <v>96</v>
      </c>
      <c r="U969" s="44"/>
      <c r="V969" s="44" t="s">
        <v>98</v>
      </c>
      <c r="W969" s="44"/>
      <c r="X969" s="44"/>
      <c r="Y969" s="44" t="s">
        <v>48</v>
      </c>
      <c r="Z969" s="44"/>
      <c r="AA969" s="44" t="s">
        <v>21</v>
      </c>
      <c r="AB969" s="794"/>
    </row>
    <row r="970" spans="1:28" ht="15" customHeight="1">
      <c r="A970" s="498" t="s">
        <v>1803</v>
      </c>
      <c r="B970" s="39" t="s">
        <v>133</v>
      </c>
      <c r="C970" s="43" t="s">
        <v>138</v>
      </c>
      <c r="D970" s="43" t="s">
        <v>47</v>
      </c>
      <c r="E970" s="44" t="s">
        <v>1970</v>
      </c>
      <c r="F970" s="502" t="s">
        <v>1542</v>
      </c>
      <c r="G970" s="498" t="s">
        <v>154</v>
      </c>
      <c r="H970" s="39"/>
      <c r="I970" s="43" t="s">
        <v>138</v>
      </c>
      <c r="J970" s="44" t="s">
        <v>1970</v>
      </c>
      <c r="K970" s="44"/>
      <c r="L970" s="44"/>
      <c r="M970" s="44" t="s">
        <v>208</v>
      </c>
      <c r="N970" s="44"/>
      <c r="O970" s="44" t="s">
        <v>201</v>
      </c>
      <c r="P970" s="44"/>
      <c r="Q970" s="44"/>
      <c r="R970" s="44" t="s">
        <v>154</v>
      </c>
      <c r="S970" s="41" t="s">
        <v>154</v>
      </c>
      <c r="T970" s="44" t="s">
        <v>133</v>
      </c>
      <c r="U970" s="44"/>
      <c r="V970" s="44" t="s">
        <v>134</v>
      </c>
      <c r="W970" s="44"/>
      <c r="X970" s="44"/>
      <c r="Y970" s="44" t="s">
        <v>48</v>
      </c>
      <c r="Z970" s="44"/>
      <c r="AA970" s="44" t="s">
        <v>20</v>
      </c>
      <c r="AB970" s="794"/>
    </row>
    <row r="971" spans="1:28" ht="15" customHeight="1">
      <c r="A971" s="498" t="s">
        <v>2599</v>
      </c>
      <c r="B971" s="39" t="s">
        <v>133</v>
      </c>
      <c r="C971" s="43" t="s">
        <v>138</v>
      </c>
      <c r="D971" s="43" t="s">
        <v>47</v>
      </c>
      <c r="E971" s="44" t="s">
        <v>214</v>
      </c>
      <c r="F971" s="502" t="s">
        <v>1542</v>
      </c>
      <c r="G971" s="498" t="s">
        <v>210</v>
      </c>
      <c r="H971" s="39"/>
      <c r="I971" s="43" t="s">
        <v>138</v>
      </c>
      <c r="J971" s="44" t="s">
        <v>214</v>
      </c>
      <c r="K971" s="44"/>
      <c r="L971" s="44"/>
      <c r="M971" s="44" t="s">
        <v>211</v>
      </c>
      <c r="N971" s="44"/>
      <c r="O971" s="44" t="s">
        <v>201</v>
      </c>
      <c r="P971" s="44" t="s">
        <v>212</v>
      </c>
      <c r="Q971" s="44"/>
      <c r="R971" s="44" t="s">
        <v>213</v>
      </c>
      <c r="S971" s="41" t="s">
        <v>213</v>
      </c>
      <c r="T971" s="44" t="s">
        <v>133</v>
      </c>
      <c r="U971" s="44"/>
      <c r="V971" s="44" t="s">
        <v>134</v>
      </c>
      <c r="W971" s="44"/>
      <c r="X971" s="44"/>
      <c r="Y971" s="44" t="s">
        <v>48</v>
      </c>
      <c r="Z971" s="44"/>
      <c r="AA971" s="44" t="s">
        <v>20</v>
      </c>
      <c r="AB971" s="794"/>
    </row>
    <row r="972" spans="1:28" ht="15" customHeight="1">
      <c r="A972" s="498" t="s">
        <v>2534</v>
      </c>
      <c r="B972" s="39" t="s">
        <v>127</v>
      </c>
      <c r="C972" s="43" t="s">
        <v>47</v>
      </c>
      <c r="D972" s="43" t="s">
        <v>47</v>
      </c>
      <c r="E972" s="44" t="s">
        <v>2535</v>
      </c>
      <c r="F972" s="502" t="s">
        <v>1542</v>
      </c>
      <c r="G972" s="498" t="s">
        <v>3281</v>
      </c>
      <c r="H972" s="67" t="s">
        <v>3143</v>
      </c>
      <c r="I972" s="43" t="s">
        <v>47</v>
      </c>
      <c r="J972" s="44" t="s">
        <v>3319</v>
      </c>
      <c r="K972" s="44" t="s">
        <v>3143</v>
      </c>
      <c r="L972" s="44" t="s">
        <v>3143</v>
      </c>
      <c r="M972" s="44" t="s">
        <v>3323</v>
      </c>
      <c r="N972" s="44" t="s">
        <v>3143</v>
      </c>
      <c r="O972" s="44" t="s">
        <v>201</v>
      </c>
      <c r="P972" s="44" t="s">
        <v>3143</v>
      </c>
      <c r="Q972" s="44" t="s">
        <v>3279</v>
      </c>
      <c r="R972" s="44" t="s">
        <v>127</v>
      </c>
      <c r="S972" s="41" t="s">
        <v>3324</v>
      </c>
      <c r="T972" s="44" t="s">
        <v>127</v>
      </c>
      <c r="U972" s="44" t="s">
        <v>3143</v>
      </c>
      <c r="V972" s="44" t="s">
        <v>129</v>
      </c>
      <c r="W972" s="44" t="s">
        <v>3143</v>
      </c>
      <c r="X972" s="44" t="s">
        <v>3143</v>
      </c>
      <c r="Y972" s="44" t="s">
        <v>48</v>
      </c>
      <c r="Z972" s="44" t="s">
        <v>3143</v>
      </c>
      <c r="AA972" s="44" t="s">
        <v>21</v>
      </c>
      <c r="AB972" s="794" t="s">
        <v>3143</v>
      </c>
    </row>
    <row r="973" spans="1:28" ht="15" customHeight="1">
      <c r="A973" s="770" t="s">
        <v>2600</v>
      </c>
      <c r="B973" s="39" t="s">
        <v>1598</v>
      </c>
      <c r="C973" s="47" t="s">
        <v>47</v>
      </c>
      <c r="D973" s="47" t="s">
        <v>47</v>
      </c>
      <c r="E973" s="46" t="s">
        <v>1972</v>
      </c>
      <c r="F973" s="771"/>
      <c r="G973" s="491" t="s">
        <v>1971</v>
      </c>
      <c r="H973" s="39"/>
      <c r="I973" s="47" t="s">
        <v>47</v>
      </c>
      <c r="J973" s="46" t="s">
        <v>1972</v>
      </c>
      <c r="K973" s="46"/>
      <c r="L973" s="46"/>
      <c r="M973" s="46" t="s">
        <v>1973</v>
      </c>
      <c r="N973" s="46"/>
      <c r="O973" s="46" t="s">
        <v>201</v>
      </c>
      <c r="P973" s="46" t="s">
        <v>1974</v>
      </c>
      <c r="Q973" s="46"/>
      <c r="R973" s="46"/>
      <c r="S973" s="46" t="s">
        <v>105</v>
      </c>
      <c r="T973" s="46" t="s">
        <v>105</v>
      </c>
      <c r="U973" s="46"/>
      <c r="V973" s="46"/>
      <c r="W973" s="46"/>
      <c r="X973" s="46" t="s">
        <v>105</v>
      </c>
      <c r="Y973" s="46" t="s">
        <v>106</v>
      </c>
      <c r="Z973" s="46"/>
      <c r="AA973" s="46" t="s">
        <v>20</v>
      </c>
      <c r="AB973" s="795"/>
    </row>
    <row r="974" spans="1:28" ht="15" customHeight="1">
      <c r="A974" s="770" t="s">
        <v>2601</v>
      </c>
      <c r="B974" s="39" t="s">
        <v>1598</v>
      </c>
      <c r="C974" s="47" t="s">
        <v>138</v>
      </c>
      <c r="D974" s="47" t="s">
        <v>138</v>
      </c>
      <c r="E974" s="46" t="s">
        <v>1975</v>
      </c>
      <c r="F974" s="771" t="s">
        <v>1542</v>
      </c>
      <c r="G974" s="770" t="s">
        <v>221</v>
      </c>
      <c r="H974" s="39"/>
      <c r="I974" s="47" t="s">
        <v>138</v>
      </c>
      <c r="J974" s="46" t="s">
        <v>1975</v>
      </c>
      <c r="K974" s="46"/>
      <c r="L974" s="46"/>
      <c r="M974" s="46" t="s">
        <v>222</v>
      </c>
      <c r="N974" s="46"/>
      <c r="O974" s="46" t="s">
        <v>201</v>
      </c>
      <c r="P974" s="46"/>
      <c r="Q974" s="46"/>
      <c r="R974" s="46"/>
      <c r="S974" s="46" t="s">
        <v>120</v>
      </c>
      <c r="T974" s="46" t="s">
        <v>120</v>
      </c>
      <c r="U974" s="46"/>
      <c r="V974" s="46"/>
      <c r="W974" s="46"/>
      <c r="X974" s="46" t="s">
        <v>120</v>
      </c>
      <c r="Y974" s="46" t="s">
        <v>106</v>
      </c>
      <c r="Z974" s="46"/>
      <c r="AA974" s="46" t="s">
        <v>20</v>
      </c>
      <c r="AB974" s="795"/>
    </row>
    <row r="975" spans="1:28" ht="15" customHeight="1">
      <c r="A975" s="770"/>
      <c r="B975" s="39"/>
      <c r="C975" s="47"/>
      <c r="D975" s="47"/>
      <c r="E975" s="46"/>
      <c r="F975" s="771"/>
      <c r="G975" s="770" t="s">
        <v>216</v>
      </c>
      <c r="H975" s="39"/>
      <c r="I975" s="47" t="s">
        <v>47</v>
      </c>
      <c r="J975" s="46" t="s">
        <v>218</v>
      </c>
      <c r="K975" s="46"/>
      <c r="L975" s="46"/>
      <c r="M975" s="46" t="s">
        <v>217</v>
      </c>
      <c r="N975" s="46"/>
      <c r="O975" s="46" t="s">
        <v>201</v>
      </c>
      <c r="P975" s="46"/>
      <c r="Q975" s="46"/>
      <c r="R975" s="46"/>
      <c r="S975" s="46" t="s">
        <v>216</v>
      </c>
      <c r="T975" s="46" t="s">
        <v>216</v>
      </c>
      <c r="U975" s="46"/>
      <c r="V975" s="46"/>
      <c r="W975" s="46"/>
      <c r="X975" s="46" t="s">
        <v>216</v>
      </c>
      <c r="Y975" s="46" t="s">
        <v>106</v>
      </c>
      <c r="Z975" s="46"/>
      <c r="AA975" s="46" t="s">
        <v>20</v>
      </c>
      <c r="AB975" s="795"/>
    </row>
    <row r="976" spans="1:28" ht="15" customHeight="1">
      <c r="A976" s="480"/>
      <c r="B976" s="50"/>
      <c r="C976" s="38"/>
      <c r="D976" s="38"/>
      <c r="E976" s="38"/>
      <c r="F976" s="775"/>
      <c r="G976" s="480" t="s">
        <v>3940</v>
      </c>
      <c r="H976" s="38"/>
      <c r="I976" s="38"/>
      <c r="J976" s="38" t="s">
        <v>224</v>
      </c>
      <c r="K976" s="38"/>
      <c r="L976" s="38"/>
      <c r="M976" s="37" t="s">
        <v>223</v>
      </c>
      <c r="N976" s="38"/>
      <c r="O976" s="38" t="s">
        <v>105</v>
      </c>
      <c r="P976" s="38"/>
      <c r="Q976" s="38"/>
      <c r="R976" s="38"/>
      <c r="S976" s="38"/>
      <c r="T976" s="38"/>
      <c r="U976" s="38"/>
      <c r="V976" s="38"/>
      <c r="W976" s="38"/>
      <c r="X976" s="38"/>
      <c r="Y976" s="38" t="s">
        <v>123</v>
      </c>
      <c r="Z976" s="38"/>
      <c r="AA976" s="38" t="s">
        <v>121</v>
      </c>
      <c r="AB976" s="799"/>
    </row>
    <row r="977" spans="1:28" ht="15" customHeight="1">
      <c r="A977" s="498"/>
      <c r="B977" s="39"/>
      <c r="C977" s="43"/>
      <c r="D977" s="44"/>
      <c r="E977" s="44"/>
      <c r="F977" s="502"/>
      <c r="G977" s="498" t="s">
        <v>225</v>
      </c>
      <c r="H977" s="39"/>
      <c r="I977" s="43" t="s">
        <v>47</v>
      </c>
      <c r="J977" s="44" t="s">
        <v>228</v>
      </c>
      <c r="K977" s="44"/>
      <c r="L977" s="44"/>
      <c r="M977" s="44" t="s">
        <v>226</v>
      </c>
      <c r="N977" s="44"/>
      <c r="O977" s="44" t="s">
        <v>105</v>
      </c>
      <c r="P977" s="44" t="s">
        <v>227</v>
      </c>
      <c r="Q977" s="44"/>
      <c r="R977" s="44" t="s">
        <v>70</v>
      </c>
      <c r="S977" s="41" t="s">
        <v>70</v>
      </c>
      <c r="T977" s="44" t="s">
        <v>70</v>
      </c>
      <c r="U977" s="44"/>
      <c r="V977" s="44" t="s">
        <v>71</v>
      </c>
      <c r="W977" s="44"/>
      <c r="X977" s="44"/>
      <c r="Y977" s="44" t="s">
        <v>48</v>
      </c>
      <c r="Z977" s="44"/>
      <c r="AA977" s="44" t="s">
        <v>121</v>
      </c>
      <c r="AB977" s="794"/>
    </row>
    <row r="978" spans="1:28" ht="15" customHeight="1">
      <c r="A978" s="498"/>
      <c r="B978" s="39"/>
      <c r="C978" s="43"/>
      <c r="D978" s="44"/>
      <c r="E978" s="44"/>
      <c r="F978" s="502"/>
      <c r="G978" s="498" t="s">
        <v>229</v>
      </c>
      <c r="H978" s="39"/>
      <c r="I978" s="43" t="s">
        <v>47</v>
      </c>
      <c r="J978" s="44" t="s">
        <v>232</v>
      </c>
      <c r="K978" s="44"/>
      <c r="L978" s="44"/>
      <c r="M978" s="44" t="s">
        <v>230</v>
      </c>
      <c r="N978" s="44"/>
      <c r="O978" s="44" t="s">
        <v>105</v>
      </c>
      <c r="P978" s="44" t="s">
        <v>231</v>
      </c>
      <c r="Q978" s="44"/>
      <c r="R978" s="44" t="s">
        <v>70</v>
      </c>
      <c r="S978" s="41" t="s">
        <v>70</v>
      </c>
      <c r="T978" s="44" t="s">
        <v>70</v>
      </c>
      <c r="U978" s="44"/>
      <c r="V978" s="44" t="s">
        <v>71</v>
      </c>
      <c r="W978" s="44"/>
      <c r="X978" s="44"/>
      <c r="Y978" s="44" t="s">
        <v>48</v>
      </c>
      <c r="Z978" s="44"/>
      <c r="AA978" s="44" t="s">
        <v>121</v>
      </c>
      <c r="AB978" s="794"/>
    </row>
    <row r="979" spans="1:28" ht="15" customHeight="1">
      <c r="A979" s="487"/>
      <c r="B979" s="195"/>
      <c r="C979" s="43"/>
      <c r="D979" s="201"/>
      <c r="E979" s="201"/>
      <c r="F979" s="502"/>
      <c r="G979" s="498" t="s">
        <v>1653</v>
      </c>
      <c r="H979" s="39"/>
      <c r="I979" s="43" t="s">
        <v>47</v>
      </c>
      <c r="J979" s="44" t="s">
        <v>236</v>
      </c>
      <c r="K979" s="44"/>
      <c r="L979" s="44"/>
      <c r="M979" s="44" t="s">
        <v>234</v>
      </c>
      <c r="N979" s="44"/>
      <c r="O979" s="44" t="s">
        <v>105</v>
      </c>
      <c r="P979" s="44" t="s">
        <v>235</v>
      </c>
      <c r="Q979" s="44"/>
      <c r="R979" s="44" t="s">
        <v>131</v>
      </c>
      <c r="S979" s="41" t="s">
        <v>131</v>
      </c>
      <c r="T979" s="44" t="s">
        <v>44</v>
      </c>
      <c r="U979" s="44"/>
      <c r="V979" s="44" t="s">
        <v>46</v>
      </c>
      <c r="W979" s="44"/>
      <c r="X979" s="44"/>
      <c r="Y979" s="44" t="s">
        <v>48</v>
      </c>
      <c r="Z979" s="44"/>
      <c r="AA979" s="44" t="s">
        <v>121</v>
      </c>
      <c r="AB979" s="794"/>
    </row>
    <row r="980" spans="1:28" ht="15" customHeight="1">
      <c r="A980" s="498"/>
      <c r="B980" s="39"/>
      <c r="C980" s="43"/>
      <c r="D980" s="44"/>
      <c r="E980" s="44"/>
      <c r="F980" s="502"/>
      <c r="G980" s="498" t="s">
        <v>237</v>
      </c>
      <c r="H980" s="39"/>
      <c r="I980" s="43" t="s">
        <v>47</v>
      </c>
      <c r="J980" s="44" t="s">
        <v>242</v>
      </c>
      <c r="K980" s="44"/>
      <c r="L980" s="44" t="s">
        <v>243</v>
      </c>
      <c r="M980" s="44" t="s">
        <v>238</v>
      </c>
      <c r="N980" s="44"/>
      <c r="O980" s="44" t="s">
        <v>105</v>
      </c>
      <c r="P980" s="44"/>
      <c r="Q980" s="44" t="s">
        <v>239</v>
      </c>
      <c r="R980" s="44" t="s">
        <v>240</v>
      </c>
      <c r="S980" s="41" t="s">
        <v>241</v>
      </c>
      <c r="T980" s="44" t="s">
        <v>44</v>
      </c>
      <c r="U980" s="44"/>
      <c r="V980" s="44" t="s">
        <v>46</v>
      </c>
      <c r="W980" s="44"/>
      <c r="X980" s="44"/>
      <c r="Y980" s="44" t="s">
        <v>48</v>
      </c>
      <c r="Z980" s="44"/>
      <c r="AA980" s="44" t="s">
        <v>121</v>
      </c>
      <c r="AB980" s="794"/>
    </row>
    <row r="981" spans="1:28" ht="15" customHeight="1">
      <c r="A981" s="498"/>
      <c r="B981" s="39"/>
      <c r="C981" s="43"/>
      <c r="D981" s="44"/>
      <c r="E981" s="44"/>
      <c r="F981" s="502"/>
      <c r="G981" s="498" t="s">
        <v>244</v>
      </c>
      <c r="H981" s="39"/>
      <c r="I981" s="43" t="s">
        <v>47</v>
      </c>
      <c r="J981" s="44" t="s">
        <v>248</v>
      </c>
      <c r="K981" s="44"/>
      <c r="L981" s="44" t="s">
        <v>249</v>
      </c>
      <c r="M981" s="44" t="s">
        <v>245</v>
      </c>
      <c r="N981" s="44"/>
      <c r="O981" s="44" t="s">
        <v>105</v>
      </c>
      <c r="P981" s="44"/>
      <c r="Q981" s="44" t="s">
        <v>246</v>
      </c>
      <c r="R981" s="44" t="s">
        <v>44</v>
      </c>
      <c r="S981" s="41" t="s">
        <v>247</v>
      </c>
      <c r="T981" s="44" t="s">
        <v>44</v>
      </c>
      <c r="U981" s="44"/>
      <c r="V981" s="44" t="s">
        <v>46</v>
      </c>
      <c r="W981" s="44"/>
      <c r="X981" s="44"/>
      <c r="Y981" s="44" t="s">
        <v>48</v>
      </c>
      <c r="Z981" s="44"/>
      <c r="AA981" s="44" t="s">
        <v>121</v>
      </c>
      <c r="AB981" s="794"/>
    </row>
    <row r="982" spans="1:28" ht="15" customHeight="1">
      <c r="A982" s="498"/>
      <c r="B982" s="56"/>
      <c r="C982" s="43"/>
      <c r="D982" s="44"/>
      <c r="E982" s="44"/>
      <c r="F982" s="502"/>
      <c r="G982" s="498" t="s">
        <v>250</v>
      </c>
      <c r="H982" s="39"/>
      <c r="I982" s="43" t="s">
        <v>47</v>
      </c>
      <c r="J982" s="44" t="s">
        <v>254</v>
      </c>
      <c r="K982" s="44"/>
      <c r="L982" s="44" t="s">
        <v>255</v>
      </c>
      <c r="M982" s="44" t="s">
        <v>251</v>
      </c>
      <c r="N982" s="44"/>
      <c r="O982" s="44" t="s">
        <v>105</v>
      </c>
      <c r="P982" s="44"/>
      <c r="Q982" s="44" t="s">
        <v>252</v>
      </c>
      <c r="R982" s="44" t="s">
        <v>127</v>
      </c>
      <c r="S982" s="41" t="s">
        <v>253</v>
      </c>
      <c r="T982" s="44" t="s">
        <v>127</v>
      </c>
      <c r="U982" s="44"/>
      <c r="V982" s="44" t="s">
        <v>129</v>
      </c>
      <c r="W982" s="44"/>
      <c r="X982" s="44"/>
      <c r="Y982" s="44" t="s">
        <v>48</v>
      </c>
      <c r="Z982" s="44"/>
      <c r="AA982" s="44" t="s">
        <v>20</v>
      </c>
      <c r="AB982" s="794"/>
    </row>
    <row r="983" spans="1:28" ht="15" customHeight="1">
      <c r="A983" s="508"/>
      <c r="B983" s="63"/>
      <c r="C983" s="59"/>
      <c r="D983" s="59"/>
      <c r="E983" s="62"/>
      <c r="F983" s="771"/>
      <c r="G983" s="491" t="s">
        <v>256</v>
      </c>
      <c r="H983" s="39"/>
      <c r="I983" s="47" t="s">
        <v>138</v>
      </c>
      <c r="J983" s="46" t="s">
        <v>259</v>
      </c>
      <c r="K983" s="46"/>
      <c r="L983" s="46"/>
      <c r="M983" s="46" t="s">
        <v>257</v>
      </c>
      <c r="N983" s="46"/>
      <c r="O983" s="46" t="s">
        <v>105</v>
      </c>
      <c r="P983" s="46"/>
      <c r="Q983" s="46"/>
      <c r="R983" s="46"/>
      <c r="S983" s="46" t="s">
        <v>258</v>
      </c>
      <c r="T983" s="46" t="s">
        <v>258</v>
      </c>
      <c r="U983" s="46"/>
      <c r="V983" s="46"/>
      <c r="W983" s="46"/>
      <c r="X983" s="46" t="s">
        <v>258</v>
      </c>
      <c r="Y983" s="46" t="s">
        <v>106</v>
      </c>
      <c r="Z983" s="46"/>
      <c r="AA983" s="46" t="s">
        <v>121</v>
      </c>
      <c r="AB983" s="795"/>
    </row>
    <row r="984" spans="1:28" ht="15" customHeight="1">
      <c r="A984" s="508"/>
      <c r="B984" s="63"/>
      <c r="C984" s="59"/>
      <c r="D984" s="59"/>
      <c r="E984" s="58"/>
      <c r="F984" s="771"/>
      <c r="G984" s="491" t="s">
        <v>260</v>
      </c>
      <c r="H984" s="39"/>
      <c r="I984" s="47" t="s">
        <v>138</v>
      </c>
      <c r="J984" s="46" t="s">
        <v>263</v>
      </c>
      <c r="K984" s="46"/>
      <c r="L984" s="46"/>
      <c r="M984" s="46" t="s">
        <v>261</v>
      </c>
      <c r="N984" s="46"/>
      <c r="O984" s="46" t="s">
        <v>105</v>
      </c>
      <c r="P984" s="46"/>
      <c r="Q984" s="46"/>
      <c r="R984" s="46"/>
      <c r="S984" s="46" t="s">
        <v>262</v>
      </c>
      <c r="T984" s="46" t="s">
        <v>262</v>
      </c>
      <c r="U984" s="46"/>
      <c r="V984" s="46"/>
      <c r="W984" s="46"/>
      <c r="X984" s="46" t="s">
        <v>262</v>
      </c>
      <c r="Y984" s="46" t="s">
        <v>106</v>
      </c>
      <c r="Z984" s="46"/>
      <c r="AA984" s="46" t="s">
        <v>121</v>
      </c>
      <c r="AB984" s="795" t="s">
        <v>264</v>
      </c>
    </row>
    <row r="985" spans="1:28" ht="15" customHeight="1">
      <c r="A985" s="781"/>
      <c r="B985" s="56"/>
      <c r="C985" s="61"/>
      <c r="D985" s="60"/>
      <c r="E985" s="60"/>
      <c r="F985" s="771"/>
      <c r="G985" s="770" t="s">
        <v>216</v>
      </c>
      <c r="H985" s="39"/>
      <c r="I985" s="47" t="s">
        <v>47</v>
      </c>
      <c r="J985" s="46" t="s">
        <v>266</v>
      </c>
      <c r="K985" s="46"/>
      <c r="L985" s="46"/>
      <c r="M985" s="46" t="s">
        <v>265</v>
      </c>
      <c r="N985" s="46"/>
      <c r="O985" s="46" t="s">
        <v>105</v>
      </c>
      <c r="P985" s="46"/>
      <c r="Q985" s="46"/>
      <c r="R985" s="46"/>
      <c r="S985" s="46" t="s">
        <v>216</v>
      </c>
      <c r="T985" s="46" t="s">
        <v>216</v>
      </c>
      <c r="U985" s="46"/>
      <c r="V985" s="46"/>
      <c r="W985" s="46"/>
      <c r="X985" s="46" t="s">
        <v>216</v>
      </c>
      <c r="Y985" s="46" t="s">
        <v>106</v>
      </c>
      <c r="Z985" s="46"/>
      <c r="AA985" s="46" t="s">
        <v>121</v>
      </c>
      <c r="AB985" s="795"/>
    </row>
    <row r="986" spans="1:28" ht="15" customHeight="1">
      <c r="A986" s="508"/>
      <c r="B986" s="63"/>
      <c r="C986" s="59"/>
      <c r="D986" s="59"/>
      <c r="E986" s="58"/>
      <c r="F986" s="771"/>
      <c r="G986" s="770" t="s">
        <v>267</v>
      </c>
      <c r="H986" s="39"/>
      <c r="I986" s="47" t="s">
        <v>47</v>
      </c>
      <c r="J986" s="46" t="s">
        <v>271</v>
      </c>
      <c r="K986" s="46"/>
      <c r="L986" s="46"/>
      <c r="M986" s="46" t="s">
        <v>268</v>
      </c>
      <c r="N986" s="46"/>
      <c r="O986" s="46" t="s">
        <v>105</v>
      </c>
      <c r="P986" s="46" t="s">
        <v>269</v>
      </c>
      <c r="Q986" s="46"/>
      <c r="R986" s="46"/>
      <c r="S986" s="46" t="s">
        <v>270</v>
      </c>
      <c r="T986" s="46" t="s">
        <v>270</v>
      </c>
      <c r="U986" s="46"/>
      <c r="V986" s="46"/>
      <c r="W986" s="46"/>
      <c r="X986" s="46" t="s">
        <v>270</v>
      </c>
      <c r="Y986" s="46" t="s">
        <v>106</v>
      </c>
      <c r="Z986" s="46"/>
      <c r="AA986" s="46" t="s">
        <v>121</v>
      </c>
      <c r="AB986" s="795"/>
    </row>
    <row r="987" spans="1:28" ht="15" customHeight="1">
      <c r="A987" s="781"/>
      <c r="B987" s="56"/>
      <c r="C987" s="61"/>
      <c r="D987" s="60"/>
      <c r="E987" s="60"/>
      <c r="F987" s="771"/>
      <c r="G987" s="770" t="s">
        <v>272</v>
      </c>
      <c r="H987" s="39"/>
      <c r="I987" s="47" t="s">
        <v>47</v>
      </c>
      <c r="J987" s="46" t="s">
        <v>276</v>
      </c>
      <c r="K987" s="46"/>
      <c r="L987" s="46"/>
      <c r="M987" s="46" t="s">
        <v>273</v>
      </c>
      <c r="N987" s="46"/>
      <c r="O987" s="46" t="s">
        <v>105</v>
      </c>
      <c r="P987" s="46" t="s">
        <v>274</v>
      </c>
      <c r="Q987" s="46"/>
      <c r="R987" s="46"/>
      <c r="S987" s="46" t="s">
        <v>275</v>
      </c>
      <c r="T987" s="46" t="s">
        <v>275</v>
      </c>
      <c r="U987" s="46"/>
      <c r="V987" s="46"/>
      <c r="W987" s="46"/>
      <c r="X987" s="46" t="s">
        <v>275</v>
      </c>
      <c r="Y987" s="46" t="s">
        <v>106</v>
      </c>
      <c r="Z987" s="46"/>
      <c r="AA987" s="46" t="s">
        <v>121</v>
      </c>
      <c r="AB987" s="795"/>
    </row>
    <row r="988" spans="1:28" ht="15" customHeight="1">
      <c r="A988" s="781"/>
      <c r="B988" s="56"/>
      <c r="C988" s="61"/>
      <c r="D988" s="60"/>
      <c r="E988" s="60"/>
      <c r="F988" s="771"/>
      <c r="G988" s="770" t="s">
        <v>277</v>
      </c>
      <c r="H988" s="39"/>
      <c r="I988" s="47" t="s">
        <v>138</v>
      </c>
      <c r="J988" s="46" t="s">
        <v>280</v>
      </c>
      <c r="K988" s="46"/>
      <c r="L988" s="46"/>
      <c r="M988" s="46" t="s">
        <v>278</v>
      </c>
      <c r="N988" s="46"/>
      <c r="O988" s="46" t="s">
        <v>105</v>
      </c>
      <c r="P988" s="46"/>
      <c r="Q988" s="46"/>
      <c r="R988" s="46"/>
      <c r="S988" s="46" t="s">
        <v>279</v>
      </c>
      <c r="T988" s="46" t="s">
        <v>279</v>
      </c>
      <c r="U988" s="46"/>
      <c r="V988" s="46"/>
      <c r="W988" s="46"/>
      <c r="X988" s="46" t="s">
        <v>279</v>
      </c>
      <c r="Y988" s="46" t="s">
        <v>106</v>
      </c>
      <c r="Z988" s="46"/>
      <c r="AA988" s="46" t="s">
        <v>121</v>
      </c>
      <c r="AB988" s="795"/>
    </row>
    <row r="989" spans="1:28" ht="15" customHeight="1">
      <c r="A989" s="781"/>
      <c r="B989" s="56"/>
      <c r="C989" s="61"/>
      <c r="D989" s="60"/>
      <c r="E989" s="60"/>
      <c r="F989" s="771"/>
      <c r="G989" s="770" t="s">
        <v>281</v>
      </c>
      <c r="H989" s="39"/>
      <c r="I989" s="47" t="s">
        <v>138</v>
      </c>
      <c r="J989" s="46" t="s">
        <v>284</v>
      </c>
      <c r="K989" s="46"/>
      <c r="L989" s="46"/>
      <c r="M989" s="46" t="s">
        <v>282</v>
      </c>
      <c r="N989" s="46"/>
      <c r="O989" s="46" t="s">
        <v>105</v>
      </c>
      <c r="P989" s="46"/>
      <c r="Q989" s="46"/>
      <c r="R989" s="46"/>
      <c r="S989" s="46" t="s">
        <v>283</v>
      </c>
      <c r="T989" s="46" t="s">
        <v>283</v>
      </c>
      <c r="U989" s="46"/>
      <c r="V989" s="46"/>
      <c r="W989" s="46"/>
      <c r="X989" s="46" t="s">
        <v>283</v>
      </c>
      <c r="Y989" s="46" t="s">
        <v>106</v>
      </c>
      <c r="Z989" s="46"/>
      <c r="AA989" s="46" t="s">
        <v>121</v>
      </c>
      <c r="AB989" s="795"/>
    </row>
    <row r="990" spans="1:28" ht="15" customHeight="1">
      <c r="A990" s="508"/>
      <c r="B990" s="63"/>
      <c r="C990" s="59"/>
      <c r="D990" s="59"/>
      <c r="E990" s="58"/>
      <c r="F990" s="771"/>
      <c r="G990" s="770" t="s">
        <v>285</v>
      </c>
      <c r="H990" s="39"/>
      <c r="I990" s="47" t="s">
        <v>47</v>
      </c>
      <c r="J990" s="46" t="s">
        <v>287</v>
      </c>
      <c r="K990" s="46"/>
      <c r="L990" s="46"/>
      <c r="M990" s="46" t="s">
        <v>286</v>
      </c>
      <c r="N990" s="46"/>
      <c r="O990" s="46" t="s">
        <v>105</v>
      </c>
      <c r="P990" s="46"/>
      <c r="Q990" s="46"/>
      <c r="R990" s="46"/>
      <c r="S990" s="46" t="s">
        <v>285</v>
      </c>
      <c r="T990" s="46" t="s">
        <v>285</v>
      </c>
      <c r="U990" s="46"/>
      <c r="V990" s="46"/>
      <c r="W990" s="46"/>
      <c r="X990" s="46" t="s">
        <v>285</v>
      </c>
      <c r="Y990" s="46" t="s">
        <v>106</v>
      </c>
      <c r="Z990" s="46"/>
      <c r="AA990" s="46" t="s">
        <v>121</v>
      </c>
      <c r="AB990" s="795"/>
    </row>
    <row r="991" spans="1:28" ht="15" customHeight="1">
      <c r="A991" s="781"/>
      <c r="B991" s="56"/>
      <c r="C991" s="61"/>
      <c r="D991" s="60"/>
      <c r="E991" s="60"/>
      <c r="F991" s="771"/>
      <c r="G991" s="770" t="s">
        <v>145</v>
      </c>
      <c r="H991" s="39"/>
      <c r="I991" s="47" t="s">
        <v>138</v>
      </c>
      <c r="J991" s="46" t="s">
        <v>289</v>
      </c>
      <c r="K991" s="46"/>
      <c r="L991" s="46"/>
      <c r="M991" s="46" t="s">
        <v>288</v>
      </c>
      <c r="N991" s="46"/>
      <c r="O991" s="46" t="s">
        <v>105</v>
      </c>
      <c r="P991" s="46"/>
      <c r="Q991" s="46"/>
      <c r="R991" s="46"/>
      <c r="S991" s="46" t="s">
        <v>145</v>
      </c>
      <c r="T991" s="46" t="s">
        <v>145</v>
      </c>
      <c r="U991" s="46"/>
      <c r="V991" s="46"/>
      <c r="W991" s="46"/>
      <c r="X991" s="46" t="s">
        <v>145</v>
      </c>
      <c r="Y991" s="46" t="s">
        <v>106</v>
      </c>
      <c r="Z991" s="46"/>
      <c r="AA991" s="46" t="s">
        <v>121</v>
      </c>
      <c r="AB991" s="795"/>
    </row>
    <row r="992" spans="1:28" ht="28.5" customHeight="1">
      <c r="A992" s="508"/>
      <c r="B992" s="63"/>
      <c r="C992" s="59"/>
      <c r="D992" s="59"/>
      <c r="E992" s="58"/>
      <c r="F992" s="771"/>
      <c r="G992" s="770" t="s">
        <v>290</v>
      </c>
      <c r="H992" s="39"/>
      <c r="I992" s="47" t="s">
        <v>47</v>
      </c>
      <c r="J992" s="46" t="s">
        <v>293</v>
      </c>
      <c r="K992" s="46"/>
      <c r="L992" s="46" t="s">
        <v>294</v>
      </c>
      <c r="M992" s="46" t="s">
        <v>291</v>
      </c>
      <c r="N992" s="46"/>
      <c r="O992" s="46" t="s">
        <v>105</v>
      </c>
      <c r="P992" s="46" t="s">
        <v>292</v>
      </c>
      <c r="Q992" s="46"/>
      <c r="R992" s="46"/>
      <c r="S992" s="46" t="s">
        <v>105</v>
      </c>
      <c r="T992" s="46" t="s">
        <v>105</v>
      </c>
      <c r="U992" s="46"/>
      <c r="V992" s="46"/>
      <c r="W992" s="46"/>
      <c r="X992" s="46" t="s">
        <v>105</v>
      </c>
      <c r="Y992" s="46" t="s">
        <v>106</v>
      </c>
      <c r="Z992" s="46"/>
      <c r="AA992" s="46" t="s">
        <v>121</v>
      </c>
      <c r="AB992" s="795"/>
    </row>
    <row r="993" spans="1:28" ht="15" customHeight="1">
      <c r="A993" s="770"/>
      <c r="B993" s="39"/>
      <c r="C993" s="47"/>
      <c r="D993" s="46"/>
      <c r="E993" s="46"/>
      <c r="F993" s="771"/>
      <c r="G993" s="770" t="s">
        <v>113</v>
      </c>
      <c r="H993" s="39"/>
      <c r="I993" s="47" t="s">
        <v>138</v>
      </c>
      <c r="J993" s="46" t="s">
        <v>297</v>
      </c>
      <c r="K993" s="46"/>
      <c r="L993" s="46"/>
      <c r="M993" s="46" t="s">
        <v>295</v>
      </c>
      <c r="N993" s="46"/>
      <c r="O993" s="46" t="s">
        <v>105</v>
      </c>
      <c r="P993" s="46"/>
      <c r="Q993" s="46"/>
      <c r="R993" s="46"/>
      <c r="S993" s="46" t="s">
        <v>296</v>
      </c>
      <c r="T993" s="46" t="s">
        <v>296</v>
      </c>
      <c r="U993" s="46"/>
      <c r="V993" s="46"/>
      <c r="W993" s="46"/>
      <c r="X993" s="46" t="s">
        <v>296</v>
      </c>
      <c r="Y993" s="46" t="s">
        <v>106</v>
      </c>
      <c r="Z993" s="46"/>
      <c r="AA993" s="46" t="s">
        <v>20</v>
      </c>
      <c r="AB993" s="795"/>
    </row>
    <row r="994" spans="1:28" ht="15" customHeight="1">
      <c r="A994" s="770"/>
      <c r="B994" s="39"/>
      <c r="C994" s="47"/>
      <c r="D994" s="46"/>
      <c r="E994" s="46"/>
      <c r="F994" s="771"/>
      <c r="G994" s="770" t="s">
        <v>146</v>
      </c>
      <c r="H994" s="39"/>
      <c r="I994" s="47" t="s">
        <v>138</v>
      </c>
      <c r="J994" s="46" t="s">
        <v>299</v>
      </c>
      <c r="K994" s="46"/>
      <c r="L994" s="46"/>
      <c r="M994" s="46" t="s">
        <v>298</v>
      </c>
      <c r="N994" s="46"/>
      <c r="O994" s="46" t="s">
        <v>105</v>
      </c>
      <c r="P994" s="46"/>
      <c r="Q994" s="46"/>
      <c r="R994" s="46"/>
      <c r="S994" s="46" t="s">
        <v>147</v>
      </c>
      <c r="T994" s="46" t="s">
        <v>147</v>
      </c>
      <c r="U994" s="46"/>
      <c r="V994" s="46"/>
      <c r="W994" s="46"/>
      <c r="X994" s="46" t="s">
        <v>147</v>
      </c>
      <c r="Y994" s="46" t="s">
        <v>106</v>
      </c>
      <c r="Z994" s="46"/>
      <c r="AA994" s="46" t="s">
        <v>20</v>
      </c>
      <c r="AB994" s="795"/>
    </row>
    <row r="995" spans="1:28" ht="15" customHeight="1">
      <c r="A995" s="770"/>
      <c r="B995" s="39"/>
      <c r="C995" s="47"/>
      <c r="D995" s="46"/>
      <c r="E995" s="46"/>
      <c r="F995" s="771"/>
      <c r="G995" s="770" t="s">
        <v>300</v>
      </c>
      <c r="H995" s="39"/>
      <c r="I995" s="47" t="s">
        <v>47</v>
      </c>
      <c r="J995" s="46" t="s">
        <v>303</v>
      </c>
      <c r="K995" s="46"/>
      <c r="L995" s="46"/>
      <c r="M995" s="46" t="s">
        <v>301</v>
      </c>
      <c r="N995" s="46"/>
      <c r="O995" s="46" t="s">
        <v>105</v>
      </c>
      <c r="P995" s="46"/>
      <c r="Q995" s="46"/>
      <c r="R995" s="46"/>
      <c r="S995" s="46" t="s">
        <v>302</v>
      </c>
      <c r="T995" s="46" t="s">
        <v>302</v>
      </c>
      <c r="U995" s="46"/>
      <c r="V995" s="46"/>
      <c r="W995" s="46"/>
      <c r="X995" s="46" t="s">
        <v>302</v>
      </c>
      <c r="Y995" s="46" t="s">
        <v>106</v>
      </c>
      <c r="Z995" s="46"/>
      <c r="AA995" s="46" t="s">
        <v>20</v>
      </c>
      <c r="AB995" s="795"/>
    </row>
    <row r="996" spans="1:28" ht="15" customHeight="1">
      <c r="A996" s="770"/>
      <c r="B996" s="39"/>
      <c r="C996" s="47"/>
      <c r="D996" s="46"/>
      <c r="E996" s="46"/>
      <c r="F996" s="771"/>
      <c r="G996" s="770" t="s">
        <v>1654</v>
      </c>
      <c r="H996" s="39"/>
      <c r="I996" s="47" t="s">
        <v>138</v>
      </c>
      <c r="J996" s="46" t="s">
        <v>1655</v>
      </c>
      <c r="K996" s="46"/>
      <c r="L996" s="46"/>
      <c r="M996" s="46" t="s">
        <v>1656</v>
      </c>
      <c r="N996" s="46"/>
      <c r="O996" s="46" t="s">
        <v>105</v>
      </c>
      <c r="P996" s="46" t="s">
        <v>119</v>
      </c>
      <c r="Q996" s="46"/>
      <c r="R996" s="46"/>
      <c r="S996" s="46" t="s">
        <v>1657</v>
      </c>
      <c r="T996" s="46" t="s">
        <v>1657</v>
      </c>
      <c r="U996" s="46"/>
      <c r="V996" s="46"/>
      <c r="W996" s="46"/>
      <c r="X996" s="46" t="s">
        <v>1657</v>
      </c>
      <c r="Y996" s="46" t="s">
        <v>106</v>
      </c>
      <c r="Z996" s="46"/>
      <c r="AA996" s="46" t="s">
        <v>21</v>
      </c>
      <c r="AB996" s="795"/>
    </row>
    <row r="997" spans="1:28" ht="15" customHeight="1">
      <c r="A997" s="770"/>
      <c r="B997" s="39"/>
      <c r="C997" s="47"/>
      <c r="D997" s="46"/>
      <c r="E997" s="46"/>
      <c r="F997" s="771"/>
      <c r="G997" s="770" t="s">
        <v>1658</v>
      </c>
      <c r="H997" s="39"/>
      <c r="I997" s="47" t="s">
        <v>138</v>
      </c>
      <c r="J997" s="46" t="s">
        <v>1659</v>
      </c>
      <c r="K997" s="46"/>
      <c r="L997" s="46"/>
      <c r="M997" s="46" t="s">
        <v>1660</v>
      </c>
      <c r="N997" s="46"/>
      <c r="O997" s="46" t="s">
        <v>105</v>
      </c>
      <c r="P997" s="46"/>
      <c r="Q997" s="46"/>
      <c r="R997" s="46"/>
      <c r="S997" s="46" t="s">
        <v>1661</v>
      </c>
      <c r="T997" s="46" t="s">
        <v>1661</v>
      </c>
      <c r="U997" s="46"/>
      <c r="V997" s="46"/>
      <c r="W997" s="46"/>
      <c r="X997" s="46" t="s">
        <v>1661</v>
      </c>
      <c r="Y997" s="46" t="s">
        <v>106</v>
      </c>
      <c r="Z997" s="46"/>
      <c r="AA997" s="46" t="s">
        <v>21</v>
      </c>
      <c r="AB997" s="795"/>
    </row>
    <row r="998" spans="1:28" ht="15" customHeight="1">
      <c r="A998" s="480"/>
      <c r="B998" s="38"/>
      <c r="C998" s="38"/>
      <c r="D998" s="38"/>
      <c r="E998" s="38"/>
      <c r="F998" s="775"/>
      <c r="G998" s="480" t="s">
        <v>3326</v>
      </c>
      <c r="H998" s="38"/>
      <c r="I998" s="38"/>
      <c r="J998" s="38" t="s">
        <v>305</v>
      </c>
      <c r="K998" s="38"/>
      <c r="L998" s="38"/>
      <c r="M998" s="37" t="s">
        <v>304</v>
      </c>
      <c r="N998" s="38"/>
      <c r="O998" s="38" t="s">
        <v>258</v>
      </c>
      <c r="P998" s="38"/>
      <c r="Q998" s="38"/>
      <c r="R998" s="38"/>
      <c r="S998" s="38"/>
      <c r="T998" s="38"/>
      <c r="U998" s="38"/>
      <c r="V998" s="38"/>
      <c r="W998" s="38"/>
      <c r="X998" s="38"/>
      <c r="Y998" s="38" t="s">
        <v>123</v>
      </c>
      <c r="Z998" s="38"/>
      <c r="AA998" s="38" t="s">
        <v>121</v>
      </c>
      <c r="AB998" s="799"/>
    </row>
    <row r="999" spans="1:28" ht="15" customHeight="1">
      <c r="A999" s="487"/>
      <c r="B999" s="195"/>
      <c r="C999" s="43"/>
      <c r="D999" s="201"/>
      <c r="E999" s="201"/>
      <c r="F999" s="502"/>
      <c r="G999" s="498" t="s">
        <v>64</v>
      </c>
      <c r="H999" s="39"/>
      <c r="I999" s="43" t="s">
        <v>66</v>
      </c>
      <c r="J999" s="44" t="s">
        <v>307</v>
      </c>
      <c r="K999" s="44"/>
      <c r="L999" s="44"/>
      <c r="M999" s="44" t="s">
        <v>306</v>
      </c>
      <c r="N999" s="44"/>
      <c r="O999" s="44" t="s">
        <v>258</v>
      </c>
      <c r="P999" s="44"/>
      <c r="Q999" s="44"/>
      <c r="R999" s="44" t="s">
        <v>44</v>
      </c>
      <c r="S999" s="41" t="s">
        <v>44</v>
      </c>
      <c r="T999" s="44" t="s">
        <v>44</v>
      </c>
      <c r="U999" s="44"/>
      <c r="V999" s="44" t="s">
        <v>46</v>
      </c>
      <c r="W999" s="44"/>
      <c r="X999" s="44"/>
      <c r="Y999" s="44" t="s">
        <v>48</v>
      </c>
      <c r="Z999" s="44"/>
      <c r="AA999" s="44" t="s">
        <v>121</v>
      </c>
      <c r="AB999" s="794"/>
    </row>
    <row r="1000" spans="1:28" ht="15" customHeight="1">
      <c r="A1000" s="480"/>
      <c r="B1000" s="38"/>
      <c r="C1000" s="38"/>
      <c r="D1000" s="38"/>
      <c r="E1000" s="38"/>
      <c r="F1000" s="775"/>
      <c r="G1000" s="776" t="s">
        <v>3327</v>
      </c>
      <c r="H1000" s="38"/>
      <c r="I1000" s="38"/>
      <c r="J1000" s="38" t="s">
        <v>309</v>
      </c>
      <c r="K1000" s="38"/>
      <c r="L1000" s="38"/>
      <c r="M1000" s="37" t="s">
        <v>308</v>
      </c>
      <c r="N1000" s="38"/>
      <c r="O1000" s="38" t="s">
        <v>262</v>
      </c>
      <c r="P1000" s="38"/>
      <c r="Q1000" s="38"/>
      <c r="R1000" s="38"/>
      <c r="S1000" s="38"/>
      <c r="T1000" s="38"/>
      <c r="U1000" s="38"/>
      <c r="V1000" s="38"/>
      <c r="W1000" s="38"/>
      <c r="X1000" s="38"/>
      <c r="Y1000" s="38" t="s">
        <v>123</v>
      </c>
      <c r="Z1000" s="38"/>
      <c r="AA1000" s="38" t="s">
        <v>121</v>
      </c>
      <c r="AB1000" s="799"/>
    </row>
    <row r="1001" spans="1:28" ht="15" customHeight="1">
      <c r="A1001" s="487"/>
      <c r="B1001" s="195"/>
      <c r="C1001" s="43"/>
      <c r="D1001" s="201"/>
      <c r="E1001" s="201"/>
      <c r="F1001" s="502"/>
      <c r="G1001" s="498" t="s">
        <v>96</v>
      </c>
      <c r="H1001" s="39"/>
      <c r="I1001" s="43" t="s">
        <v>66</v>
      </c>
      <c r="J1001" s="44" t="s">
        <v>311</v>
      </c>
      <c r="K1001" s="44"/>
      <c r="L1001" s="44" t="s">
        <v>312</v>
      </c>
      <c r="M1001" s="44" t="s">
        <v>310</v>
      </c>
      <c r="N1001" s="44"/>
      <c r="O1001" s="44" t="s">
        <v>262</v>
      </c>
      <c r="P1001" s="44"/>
      <c r="Q1001" s="44"/>
      <c r="R1001" s="44" t="s">
        <v>96</v>
      </c>
      <c r="S1001" s="41" t="s">
        <v>96</v>
      </c>
      <c r="T1001" s="44" t="s">
        <v>96</v>
      </c>
      <c r="U1001" s="44"/>
      <c r="V1001" s="44" t="s">
        <v>98</v>
      </c>
      <c r="W1001" s="44"/>
      <c r="X1001" s="44"/>
      <c r="Y1001" s="44" t="s">
        <v>48</v>
      </c>
      <c r="Z1001" s="44"/>
      <c r="AA1001" s="44" t="s">
        <v>121</v>
      </c>
      <c r="AB1001" s="794" t="s">
        <v>264</v>
      </c>
    </row>
    <row r="1002" spans="1:28" ht="25.5">
      <c r="A1002" s="787"/>
      <c r="B1002" s="65"/>
      <c r="C1002" s="65"/>
      <c r="D1002" s="65"/>
      <c r="E1002" s="65"/>
      <c r="F1002" s="788"/>
      <c r="G1002" s="787" t="s">
        <v>216</v>
      </c>
      <c r="H1002" s="66" t="s">
        <v>3143</v>
      </c>
      <c r="I1002" s="66" t="s">
        <v>3143</v>
      </c>
      <c r="J1002" s="66" t="s">
        <v>408</v>
      </c>
      <c r="K1002" s="66" t="s">
        <v>3143</v>
      </c>
      <c r="L1002" s="66" t="s">
        <v>3143</v>
      </c>
      <c r="M1002" s="65" t="s">
        <v>407</v>
      </c>
      <c r="N1002" s="66" t="s">
        <v>3143</v>
      </c>
      <c r="O1002" s="66" t="s">
        <v>216</v>
      </c>
      <c r="P1002" s="66" t="s">
        <v>3143</v>
      </c>
      <c r="Q1002" s="66" t="s">
        <v>3143</v>
      </c>
      <c r="R1002" s="66" t="s">
        <v>3143</v>
      </c>
      <c r="S1002" s="66" t="s">
        <v>3143</v>
      </c>
      <c r="T1002" s="66" t="s">
        <v>3143</v>
      </c>
      <c r="U1002" s="66" t="s">
        <v>3143</v>
      </c>
      <c r="V1002" s="66" t="s">
        <v>3143</v>
      </c>
      <c r="W1002" s="66" t="s">
        <v>3143</v>
      </c>
      <c r="X1002" s="66" t="s">
        <v>3143</v>
      </c>
      <c r="Y1002" s="66" t="s">
        <v>123</v>
      </c>
      <c r="Z1002" s="66" t="s">
        <v>3143</v>
      </c>
      <c r="AA1002" s="66" t="s">
        <v>121</v>
      </c>
      <c r="AB1002" s="801" t="s">
        <v>3143</v>
      </c>
    </row>
    <row r="1003" spans="1:28" ht="25.5">
      <c r="A1003" s="392"/>
      <c r="B1003" s="39"/>
      <c r="C1003" s="371"/>
      <c r="D1003" s="371"/>
      <c r="E1003" s="371"/>
      <c r="F1003" s="785"/>
      <c r="G1003" s="498" t="s">
        <v>64</v>
      </c>
      <c r="H1003" s="67" t="s">
        <v>3143</v>
      </c>
      <c r="I1003" s="43" t="s">
        <v>47</v>
      </c>
      <c r="J1003" s="44" t="s">
        <v>410</v>
      </c>
      <c r="K1003" s="44" t="s">
        <v>3143</v>
      </c>
      <c r="L1003" s="44" t="s">
        <v>3143</v>
      </c>
      <c r="M1003" s="44" t="s">
        <v>409</v>
      </c>
      <c r="N1003" s="44" t="s">
        <v>3143</v>
      </c>
      <c r="O1003" s="44" t="s">
        <v>216</v>
      </c>
      <c r="P1003" s="44" t="s">
        <v>3143</v>
      </c>
      <c r="Q1003" s="44" t="s">
        <v>3143</v>
      </c>
      <c r="R1003" s="44" t="s">
        <v>44</v>
      </c>
      <c r="S1003" s="41" t="s">
        <v>44</v>
      </c>
      <c r="T1003" s="44" t="s">
        <v>44</v>
      </c>
      <c r="U1003" s="44" t="s">
        <v>3143</v>
      </c>
      <c r="V1003" s="44" t="s">
        <v>46</v>
      </c>
      <c r="W1003" s="44" t="s">
        <v>3143</v>
      </c>
      <c r="X1003" s="44" t="s">
        <v>3143</v>
      </c>
      <c r="Y1003" s="44" t="s">
        <v>48</v>
      </c>
      <c r="Z1003" s="44" t="s">
        <v>3143</v>
      </c>
      <c r="AA1003" s="44" t="s">
        <v>121</v>
      </c>
      <c r="AB1003" s="794" t="s">
        <v>3143</v>
      </c>
    </row>
    <row r="1004" spans="1:28">
      <c r="A1004" s="392"/>
      <c r="B1004" s="39"/>
      <c r="C1004" s="371"/>
      <c r="D1004" s="371"/>
      <c r="E1004" s="371"/>
      <c r="F1004" s="785"/>
      <c r="G1004" s="498" t="s">
        <v>96</v>
      </c>
      <c r="H1004" s="67" t="s">
        <v>3143</v>
      </c>
      <c r="I1004" s="43" t="s">
        <v>47</v>
      </c>
      <c r="J1004" s="44" t="s">
        <v>412</v>
      </c>
      <c r="K1004" s="44" t="s">
        <v>3143</v>
      </c>
      <c r="L1004" s="44" t="s">
        <v>3143</v>
      </c>
      <c r="M1004" s="44" t="s">
        <v>411</v>
      </c>
      <c r="N1004" s="44" t="s">
        <v>3143</v>
      </c>
      <c r="O1004" s="44" t="s">
        <v>216</v>
      </c>
      <c r="P1004" s="44" t="s">
        <v>3143</v>
      </c>
      <c r="Q1004" s="44" t="s">
        <v>3143</v>
      </c>
      <c r="R1004" s="44" t="s">
        <v>96</v>
      </c>
      <c r="S1004" s="41" t="s">
        <v>96</v>
      </c>
      <c r="T1004" s="44" t="s">
        <v>96</v>
      </c>
      <c r="U1004" s="44" t="s">
        <v>3143</v>
      </c>
      <c r="V1004" s="44" t="s">
        <v>98</v>
      </c>
      <c r="W1004" s="44" t="s">
        <v>3143</v>
      </c>
      <c r="X1004" s="44" t="s">
        <v>3143</v>
      </c>
      <c r="Y1004" s="44" t="s">
        <v>48</v>
      </c>
      <c r="Z1004" s="44" t="s">
        <v>3143</v>
      </c>
      <c r="AA1004" s="44" t="s">
        <v>121</v>
      </c>
      <c r="AB1004" s="794" t="s">
        <v>3143</v>
      </c>
    </row>
    <row r="1005" spans="1:28" ht="15" customHeight="1">
      <c r="A1005" s="480" t="s">
        <v>3650</v>
      </c>
      <c r="B1005" s="38"/>
      <c r="C1005" s="50"/>
      <c r="D1005" s="50"/>
      <c r="E1005" s="194" t="s">
        <v>3651</v>
      </c>
      <c r="F1005" s="775" t="s">
        <v>1542</v>
      </c>
      <c r="G1005" s="776" t="s">
        <v>2602</v>
      </c>
      <c r="H1005" s="38"/>
      <c r="I1005" s="38"/>
      <c r="J1005" s="38" t="s">
        <v>1386</v>
      </c>
      <c r="K1005" s="38"/>
      <c r="L1005" s="38"/>
      <c r="M1005" s="37" t="s">
        <v>1385</v>
      </c>
      <c r="N1005" s="38"/>
      <c r="O1005" s="38" t="s">
        <v>120</v>
      </c>
      <c r="P1005" s="38"/>
      <c r="Q1005" s="38"/>
      <c r="R1005" s="38"/>
      <c r="S1005" s="38"/>
      <c r="T1005" s="38"/>
      <c r="U1005" s="38"/>
      <c r="V1005" s="38"/>
      <c r="W1005" s="38"/>
      <c r="X1005" s="38"/>
      <c r="Y1005" s="38" t="s">
        <v>123</v>
      </c>
      <c r="Z1005" s="38"/>
      <c r="AA1005" s="38" t="s">
        <v>121</v>
      </c>
      <c r="AB1005" s="799"/>
    </row>
    <row r="1006" spans="1:28" ht="15" customHeight="1">
      <c r="A1006" s="487" t="s">
        <v>1569</v>
      </c>
      <c r="B1006" s="195" t="s">
        <v>44</v>
      </c>
      <c r="C1006" s="43"/>
      <c r="D1006" s="43">
        <v>1</v>
      </c>
      <c r="E1006" s="201" t="s">
        <v>1388</v>
      </c>
      <c r="F1006" s="502" t="s">
        <v>1542</v>
      </c>
      <c r="G1006" s="498" t="s">
        <v>64</v>
      </c>
      <c r="H1006" s="39"/>
      <c r="I1006" s="43" t="s">
        <v>66</v>
      </c>
      <c r="J1006" s="44" t="s">
        <v>1388</v>
      </c>
      <c r="K1006" s="44"/>
      <c r="L1006" s="44" t="s">
        <v>1389</v>
      </c>
      <c r="M1006" s="44" t="s">
        <v>1387</v>
      </c>
      <c r="N1006" s="44"/>
      <c r="O1006" s="44" t="s">
        <v>120</v>
      </c>
      <c r="P1006" s="44"/>
      <c r="Q1006" s="44"/>
      <c r="R1006" s="44" t="s">
        <v>44</v>
      </c>
      <c r="S1006" s="41" t="s">
        <v>44</v>
      </c>
      <c r="T1006" s="44" t="s">
        <v>44</v>
      </c>
      <c r="U1006" s="44"/>
      <c r="V1006" s="44" t="s">
        <v>46</v>
      </c>
      <c r="W1006" s="44"/>
      <c r="X1006" s="44"/>
      <c r="Y1006" s="44" t="s">
        <v>48</v>
      </c>
      <c r="Z1006" s="44"/>
      <c r="AA1006" s="44" t="s">
        <v>121</v>
      </c>
      <c r="AB1006" s="794"/>
    </row>
    <row r="1007" spans="1:28" ht="15" customHeight="1">
      <c r="A1007" s="498"/>
      <c r="B1007" s="39"/>
      <c r="C1007" s="43"/>
      <c r="D1007" s="43"/>
      <c r="E1007" s="44"/>
      <c r="F1007" s="502"/>
      <c r="G1007" s="498" t="s">
        <v>67</v>
      </c>
      <c r="H1007" s="39"/>
      <c r="I1007" s="43" t="s">
        <v>47</v>
      </c>
      <c r="J1007" s="44" t="s">
        <v>1391</v>
      </c>
      <c r="K1007" s="44"/>
      <c r="L1007" s="44"/>
      <c r="M1007" s="44" t="s">
        <v>1390</v>
      </c>
      <c r="N1007" s="44"/>
      <c r="O1007" s="44" t="s">
        <v>120</v>
      </c>
      <c r="P1007" s="44" t="s">
        <v>69</v>
      </c>
      <c r="Q1007" s="44"/>
      <c r="R1007" s="44" t="s">
        <v>70</v>
      </c>
      <c r="S1007" s="41" t="s">
        <v>70</v>
      </c>
      <c r="T1007" s="44" t="s">
        <v>70</v>
      </c>
      <c r="U1007" s="44"/>
      <c r="V1007" s="44" t="s">
        <v>71</v>
      </c>
      <c r="W1007" s="44"/>
      <c r="X1007" s="44"/>
      <c r="Y1007" s="44" t="s">
        <v>48</v>
      </c>
      <c r="Z1007" s="44"/>
      <c r="AA1007" s="44" t="s">
        <v>121</v>
      </c>
      <c r="AB1007" s="794" t="s">
        <v>1392</v>
      </c>
    </row>
    <row r="1008" spans="1:28" ht="15" customHeight="1">
      <c r="A1008" s="498"/>
      <c r="B1008" s="39"/>
      <c r="C1008" s="43"/>
      <c r="D1008" s="43"/>
      <c r="E1008" s="44"/>
      <c r="F1008" s="502"/>
      <c r="G1008" s="498" t="s">
        <v>73</v>
      </c>
      <c r="H1008" s="39"/>
      <c r="I1008" s="43" t="s">
        <v>47</v>
      </c>
      <c r="J1008" s="44" t="s">
        <v>1394</v>
      </c>
      <c r="K1008" s="44"/>
      <c r="L1008" s="44"/>
      <c r="M1008" s="44" t="s">
        <v>1393</v>
      </c>
      <c r="N1008" s="44"/>
      <c r="O1008" s="44" t="s">
        <v>120</v>
      </c>
      <c r="P1008" s="44"/>
      <c r="Q1008" s="44"/>
      <c r="R1008" s="44" t="s">
        <v>73</v>
      </c>
      <c r="S1008" s="41" t="s">
        <v>73</v>
      </c>
      <c r="T1008" s="44" t="s">
        <v>44</v>
      </c>
      <c r="U1008" s="44"/>
      <c r="V1008" s="44" t="s">
        <v>46</v>
      </c>
      <c r="W1008" s="44"/>
      <c r="X1008" s="44"/>
      <c r="Y1008" s="44" t="s">
        <v>48</v>
      </c>
      <c r="Z1008" s="44"/>
      <c r="AA1008" s="44" t="s">
        <v>121</v>
      </c>
      <c r="AB1008" s="794" t="s">
        <v>1155</v>
      </c>
    </row>
    <row r="1009" spans="1:29" ht="15" customHeight="1">
      <c r="A1009" s="498"/>
      <c r="B1009" s="39"/>
      <c r="C1009" s="43"/>
      <c r="D1009" s="43"/>
      <c r="E1009" s="44"/>
      <c r="F1009" s="502"/>
      <c r="G1009" s="498" t="s">
        <v>79</v>
      </c>
      <c r="H1009" s="39"/>
      <c r="I1009" s="43" t="s">
        <v>47</v>
      </c>
      <c r="J1009" s="44" t="s">
        <v>1396</v>
      </c>
      <c r="K1009" s="44"/>
      <c r="L1009" s="44"/>
      <c r="M1009" s="44" t="s">
        <v>1395</v>
      </c>
      <c r="N1009" s="44"/>
      <c r="O1009" s="44" t="s">
        <v>120</v>
      </c>
      <c r="P1009" s="44"/>
      <c r="Q1009" s="44" t="s">
        <v>81</v>
      </c>
      <c r="R1009" s="44" t="s">
        <v>82</v>
      </c>
      <c r="S1009" s="41" t="s">
        <v>83</v>
      </c>
      <c r="T1009" s="44" t="s">
        <v>82</v>
      </c>
      <c r="U1009" s="44"/>
      <c r="V1009" s="44" t="s">
        <v>84</v>
      </c>
      <c r="W1009" s="44"/>
      <c r="X1009" s="44"/>
      <c r="Y1009" s="44" t="s">
        <v>48</v>
      </c>
      <c r="Z1009" s="44"/>
      <c r="AA1009" s="44" t="s">
        <v>121</v>
      </c>
      <c r="AB1009" s="794"/>
    </row>
    <row r="1010" spans="1:29" ht="15" customHeight="1">
      <c r="A1010" s="498"/>
      <c r="B1010" s="39"/>
      <c r="C1010" s="43"/>
      <c r="D1010" s="43"/>
      <c r="E1010" s="44"/>
      <c r="F1010" s="502"/>
      <c r="G1010" s="498" t="s">
        <v>86</v>
      </c>
      <c r="H1010" s="39"/>
      <c r="I1010" s="43" t="s">
        <v>47</v>
      </c>
      <c r="J1010" s="44" t="s">
        <v>1398</v>
      </c>
      <c r="K1010" s="44"/>
      <c r="L1010" s="44"/>
      <c r="M1010" s="44" t="s">
        <v>1397</v>
      </c>
      <c r="N1010" s="44"/>
      <c r="O1010" s="44" t="s">
        <v>120</v>
      </c>
      <c r="P1010" s="44"/>
      <c r="Q1010" s="44" t="s">
        <v>81</v>
      </c>
      <c r="R1010" s="44" t="s">
        <v>88</v>
      </c>
      <c r="S1010" s="41" t="s">
        <v>89</v>
      </c>
      <c r="T1010" s="44" t="s">
        <v>88</v>
      </c>
      <c r="U1010" s="44"/>
      <c r="V1010" s="44" t="s">
        <v>90</v>
      </c>
      <c r="W1010" s="44"/>
      <c r="X1010" s="44"/>
      <c r="Y1010" s="44" t="s">
        <v>48</v>
      </c>
      <c r="Z1010" s="44"/>
      <c r="AA1010" s="44" t="s">
        <v>20</v>
      </c>
      <c r="AB1010" s="794"/>
    </row>
    <row r="1011" spans="1:29" ht="15" customHeight="1">
      <c r="A1011" s="498"/>
      <c r="B1011" s="39"/>
      <c r="C1011" s="43"/>
      <c r="D1011" s="43"/>
      <c r="E1011" s="44"/>
      <c r="F1011" s="502"/>
      <c r="G1011" s="498" t="s">
        <v>1977</v>
      </c>
      <c r="H1011" s="39"/>
      <c r="I1011" s="43" t="s">
        <v>47</v>
      </c>
      <c r="J1011" s="44" t="s">
        <v>1402</v>
      </c>
      <c r="K1011" s="44"/>
      <c r="L1011" s="44"/>
      <c r="M1011" s="44" t="s">
        <v>1399</v>
      </c>
      <c r="N1011" s="44"/>
      <c r="O1011" s="44" t="s">
        <v>120</v>
      </c>
      <c r="P1011" s="44"/>
      <c r="Q1011" s="44" t="s">
        <v>1400</v>
      </c>
      <c r="R1011" s="44" t="s">
        <v>127</v>
      </c>
      <c r="S1011" s="41" t="s">
        <v>1401</v>
      </c>
      <c r="T1011" s="44" t="s">
        <v>127</v>
      </c>
      <c r="U1011" s="44"/>
      <c r="V1011" s="44" t="s">
        <v>129</v>
      </c>
      <c r="W1011" s="44"/>
      <c r="X1011" s="44"/>
      <c r="Y1011" s="44" t="s">
        <v>48</v>
      </c>
      <c r="Z1011" s="44"/>
      <c r="AA1011" s="44" t="s">
        <v>121</v>
      </c>
      <c r="AB1011" s="794"/>
    </row>
    <row r="1012" spans="1:29" ht="15" customHeight="1">
      <c r="A1012" s="498"/>
      <c r="B1012" s="39"/>
      <c r="C1012" s="43"/>
      <c r="D1012" s="43"/>
      <c r="E1012" s="44"/>
      <c r="F1012" s="502"/>
      <c r="G1012" s="498" t="s">
        <v>1403</v>
      </c>
      <c r="H1012" s="39"/>
      <c r="I1012" s="43" t="s">
        <v>47</v>
      </c>
      <c r="J1012" s="44" t="s">
        <v>1405</v>
      </c>
      <c r="K1012" s="44"/>
      <c r="L1012" s="44"/>
      <c r="M1012" s="44" t="s">
        <v>1404</v>
      </c>
      <c r="N1012" s="44"/>
      <c r="O1012" s="44" t="s">
        <v>120</v>
      </c>
      <c r="P1012" s="44"/>
      <c r="Q1012" s="44" t="s">
        <v>1169</v>
      </c>
      <c r="R1012" s="44" t="s">
        <v>151</v>
      </c>
      <c r="S1012" s="41" t="s">
        <v>1400</v>
      </c>
      <c r="T1012" s="44" t="s">
        <v>133</v>
      </c>
      <c r="U1012" s="44"/>
      <c r="V1012" s="44" t="s">
        <v>134</v>
      </c>
      <c r="W1012" s="44"/>
      <c r="X1012" s="44"/>
      <c r="Y1012" s="44" t="s">
        <v>48</v>
      </c>
      <c r="Z1012" s="44"/>
      <c r="AA1012" s="44" t="s">
        <v>121</v>
      </c>
      <c r="AB1012" s="794"/>
    </row>
    <row r="1013" spans="1:29" ht="15" customHeight="1">
      <c r="A1013" s="498"/>
      <c r="B1013" s="39"/>
      <c r="C1013" s="43"/>
      <c r="D1013" s="43"/>
      <c r="E1013" s="44"/>
      <c r="F1013" s="502"/>
      <c r="G1013" s="498" t="s">
        <v>1406</v>
      </c>
      <c r="H1013" s="39"/>
      <c r="I1013" s="43" t="s">
        <v>138</v>
      </c>
      <c r="J1013" s="44" t="s">
        <v>1408</v>
      </c>
      <c r="K1013" s="44"/>
      <c r="L1013" s="44"/>
      <c r="M1013" s="44" t="s">
        <v>1407</v>
      </c>
      <c r="N1013" s="44"/>
      <c r="O1013" s="44" t="s">
        <v>120</v>
      </c>
      <c r="P1013" s="44"/>
      <c r="Q1013" s="44"/>
      <c r="R1013" s="44" t="s">
        <v>1406</v>
      </c>
      <c r="S1013" s="41" t="s">
        <v>1406</v>
      </c>
      <c r="T1013" s="44" t="s">
        <v>133</v>
      </c>
      <c r="U1013" s="44"/>
      <c r="V1013" s="44" t="s">
        <v>134</v>
      </c>
      <c r="W1013" s="44"/>
      <c r="X1013" s="44"/>
      <c r="Y1013" s="44" t="s">
        <v>48</v>
      </c>
      <c r="Z1013" s="44"/>
      <c r="AA1013" s="44" t="s">
        <v>121</v>
      </c>
      <c r="AB1013" s="794"/>
    </row>
    <row r="1014" spans="1:29" ht="15" customHeight="1">
      <c r="A1014" s="498"/>
      <c r="B1014" s="39"/>
      <c r="C1014" s="43"/>
      <c r="D1014" s="43"/>
      <c r="E1014" s="44"/>
      <c r="F1014" s="502"/>
      <c r="G1014" s="498" t="s">
        <v>1160</v>
      </c>
      <c r="H1014" s="39"/>
      <c r="I1014" s="43" t="s">
        <v>47</v>
      </c>
      <c r="J1014" s="44" t="s">
        <v>1410</v>
      </c>
      <c r="K1014" s="44"/>
      <c r="L1014" s="44"/>
      <c r="M1014" s="44" t="s">
        <v>1409</v>
      </c>
      <c r="N1014" s="44"/>
      <c r="O1014" s="44" t="s">
        <v>120</v>
      </c>
      <c r="P1014" s="44"/>
      <c r="Q1014" s="44"/>
      <c r="R1014" s="44" t="s">
        <v>216</v>
      </c>
      <c r="S1014" s="41" t="s">
        <v>216</v>
      </c>
      <c r="T1014" s="44" t="s">
        <v>44</v>
      </c>
      <c r="U1014" s="44"/>
      <c r="V1014" s="44" t="s">
        <v>46</v>
      </c>
      <c r="W1014" s="44"/>
      <c r="X1014" s="44"/>
      <c r="Y1014" s="44" t="s">
        <v>48</v>
      </c>
      <c r="Z1014" s="44"/>
      <c r="AA1014" s="44" t="s">
        <v>20</v>
      </c>
      <c r="AB1014" s="794"/>
    </row>
    <row r="1015" spans="1:29" ht="15" customHeight="1">
      <c r="A1015" s="498"/>
      <c r="B1015" s="39"/>
      <c r="C1015" s="43"/>
      <c r="D1015" s="43"/>
      <c r="E1015" s="44"/>
      <c r="F1015" s="502"/>
      <c r="G1015" s="498" t="s">
        <v>413</v>
      </c>
      <c r="H1015" s="39"/>
      <c r="I1015" s="43" t="s">
        <v>47</v>
      </c>
      <c r="J1015" s="44" t="s">
        <v>1412</v>
      </c>
      <c r="K1015" s="44"/>
      <c r="L1015" s="44"/>
      <c r="M1015" s="44" t="s">
        <v>1411</v>
      </c>
      <c r="N1015" s="44"/>
      <c r="O1015" s="44" t="s">
        <v>120</v>
      </c>
      <c r="P1015" s="44"/>
      <c r="Q1015" s="44" t="s">
        <v>415</v>
      </c>
      <c r="R1015" s="44" t="s">
        <v>127</v>
      </c>
      <c r="S1015" s="41" t="s">
        <v>416</v>
      </c>
      <c r="T1015" s="44" t="s">
        <v>127</v>
      </c>
      <c r="U1015" s="44" t="s">
        <v>216</v>
      </c>
      <c r="V1015" s="44" t="s">
        <v>1662</v>
      </c>
      <c r="W1015" s="44"/>
      <c r="X1015" s="44"/>
      <c r="Y1015" s="44" t="s">
        <v>48</v>
      </c>
      <c r="Z1015" s="44"/>
      <c r="AA1015" s="44" t="s">
        <v>20</v>
      </c>
      <c r="AB1015" s="794"/>
    </row>
    <row r="1016" spans="1:29" ht="15" customHeight="1">
      <c r="A1016" s="498"/>
      <c r="B1016" s="39"/>
      <c r="C1016" s="43"/>
      <c r="D1016" s="43"/>
      <c r="E1016" s="44"/>
      <c r="F1016" s="502"/>
      <c r="G1016" s="498" t="s">
        <v>75</v>
      </c>
      <c r="H1016" s="39"/>
      <c r="I1016" s="43" t="s">
        <v>47</v>
      </c>
      <c r="J1016" s="44" t="s">
        <v>1414</v>
      </c>
      <c r="K1016" s="44"/>
      <c r="L1016" s="44" t="s">
        <v>1415</v>
      </c>
      <c r="M1016" s="44" t="s">
        <v>1413</v>
      </c>
      <c r="N1016" s="44"/>
      <c r="O1016" s="44" t="s">
        <v>120</v>
      </c>
      <c r="P1016" s="44"/>
      <c r="Q1016" s="44"/>
      <c r="R1016" s="44" t="s">
        <v>77</v>
      </c>
      <c r="S1016" s="41" t="s">
        <v>77</v>
      </c>
      <c r="T1016" s="44" t="s">
        <v>44</v>
      </c>
      <c r="U1016" s="44"/>
      <c r="V1016" s="44" t="s">
        <v>46</v>
      </c>
      <c r="W1016" s="44"/>
      <c r="X1016" s="44"/>
      <c r="Y1016" s="44" t="s">
        <v>48</v>
      </c>
      <c r="Z1016" s="44"/>
      <c r="AA1016" s="44" t="s">
        <v>20</v>
      </c>
      <c r="AB1016" s="794"/>
    </row>
    <row r="1017" spans="1:29" s="48" customFormat="1" ht="15" customHeight="1">
      <c r="A1017" s="498"/>
      <c r="B1017" s="39"/>
      <c r="C1017" s="43"/>
      <c r="D1017" s="43"/>
      <c r="E1017" s="44"/>
      <c r="F1017" s="502"/>
      <c r="G1017" s="498" t="s">
        <v>1416</v>
      </c>
      <c r="H1017" s="39"/>
      <c r="I1017" s="43" t="s">
        <v>47</v>
      </c>
      <c r="J1017" s="44" t="s">
        <v>1421</v>
      </c>
      <c r="K1017" s="44"/>
      <c r="L1017" s="44"/>
      <c r="M1017" s="44" t="s">
        <v>1417</v>
      </c>
      <c r="N1017" s="44"/>
      <c r="O1017" s="44" t="s">
        <v>120</v>
      </c>
      <c r="P1017" s="44"/>
      <c r="Q1017" s="44" t="s">
        <v>1418</v>
      </c>
      <c r="R1017" s="44" t="s">
        <v>127</v>
      </c>
      <c r="S1017" s="41" t="s">
        <v>1419</v>
      </c>
      <c r="T1017" s="44" t="s">
        <v>127</v>
      </c>
      <c r="U1017" s="44" t="s">
        <v>1418</v>
      </c>
      <c r="V1017" s="44" t="s">
        <v>1420</v>
      </c>
      <c r="W1017" s="44"/>
      <c r="X1017" s="44"/>
      <c r="Y1017" s="44" t="s">
        <v>48</v>
      </c>
      <c r="Z1017" s="44"/>
      <c r="AA1017" s="44" t="s">
        <v>20</v>
      </c>
      <c r="AB1017" s="794"/>
      <c r="AC1017"/>
    </row>
    <row r="1018" spans="1:29" ht="15" customHeight="1">
      <c r="A1018" s="498"/>
      <c r="B1018" s="39"/>
      <c r="C1018" s="43"/>
      <c r="D1018" s="43"/>
      <c r="E1018" s="44"/>
      <c r="F1018" s="502"/>
      <c r="G1018" s="498" t="s">
        <v>1422</v>
      </c>
      <c r="H1018" s="39"/>
      <c r="I1018" s="43" t="s">
        <v>138</v>
      </c>
      <c r="J1018" s="44" t="s">
        <v>1424</v>
      </c>
      <c r="K1018" s="44"/>
      <c r="L1018" s="44" t="s">
        <v>1425</v>
      </c>
      <c r="M1018" s="44" t="s">
        <v>1423</v>
      </c>
      <c r="N1018" s="44"/>
      <c r="O1018" s="44" t="s">
        <v>120</v>
      </c>
      <c r="P1018" s="44" t="s">
        <v>1169</v>
      </c>
      <c r="Q1018" s="44"/>
      <c r="R1018" s="44" t="s">
        <v>154</v>
      </c>
      <c r="S1018" s="41" t="s">
        <v>154</v>
      </c>
      <c r="T1018" s="44" t="s">
        <v>133</v>
      </c>
      <c r="U1018" s="44"/>
      <c r="V1018" s="44" t="s">
        <v>134</v>
      </c>
      <c r="W1018" s="44"/>
      <c r="X1018" s="44"/>
      <c r="Y1018" s="44" t="s">
        <v>48</v>
      </c>
      <c r="Z1018" s="44"/>
      <c r="AA1018" s="44" t="s">
        <v>20</v>
      </c>
      <c r="AB1018" s="794"/>
      <c r="AC1018" s="48"/>
    </row>
    <row r="1019" spans="1:29" ht="15" customHeight="1">
      <c r="A1019" s="770"/>
      <c r="B1019" s="39"/>
      <c r="C1019" s="47"/>
      <c r="D1019" s="47"/>
      <c r="E1019" s="46"/>
      <c r="F1019" s="771" t="s">
        <v>1542</v>
      </c>
      <c r="G1019" s="770" t="s">
        <v>1379</v>
      </c>
      <c r="H1019" s="39"/>
      <c r="I1019" s="47" t="s">
        <v>47</v>
      </c>
      <c r="J1019" s="46" t="s">
        <v>1427</v>
      </c>
      <c r="K1019" s="46"/>
      <c r="L1019" s="46"/>
      <c r="M1019" s="46" t="s">
        <v>1426</v>
      </c>
      <c r="N1019" s="46"/>
      <c r="O1019" s="46" t="s">
        <v>120</v>
      </c>
      <c r="P1019" s="46"/>
      <c r="Q1019" s="46"/>
      <c r="R1019" s="46"/>
      <c r="S1019" s="46" t="s">
        <v>1379</v>
      </c>
      <c r="T1019" s="46" t="s">
        <v>1379</v>
      </c>
      <c r="U1019" s="46"/>
      <c r="V1019" s="46"/>
      <c r="W1019" s="46"/>
      <c r="X1019" s="46" t="s">
        <v>1379</v>
      </c>
      <c r="Y1019" s="46" t="s">
        <v>106</v>
      </c>
      <c r="Z1019" s="46"/>
      <c r="AA1019" s="46" t="s">
        <v>121</v>
      </c>
      <c r="AB1019" s="795"/>
    </row>
    <row r="1020" spans="1:29" ht="15" customHeight="1">
      <c r="A1020" s="770"/>
      <c r="B1020" s="39"/>
      <c r="C1020" s="47"/>
      <c r="D1020" s="47"/>
      <c r="E1020" s="46"/>
      <c r="F1020" s="771"/>
      <c r="G1020" s="770" t="s">
        <v>839</v>
      </c>
      <c r="H1020" s="39"/>
      <c r="I1020" s="47" t="s">
        <v>47</v>
      </c>
      <c r="J1020" s="46" t="s">
        <v>1429</v>
      </c>
      <c r="K1020" s="46"/>
      <c r="L1020" s="46"/>
      <c r="M1020" s="46" t="s">
        <v>1428</v>
      </c>
      <c r="N1020" s="46"/>
      <c r="O1020" s="46" t="s">
        <v>120</v>
      </c>
      <c r="P1020" s="46" t="s">
        <v>841</v>
      </c>
      <c r="Q1020" s="46"/>
      <c r="R1020" s="46"/>
      <c r="S1020" s="46" t="s">
        <v>202</v>
      </c>
      <c r="T1020" s="46" t="s">
        <v>202</v>
      </c>
      <c r="U1020" s="46"/>
      <c r="V1020" s="46"/>
      <c r="W1020" s="46"/>
      <c r="X1020" s="46" t="s">
        <v>202</v>
      </c>
      <c r="Y1020" s="46" t="s">
        <v>106</v>
      </c>
      <c r="Z1020" s="46"/>
      <c r="AA1020" s="46" t="s">
        <v>20</v>
      </c>
      <c r="AB1020" s="795"/>
    </row>
    <row r="1021" spans="1:29" ht="15" customHeight="1">
      <c r="A1021" s="770"/>
      <c r="B1021" s="39"/>
      <c r="C1021" s="47"/>
      <c r="D1021" s="47"/>
      <c r="E1021" s="46"/>
      <c r="F1021" s="771" t="s">
        <v>1542</v>
      </c>
      <c r="G1021" s="770" t="s">
        <v>219</v>
      </c>
      <c r="H1021" s="39"/>
      <c r="I1021" s="47" t="s">
        <v>47</v>
      </c>
      <c r="J1021" s="46" t="s">
        <v>1431</v>
      </c>
      <c r="K1021" s="46"/>
      <c r="L1021" s="46"/>
      <c r="M1021" s="46" t="s">
        <v>1430</v>
      </c>
      <c r="N1021" s="46"/>
      <c r="O1021" s="46" t="s">
        <v>120</v>
      </c>
      <c r="P1021" s="46" t="s">
        <v>220</v>
      </c>
      <c r="Q1021" s="46"/>
      <c r="R1021" s="46"/>
      <c r="S1021" s="46" t="s">
        <v>105</v>
      </c>
      <c r="T1021" s="46" t="s">
        <v>105</v>
      </c>
      <c r="U1021" s="46"/>
      <c r="V1021" s="46"/>
      <c r="W1021" s="46"/>
      <c r="X1021" s="46" t="s">
        <v>105</v>
      </c>
      <c r="Y1021" s="46" t="s">
        <v>106</v>
      </c>
      <c r="Z1021" s="46"/>
      <c r="AA1021" s="46" t="s">
        <v>20</v>
      </c>
      <c r="AB1021" s="795"/>
    </row>
    <row r="1022" spans="1:29" ht="15" customHeight="1">
      <c r="A1022" s="770"/>
      <c r="B1022" s="39"/>
      <c r="C1022" s="47"/>
      <c r="D1022" s="47"/>
      <c r="E1022" s="46"/>
      <c r="F1022" s="771"/>
      <c r="G1022" s="770" t="s">
        <v>1432</v>
      </c>
      <c r="H1022" s="39"/>
      <c r="I1022" s="47" t="s">
        <v>47</v>
      </c>
      <c r="J1022" s="46" t="s">
        <v>1435</v>
      </c>
      <c r="K1022" s="46"/>
      <c r="L1022" s="46"/>
      <c r="M1022" s="46" t="s">
        <v>1433</v>
      </c>
      <c r="N1022" s="46"/>
      <c r="O1022" s="46" t="s">
        <v>120</v>
      </c>
      <c r="P1022" s="46"/>
      <c r="Q1022" s="46"/>
      <c r="R1022" s="46"/>
      <c r="S1022" s="46" t="s">
        <v>1434</v>
      </c>
      <c r="T1022" s="46" t="s">
        <v>1434</v>
      </c>
      <c r="U1022" s="46"/>
      <c r="V1022" s="46"/>
      <c r="W1022" s="46"/>
      <c r="X1022" s="46" t="s">
        <v>1434</v>
      </c>
      <c r="Y1022" s="46" t="s">
        <v>106</v>
      </c>
      <c r="Z1022" s="46"/>
      <c r="AA1022" s="46" t="s">
        <v>121</v>
      </c>
      <c r="AB1022" s="795"/>
    </row>
    <row r="1023" spans="1:29" ht="15" customHeight="1">
      <c r="A1023" s="776"/>
      <c r="B1023" s="38"/>
      <c r="C1023" s="50"/>
      <c r="D1023" s="50"/>
      <c r="E1023" s="38"/>
      <c r="F1023" s="775" t="s">
        <v>1542</v>
      </c>
      <c r="G1023" s="776" t="s">
        <v>2603</v>
      </c>
      <c r="H1023" s="38"/>
      <c r="I1023" s="38"/>
      <c r="J1023" s="38" t="s">
        <v>1437</v>
      </c>
      <c r="K1023" s="38"/>
      <c r="L1023" s="38"/>
      <c r="M1023" s="37" t="s">
        <v>1436</v>
      </c>
      <c r="N1023" s="38"/>
      <c r="O1023" s="38" t="s">
        <v>1379</v>
      </c>
      <c r="P1023" s="38"/>
      <c r="Q1023" s="38"/>
      <c r="R1023" s="38"/>
      <c r="S1023" s="38"/>
      <c r="T1023" s="38"/>
      <c r="U1023" s="38"/>
      <c r="V1023" s="38"/>
      <c r="W1023" s="38"/>
      <c r="X1023" s="38"/>
      <c r="Y1023" s="38" t="s">
        <v>123</v>
      </c>
      <c r="Z1023" s="38"/>
      <c r="AA1023" s="38" t="s">
        <v>121</v>
      </c>
      <c r="AB1023" s="799"/>
    </row>
    <row r="1024" spans="1:29" ht="15" customHeight="1">
      <c r="A1024" s="498"/>
      <c r="B1024" s="39"/>
      <c r="C1024" s="43"/>
      <c r="D1024" s="43"/>
      <c r="E1024" s="44"/>
      <c r="F1024" s="502"/>
      <c r="G1024" s="498" t="s">
        <v>1438</v>
      </c>
      <c r="H1024" s="39"/>
      <c r="I1024" s="43" t="s">
        <v>47</v>
      </c>
      <c r="J1024" s="44" t="s">
        <v>1442</v>
      </c>
      <c r="K1024" s="44"/>
      <c r="L1024" s="44"/>
      <c r="M1024" s="44" t="s">
        <v>1439</v>
      </c>
      <c r="N1024" s="44"/>
      <c r="O1024" s="44" t="s">
        <v>1379</v>
      </c>
      <c r="P1024" s="44" t="s">
        <v>207</v>
      </c>
      <c r="Q1024" s="44"/>
      <c r="R1024" s="44" t="s">
        <v>1169</v>
      </c>
      <c r="S1024" s="41" t="s">
        <v>1169</v>
      </c>
      <c r="T1024" s="44" t="s">
        <v>1440</v>
      </c>
      <c r="U1024" s="44"/>
      <c r="V1024" s="44" t="s">
        <v>1441</v>
      </c>
      <c r="W1024" s="44"/>
      <c r="X1024" s="44"/>
      <c r="Y1024" s="44" t="s">
        <v>48</v>
      </c>
      <c r="Z1024" s="44"/>
      <c r="AA1024" s="44" t="s">
        <v>121</v>
      </c>
      <c r="AB1024" s="794"/>
    </row>
    <row r="1025" spans="1:28" ht="15" customHeight="1">
      <c r="A1025" s="498"/>
      <c r="B1025" s="39"/>
      <c r="C1025" s="43"/>
      <c r="D1025" s="43"/>
      <c r="E1025" s="44"/>
      <c r="F1025" s="502"/>
      <c r="G1025" s="498" t="s">
        <v>1979</v>
      </c>
      <c r="H1025" s="39"/>
      <c r="I1025" s="43" t="s">
        <v>47</v>
      </c>
      <c r="J1025" s="44" t="s">
        <v>1980</v>
      </c>
      <c r="K1025" s="44"/>
      <c r="L1025" s="44"/>
      <c r="M1025" s="44" t="s">
        <v>1981</v>
      </c>
      <c r="N1025" s="44"/>
      <c r="O1025" s="44" t="s">
        <v>1379</v>
      </c>
      <c r="P1025" s="44" t="s">
        <v>207</v>
      </c>
      <c r="Q1025" s="44"/>
      <c r="R1025" s="44" t="s">
        <v>1169</v>
      </c>
      <c r="S1025" s="41" t="s">
        <v>1169</v>
      </c>
      <c r="T1025" s="44" t="s">
        <v>133</v>
      </c>
      <c r="U1025" s="44"/>
      <c r="V1025" s="44" t="s">
        <v>134</v>
      </c>
      <c r="W1025" s="44"/>
      <c r="X1025" s="44"/>
      <c r="Y1025" s="44" t="s">
        <v>48</v>
      </c>
      <c r="Z1025" s="44"/>
      <c r="AA1025" s="44" t="s">
        <v>21</v>
      </c>
      <c r="AB1025" s="794"/>
    </row>
    <row r="1026" spans="1:28" ht="15" customHeight="1">
      <c r="A1026" s="770"/>
      <c r="B1026" s="39"/>
      <c r="C1026" s="47"/>
      <c r="D1026" s="47"/>
      <c r="E1026" s="46"/>
      <c r="F1026" s="771" t="s">
        <v>1542</v>
      </c>
      <c r="G1026" s="770" t="s">
        <v>1443</v>
      </c>
      <c r="H1026" s="39"/>
      <c r="I1026" s="47" t="s">
        <v>47</v>
      </c>
      <c r="J1026" s="46" t="s">
        <v>1446</v>
      </c>
      <c r="K1026" s="46"/>
      <c r="L1026" s="46"/>
      <c r="M1026" s="46" t="s">
        <v>1444</v>
      </c>
      <c r="N1026" s="46"/>
      <c r="O1026" s="46" t="s">
        <v>1379</v>
      </c>
      <c r="P1026" s="46"/>
      <c r="Q1026" s="46"/>
      <c r="R1026" s="46"/>
      <c r="S1026" s="46" t="s">
        <v>1445</v>
      </c>
      <c r="T1026" s="46" t="s">
        <v>1445</v>
      </c>
      <c r="U1026" s="46"/>
      <c r="V1026" s="46"/>
      <c r="W1026" s="46"/>
      <c r="X1026" s="46" t="s">
        <v>1445</v>
      </c>
      <c r="Y1026" s="46" t="s">
        <v>106</v>
      </c>
      <c r="Z1026" s="46"/>
      <c r="AA1026" s="46" t="s">
        <v>121</v>
      </c>
      <c r="AB1026" s="795"/>
    </row>
    <row r="1027" spans="1:28" ht="15" customHeight="1">
      <c r="A1027" s="491" t="s">
        <v>3090</v>
      </c>
      <c r="B1027" s="39"/>
      <c r="C1027" s="47"/>
      <c r="D1027" s="47"/>
      <c r="E1027" s="46"/>
      <c r="F1027" s="771"/>
      <c r="G1027" s="770"/>
      <c r="H1027" s="39"/>
      <c r="I1027" s="47"/>
      <c r="J1027" s="46"/>
      <c r="K1027" s="46"/>
      <c r="L1027" s="46"/>
      <c r="M1027" s="46"/>
      <c r="N1027" s="46"/>
      <c r="O1027" s="46"/>
      <c r="P1027" s="46"/>
      <c r="Q1027" s="46"/>
      <c r="R1027" s="46"/>
      <c r="S1027" s="46"/>
      <c r="T1027" s="46"/>
      <c r="U1027" s="46"/>
      <c r="V1027" s="46"/>
      <c r="W1027" s="46"/>
      <c r="X1027" s="46"/>
      <c r="Y1027" s="46"/>
      <c r="Z1027" s="46"/>
      <c r="AA1027" s="46"/>
      <c r="AB1027" s="795"/>
    </row>
    <row r="1028" spans="1:28" ht="15" customHeight="1">
      <c r="A1028" s="776" t="s">
        <v>2604</v>
      </c>
      <c r="B1028" s="38"/>
      <c r="C1028" s="50"/>
      <c r="D1028" s="50"/>
      <c r="E1028" s="38"/>
      <c r="F1028" s="775" t="s">
        <v>1542</v>
      </c>
      <c r="G1028" s="480" t="s">
        <v>2604</v>
      </c>
      <c r="H1028" s="38"/>
      <c r="I1028" s="38"/>
      <c r="J1028" s="38" t="s">
        <v>1475</v>
      </c>
      <c r="K1028" s="38"/>
      <c r="L1028" s="38"/>
      <c r="M1028" s="37" t="s">
        <v>1474</v>
      </c>
      <c r="N1028" s="38"/>
      <c r="O1028" s="38" t="s">
        <v>1445</v>
      </c>
      <c r="P1028" s="38"/>
      <c r="Q1028" s="38"/>
      <c r="R1028" s="38"/>
      <c r="S1028" s="38"/>
      <c r="T1028" s="38"/>
      <c r="U1028" s="38"/>
      <c r="V1028" s="38"/>
      <c r="W1028" s="38"/>
      <c r="X1028" s="38"/>
      <c r="Y1028" s="38" t="s">
        <v>123</v>
      </c>
      <c r="Z1028" s="38"/>
      <c r="AA1028" s="38" t="s">
        <v>121</v>
      </c>
      <c r="AB1028" s="799"/>
    </row>
    <row r="1029" spans="1:28" ht="15" customHeight="1">
      <c r="A1029" s="392"/>
      <c r="B1029" s="39"/>
      <c r="C1029" s="371"/>
      <c r="D1029" s="371"/>
      <c r="E1029" s="371"/>
      <c r="F1029" s="502"/>
      <c r="G1029" s="498"/>
      <c r="H1029" s="39"/>
      <c r="I1029" s="43"/>
      <c r="J1029" s="44"/>
      <c r="K1029" s="44"/>
      <c r="L1029" s="44"/>
      <c r="M1029" s="44"/>
      <c r="N1029" s="44"/>
      <c r="O1029" s="44"/>
      <c r="P1029" s="44"/>
      <c r="Q1029" s="44"/>
      <c r="R1029" s="44"/>
      <c r="S1029" s="41"/>
      <c r="T1029" s="44"/>
      <c r="U1029" s="44"/>
      <c r="V1029" s="44"/>
      <c r="W1029" s="44"/>
      <c r="X1029" s="44"/>
      <c r="Y1029" s="44"/>
      <c r="Z1029" s="44"/>
      <c r="AA1029" s="44"/>
      <c r="AB1029" s="794"/>
    </row>
    <row r="1030" spans="1:28" ht="15" customHeight="1">
      <c r="A1030" s="487" t="s">
        <v>1869</v>
      </c>
      <c r="B1030" s="195" t="s">
        <v>44</v>
      </c>
      <c r="C1030" s="43"/>
      <c r="D1030" s="43">
        <v>1</v>
      </c>
      <c r="E1030" s="201" t="s">
        <v>1477</v>
      </c>
      <c r="F1030" s="502" t="s">
        <v>1542</v>
      </c>
      <c r="G1030" s="498" t="s">
        <v>131</v>
      </c>
      <c r="H1030" s="39"/>
      <c r="I1030" s="43" t="s">
        <v>47</v>
      </c>
      <c r="J1030" s="44" t="s">
        <v>1477</v>
      </c>
      <c r="K1030" s="44"/>
      <c r="L1030" s="44"/>
      <c r="M1030" s="44" t="s">
        <v>1476</v>
      </c>
      <c r="N1030" s="44"/>
      <c r="O1030" s="44" t="s">
        <v>1445</v>
      </c>
      <c r="P1030" s="44"/>
      <c r="Q1030" s="44"/>
      <c r="R1030" s="44" t="s">
        <v>131</v>
      </c>
      <c r="S1030" s="41" t="s">
        <v>131</v>
      </c>
      <c r="T1030" s="44" t="s">
        <v>44</v>
      </c>
      <c r="U1030" s="44"/>
      <c r="V1030" s="44" t="s">
        <v>46</v>
      </c>
      <c r="W1030" s="44"/>
      <c r="X1030" s="44"/>
      <c r="Y1030" s="44" t="s">
        <v>48</v>
      </c>
      <c r="Z1030" s="44"/>
      <c r="AA1030" s="44" t="s">
        <v>121</v>
      </c>
      <c r="AB1030" s="794"/>
    </row>
    <row r="1031" spans="1:28" ht="15" customHeight="1">
      <c r="A1031" s="498"/>
      <c r="B1031" s="39"/>
      <c r="C1031" s="43"/>
      <c r="D1031" s="43"/>
      <c r="E1031" s="44"/>
      <c r="F1031" s="502"/>
      <c r="G1031" s="498" t="s">
        <v>1478</v>
      </c>
      <c r="H1031" s="39"/>
      <c r="I1031" s="43" t="s">
        <v>47</v>
      </c>
      <c r="J1031" s="44" t="s">
        <v>1482</v>
      </c>
      <c r="K1031" s="44"/>
      <c r="L1031" s="44"/>
      <c r="M1031" s="44" t="s">
        <v>1479</v>
      </c>
      <c r="N1031" s="44"/>
      <c r="O1031" s="44" t="s">
        <v>1445</v>
      </c>
      <c r="P1031" s="44"/>
      <c r="Q1031" s="44" t="s">
        <v>1169</v>
      </c>
      <c r="R1031" s="44" t="s">
        <v>1480</v>
      </c>
      <c r="S1031" s="41" t="s">
        <v>1481</v>
      </c>
      <c r="T1031" s="44" t="s">
        <v>133</v>
      </c>
      <c r="U1031" s="44"/>
      <c r="V1031" s="44" t="s">
        <v>134</v>
      </c>
      <c r="W1031" s="44"/>
      <c r="X1031" s="44"/>
      <c r="Y1031" s="44" t="s">
        <v>48</v>
      </c>
      <c r="Z1031" s="44"/>
      <c r="AA1031" s="44" t="s">
        <v>121</v>
      </c>
      <c r="AB1031" s="794"/>
    </row>
    <row r="1032" spans="1:28" ht="15" customHeight="1">
      <c r="A1032" s="498"/>
      <c r="B1032" s="39"/>
      <c r="C1032" s="43"/>
      <c r="D1032" s="43"/>
      <c r="E1032" s="44"/>
      <c r="F1032" s="502"/>
      <c r="G1032" s="498" t="s">
        <v>1483</v>
      </c>
      <c r="H1032" s="39"/>
      <c r="I1032" s="43" t="s">
        <v>47</v>
      </c>
      <c r="J1032" s="44" t="s">
        <v>1487</v>
      </c>
      <c r="K1032" s="44"/>
      <c r="L1032" s="44"/>
      <c r="M1032" s="44" t="s">
        <v>1484</v>
      </c>
      <c r="N1032" s="44"/>
      <c r="O1032" s="44" t="s">
        <v>1445</v>
      </c>
      <c r="P1032" s="44"/>
      <c r="Q1032" s="44" t="s">
        <v>1485</v>
      </c>
      <c r="R1032" s="44" t="s">
        <v>1365</v>
      </c>
      <c r="S1032" s="41" t="s">
        <v>1486</v>
      </c>
      <c r="T1032" s="44" t="s">
        <v>133</v>
      </c>
      <c r="U1032" s="44"/>
      <c r="V1032" s="44" t="s">
        <v>134</v>
      </c>
      <c r="W1032" s="44"/>
      <c r="X1032" s="44"/>
      <c r="Y1032" s="44" t="s">
        <v>48</v>
      </c>
      <c r="Z1032" s="44"/>
      <c r="AA1032" s="44" t="s">
        <v>121</v>
      </c>
      <c r="AB1032" s="794"/>
    </row>
    <row r="1033" spans="1:28" ht="15" customHeight="1">
      <c r="A1033" s="498"/>
      <c r="B1033" s="39"/>
      <c r="C1033" s="43"/>
      <c r="D1033" s="43"/>
      <c r="E1033" s="44"/>
      <c r="F1033" s="502"/>
      <c r="G1033" s="498" t="s">
        <v>1488</v>
      </c>
      <c r="H1033" s="39"/>
      <c r="I1033" s="43" t="s">
        <v>47</v>
      </c>
      <c r="J1033" s="44" t="s">
        <v>1492</v>
      </c>
      <c r="K1033" s="44"/>
      <c r="L1033" s="44"/>
      <c r="M1033" s="44" t="s">
        <v>1489</v>
      </c>
      <c r="N1033" s="44"/>
      <c r="O1033" s="44" t="s">
        <v>1445</v>
      </c>
      <c r="P1033" s="44"/>
      <c r="Q1033" s="44" t="s">
        <v>1490</v>
      </c>
      <c r="R1033" s="44" t="s">
        <v>82</v>
      </c>
      <c r="S1033" s="41" t="s">
        <v>1491</v>
      </c>
      <c r="T1033" s="44" t="s">
        <v>82</v>
      </c>
      <c r="U1033" s="44"/>
      <c r="V1033" s="44" t="s">
        <v>84</v>
      </c>
      <c r="W1033" s="44"/>
      <c r="X1033" s="44"/>
      <c r="Y1033" s="44" t="s">
        <v>48</v>
      </c>
      <c r="Z1033" s="44"/>
      <c r="AA1033" s="44" t="s">
        <v>121</v>
      </c>
      <c r="AB1033" s="794"/>
    </row>
    <row r="1034" spans="1:28" ht="15" customHeight="1">
      <c r="A1034" s="498"/>
      <c r="B1034" s="39"/>
      <c r="C1034" s="43"/>
      <c r="D1034" s="43"/>
      <c r="E1034" s="44"/>
      <c r="F1034" s="502"/>
      <c r="G1034" s="498" t="s">
        <v>1493</v>
      </c>
      <c r="H1034" s="39"/>
      <c r="I1034" s="43" t="s">
        <v>47</v>
      </c>
      <c r="J1034" s="44" t="s">
        <v>1496</v>
      </c>
      <c r="K1034" s="44"/>
      <c r="L1034" s="44"/>
      <c r="M1034" s="44" t="s">
        <v>1494</v>
      </c>
      <c r="N1034" s="44"/>
      <c r="O1034" s="44" t="s">
        <v>1445</v>
      </c>
      <c r="P1034" s="44"/>
      <c r="Q1034" s="44" t="s">
        <v>1490</v>
      </c>
      <c r="R1034" s="44" t="s">
        <v>88</v>
      </c>
      <c r="S1034" s="41" t="s">
        <v>1495</v>
      </c>
      <c r="T1034" s="44" t="s">
        <v>88</v>
      </c>
      <c r="U1034" s="44"/>
      <c r="V1034" s="44" t="s">
        <v>90</v>
      </c>
      <c r="W1034" s="44"/>
      <c r="X1034" s="44"/>
      <c r="Y1034" s="44" t="s">
        <v>48</v>
      </c>
      <c r="Z1034" s="44"/>
      <c r="AA1034" s="44" t="s">
        <v>121</v>
      </c>
      <c r="AB1034" s="794"/>
    </row>
    <row r="1035" spans="1:28" ht="15" customHeight="1">
      <c r="A1035" s="498"/>
      <c r="B1035" s="39"/>
      <c r="C1035" s="43"/>
      <c r="D1035" s="43"/>
      <c r="E1035" s="44"/>
      <c r="F1035" s="502"/>
      <c r="G1035" s="498" t="s">
        <v>1497</v>
      </c>
      <c r="H1035" s="39"/>
      <c r="I1035" s="43" t="s">
        <v>47</v>
      </c>
      <c r="J1035" s="44" t="s">
        <v>1501</v>
      </c>
      <c r="K1035" s="44"/>
      <c r="L1035" s="44"/>
      <c r="M1035" s="44" t="s">
        <v>1498</v>
      </c>
      <c r="N1035" s="44"/>
      <c r="O1035" s="44" t="s">
        <v>1445</v>
      </c>
      <c r="P1035" s="44"/>
      <c r="Q1035" s="44" t="s">
        <v>1499</v>
      </c>
      <c r="R1035" s="44" t="s">
        <v>127</v>
      </c>
      <c r="S1035" s="41" t="s">
        <v>1500</v>
      </c>
      <c r="T1035" s="44" t="s">
        <v>127</v>
      </c>
      <c r="U1035" s="44"/>
      <c r="V1035" s="44" t="s">
        <v>129</v>
      </c>
      <c r="W1035" s="44"/>
      <c r="X1035" s="44"/>
      <c r="Y1035" s="44" t="s">
        <v>48</v>
      </c>
      <c r="Z1035" s="44"/>
      <c r="AA1035" s="44" t="s">
        <v>20</v>
      </c>
      <c r="AB1035" s="794"/>
    </row>
    <row r="1036" spans="1:28" ht="15" customHeight="1">
      <c r="A1036" s="498"/>
      <c r="B1036" s="39"/>
      <c r="C1036" s="43"/>
      <c r="D1036" s="43"/>
      <c r="E1036" s="44"/>
      <c r="F1036" s="502"/>
      <c r="G1036" s="498" t="s">
        <v>1502</v>
      </c>
      <c r="H1036" s="39"/>
      <c r="I1036" s="43" t="s">
        <v>47</v>
      </c>
      <c r="J1036" s="44" t="s">
        <v>1506</v>
      </c>
      <c r="K1036" s="44"/>
      <c r="L1036" s="44"/>
      <c r="M1036" s="44" t="s">
        <v>1503</v>
      </c>
      <c r="N1036" s="44"/>
      <c r="O1036" s="44" t="s">
        <v>1445</v>
      </c>
      <c r="P1036" s="44"/>
      <c r="Q1036" s="44" t="s">
        <v>1504</v>
      </c>
      <c r="R1036" s="44" t="s">
        <v>127</v>
      </c>
      <c r="S1036" s="41" t="s">
        <v>1505</v>
      </c>
      <c r="T1036" s="44" t="s">
        <v>127</v>
      </c>
      <c r="U1036" s="44"/>
      <c r="V1036" s="44" t="s">
        <v>129</v>
      </c>
      <c r="W1036" s="44"/>
      <c r="X1036" s="44"/>
      <c r="Y1036" s="44" t="s">
        <v>48</v>
      </c>
      <c r="Z1036" s="44"/>
      <c r="AA1036" s="44" t="s">
        <v>20</v>
      </c>
      <c r="AB1036" s="794"/>
    </row>
    <row r="1037" spans="1:28" ht="15" customHeight="1">
      <c r="A1037" s="498"/>
      <c r="B1037" s="39"/>
      <c r="C1037" s="43"/>
      <c r="D1037" s="43"/>
      <c r="E1037" s="44"/>
      <c r="F1037" s="502"/>
      <c r="G1037" s="498" t="s">
        <v>1507</v>
      </c>
      <c r="H1037" s="39"/>
      <c r="I1037" s="43" t="s">
        <v>47</v>
      </c>
      <c r="J1037" s="44" t="s">
        <v>1511</v>
      </c>
      <c r="K1037" s="44"/>
      <c r="L1037" s="44"/>
      <c r="M1037" s="44" t="s">
        <v>1508</v>
      </c>
      <c r="N1037" s="44"/>
      <c r="O1037" s="44" t="s">
        <v>1445</v>
      </c>
      <c r="P1037" s="44"/>
      <c r="Q1037" s="44" t="s">
        <v>1509</v>
      </c>
      <c r="R1037" s="44" t="s">
        <v>127</v>
      </c>
      <c r="S1037" s="41" t="s">
        <v>1510</v>
      </c>
      <c r="T1037" s="44" t="s">
        <v>127</v>
      </c>
      <c r="U1037" s="44"/>
      <c r="V1037" s="44" t="s">
        <v>129</v>
      </c>
      <c r="W1037" s="44"/>
      <c r="X1037" s="44"/>
      <c r="Y1037" s="44" t="s">
        <v>48</v>
      </c>
      <c r="Z1037" s="44"/>
      <c r="AA1037" s="44" t="s">
        <v>20</v>
      </c>
      <c r="AB1037" s="794"/>
    </row>
    <row r="1038" spans="1:28" ht="15" customHeight="1">
      <c r="A1038" s="498"/>
      <c r="B1038" s="39"/>
      <c r="C1038" s="43"/>
      <c r="D1038" s="43"/>
      <c r="E1038" s="44"/>
      <c r="F1038" s="502"/>
      <c r="G1038" s="498" t="s">
        <v>1512</v>
      </c>
      <c r="H1038" s="39"/>
      <c r="I1038" s="43" t="s">
        <v>47</v>
      </c>
      <c r="J1038" s="44" t="s">
        <v>1516</v>
      </c>
      <c r="K1038" s="44"/>
      <c r="L1038" s="44"/>
      <c r="M1038" s="44" t="s">
        <v>1513</v>
      </c>
      <c r="N1038" s="44"/>
      <c r="O1038" s="44" t="s">
        <v>1445</v>
      </c>
      <c r="P1038" s="44"/>
      <c r="Q1038" s="44" t="s">
        <v>1514</v>
      </c>
      <c r="R1038" s="44" t="s">
        <v>127</v>
      </c>
      <c r="S1038" s="41" t="s">
        <v>1515</v>
      </c>
      <c r="T1038" s="44" t="s">
        <v>127</v>
      </c>
      <c r="U1038" s="44"/>
      <c r="V1038" s="44" t="s">
        <v>129</v>
      </c>
      <c r="W1038" s="44"/>
      <c r="X1038" s="44"/>
      <c r="Y1038" s="44" t="s">
        <v>48</v>
      </c>
      <c r="Z1038" s="44"/>
      <c r="AA1038" s="44" t="s">
        <v>20</v>
      </c>
      <c r="AB1038" s="794"/>
    </row>
    <row r="1039" spans="1:28" ht="15" customHeight="1">
      <c r="A1039" s="498"/>
      <c r="B1039" s="39"/>
      <c r="C1039" s="43"/>
      <c r="D1039" s="43"/>
      <c r="E1039" s="44"/>
      <c r="F1039" s="502"/>
      <c r="G1039" s="498" t="s">
        <v>1517</v>
      </c>
      <c r="H1039" s="39"/>
      <c r="I1039" s="43" t="s">
        <v>47</v>
      </c>
      <c r="J1039" s="44" t="s">
        <v>1521</v>
      </c>
      <c r="K1039" s="44"/>
      <c r="L1039" s="44"/>
      <c r="M1039" s="44" t="s">
        <v>1518</v>
      </c>
      <c r="N1039" s="44"/>
      <c r="O1039" s="44" t="s">
        <v>1445</v>
      </c>
      <c r="P1039" s="44"/>
      <c r="Q1039" s="44" t="s">
        <v>1519</v>
      </c>
      <c r="R1039" s="44" t="s">
        <v>96</v>
      </c>
      <c r="S1039" s="41" t="s">
        <v>1520</v>
      </c>
      <c r="T1039" s="44" t="s">
        <v>96</v>
      </c>
      <c r="U1039" s="44"/>
      <c r="V1039" s="44" t="s">
        <v>98</v>
      </c>
      <c r="W1039" s="44"/>
      <c r="X1039" s="44"/>
      <c r="Y1039" s="44" t="s">
        <v>48</v>
      </c>
      <c r="Z1039" s="44"/>
      <c r="AA1039" s="44" t="s">
        <v>20</v>
      </c>
      <c r="AB1039" s="794"/>
    </row>
    <row r="1040" spans="1:28" ht="15" customHeight="1">
      <c r="A1040" s="498"/>
      <c r="B1040" s="39"/>
      <c r="C1040" s="43"/>
      <c r="D1040" s="43"/>
      <c r="E1040" s="44"/>
      <c r="F1040" s="502"/>
      <c r="G1040" s="498" t="s">
        <v>154</v>
      </c>
      <c r="H1040" s="39"/>
      <c r="I1040" s="43" t="s">
        <v>138</v>
      </c>
      <c r="J1040" s="44" t="s">
        <v>1523</v>
      </c>
      <c r="K1040" s="44"/>
      <c r="L1040" s="44" t="s">
        <v>1524</v>
      </c>
      <c r="M1040" s="44" t="s">
        <v>1522</v>
      </c>
      <c r="N1040" s="44"/>
      <c r="O1040" s="44" t="s">
        <v>1445</v>
      </c>
      <c r="P1040" s="44"/>
      <c r="Q1040" s="44"/>
      <c r="R1040" s="44" t="s">
        <v>154</v>
      </c>
      <c r="S1040" s="41" t="s">
        <v>154</v>
      </c>
      <c r="T1040" s="44" t="s">
        <v>133</v>
      </c>
      <c r="U1040" s="44"/>
      <c r="V1040" s="44" t="s">
        <v>134</v>
      </c>
      <c r="W1040" s="44"/>
      <c r="X1040" s="44"/>
      <c r="Y1040" s="44" t="s">
        <v>48</v>
      </c>
      <c r="Z1040" s="44"/>
      <c r="AA1040" s="44" t="s">
        <v>20</v>
      </c>
      <c r="AB1040" s="794"/>
    </row>
    <row r="1041" spans="1:29" ht="15" customHeight="1">
      <c r="A1041" s="776"/>
      <c r="B1041" s="38"/>
      <c r="C1041" s="50"/>
      <c r="D1041" s="50"/>
      <c r="E1041" s="38"/>
      <c r="F1041" s="775"/>
      <c r="G1041" s="776" t="s">
        <v>2605</v>
      </c>
      <c r="H1041" s="38"/>
      <c r="I1041" s="38"/>
      <c r="J1041" s="38" t="s">
        <v>1448</v>
      </c>
      <c r="K1041" s="38"/>
      <c r="L1041" s="38"/>
      <c r="M1041" s="37" t="s">
        <v>1447</v>
      </c>
      <c r="N1041" s="38"/>
      <c r="O1041" s="38" t="s">
        <v>1434</v>
      </c>
      <c r="P1041" s="38"/>
      <c r="Q1041" s="38"/>
      <c r="R1041" s="38"/>
      <c r="S1041" s="38"/>
      <c r="T1041" s="38"/>
      <c r="U1041" s="38"/>
      <c r="V1041" s="38"/>
      <c r="W1041" s="38"/>
      <c r="X1041" s="38"/>
      <c r="Y1041" s="38" t="s">
        <v>123</v>
      </c>
      <c r="Z1041" s="38"/>
      <c r="AA1041" s="38" t="s">
        <v>20</v>
      </c>
      <c r="AB1041" s="799"/>
    </row>
    <row r="1042" spans="1:29" s="48" customFormat="1" ht="15" customHeight="1">
      <c r="A1042" s="498"/>
      <c r="B1042" s="39"/>
      <c r="C1042" s="43"/>
      <c r="D1042" s="43"/>
      <c r="E1042" s="44"/>
      <c r="F1042" s="502"/>
      <c r="G1042" s="498" t="s">
        <v>1358</v>
      </c>
      <c r="H1042" s="39"/>
      <c r="I1042" s="43" t="s">
        <v>47</v>
      </c>
      <c r="J1042" s="44" t="s">
        <v>1450</v>
      </c>
      <c r="K1042" s="44"/>
      <c r="L1042" s="44"/>
      <c r="M1042" s="44" t="s">
        <v>1449</v>
      </c>
      <c r="N1042" s="44"/>
      <c r="O1042" s="44" t="s">
        <v>1434</v>
      </c>
      <c r="P1042" s="44"/>
      <c r="Q1042" s="44"/>
      <c r="R1042" s="44" t="s">
        <v>1360</v>
      </c>
      <c r="S1042" s="41" t="s">
        <v>1360</v>
      </c>
      <c r="T1042" s="44" t="s">
        <v>44</v>
      </c>
      <c r="U1042" s="44"/>
      <c r="V1042" s="44" t="s">
        <v>46</v>
      </c>
      <c r="W1042" s="44"/>
      <c r="X1042" s="44"/>
      <c r="Y1042" s="44" t="s">
        <v>48</v>
      </c>
      <c r="Z1042" s="44"/>
      <c r="AA1042" s="44" t="s">
        <v>20</v>
      </c>
      <c r="AB1042" s="794"/>
      <c r="AC1042"/>
    </row>
    <row r="1043" spans="1:29" ht="15" customHeight="1">
      <c r="A1043" s="498"/>
      <c r="B1043" s="39"/>
      <c r="C1043" s="43"/>
      <c r="D1043" s="43"/>
      <c r="E1043" s="44"/>
      <c r="F1043" s="502"/>
      <c r="G1043" s="498" t="s">
        <v>1451</v>
      </c>
      <c r="H1043" s="39"/>
      <c r="I1043" s="43" t="s">
        <v>47</v>
      </c>
      <c r="J1043" s="44" t="s">
        <v>1455</v>
      </c>
      <c r="K1043" s="44"/>
      <c r="L1043" s="44"/>
      <c r="M1043" s="44" t="s">
        <v>1452</v>
      </c>
      <c r="N1043" s="44"/>
      <c r="O1043" s="44" t="s">
        <v>1434</v>
      </c>
      <c r="P1043" s="44" t="s">
        <v>1351</v>
      </c>
      <c r="Q1043" s="44" t="s">
        <v>1453</v>
      </c>
      <c r="R1043" s="44" t="s">
        <v>127</v>
      </c>
      <c r="S1043" s="41" t="s">
        <v>1454</v>
      </c>
      <c r="T1043" s="44" t="s">
        <v>127</v>
      </c>
      <c r="U1043" s="44"/>
      <c r="V1043" s="44" t="s">
        <v>129</v>
      </c>
      <c r="W1043" s="44"/>
      <c r="X1043" s="44"/>
      <c r="Y1043" s="44" t="s">
        <v>48</v>
      </c>
      <c r="Z1043" s="44"/>
      <c r="AA1043" s="44" t="s">
        <v>20</v>
      </c>
      <c r="AB1043" s="794"/>
      <c r="AC1043" s="48"/>
    </row>
    <row r="1044" spans="1:29" ht="15" customHeight="1">
      <c r="A1044" s="498"/>
      <c r="B1044" s="39"/>
      <c r="C1044" s="43"/>
      <c r="D1044" s="43"/>
      <c r="E1044" s="44"/>
      <c r="F1044" s="502"/>
      <c r="G1044" s="498" t="s">
        <v>1349</v>
      </c>
      <c r="H1044" s="39"/>
      <c r="I1044" s="43" t="s">
        <v>47</v>
      </c>
      <c r="J1044" s="44" t="s">
        <v>1457</v>
      </c>
      <c r="K1044" s="44"/>
      <c r="L1044" s="44"/>
      <c r="M1044" s="44" t="s">
        <v>1456</v>
      </c>
      <c r="N1044" s="44"/>
      <c r="O1044" s="44" t="s">
        <v>1434</v>
      </c>
      <c r="P1044" s="44"/>
      <c r="Q1044" s="44" t="s">
        <v>1351</v>
      </c>
      <c r="R1044" s="44" t="s">
        <v>82</v>
      </c>
      <c r="S1044" s="41" t="s">
        <v>1352</v>
      </c>
      <c r="T1044" s="44" t="s">
        <v>82</v>
      </c>
      <c r="U1044" s="44"/>
      <c r="V1044" s="44" t="s">
        <v>84</v>
      </c>
      <c r="W1044" s="44"/>
      <c r="X1044" s="44"/>
      <c r="Y1044" s="44" t="s">
        <v>48</v>
      </c>
      <c r="Z1044" s="44"/>
      <c r="AA1044" s="44" t="s">
        <v>20</v>
      </c>
      <c r="AB1044" s="794"/>
    </row>
    <row r="1045" spans="1:29" ht="15" customHeight="1">
      <c r="A1045" s="498"/>
      <c r="B1045" s="39"/>
      <c r="C1045" s="43"/>
      <c r="D1045" s="43"/>
      <c r="E1045" s="44"/>
      <c r="F1045" s="502"/>
      <c r="G1045" s="498" t="s">
        <v>1354</v>
      </c>
      <c r="H1045" s="39"/>
      <c r="I1045" s="43" t="s">
        <v>47</v>
      </c>
      <c r="J1045" s="44" t="s">
        <v>1459</v>
      </c>
      <c r="K1045" s="44"/>
      <c r="L1045" s="44"/>
      <c r="M1045" s="44" t="s">
        <v>1458</v>
      </c>
      <c r="N1045" s="44"/>
      <c r="O1045" s="44" t="s">
        <v>1434</v>
      </c>
      <c r="P1045" s="44"/>
      <c r="Q1045" s="44" t="s">
        <v>1351</v>
      </c>
      <c r="R1045" s="44" t="s">
        <v>88</v>
      </c>
      <c r="S1045" s="41" t="s">
        <v>1356</v>
      </c>
      <c r="T1045" s="44" t="s">
        <v>88</v>
      </c>
      <c r="U1045" s="44"/>
      <c r="V1045" s="44" t="s">
        <v>90</v>
      </c>
      <c r="W1045" s="44"/>
      <c r="X1045" s="44"/>
      <c r="Y1045" s="44" t="s">
        <v>48</v>
      </c>
      <c r="Z1045" s="44"/>
      <c r="AA1045" s="44" t="s">
        <v>20</v>
      </c>
      <c r="AB1045" s="794"/>
    </row>
    <row r="1046" spans="1:29" ht="15" customHeight="1">
      <c r="A1046" s="498"/>
      <c r="B1046" s="39"/>
      <c r="C1046" s="43"/>
      <c r="D1046" s="43"/>
      <c r="E1046" s="44"/>
      <c r="F1046" s="502"/>
      <c r="G1046" s="498" t="s">
        <v>1460</v>
      </c>
      <c r="H1046" s="39"/>
      <c r="I1046" s="43" t="s">
        <v>47</v>
      </c>
      <c r="J1046" s="44" t="s">
        <v>1464</v>
      </c>
      <c r="K1046" s="44"/>
      <c r="L1046" s="44"/>
      <c r="M1046" s="44" t="s">
        <v>1461</v>
      </c>
      <c r="N1046" s="44"/>
      <c r="O1046" s="44" t="s">
        <v>1434</v>
      </c>
      <c r="P1046" s="44" t="s">
        <v>1462</v>
      </c>
      <c r="Q1046" s="44"/>
      <c r="R1046" s="44" t="s">
        <v>1463</v>
      </c>
      <c r="S1046" s="41" t="s">
        <v>1463</v>
      </c>
      <c r="T1046" s="44" t="s">
        <v>133</v>
      </c>
      <c r="U1046" s="44"/>
      <c r="V1046" s="44" t="s">
        <v>134</v>
      </c>
      <c r="W1046" s="44"/>
      <c r="X1046" s="44"/>
      <c r="Y1046" s="44" t="s">
        <v>48</v>
      </c>
      <c r="Z1046" s="44"/>
      <c r="AA1046" s="44" t="s">
        <v>20</v>
      </c>
      <c r="AB1046" s="794" t="s">
        <v>315</v>
      </c>
    </row>
    <row r="1047" spans="1:29" ht="15" customHeight="1">
      <c r="A1047" s="498"/>
      <c r="B1047" s="39"/>
      <c r="C1047" s="43"/>
      <c r="D1047" s="43"/>
      <c r="E1047" s="44"/>
      <c r="F1047" s="502"/>
      <c r="G1047" s="498" t="s">
        <v>1465</v>
      </c>
      <c r="H1047" s="39"/>
      <c r="I1047" s="43" t="s">
        <v>47</v>
      </c>
      <c r="J1047" s="44" t="s">
        <v>1468</v>
      </c>
      <c r="K1047" s="44"/>
      <c r="L1047" s="44"/>
      <c r="M1047" s="44" t="s">
        <v>1466</v>
      </c>
      <c r="N1047" s="44"/>
      <c r="O1047" s="44" t="s">
        <v>1434</v>
      </c>
      <c r="P1047" s="44" t="s">
        <v>1462</v>
      </c>
      <c r="Q1047" s="44"/>
      <c r="R1047" s="44" t="s">
        <v>1467</v>
      </c>
      <c r="S1047" s="41" t="s">
        <v>1467</v>
      </c>
      <c r="T1047" s="44" t="s">
        <v>133</v>
      </c>
      <c r="U1047" s="44"/>
      <c r="V1047" s="44" t="s">
        <v>134</v>
      </c>
      <c r="W1047" s="44"/>
      <c r="X1047" s="44"/>
      <c r="Y1047" s="44" t="s">
        <v>48</v>
      </c>
      <c r="Z1047" s="44"/>
      <c r="AA1047" s="44" t="s">
        <v>20</v>
      </c>
      <c r="AB1047" s="794" t="s">
        <v>315</v>
      </c>
    </row>
    <row r="1048" spans="1:29" ht="15" customHeight="1">
      <c r="A1048" s="498"/>
      <c r="B1048" s="39"/>
      <c r="C1048" s="43"/>
      <c r="D1048" s="43"/>
      <c r="E1048" s="44"/>
      <c r="F1048" s="502"/>
      <c r="G1048" s="498" t="s">
        <v>1469</v>
      </c>
      <c r="H1048" s="39"/>
      <c r="I1048" s="43" t="s">
        <v>47</v>
      </c>
      <c r="J1048" s="44" t="s">
        <v>1472</v>
      </c>
      <c r="K1048" s="44"/>
      <c r="L1048" s="44"/>
      <c r="M1048" s="44" t="s">
        <v>1470</v>
      </c>
      <c r="N1048" s="44"/>
      <c r="O1048" s="44" t="s">
        <v>1434</v>
      </c>
      <c r="P1048" s="44" t="s">
        <v>1462</v>
      </c>
      <c r="Q1048" s="44" t="s">
        <v>1467</v>
      </c>
      <c r="R1048" s="44" t="s">
        <v>77</v>
      </c>
      <c r="S1048" s="41" t="s">
        <v>1471</v>
      </c>
      <c r="T1048" s="44" t="s">
        <v>133</v>
      </c>
      <c r="U1048" s="44"/>
      <c r="V1048" s="44" t="s">
        <v>134</v>
      </c>
      <c r="W1048" s="44"/>
      <c r="X1048" s="44"/>
      <c r="Y1048" s="44" t="s">
        <v>48</v>
      </c>
      <c r="Z1048" s="44"/>
      <c r="AA1048" s="44" t="s">
        <v>20</v>
      </c>
      <c r="AB1048" s="794" t="s">
        <v>315</v>
      </c>
    </row>
    <row r="1049" spans="1:29" ht="15" customHeight="1">
      <c r="A1049" s="770"/>
      <c r="B1049" s="39"/>
      <c r="C1049" s="47"/>
      <c r="D1049" s="47"/>
      <c r="E1049" s="46"/>
      <c r="F1049" s="771"/>
      <c r="G1049" s="770" t="s">
        <v>1372</v>
      </c>
      <c r="H1049" s="39"/>
      <c r="I1049" s="47" t="s">
        <v>47</v>
      </c>
      <c r="J1049" s="46" t="s">
        <v>1375</v>
      </c>
      <c r="K1049" s="46"/>
      <c r="L1049" s="46"/>
      <c r="M1049" s="46" t="s">
        <v>1473</v>
      </c>
      <c r="N1049" s="46"/>
      <c r="O1049" s="46" t="s">
        <v>1434</v>
      </c>
      <c r="P1049" s="46" t="s">
        <v>1374</v>
      </c>
      <c r="Q1049" s="46"/>
      <c r="R1049" s="46"/>
      <c r="S1049" s="46" t="s">
        <v>105</v>
      </c>
      <c r="T1049" s="46" t="s">
        <v>105</v>
      </c>
      <c r="U1049" s="46"/>
      <c r="V1049" s="46"/>
      <c r="W1049" s="46"/>
      <c r="X1049" s="46" t="s">
        <v>105</v>
      </c>
      <c r="Y1049" s="46" t="s">
        <v>106</v>
      </c>
      <c r="Z1049" s="46"/>
      <c r="AA1049" s="46" t="s">
        <v>20</v>
      </c>
      <c r="AB1049" s="795"/>
    </row>
    <row r="1050" spans="1:29" ht="15" customHeight="1">
      <c r="A1050" s="773"/>
      <c r="B1050" s="49"/>
      <c r="C1050" s="53"/>
      <c r="D1050" s="53"/>
      <c r="E1050" s="49"/>
      <c r="F1050" s="774"/>
      <c r="G1050" s="773"/>
      <c r="H1050" s="49"/>
      <c r="I1050" s="49"/>
      <c r="J1050" s="49"/>
      <c r="K1050" s="49"/>
      <c r="L1050" s="49"/>
      <c r="M1050" s="49"/>
      <c r="N1050" s="49"/>
      <c r="O1050" s="49"/>
      <c r="P1050" s="49"/>
      <c r="Q1050" s="49"/>
      <c r="R1050" s="49"/>
      <c r="S1050" s="49"/>
      <c r="T1050" s="49"/>
      <c r="U1050" s="49"/>
      <c r="V1050" s="49"/>
      <c r="W1050" s="49"/>
      <c r="X1050" s="49"/>
      <c r="Y1050" s="49" t="s">
        <v>1620</v>
      </c>
      <c r="Z1050" s="49"/>
      <c r="AA1050" s="49"/>
      <c r="AB1050" s="796"/>
    </row>
    <row r="1051" spans="1:29" ht="15" customHeight="1">
      <c r="A1051" s="480" t="s">
        <v>3105</v>
      </c>
      <c r="B1051" s="38"/>
      <c r="C1051" s="38"/>
      <c r="D1051" s="38"/>
      <c r="E1051" s="194" t="s">
        <v>3595</v>
      </c>
      <c r="F1051" s="775" t="s">
        <v>1542</v>
      </c>
      <c r="G1051" s="776" t="s">
        <v>118</v>
      </c>
      <c r="H1051" s="38"/>
      <c r="I1051" s="38"/>
      <c r="J1051" s="38" t="s">
        <v>1386</v>
      </c>
      <c r="K1051" s="38"/>
      <c r="L1051" s="38"/>
      <c r="M1051" s="37" t="s">
        <v>1385</v>
      </c>
      <c r="N1051" s="38"/>
      <c r="O1051" s="38" t="s">
        <v>120</v>
      </c>
      <c r="P1051" s="38"/>
      <c r="Q1051" s="38"/>
      <c r="R1051" s="38"/>
      <c r="S1051" s="38"/>
      <c r="T1051" s="38"/>
      <c r="U1051" s="38"/>
      <c r="V1051" s="38"/>
      <c r="W1051" s="38"/>
      <c r="X1051" s="38"/>
      <c r="Y1051" s="38" t="s">
        <v>123</v>
      </c>
      <c r="Z1051" s="38"/>
      <c r="AA1051" s="38" t="s">
        <v>121</v>
      </c>
      <c r="AB1051" s="799"/>
    </row>
    <row r="1052" spans="1:29" ht="15" customHeight="1">
      <c r="A1052" s="482" t="s">
        <v>1569</v>
      </c>
      <c r="B1052" s="57" t="s">
        <v>44</v>
      </c>
      <c r="C1052" s="40">
        <v>1</v>
      </c>
      <c r="D1052" s="40">
        <v>1</v>
      </c>
      <c r="E1052" s="51" t="s">
        <v>3073</v>
      </c>
      <c r="F1052" s="502" t="s">
        <v>1542</v>
      </c>
      <c r="G1052" s="498" t="s">
        <v>64</v>
      </c>
      <c r="H1052" s="39"/>
      <c r="I1052" s="43" t="s">
        <v>66</v>
      </c>
      <c r="J1052" s="44" t="s">
        <v>1388</v>
      </c>
      <c r="K1052" s="44"/>
      <c r="L1052" s="44" t="s">
        <v>1389</v>
      </c>
      <c r="M1052" s="44" t="s">
        <v>1387</v>
      </c>
      <c r="N1052" s="44"/>
      <c r="O1052" s="44" t="s">
        <v>120</v>
      </c>
      <c r="P1052" s="44"/>
      <c r="Q1052" s="44"/>
      <c r="R1052" s="44" t="s">
        <v>44</v>
      </c>
      <c r="S1052" s="41" t="s">
        <v>44</v>
      </c>
      <c r="T1052" s="44" t="s">
        <v>44</v>
      </c>
      <c r="U1052" s="44"/>
      <c r="V1052" s="44" t="s">
        <v>46</v>
      </c>
      <c r="W1052" s="44"/>
      <c r="X1052" s="44"/>
      <c r="Y1052" s="44" t="s">
        <v>48</v>
      </c>
      <c r="Z1052" s="44"/>
      <c r="AA1052" s="44" t="s">
        <v>121</v>
      </c>
      <c r="AB1052" s="794"/>
    </row>
    <row r="1053" spans="1:29" ht="15" customHeight="1">
      <c r="A1053" s="498"/>
      <c r="B1053" s="56"/>
      <c r="C1053" s="43"/>
      <c r="D1053" s="44"/>
      <c r="E1053" s="44"/>
      <c r="F1053" s="502"/>
      <c r="G1053" s="498" t="s">
        <v>67</v>
      </c>
      <c r="H1053" s="39"/>
      <c r="I1053" s="43" t="s">
        <v>47</v>
      </c>
      <c r="J1053" s="44" t="s">
        <v>1391</v>
      </c>
      <c r="K1053" s="44"/>
      <c r="L1053" s="44"/>
      <c r="M1053" s="44" t="s">
        <v>1390</v>
      </c>
      <c r="N1053" s="44"/>
      <c r="O1053" s="44" t="s">
        <v>120</v>
      </c>
      <c r="P1053" s="44" t="s">
        <v>69</v>
      </c>
      <c r="Q1053" s="44"/>
      <c r="R1053" s="44" t="s">
        <v>70</v>
      </c>
      <c r="S1053" s="41" t="s">
        <v>70</v>
      </c>
      <c r="T1053" s="44" t="s">
        <v>70</v>
      </c>
      <c r="U1053" s="44"/>
      <c r="V1053" s="44" t="s">
        <v>71</v>
      </c>
      <c r="W1053" s="44"/>
      <c r="X1053" s="44"/>
      <c r="Y1053" s="44" t="s">
        <v>48</v>
      </c>
      <c r="Z1053" s="44"/>
      <c r="AA1053" s="44" t="s">
        <v>121</v>
      </c>
      <c r="AB1053" s="794" t="s">
        <v>1392</v>
      </c>
    </row>
    <row r="1054" spans="1:29" ht="26.25" customHeight="1">
      <c r="A1054" s="487" t="s">
        <v>1573</v>
      </c>
      <c r="B1054" s="211" t="s">
        <v>44</v>
      </c>
      <c r="C1054" s="43">
        <v>1</v>
      </c>
      <c r="D1054" s="365">
        <v>1</v>
      </c>
      <c r="E1054" s="201" t="s">
        <v>3585</v>
      </c>
      <c r="F1054" s="502" t="s">
        <v>1542</v>
      </c>
      <c r="G1054" s="498" t="s">
        <v>73</v>
      </c>
      <c r="H1054" s="39"/>
      <c r="I1054" s="43" t="s">
        <v>47</v>
      </c>
      <c r="J1054" s="44" t="s">
        <v>1394</v>
      </c>
      <c r="K1054" s="44"/>
      <c r="L1054" s="44"/>
      <c r="M1054" s="44" t="s">
        <v>1393</v>
      </c>
      <c r="N1054" s="44"/>
      <c r="O1054" s="44" t="s">
        <v>120</v>
      </c>
      <c r="P1054" s="44"/>
      <c r="Q1054" s="44"/>
      <c r="R1054" s="44" t="s">
        <v>73</v>
      </c>
      <c r="S1054" s="41" t="s">
        <v>73</v>
      </c>
      <c r="T1054" s="44" t="s">
        <v>44</v>
      </c>
      <c r="U1054" s="44"/>
      <c r="V1054" s="44" t="s">
        <v>46</v>
      </c>
      <c r="W1054" s="44"/>
      <c r="X1054" s="44"/>
      <c r="Y1054" s="44" t="s">
        <v>48</v>
      </c>
      <c r="Z1054" s="44"/>
      <c r="AA1054" s="44" t="s">
        <v>121</v>
      </c>
      <c r="AB1054" s="794" t="s">
        <v>1155</v>
      </c>
    </row>
    <row r="1055" spans="1:29" ht="51">
      <c r="A1055" s="487" t="s">
        <v>1582</v>
      </c>
      <c r="B1055" s="211" t="s">
        <v>82</v>
      </c>
      <c r="C1055" s="43"/>
      <c r="D1055" s="201" t="s">
        <v>47</v>
      </c>
      <c r="E1055" s="488" t="s">
        <v>3596</v>
      </c>
      <c r="F1055" s="502" t="s">
        <v>1542</v>
      </c>
      <c r="G1055" s="498" t="s">
        <v>79</v>
      </c>
      <c r="H1055" s="39"/>
      <c r="I1055" s="43" t="s">
        <v>47</v>
      </c>
      <c r="J1055" s="44" t="s">
        <v>1396</v>
      </c>
      <c r="K1055" s="44"/>
      <c r="L1055" s="44"/>
      <c r="M1055" s="44" t="s">
        <v>1395</v>
      </c>
      <c r="N1055" s="44"/>
      <c r="O1055" s="44" t="s">
        <v>120</v>
      </c>
      <c r="P1055" s="44"/>
      <c r="Q1055" s="44" t="s">
        <v>81</v>
      </c>
      <c r="R1055" s="44" t="s">
        <v>82</v>
      </c>
      <c r="S1055" s="41" t="s">
        <v>83</v>
      </c>
      <c r="T1055" s="44" t="s">
        <v>82</v>
      </c>
      <c r="U1055" s="44"/>
      <c r="V1055" s="44" t="s">
        <v>84</v>
      </c>
      <c r="W1055" s="44"/>
      <c r="X1055" s="44"/>
      <c r="Y1055" s="44" t="s">
        <v>48</v>
      </c>
      <c r="Z1055" s="44"/>
      <c r="AA1055" s="44" t="s">
        <v>121</v>
      </c>
      <c r="AB1055" s="794"/>
    </row>
    <row r="1056" spans="1:29" ht="51">
      <c r="A1056" s="487" t="s">
        <v>1585</v>
      </c>
      <c r="B1056" s="211" t="s">
        <v>88</v>
      </c>
      <c r="C1056" s="43"/>
      <c r="D1056" s="201" t="s">
        <v>47</v>
      </c>
      <c r="E1056" s="488" t="s">
        <v>3589</v>
      </c>
      <c r="F1056" s="502" t="s">
        <v>1542</v>
      </c>
      <c r="G1056" s="498" t="s">
        <v>86</v>
      </c>
      <c r="H1056" s="39"/>
      <c r="I1056" s="43" t="s">
        <v>47</v>
      </c>
      <c r="J1056" s="44" t="s">
        <v>1398</v>
      </c>
      <c r="K1056" s="44"/>
      <c r="L1056" s="44"/>
      <c r="M1056" s="44" t="s">
        <v>1397</v>
      </c>
      <c r="N1056" s="44"/>
      <c r="O1056" s="44" t="s">
        <v>120</v>
      </c>
      <c r="P1056" s="44"/>
      <c r="Q1056" s="44" t="s">
        <v>81</v>
      </c>
      <c r="R1056" s="44" t="s">
        <v>88</v>
      </c>
      <c r="S1056" s="41" t="s">
        <v>89</v>
      </c>
      <c r="T1056" s="44" t="s">
        <v>88</v>
      </c>
      <c r="U1056" s="44"/>
      <c r="V1056" s="44" t="s">
        <v>90</v>
      </c>
      <c r="W1056" s="44"/>
      <c r="X1056" s="44"/>
      <c r="Y1056" s="44" t="s">
        <v>48</v>
      </c>
      <c r="Z1056" s="44"/>
      <c r="AA1056" s="44" t="s">
        <v>20</v>
      </c>
      <c r="AB1056" s="794"/>
    </row>
    <row r="1057" spans="1:28" ht="63.75">
      <c r="A1057" s="482" t="s">
        <v>2107</v>
      </c>
      <c r="B1057" s="64" t="s">
        <v>127</v>
      </c>
      <c r="C1057" s="40">
        <v>1</v>
      </c>
      <c r="D1057" s="40">
        <v>1</v>
      </c>
      <c r="E1057" s="51" t="s">
        <v>3078</v>
      </c>
      <c r="F1057" s="502" t="s">
        <v>1542</v>
      </c>
      <c r="G1057" s="498" t="s">
        <v>1977</v>
      </c>
      <c r="H1057" s="39"/>
      <c r="I1057" s="43" t="s">
        <v>47</v>
      </c>
      <c r="J1057" s="44" t="s">
        <v>1402</v>
      </c>
      <c r="K1057" s="44"/>
      <c r="L1057" s="44"/>
      <c r="M1057" s="44" t="s">
        <v>1399</v>
      </c>
      <c r="N1057" s="44"/>
      <c r="O1057" s="44" t="s">
        <v>120</v>
      </c>
      <c r="P1057" s="44"/>
      <c r="Q1057" s="44" t="s">
        <v>1400</v>
      </c>
      <c r="R1057" s="44" t="s">
        <v>127</v>
      </c>
      <c r="S1057" s="41" t="s">
        <v>1401</v>
      </c>
      <c r="T1057" s="44" t="s">
        <v>127</v>
      </c>
      <c r="U1057" s="44"/>
      <c r="V1057" s="44" t="s">
        <v>129</v>
      </c>
      <c r="W1057" s="44"/>
      <c r="X1057" s="44"/>
      <c r="Y1057" s="44" t="s">
        <v>48</v>
      </c>
      <c r="Z1057" s="44"/>
      <c r="AA1057" s="44" t="s">
        <v>121</v>
      </c>
      <c r="AB1057" s="794"/>
    </row>
    <row r="1058" spans="1:28" ht="38.25">
      <c r="A1058" s="482" t="s">
        <v>2640</v>
      </c>
      <c r="B1058" s="57" t="s">
        <v>133</v>
      </c>
      <c r="C1058" s="40" t="s">
        <v>47</v>
      </c>
      <c r="D1058" s="40" t="s">
        <v>47</v>
      </c>
      <c r="E1058" s="51" t="s">
        <v>1405</v>
      </c>
      <c r="F1058" s="502" t="s">
        <v>1542</v>
      </c>
      <c r="G1058" s="498" t="s">
        <v>1403</v>
      </c>
      <c r="H1058" s="39"/>
      <c r="I1058" s="43" t="s">
        <v>47</v>
      </c>
      <c r="J1058" s="44" t="s">
        <v>1405</v>
      </c>
      <c r="K1058" s="44"/>
      <c r="L1058" s="44"/>
      <c r="M1058" s="44" t="s">
        <v>1404</v>
      </c>
      <c r="N1058" s="44"/>
      <c r="O1058" s="44" t="s">
        <v>120</v>
      </c>
      <c r="P1058" s="44"/>
      <c r="Q1058" s="44" t="s">
        <v>1169</v>
      </c>
      <c r="R1058" s="44" t="s">
        <v>151</v>
      </c>
      <c r="S1058" s="41" t="s">
        <v>1400</v>
      </c>
      <c r="T1058" s="44" t="s">
        <v>133</v>
      </c>
      <c r="U1058" s="44"/>
      <c r="V1058" s="44" t="s">
        <v>134</v>
      </c>
      <c r="W1058" s="44"/>
      <c r="X1058" s="44"/>
      <c r="Y1058" s="44" t="s">
        <v>48</v>
      </c>
      <c r="Z1058" s="44"/>
      <c r="AA1058" s="44" t="s">
        <v>121</v>
      </c>
      <c r="AB1058" s="794"/>
    </row>
    <row r="1059" spans="1:28" ht="51">
      <c r="A1059" s="498"/>
      <c r="B1059" s="56"/>
      <c r="C1059" s="43"/>
      <c r="D1059" s="44"/>
      <c r="E1059" s="44"/>
      <c r="F1059" s="502"/>
      <c r="G1059" s="498" t="s">
        <v>1406</v>
      </c>
      <c r="H1059" s="39"/>
      <c r="I1059" s="43" t="s">
        <v>138</v>
      </c>
      <c r="J1059" s="44" t="s">
        <v>1408</v>
      </c>
      <c r="K1059" s="44"/>
      <c r="L1059" s="44"/>
      <c r="M1059" s="44" t="s">
        <v>1407</v>
      </c>
      <c r="N1059" s="44"/>
      <c r="O1059" s="44" t="s">
        <v>120</v>
      </c>
      <c r="P1059" s="44"/>
      <c r="Q1059" s="44"/>
      <c r="R1059" s="44" t="s">
        <v>1406</v>
      </c>
      <c r="S1059" s="41" t="s">
        <v>1406</v>
      </c>
      <c r="T1059" s="44" t="s">
        <v>133</v>
      </c>
      <c r="U1059" s="44"/>
      <c r="V1059" s="44" t="s">
        <v>134</v>
      </c>
      <c r="W1059" s="44"/>
      <c r="X1059" s="44"/>
      <c r="Y1059" s="44" t="s">
        <v>48</v>
      </c>
      <c r="Z1059" s="44"/>
      <c r="AA1059" s="44" t="s">
        <v>121</v>
      </c>
      <c r="AB1059" s="794"/>
    </row>
    <row r="1060" spans="1:28" ht="38.25">
      <c r="A1060" s="498"/>
      <c r="B1060" s="39"/>
      <c r="C1060" s="43"/>
      <c r="D1060" s="44"/>
      <c r="E1060" s="44"/>
      <c r="F1060" s="502"/>
      <c r="G1060" s="498" t="s">
        <v>1160</v>
      </c>
      <c r="H1060" s="39"/>
      <c r="I1060" s="43" t="s">
        <v>47</v>
      </c>
      <c r="J1060" s="44" t="s">
        <v>1410</v>
      </c>
      <c r="K1060" s="44"/>
      <c r="L1060" s="44"/>
      <c r="M1060" s="44" t="s">
        <v>1409</v>
      </c>
      <c r="N1060" s="44"/>
      <c r="O1060" s="44" t="s">
        <v>120</v>
      </c>
      <c r="P1060" s="44"/>
      <c r="Q1060" s="44"/>
      <c r="R1060" s="44" t="s">
        <v>216</v>
      </c>
      <c r="S1060" s="41" t="s">
        <v>216</v>
      </c>
      <c r="T1060" s="44" t="s">
        <v>44</v>
      </c>
      <c r="U1060" s="44"/>
      <c r="V1060" s="44" t="s">
        <v>46</v>
      </c>
      <c r="W1060" s="44"/>
      <c r="X1060" s="44"/>
      <c r="Y1060" s="44" t="s">
        <v>48</v>
      </c>
      <c r="Z1060" s="44"/>
      <c r="AA1060" s="44" t="s">
        <v>20</v>
      </c>
      <c r="AB1060" s="794"/>
    </row>
    <row r="1061" spans="1:28" ht="38.25">
      <c r="A1061" s="498"/>
      <c r="B1061" s="39"/>
      <c r="C1061" s="43"/>
      <c r="D1061" s="44"/>
      <c r="E1061" s="44"/>
      <c r="F1061" s="502"/>
      <c r="G1061" s="498" t="s">
        <v>413</v>
      </c>
      <c r="H1061" s="39"/>
      <c r="I1061" s="43" t="s">
        <v>47</v>
      </c>
      <c r="J1061" s="44" t="s">
        <v>1412</v>
      </c>
      <c r="K1061" s="44"/>
      <c r="L1061" s="44"/>
      <c r="M1061" s="44" t="s">
        <v>1411</v>
      </c>
      <c r="N1061" s="44"/>
      <c r="O1061" s="44" t="s">
        <v>120</v>
      </c>
      <c r="P1061" s="44"/>
      <c r="Q1061" s="44" t="s">
        <v>415</v>
      </c>
      <c r="R1061" s="44" t="s">
        <v>127</v>
      </c>
      <c r="S1061" s="41" t="s">
        <v>416</v>
      </c>
      <c r="T1061" s="44" t="s">
        <v>127</v>
      </c>
      <c r="U1061" s="44" t="s">
        <v>216</v>
      </c>
      <c r="V1061" s="44" t="s">
        <v>1662</v>
      </c>
      <c r="W1061" s="44"/>
      <c r="X1061" s="44"/>
      <c r="Y1061" s="44" t="s">
        <v>48</v>
      </c>
      <c r="Z1061" s="44"/>
      <c r="AA1061" s="44" t="s">
        <v>20</v>
      </c>
      <c r="AB1061" s="794"/>
    </row>
    <row r="1062" spans="1:28" ht="38.25">
      <c r="A1062" s="498"/>
      <c r="B1062" s="39"/>
      <c r="C1062" s="43"/>
      <c r="D1062" s="44"/>
      <c r="E1062" s="44"/>
      <c r="F1062" s="502"/>
      <c r="G1062" s="498" t="s">
        <v>75</v>
      </c>
      <c r="H1062" s="39"/>
      <c r="I1062" s="43" t="s">
        <v>47</v>
      </c>
      <c r="J1062" s="44" t="s">
        <v>1414</v>
      </c>
      <c r="K1062" s="44"/>
      <c r="L1062" s="44" t="s">
        <v>1415</v>
      </c>
      <c r="M1062" s="44" t="s">
        <v>1413</v>
      </c>
      <c r="N1062" s="44"/>
      <c r="O1062" s="44" t="s">
        <v>120</v>
      </c>
      <c r="P1062" s="44"/>
      <c r="Q1062" s="44"/>
      <c r="R1062" s="44" t="s">
        <v>77</v>
      </c>
      <c r="S1062" s="41" t="s">
        <v>77</v>
      </c>
      <c r="T1062" s="44" t="s">
        <v>44</v>
      </c>
      <c r="U1062" s="44"/>
      <c r="V1062" s="44" t="s">
        <v>46</v>
      </c>
      <c r="W1062" s="44"/>
      <c r="X1062" s="44"/>
      <c r="Y1062" s="44" t="s">
        <v>48</v>
      </c>
      <c r="Z1062" s="44"/>
      <c r="AA1062" s="44" t="s">
        <v>20</v>
      </c>
      <c r="AB1062" s="794"/>
    </row>
    <row r="1063" spans="1:28" ht="38.25">
      <c r="A1063" s="498"/>
      <c r="B1063" s="39"/>
      <c r="C1063" s="43"/>
      <c r="D1063" s="44"/>
      <c r="E1063" s="44"/>
      <c r="F1063" s="502"/>
      <c r="G1063" s="498" t="s">
        <v>1416</v>
      </c>
      <c r="H1063" s="39"/>
      <c r="I1063" s="43" t="s">
        <v>47</v>
      </c>
      <c r="J1063" s="44" t="s">
        <v>1421</v>
      </c>
      <c r="K1063" s="44"/>
      <c r="L1063" s="44"/>
      <c r="M1063" s="44" t="s">
        <v>1417</v>
      </c>
      <c r="N1063" s="44"/>
      <c r="O1063" s="44" t="s">
        <v>120</v>
      </c>
      <c r="P1063" s="44"/>
      <c r="Q1063" s="44" t="s">
        <v>1418</v>
      </c>
      <c r="R1063" s="44" t="s">
        <v>127</v>
      </c>
      <c r="S1063" s="41" t="s">
        <v>1419</v>
      </c>
      <c r="T1063" s="44" t="s">
        <v>127</v>
      </c>
      <c r="U1063" s="44" t="s">
        <v>1418</v>
      </c>
      <c r="V1063" s="44" t="s">
        <v>1420</v>
      </c>
      <c r="W1063" s="44"/>
      <c r="X1063" s="44"/>
      <c r="Y1063" s="44" t="s">
        <v>48</v>
      </c>
      <c r="Z1063" s="44"/>
      <c r="AA1063" s="44" t="s">
        <v>20</v>
      </c>
      <c r="AB1063" s="794"/>
    </row>
    <row r="1064" spans="1:28" ht="25.5">
      <c r="A1064" s="498"/>
      <c r="B1064" s="39"/>
      <c r="C1064" s="43"/>
      <c r="D1064" s="44"/>
      <c r="E1064" s="44"/>
      <c r="F1064" s="502"/>
      <c r="G1064" s="498" t="s">
        <v>1422</v>
      </c>
      <c r="H1064" s="39"/>
      <c r="I1064" s="43" t="s">
        <v>138</v>
      </c>
      <c r="J1064" s="44" t="s">
        <v>1424</v>
      </c>
      <c r="K1064" s="44"/>
      <c r="L1064" s="44" t="s">
        <v>1425</v>
      </c>
      <c r="M1064" s="44" t="s">
        <v>1423</v>
      </c>
      <c r="N1064" s="44"/>
      <c r="O1064" s="44" t="s">
        <v>120</v>
      </c>
      <c r="P1064" s="44" t="s">
        <v>1169</v>
      </c>
      <c r="Q1064" s="44"/>
      <c r="R1064" s="44" t="s">
        <v>154</v>
      </c>
      <c r="S1064" s="41" t="s">
        <v>154</v>
      </c>
      <c r="T1064" s="44" t="s">
        <v>133</v>
      </c>
      <c r="U1064" s="44"/>
      <c r="V1064" s="44" t="s">
        <v>134</v>
      </c>
      <c r="W1064" s="44"/>
      <c r="X1064" s="44"/>
      <c r="Y1064" s="44" t="s">
        <v>48</v>
      </c>
      <c r="Z1064" s="44"/>
      <c r="AA1064" s="44" t="s">
        <v>20</v>
      </c>
      <c r="AB1064" s="794"/>
    </row>
    <row r="1065" spans="1:28" ht="51">
      <c r="A1065" s="770"/>
      <c r="B1065" s="39"/>
      <c r="C1065" s="47"/>
      <c r="D1065" s="46"/>
      <c r="E1065" s="46"/>
      <c r="F1065" s="771"/>
      <c r="G1065" s="770" t="s">
        <v>1379</v>
      </c>
      <c r="H1065" s="39"/>
      <c r="I1065" s="47" t="s">
        <v>47</v>
      </c>
      <c r="J1065" s="46" t="s">
        <v>1427</v>
      </c>
      <c r="K1065" s="46"/>
      <c r="L1065" s="46"/>
      <c r="M1065" s="46" t="s">
        <v>1426</v>
      </c>
      <c r="N1065" s="46"/>
      <c r="O1065" s="46" t="s">
        <v>120</v>
      </c>
      <c r="P1065" s="46"/>
      <c r="Q1065" s="46"/>
      <c r="R1065" s="46"/>
      <c r="S1065" s="46" t="s">
        <v>1379</v>
      </c>
      <c r="T1065" s="46" t="s">
        <v>1379</v>
      </c>
      <c r="U1065" s="46"/>
      <c r="V1065" s="46"/>
      <c r="W1065" s="46"/>
      <c r="X1065" s="46" t="s">
        <v>1379</v>
      </c>
      <c r="Y1065" s="46" t="s">
        <v>106</v>
      </c>
      <c r="Z1065" s="46"/>
      <c r="AA1065" s="46" t="s">
        <v>121</v>
      </c>
      <c r="AB1065" s="795"/>
    </row>
    <row r="1066" spans="1:28" ht="25.5">
      <c r="A1066" s="770"/>
      <c r="B1066" s="39"/>
      <c r="C1066" s="47"/>
      <c r="D1066" s="46"/>
      <c r="E1066" s="46"/>
      <c r="F1066" s="771"/>
      <c r="G1066" s="770" t="s">
        <v>839</v>
      </c>
      <c r="H1066" s="39"/>
      <c r="I1066" s="47" t="s">
        <v>47</v>
      </c>
      <c r="J1066" s="46" t="s">
        <v>1429</v>
      </c>
      <c r="K1066" s="46"/>
      <c r="L1066" s="46"/>
      <c r="M1066" s="46" t="s">
        <v>1428</v>
      </c>
      <c r="N1066" s="46"/>
      <c r="O1066" s="46" t="s">
        <v>120</v>
      </c>
      <c r="P1066" s="46" t="s">
        <v>841</v>
      </c>
      <c r="Q1066" s="46"/>
      <c r="R1066" s="46"/>
      <c r="S1066" s="46" t="s">
        <v>202</v>
      </c>
      <c r="T1066" s="46" t="s">
        <v>202</v>
      </c>
      <c r="U1066" s="46"/>
      <c r="V1066" s="46"/>
      <c r="W1066" s="46"/>
      <c r="X1066" s="46" t="s">
        <v>202</v>
      </c>
      <c r="Y1066" s="46" t="s">
        <v>106</v>
      </c>
      <c r="Z1066" s="46"/>
      <c r="AA1066" s="46" t="s">
        <v>20</v>
      </c>
      <c r="AB1066" s="795"/>
    </row>
    <row r="1067" spans="1:28" ht="25.5">
      <c r="A1067" s="770"/>
      <c r="B1067" s="39"/>
      <c r="C1067" s="47"/>
      <c r="D1067" s="46"/>
      <c r="E1067" s="46"/>
      <c r="F1067" s="771"/>
      <c r="G1067" s="770" t="s">
        <v>219</v>
      </c>
      <c r="H1067" s="39"/>
      <c r="I1067" s="47" t="s">
        <v>47</v>
      </c>
      <c r="J1067" s="46" t="s">
        <v>1431</v>
      </c>
      <c r="K1067" s="46"/>
      <c r="L1067" s="46"/>
      <c r="M1067" s="46" t="s">
        <v>1430</v>
      </c>
      <c r="N1067" s="46"/>
      <c r="O1067" s="46" t="s">
        <v>120</v>
      </c>
      <c r="P1067" s="46" t="s">
        <v>220</v>
      </c>
      <c r="Q1067" s="46"/>
      <c r="R1067" s="46"/>
      <c r="S1067" s="46" t="s">
        <v>105</v>
      </c>
      <c r="T1067" s="46" t="s">
        <v>105</v>
      </c>
      <c r="U1067" s="46"/>
      <c r="V1067" s="46"/>
      <c r="W1067" s="46"/>
      <c r="X1067" s="46" t="s">
        <v>105</v>
      </c>
      <c r="Y1067" s="46" t="s">
        <v>106</v>
      </c>
      <c r="Z1067" s="46"/>
      <c r="AA1067" s="46" t="s">
        <v>20</v>
      </c>
      <c r="AB1067" s="795"/>
    </row>
    <row r="1068" spans="1:28" ht="38.25">
      <c r="A1068" s="770"/>
      <c r="B1068" s="39"/>
      <c r="C1068" s="47"/>
      <c r="D1068" s="46"/>
      <c r="E1068" s="46"/>
      <c r="F1068" s="771"/>
      <c r="G1068" s="770" t="s">
        <v>1432</v>
      </c>
      <c r="H1068" s="39"/>
      <c r="I1068" s="47" t="s">
        <v>47</v>
      </c>
      <c r="J1068" s="46" t="s">
        <v>1435</v>
      </c>
      <c r="K1068" s="46"/>
      <c r="L1068" s="46"/>
      <c r="M1068" s="46" t="s">
        <v>1433</v>
      </c>
      <c r="N1068" s="46"/>
      <c r="O1068" s="46" t="s">
        <v>120</v>
      </c>
      <c r="P1068" s="46"/>
      <c r="Q1068" s="46"/>
      <c r="R1068" s="46"/>
      <c r="S1068" s="46" t="s">
        <v>1434</v>
      </c>
      <c r="T1068" s="46" t="s">
        <v>1434</v>
      </c>
      <c r="U1068" s="46"/>
      <c r="V1068" s="46"/>
      <c r="W1068" s="46"/>
      <c r="X1068" s="46" t="s">
        <v>1434</v>
      </c>
      <c r="Y1068" s="46" t="s">
        <v>106</v>
      </c>
      <c r="Z1068" s="46"/>
      <c r="AA1068" s="46" t="s">
        <v>121</v>
      </c>
      <c r="AB1068" s="795"/>
    </row>
    <row r="1069" spans="1:28" ht="14.1" customHeight="1">
      <c r="A1069" s="776"/>
      <c r="B1069" s="38"/>
      <c r="C1069" s="38"/>
      <c r="D1069" s="38"/>
      <c r="E1069" s="38"/>
      <c r="F1069" s="775"/>
      <c r="G1069" s="776" t="s">
        <v>1379</v>
      </c>
      <c r="H1069" s="38"/>
      <c r="I1069" s="38"/>
      <c r="J1069" s="38" t="s">
        <v>1437</v>
      </c>
      <c r="K1069" s="38"/>
      <c r="L1069" s="38"/>
      <c r="M1069" s="37" t="s">
        <v>1436</v>
      </c>
      <c r="N1069" s="38"/>
      <c r="O1069" s="38" t="s">
        <v>1379</v>
      </c>
      <c r="P1069" s="38"/>
      <c r="Q1069" s="38"/>
      <c r="R1069" s="38"/>
      <c r="S1069" s="38"/>
      <c r="T1069" s="38"/>
      <c r="U1069" s="38"/>
      <c r="V1069" s="38"/>
      <c r="W1069" s="38"/>
      <c r="X1069" s="38"/>
      <c r="Y1069" s="38" t="s">
        <v>123</v>
      </c>
      <c r="Z1069" s="38"/>
      <c r="AA1069" s="38" t="s">
        <v>121</v>
      </c>
      <c r="AB1069" s="799"/>
    </row>
    <row r="1070" spans="1:28" ht="14.1" customHeight="1">
      <c r="A1070" s="498"/>
      <c r="B1070" s="39"/>
      <c r="C1070" s="43"/>
      <c r="D1070" s="44"/>
      <c r="E1070" s="44"/>
      <c r="F1070" s="502"/>
      <c r="G1070" s="498" t="s">
        <v>1438</v>
      </c>
      <c r="H1070" s="39"/>
      <c r="I1070" s="43" t="s">
        <v>47</v>
      </c>
      <c r="J1070" s="44" t="s">
        <v>1442</v>
      </c>
      <c r="K1070" s="44"/>
      <c r="L1070" s="44"/>
      <c r="M1070" s="44" t="s">
        <v>1439</v>
      </c>
      <c r="N1070" s="44"/>
      <c r="O1070" s="44" t="s">
        <v>1379</v>
      </c>
      <c r="P1070" s="44" t="s">
        <v>207</v>
      </c>
      <c r="Q1070" s="44"/>
      <c r="R1070" s="44" t="s">
        <v>1169</v>
      </c>
      <c r="S1070" s="41" t="s">
        <v>1169</v>
      </c>
      <c r="T1070" s="44" t="s">
        <v>1440</v>
      </c>
      <c r="U1070" s="44"/>
      <c r="V1070" s="44" t="s">
        <v>1441</v>
      </c>
      <c r="W1070" s="44"/>
      <c r="X1070" s="44"/>
      <c r="Y1070" s="44" t="s">
        <v>48</v>
      </c>
      <c r="Z1070" s="44"/>
      <c r="AA1070" s="44" t="s">
        <v>121</v>
      </c>
      <c r="AB1070" s="794"/>
    </row>
    <row r="1071" spans="1:28" ht="14.1" customHeight="1">
      <c r="A1071" s="498"/>
      <c r="B1071" s="39"/>
      <c r="C1071" s="43"/>
      <c r="D1071" s="44"/>
      <c r="E1071" s="44"/>
      <c r="F1071" s="502"/>
      <c r="G1071" s="498" t="s">
        <v>1979</v>
      </c>
      <c r="H1071" s="39"/>
      <c r="I1071" s="43" t="s">
        <v>47</v>
      </c>
      <c r="J1071" s="44" t="s">
        <v>1980</v>
      </c>
      <c r="K1071" s="44"/>
      <c r="L1071" s="44"/>
      <c r="M1071" s="44" t="s">
        <v>1981</v>
      </c>
      <c r="N1071" s="44"/>
      <c r="O1071" s="44" t="s">
        <v>1379</v>
      </c>
      <c r="P1071" s="44" t="s">
        <v>207</v>
      </c>
      <c r="Q1071" s="44"/>
      <c r="R1071" s="44" t="s">
        <v>1169</v>
      </c>
      <c r="S1071" s="41" t="s">
        <v>1169</v>
      </c>
      <c r="T1071" s="44" t="s">
        <v>133</v>
      </c>
      <c r="U1071" s="44"/>
      <c r="V1071" s="44" t="s">
        <v>134</v>
      </c>
      <c r="W1071" s="44"/>
      <c r="X1071" s="44"/>
      <c r="Y1071" s="44" t="s">
        <v>48</v>
      </c>
      <c r="Z1071" s="44"/>
      <c r="AA1071" s="44" t="s">
        <v>21</v>
      </c>
      <c r="AB1071" s="794"/>
    </row>
    <row r="1072" spans="1:28" ht="14.1" customHeight="1">
      <c r="A1072" s="770"/>
      <c r="B1072" s="39"/>
      <c r="C1072" s="47"/>
      <c r="D1072" s="46"/>
      <c r="E1072" s="46"/>
      <c r="F1072" s="771"/>
      <c r="G1072" s="770" t="s">
        <v>1443</v>
      </c>
      <c r="H1072" s="39"/>
      <c r="I1072" s="47" t="s">
        <v>47</v>
      </c>
      <c r="J1072" s="46" t="s">
        <v>1446</v>
      </c>
      <c r="K1072" s="46"/>
      <c r="L1072" s="46"/>
      <c r="M1072" s="46" t="s">
        <v>1444</v>
      </c>
      <c r="N1072" s="46"/>
      <c r="O1072" s="46" t="s">
        <v>1379</v>
      </c>
      <c r="P1072" s="46"/>
      <c r="Q1072" s="46"/>
      <c r="R1072" s="46"/>
      <c r="S1072" s="46" t="s">
        <v>1445</v>
      </c>
      <c r="T1072" s="46" t="s">
        <v>1445</v>
      </c>
      <c r="U1072" s="46"/>
      <c r="V1072" s="46"/>
      <c r="W1072" s="46"/>
      <c r="X1072" s="46" t="s">
        <v>1445</v>
      </c>
      <c r="Y1072" s="46" t="s">
        <v>106</v>
      </c>
      <c r="Z1072" s="46"/>
      <c r="AA1072" s="46" t="s">
        <v>121</v>
      </c>
      <c r="AB1072" s="795"/>
    </row>
    <row r="1073" spans="1:28" ht="14.1" customHeight="1">
      <c r="A1073" s="480" t="s">
        <v>3597</v>
      </c>
      <c r="B1073" s="38"/>
      <c r="C1073" s="38"/>
      <c r="D1073" s="38"/>
      <c r="E1073" s="194" t="s">
        <v>3515</v>
      </c>
      <c r="F1073" s="789"/>
      <c r="G1073" s="776" t="s">
        <v>4006</v>
      </c>
      <c r="H1073" s="38"/>
      <c r="I1073" s="38"/>
      <c r="J1073" s="38" t="s">
        <v>1475</v>
      </c>
      <c r="K1073" s="38"/>
      <c r="L1073" s="38"/>
      <c r="M1073" s="37" t="s">
        <v>1474</v>
      </c>
      <c r="N1073" s="38"/>
      <c r="O1073" s="38" t="s">
        <v>1445</v>
      </c>
      <c r="P1073" s="38"/>
      <c r="Q1073" s="38"/>
      <c r="R1073" s="38"/>
      <c r="S1073" s="38"/>
      <c r="T1073" s="38"/>
      <c r="U1073" s="38"/>
      <c r="V1073" s="38"/>
      <c r="W1073" s="38"/>
      <c r="X1073" s="38"/>
      <c r="Y1073" s="38" t="s">
        <v>123</v>
      </c>
      <c r="Z1073" s="38"/>
      <c r="AA1073" s="38" t="s">
        <v>121</v>
      </c>
      <c r="AB1073" s="799"/>
    </row>
    <row r="1074" spans="1:28" ht="14.1" customHeight="1">
      <c r="A1074" s="482" t="s">
        <v>3077</v>
      </c>
      <c r="B1074" s="57" t="s">
        <v>131</v>
      </c>
      <c r="C1074" s="40" t="s">
        <v>47</v>
      </c>
      <c r="D1074" s="40" t="s">
        <v>47</v>
      </c>
      <c r="E1074" s="51" t="s">
        <v>1477</v>
      </c>
      <c r="F1074" s="785" t="s">
        <v>1542</v>
      </c>
      <c r="G1074" s="498" t="s">
        <v>131</v>
      </c>
      <c r="H1074" s="39"/>
      <c r="I1074" s="43" t="s">
        <v>47</v>
      </c>
      <c r="J1074" s="44" t="s">
        <v>1477</v>
      </c>
      <c r="K1074" s="44"/>
      <c r="L1074" s="44"/>
      <c r="M1074" s="44" t="s">
        <v>1476</v>
      </c>
      <c r="N1074" s="44"/>
      <c r="O1074" s="44" t="s">
        <v>1445</v>
      </c>
      <c r="P1074" s="44"/>
      <c r="Q1074" s="44"/>
      <c r="R1074" s="44" t="s">
        <v>131</v>
      </c>
      <c r="S1074" s="41" t="s">
        <v>131</v>
      </c>
      <c r="T1074" s="44" t="s">
        <v>44</v>
      </c>
      <c r="U1074" s="44"/>
      <c r="V1074" s="44" t="s">
        <v>46</v>
      </c>
      <c r="W1074" s="44"/>
      <c r="X1074" s="44"/>
      <c r="Y1074" s="44" t="s">
        <v>48</v>
      </c>
      <c r="Z1074" s="44"/>
      <c r="AA1074" s="44" t="s">
        <v>121</v>
      </c>
      <c r="AB1074" s="794"/>
    </row>
    <row r="1075" spans="1:28" ht="14.1" customHeight="1">
      <c r="A1075" s="498"/>
      <c r="B1075" s="56"/>
      <c r="C1075" s="43"/>
      <c r="D1075" s="44"/>
      <c r="E1075" s="44"/>
      <c r="F1075" s="785"/>
      <c r="G1075" s="498" t="s">
        <v>1478</v>
      </c>
      <c r="H1075" s="39"/>
      <c r="I1075" s="43" t="s">
        <v>47</v>
      </c>
      <c r="J1075" s="44" t="s">
        <v>1482</v>
      </c>
      <c r="K1075" s="44"/>
      <c r="L1075" s="44"/>
      <c r="M1075" s="44" t="s">
        <v>1479</v>
      </c>
      <c r="N1075" s="44"/>
      <c r="O1075" s="44" t="s">
        <v>1445</v>
      </c>
      <c r="P1075" s="44"/>
      <c r="Q1075" s="44" t="s">
        <v>1169</v>
      </c>
      <c r="R1075" s="44" t="s">
        <v>1480</v>
      </c>
      <c r="S1075" s="41" t="s">
        <v>1481</v>
      </c>
      <c r="T1075" s="44" t="s">
        <v>133</v>
      </c>
      <c r="U1075" s="44"/>
      <c r="V1075" s="44" t="s">
        <v>134</v>
      </c>
      <c r="W1075" s="44"/>
      <c r="X1075" s="44"/>
      <c r="Y1075" s="44" t="s">
        <v>48</v>
      </c>
      <c r="Z1075" s="44"/>
      <c r="AA1075" s="44" t="s">
        <v>121</v>
      </c>
      <c r="AB1075" s="794"/>
    </row>
    <row r="1076" spans="1:28" ht="14.1" customHeight="1">
      <c r="A1076" s="498"/>
      <c r="B1076" s="56"/>
      <c r="C1076" s="43"/>
      <c r="D1076" s="44"/>
      <c r="E1076" s="44"/>
      <c r="F1076" s="785"/>
      <c r="G1076" s="498" t="s">
        <v>1483</v>
      </c>
      <c r="H1076" s="39"/>
      <c r="I1076" s="43" t="s">
        <v>47</v>
      </c>
      <c r="J1076" s="44" t="s">
        <v>1487</v>
      </c>
      <c r="K1076" s="44"/>
      <c r="L1076" s="44"/>
      <c r="M1076" s="44" t="s">
        <v>1484</v>
      </c>
      <c r="N1076" s="44"/>
      <c r="O1076" s="44" t="s">
        <v>1445</v>
      </c>
      <c r="P1076" s="44"/>
      <c r="Q1076" s="44" t="s">
        <v>1485</v>
      </c>
      <c r="R1076" s="44" t="s">
        <v>1365</v>
      </c>
      <c r="S1076" s="41" t="s">
        <v>1486</v>
      </c>
      <c r="T1076" s="44" t="s">
        <v>133</v>
      </c>
      <c r="U1076" s="44"/>
      <c r="V1076" s="44" t="s">
        <v>134</v>
      </c>
      <c r="W1076" s="44"/>
      <c r="X1076" s="44"/>
      <c r="Y1076" s="44" t="s">
        <v>48</v>
      </c>
      <c r="Z1076" s="44"/>
      <c r="AA1076" s="44" t="s">
        <v>121</v>
      </c>
      <c r="AB1076" s="794"/>
    </row>
    <row r="1077" spans="1:28" ht="14.1" customHeight="1">
      <c r="A1077" s="498"/>
      <c r="B1077" s="56"/>
      <c r="C1077" s="43"/>
      <c r="D1077" s="44"/>
      <c r="E1077" s="44"/>
      <c r="F1077" s="785"/>
      <c r="G1077" s="498" t="s">
        <v>1488</v>
      </c>
      <c r="H1077" s="39"/>
      <c r="I1077" s="43" t="s">
        <v>47</v>
      </c>
      <c r="J1077" s="44" t="s">
        <v>1492</v>
      </c>
      <c r="K1077" s="44"/>
      <c r="L1077" s="44"/>
      <c r="M1077" s="44" t="s">
        <v>1489</v>
      </c>
      <c r="N1077" s="44"/>
      <c r="O1077" s="44" t="s">
        <v>1445</v>
      </c>
      <c r="P1077" s="44"/>
      <c r="Q1077" s="44" t="s">
        <v>1490</v>
      </c>
      <c r="R1077" s="44" t="s">
        <v>82</v>
      </c>
      <c r="S1077" s="41" t="s">
        <v>1491</v>
      </c>
      <c r="T1077" s="44" t="s">
        <v>82</v>
      </c>
      <c r="U1077" s="44"/>
      <c r="V1077" s="44" t="s">
        <v>84</v>
      </c>
      <c r="W1077" s="44"/>
      <c r="X1077" s="44"/>
      <c r="Y1077" s="44" t="s">
        <v>48</v>
      </c>
      <c r="Z1077" s="44"/>
      <c r="AA1077" s="44" t="s">
        <v>121</v>
      </c>
      <c r="AB1077" s="794"/>
    </row>
    <row r="1078" spans="1:28" ht="14.1" customHeight="1">
      <c r="A1078" s="498"/>
      <c r="B1078" s="56"/>
      <c r="C1078" s="43"/>
      <c r="D1078" s="44"/>
      <c r="E1078" s="44"/>
      <c r="F1078" s="785"/>
      <c r="G1078" s="498" t="s">
        <v>1493</v>
      </c>
      <c r="H1078" s="39"/>
      <c r="I1078" s="43" t="s">
        <v>47</v>
      </c>
      <c r="J1078" s="44" t="s">
        <v>1496</v>
      </c>
      <c r="K1078" s="44"/>
      <c r="L1078" s="44"/>
      <c r="M1078" s="44" t="s">
        <v>1494</v>
      </c>
      <c r="N1078" s="44"/>
      <c r="O1078" s="44" t="s">
        <v>1445</v>
      </c>
      <c r="P1078" s="44"/>
      <c r="Q1078" s="44" t="s">
        <v>1490</v>
      </c>
      <c r="R1078" s="44" t="s">
        <v>88</v>
      </c>
      <c r="S1078" s="41" t="s">
        <v>1495</v>
      </c>
      <c r="T1078" s="44" t="s">
        <v>88</v>
      </c>
      <c r="U1078" s="44"/>
      <c r="V1078" s="44" t="s">
        <v>90</v>
      </c>
      <c r="W1078" s="44"/>
      <c r="X1078" s="44"/>
      <c r="Y1078" s="44" t="s">
        <v>48</v>
      </c>
      <c r="Z1078" s="44"/>
      <c r="AA1078" s="44" t="s">
        <v>121</v>
      </c>
      <c r="AB1078" s="794"/>
    </row>
    <row r="1079" spans="1:28" ht="14.1" customHeight="1">
      <c r="A1079" s="498"/>
      <c r="B1079" s="56"/>
      <c r="C1079" s="43"/>
      <c r="D1079" s="44"/>
      <c r="E1079" s="44"/>
      <c r="F1079" s="785"/>
      <c r="G1079" s="498" t="s">
        <v>1497</v>
      </c>
      <c r="H1079" s="39"/>
      <c r="I1079" s="43" t="s">
        <v>47</v>
      </c>
      <c r="J1079" s="44" t="s">
        <v>1501</v>
      </c>
      <c r="K1079" s="44"/>
      <c r="L1079" s="44"/>
      <c r="M1079" s="44" t="s">
        <v>1498</v>
      </c>
      <c r="N1079" s="44"/>
      <c r="O1079" s="44" t="s">
        <v>1445</v>
      </c>
      <c r="P1079" s="44"/>
      <c r="Q1079" s="44" t="s">
        <v>1499</v>
      </c>
      <c r="R1079" s="44" t="s">
        <v>127</v>
      </c>
      <c r="S1079" s="41" t="s">
        <v>1500</v>
      </c>
      <c r="T1079" s="44" t="s">
        <v>127</v>
      </c>
      <c r="U1079" s="44"/>
      <c r="V1079" s="44" t="s">
        <v>129</v>
      </c>
      <c r="W1079" s="44"/>
      <c r="X1079" s="44"/>
      <c r="Y1079" s="44" t="s">
        <v>48</v>
      </c>
      <c r="Z1079" s="44"/>
      <c r="AA1079" s="44" t="s">
        <v>20</v>
      </c>
      <c r="AB1079" s="794"/>
    </row>
    <row r="1080" spans="1:28" ht="14.1" customHeight="1">
      <c r="A1080" s="498"/>
      <c r="B1080" s="56"/>
      <c r="C1080" s="43"/>
      <c r="D1080" s="44"/>
      <c r="E1080" s="44"/>
      <c r="F1080" s="785"/>
      <c r="G1080" s="498" t="s">
        <v>1502</v>
      </c>
      <c r="H1080" s="39"/>
      <c r="I1080" s="43" t="s">
        <v>47</v>
      </c>
      <c r="J1080" s="44" t="s">
        <v>1506</v>
      </c>
      <c r="K1080" s="44"/>
      <c r="L1080" s="44"/>
      <c r="M1080" s="44" t="s">
        <v>1503</v>
      </c>
      <c r="N1080" s="44"/>
      <c r="O1080" s="44" t="s">
        <v>1445</v>
      </c>
      <c r="P1080" s="44"/>
      <c r="Q1080" s="44" t="s">
        <v>1504</v>
      </c>
      <c r="R1080" s="44" t="s">
        <v>127</v>
      </c>
      <c r="S1080" s="41" t="s">
        <v>1505</v>
      </c>
      <c r="T1080" s="44" t="s">
        <v>127</v>
      </c>
      <c r="U1080" s="44"/>
      <c r="V1080" s="44" t="s">
        <v>129</v>
      </c>
      <c r="W1080" s="44"/>
      <c r="X1080" s="44"/>
      <c r="Y1080" s="44" t="s">
        <v>48</v>
      </c>
      <c r="Z1080" s="44"/>
      <c r="AA1080" s="44" t="s">
        <v>20</v>
      </c>
      <c r="AB1080" s="794"/>
    </row>
    <row r="1081" spans="1:28" ht="13.35" customHeight="1">
      <c r="A1081" s="498"/>
      <c r="B1081" s="56"/>
      <c r="C1081" s="43"/>
      <c r="D1081" s="44"/>
      <c r="E1081" s="44"/>
      <c r="F1081" s="785"/>
      <c r="G1081" s="498" t="s">
        <v>1507</v>
      </c>
      <c r="H1081" s="39"/>
      <c r="I1081" s="43" t="s">
        <v>47</v>
      </c>
      <c r="J1081" s="44" t="s">
        <v>1511</v>
      </c>
      <c r="K1081" s="44"/>
      <c r="L1081" s="44"/>
      <c r="M1081" s="44" t="s">
        <v>1508</v>
      </c>
      <c r="N1081" s="44"/>
      <c r="O1081" s="44" t="s">
        <v>1445</v>
      </c>
      <c r="P1081" s="44"/>
      <c r="Q1081" s="44" t="s">
        <v>1509</v>
      </c>
      <c r="R1081" s="44" t="s">
        <v>127</v>
      </c>
      <c r="S1081" s="41" t="s">
        <v>1510</v>
      </c>
      <c r="T1081" s="44" t="s">
        <v>127</v>
      </c>
      <c r="U1081" s="44"/>
      <c r="V1081" s="44" t="s">
        <v>129</v>
      </c>
      <c r="W1081" s="44"/>
      <c r="X1081" s="44"/>
      <c r="Y1081" s="44" t="s">
        <v>48</v>
      </c>
      <c r="Z1081" s="44"/>
      <c r="AA1081" s="44" t="s">
        <v>20</v>
      </c>
      <c r="AB1081" s="794"/>
    </row>
    <row r="1082" spans="1:28" ht="37.35" customHeight="1">
      <c r="A1082" s="498"/>
      <c r="B1082" s="56"/>
      <c r="C1082" s="43"/>
      <c r="D1082" s="44"/>
      <c r="E1082" s="44"/>
      <c r="F1082" s="785"/>
      <c r="G1082" s="498" t="s">
        <v>1512</v>
      </c>
      <c r="H1082" s="39"/>
      <c r="I1082" s="43" t="s">
        <v>47</v>
      </c>
      <c r="J1082" s="44" t="s">
        <v>1516</v>
      </c>
      <c r="K1082" s="44"/>
      <c r="L1082" s="44"/>
      <c r="M1082" s="44" t="s">
        <v>1513</v>
      </c>
      <c r="N1082" s="44"/>
      <c r="O1082" s="44" t="s">
        <v>1445</v>
      </c>
      <c r="P1082" s="44"/>
      <c r="Q1082" s="44" t="s">
        <v>1514</v>
      </c>
      <c r="R1082" s="44" t="s">
        <v>127</v>
      </c>
      <c r="S1082" s="41" t="s">
        <v>1515</v>
      </c>
      <c r="T1082" s="44" t="s">
        <v>127</v>
      </c>
      <c r="U1082" s="44"/>
      <c r="V1082" s="44" t="s">
        <v>129</v>
      </c>
      <c r="W1082" s="44"/>
      <c r="X1082" s="44"/>
      <c r="Y1082" s="44" t="s">
        <v>48</v>
      </c>
      <c r="Z1082" s="44"/>
      <c r="AA1082" s="44" t="s">
        <v>20</v>
      </c>
      <c r="AB1082" s="794"/>
    </row>
    <row r="1083" spans="1:28" ht="25.5">
      <c r="A1083" s="482" t="s">
        <v>3074</v>
      </c>
      <c r="B1083" s="57" t="s">
        <v>133</v>
      </c>
      <c r="C1083" s="40" t="s">
        <v>47</v>
      </c>
      <c r="D1083" s="40" t="s">
        <v>47</v>
      </c>
      <c r="E1083" s="51" t="s">
        <v>3075</v>
      </c>
      <c r="F1083" s="785" t="s">
        <v>1542</v>
      </c>
      <c r="G1083" s="498" t="s">
        <v>1517</v>
      </c>
      <c r="H1083" s="39"/>
      <c r="I1083" s="43" t="s">
        <v>47</v>
      </c>
      <c r="J1083" s="44" t="s">
        <v>1521</v>
      </c>
      <c r="K1083" s="44"/>
      <c r="L1083" s="44"/>
      <c r="M1083" s="44" t="s">
        <v>1518</v>
      </c>
      <c r="N1083" s="44"/>
      <c r="O1083" s="44" t="s">
        <v>1445</v>
      </c>
      <c r="P1083" s="44"/>
      <c r="Q1083" s="44" t="s">
        <v>1519</v>
      </c>
      <c r="R1083" s="44" t="s">
        <v>96</v>
      </c>
      <c r="S1083" s="41" t="s">
        <v>1520</v>
      </c>
      <c r="T1083" s="44" t="s">
        <v>96</v>
      </c>
      <c r="U1083" s="44"/>
      <c r="V1083" s="44" t="s">
        <v>98</v>
      </c>
      <c r="W1083" s="44"/>
      <c r="X1083" s="44"/>
      <c r="Y1083" s="44" t="s">
        <v>48</v>
      </c>
      <c r="Z1083" s="44"/>
      <c r="AA1083" s="44" t="s">
        <v>20</v>
      </c>
      <c r="AB1083" s="794"/>
    </row>
    <row r="1084" spans="1:28" ht="25.5">
      <c r="A1084" s="482" t="s">
        <v>3076</v>
      </c>
      <c r="B1084" s="57" t="s">
        <v>133</v>
      </c>
      <c r="C1084" s="40" t="s">
        <v>47</v>
      </c>
      <c r="D1084" s="40" t="s">
        <v>47</v>
      </c>
      <c r="E1084" s="51" t="s">
        <v>1424</v>
      </c>
      <c r="F1084" s="785" t="s">
        <v>1542</v>
      </c>
      <c r="G1084" s="498" t="s">
        <v>154</v>
      </c>
      <c r="H1084" s="39"/>
      <c r="I1084" s="43" t="s">
        <v>138</v>
      </c>
      <c r="J1084" s="44" t="s">
        <v>1523</v>
      </c>
      <c r="K1084" s="44"/>
      <c r="L1084" s="44" t="s">
        <v>1524</v>
      </c>
      <c r="M1084" s="44" t="s">
        <v>1522</v>
      </c>
      <c r="N1084" s="44"/>
      <c r="O1084" s="44" t="s">
        <v>1445</v>
      </c>
      <c r="P1084" s="44"/>
      <c r="Q1084" s="44"/>
      <c r="R1084" s="44" t="s">
        <v>154</v>
      </c>
      <c r="S1084" s="41" t="s">
        <v>154</v>
      </c>
      <c r="T1084" s="44" t="s">
        <v>133</v>
      </c>
      <c r="U1084" s="44"/>
      <c r="V1084" s="44" t="s">
        <v>134</v>
      </c>
      <c r="W1084" s="44"/>
      <c r="X1084" s="44"/>
      <c r="Y1084" s="44" t="s">
        <v>48</v>
      </c>
      <c r="Z1084" s="44"/>
      <c r="AA1084" s="44" t="s">
        <v>20</v>
      </c>
      <c r="AB1084" s="794"/>
    </row>
    <row r="1085" spans="1:28">
      <c r="A1085" s="773"/>
      <c r="B1085" s="49"/>
      <c r="C1085" s="53"/>
      <c r="D1085" s="53"/>
      <c r="E1085" s="49"/>
      <c r="F1085" s="774"/>
      <c r="G1085" s="773"/>
      <c r="H1085" s="49"/>
      <c r="I1085" s="49"/>
      <c r="J1085" s="49"/>
      <c r="K1085" s="49"/>
      <c r="L1085" s="49"/>
      <c r="M1085" s="49"/>
      <c r="N1085" s="49"/>
      <c r="O1085" s="49"/>
      <c r="P1085" s="49"/>
      <c r="Q1085" s="49"/>
      <c r="R1085" s="49"/>
      <c r="S1085" s="49"/>
      <c r="T1085" s="49"/>
      <c r="U1085" s="49"/>
      <c r="V1085" s="49"/>
      <c r="W1085" s="49"/>
      <c r="X1085" s="49"/>
      <c r="Y1085" s="49" t="s">
        <v>1620</v>
      </c>
      <c r="Z1085" s="49"/>
      <c r="AA1085" s="49"/>
      <c r="AB1085" s="796"/>
    </row>
    <row r="1086" spans="1:28" ht="25.5">
      <c r="A1086" s="776"/>
      <c r="B1086" s="38"/>
      <c r="C1086" s="50"/>
      <c r="D1086" s="50"/>
      <c r="E1086" s="38"/>
      <c r="F1086" s="775"/>
      <c r="G1086" s="776" t="s">
        <v>116</v>
      </c>
      <c r="H1086" s="38"/>
      <c r="I1086" s="38"/>
      <c r="J1086" s="38" t="s">
        <v>1344</v>
      </c>
      <c r="K1086" s="38"/>
      <c r="L1086" s="38"/>
      <c r="M1086" s="37" t="s">
        <v>1343</v>
      </c>
      <c r="N1086" s="38"/>
      <c r="O1086" s="38" t="s">
        <v>116</v>
      </c>
      <c r="P1086" s="38"/>
      <c r="Q1086" s="38"/>
      <c r="R1086" s="38"/>
      <c r="S1086" s="38"/>
      <c r="T1086" s="38"/>
      <c r="U1086" s="38"/>
      <c r="V1086" s="38"/>
      <c r="W1086" s="38"/>
      <c r="X1086" s="38"/>
      <c r="Y1086" s="38" t="s">
        <v>123</v>
      </c>
      <c r="Z1086" s="38"/>
      <c r="AA1086" s="38" t="s">
        <v>121</v>
      </c>
      <c r="AB1086" s="799" t="s">
        <v>315</v>
      </c>
    </row>
    <row r="1087" spans="1:28" ht="25.5">
      <c r="A1087" s="498"/>
      <c r="B1087" s="39"/>
      <c r="C1087" s="43"/>
      <c r="D1087" s="43"/>
      <c r="E1087" s="44"/>
      <c r="F1087" s="502"/>
      <c r="G1087" s="498" t="s">
        <v>64</v>
      </c>
      <c r="H1087" s="39"/>
      <c r="I1087" s="43" t="s">
        <v>66</v>
      </c>
      <c r="J1087" s="44" t="s">
        <v>1346</v>
      </c>
      <c r="K1087" s="44"/>
      <c r="L1087" s="44"/>
      <c r="M1087" s="44" t="s">
        <v>1345</v>
      </c>
      <c r="N1087" s="44"/>
      <c r="O1087" s="44" t="s">
        <v>116</v>
      </c>
      <c r="P1087" s="44"/>
      <c r="Q1087" s="44"/>
      <c r="R1087" s="44" t="s">
        <v>44</v>
      </c>
      <c r="S1087" s="41" t="s">
        <v>44</v>
      </c>
      <c r="T1087" s="44" t="s">
        <v>44</v>
      </c>
      <c r="U1087" s="44"/>
      <c r="V1087" s="44" t="s">
        <v>46</v>
      </c>
      <c r="W1087" s="44"/>
      <c r="X1087" s="44"/>
      <c r="Y1087" s="44" t="s">
        <v>48</v>
      </c>
      <c r="Z1087" s="44"/>
      <c r="AA1087" s="44" t="s">
        <v>121</v>
      </c>
      <c r="AB1087" s="794" t="s">
        <v>315</v>
      </c>
    </row>
    <row r="1088" spans="1:28" ht="89.25">
      <c r="A1088" s="498"/>
      <c r="B1088" s="39"/>
      <c r="C1088" s="43"/>
      <c r="D1088" s="43"/>
      <c r="E1088" s="44"/>
      <c r="F1088" s="502"/>
      <c r="G1088" s="498" t="s">
        <v>603</v>
      </c>
      <c r="H1088" s="39"/>
      <c r="I1088" s="43" t="s">
        <v>138</v>
      </c>
      <c r="J1088" s="44" t="s">
        <v>1348</v>
      </c>
      <c r="K1088" s="44"/>
      <c r="L1088" s="44"/>
      <c r="M1088" s="44" t="s">
        <v>1347</v>
      </c>
      <c r="N1088" s="44"/>
      <c r="O1088" s="44" t="s">
        <v>116</v>
      </c>
      <c r="P1088" s="44"/>
      <c r="Q1088" s="44"/>
      <c r="R1088" s="44" t="s">
        <v>603</v>
      </c>
      <c r="S1088" s="41" t="s">
        <v>603</v>
      </c>
      <c r="T1088" s="44" t="s">
        <v>133</v>
      </c>
      <c r="U1088" s="44"/>
      <c r="V1088" s="44" t="s">
        <v>134</v>
      </c>
      <c r="W1088" s="44"/>
      <c r="X1088" s="44"/>
      <c r="Y1088" s="44" t="s">
        <v>48</v>
      </c>
      <c r="Z1088" s="44"/>
      <c r="AA1088" s="44" t="s">
        <v>121</v>
      </c>
      <c r="AB1088" s="794" t="s">
        <v>315</v>
      </c>
    </row>
    <row r="1089" spans="1:28" ht="25.5">
      <c r="A1089" s="498"/>
      <c r="B1089" s="39"/>
      <c r="C1089" s="43"/>
      <c r="D1089" s="43"/>
      <c r="E1089" s="44"/>
      <c r="F1089" s="502"/>
      <c r="G1089" s="498" t="s">
        <v>1349</v>
      </c>
      <c r="H1089" s="39"/>
      <c r="I1089" s="43" t="s">
        <v>47</v>
      </c>
      <c r="J1089" s="44" t="s">
        <v>1353</v>
      </c>
      <c r="K1089" s="44"/>
      <c r="L1089" s="44"/>
      <c r="M1089" s="44" t="s">
        <v>1350</v>
      </c>
      <c r="N1089" s="44"/>
      <c r="O1089" s="44" t="s">
        <v>116</v>
      </c>
      <c r="P1089" s="44"/>
      <c r="Q1089" s="44" t="s">
        <v>1351</v>
      </c>
      <c r="R1089" s="44" t="s">
        <v>82</v>
      </c>
      <c r="S1089" s="41" t="s">
        <v>1352</v>
      </c>
      <c r="T1089" s="44" t="s">
        <v>82</v>
      </c>
      <c r="U1089" s="44"/>
      <c r="V1089" s="44" t="s">
        <v>84</v>
      </c>
      <c r="W1089" s="44"/>
      <c r="X1089" s="44"/>
      <c r="Y1089" s="44" t="s">
        <v>48</v>
      </c>
      <c r="Z1089" s="44"/>
      <c r="AA1089" s="44" t="s">
        <v>121</v>
      </c>
      <c r="AB1089" s="794"/>
    </row>
    <row r="1090" spans="1:28" ht="25.5">
      <c r="A1090" s="498"/>
      <c r="B1090" s="39"/>
      <c r="C1090" s="43"/>
      <c r="D1090" s="43"/>
      <c r="E1090" s="44"/>
      <c r="F1090" s="502"/>
      <c r="G1090" s="498" t="s">
        <v>1354</v>
      </c>
      <c r="H1090" s="39"/>
      <c r="I1090" s="43" t="s">
        <v>47</v>
      </c>
      <c r="J1090" s="44" t="s">
        <v>1357</v>
      </c>
      <c r="K1090" s="44"/>
      <c r="L1090" s="44"/>
      <c r="M1090" s="44" t="s">
        <v>1355</v>
      </c>
      <c r="N1090" s="44"/>
      <c r="O1090" s="44" t="s">
        <v>116</v>
      </c>
      <c r="P1090" s="44"/>
      <c r="Q1090" s="44" t="s">
        <v>1351</v>
      </c>
      <c r="R1090" s="44" t="s">
        <v>88</v>
      </c>
      <c r="S1090" s="41" t="s">
        <v>1356</v>
      </c>
      <c r="T1090" s="44" t="s">
        <v>88</v>
      </c>
      <c r="U1090" s="44"/>
      <c r="V1090" s="44" t="s">
        <v>90</v>
      </c>
      <c r="W1090" s="44"/>
      <c r="X1090" s="44"/>
      <c r="Y1090" s="44" t="s">
        <v>48</v>
      </c>
      <c r="Z1090" s="44"/>
      <c r="AA1090" s="44" t="s">
        <v>121</v>
      </c>
      <c r="AB1090" s="794"/>
    </row>
    <row r="1091" spans="1:28" ht="51">
      <c r="A1091" s="498"/>
      <c r="B1091" s="39"/>
      <c r="C1091" s="43"/>
      <c r="D1091" s="43"/>
      <c r="E1091" s="44"/>
      <c r="F1091" s="502"/>
      <c r="G1091" s="498" t="s">
        <v>1358</v>
      </c>
      <c r="H1091" s="39"/>
      <c r="I1091" s="43" t="s">
        <v>47</v>
      </c>
      <c r="J1091" s="44" t="s">
        <v>1361</v>
      </c>
      <c r="K1091" s="44"/>
      <c r="L1091" s="44"/>
      <c r="M1091" s="44" t="s">
        <v>1359</v>
      </c>
      <c r="N1091" s="44"/>
      <c r="O1091" s="44" t="s">
        <v>116</v>
      </c>
      <c r="P1091" s="44"/>
      <c r="Q1091" s="44"/>
      <c r="R1091" s="44" t="s">
        <v>1360</v>
      </c>
      <c r="S1091" s="41" t="s">
        <v>1360</v>
      </c>
      <c r="T1091" s="44" t="s">
        <v>44</v>
      </c>
      <c r="U1091" s="44"/>
      <c r="V1091" s="44" t="s">
        <v>46</v>
      </c>
      <c r="W1091" s="44"/>
      <c r="X1091" s="44"/>
      <c r="Y1091" s="44" t="s">
        <v>48</v>
      </c>
      <c r="Z1091" s="44"/>
      <c r="AA1091" s="44" t="s">
        <v>121</v>
      </c>
      <c r="AB1091" s="794"/>
    </row>
    <row r="1092" spans="1:28" ht="38.25">
      <c r="A1092" s="498"/>
      <c r="B1092" s="39"/>
      <c r="C1092" s="43"/>
      <c r="D1092" s="43"/>
      <c r="E1092" s="44"/>
      <c r="F1092" s="502"/>
      <c r="G1092" s="498" t="s">
        <v>1362</v>
      </c>
      <c r="H1092" s="39"/>
      <c r="I1092" s="43" t="s">
        <v>47</v>
      </c>
      <c r="J1092" s="44" t="s">
        <v>1367</v>
      </c>
      <c r="K1092" s="44"/>
      <c r="L1092" s="44"/>
      <c r="M1092" s="44" t="s">
        <v>1363</v>
      </c>
      <c r="N1092" s="44"/>
      <c r="O1092" s="44" t="s">
        <v>116</v>
      </c>
      <c r="P1092" s="44"/>
      <c r="Q1092" s="44" t="s">
        <v>1364</v>
      </c>
      <c r="R1092" s="44" t="s">
        <v>1365</v>
      </c>
      <c r="S1092" s="41" t="s">
        <v>1366</v>
      </c>
      <c r="T1092" s="44" t="s">
        <v>133</v>
      </c>
      <c r="U1092" s="44"/>
      <c r="V1092" s="44" t="s">
        <v>134</v>
      </c>
      <c r="W1092" s="44"/>
      <c r="X1092" s="44"/>
      <c r="Y1092" s="44" t="s">
        <v>48</v>
      </c>
      <c r="Z1092" s="44"/>
      <c r="AA1092" s="44" t="s">
        <v>121</v>
      </c>
      <c r="AB1092" s="794" t="s">
        <v>315</v>
      </c>
    </row>
    <row r="1093" spans="1:28" ht="25.5">
      <c r="A1093" s="498"/>
      <c r="B1093" s="39"/>
      <c r="C1093" s="43"/>
      <c r="D1093" s="43"/>
      <c r="E1093" s="44"/>
      <c r="F1093" s="502"/>
      <c r="G1093" s="498" t="s">
        <v>1368</v>
      </c>
      <c r="H1093" s="39"/>
      <c r="I1093" s="43" t="s">
        <v>47</v>
      </c>
      <c r="J1093" s="44" t="s">
        <v>1371</v>
      </c>
      <c r="K1093" s="44"/>
      <c r="L1093" s="44"/>
      <c r="M1093" s="44" t="s">
        <v>1369</v>
      </c>
      <c r="N1093" s="44"/>
      <c r="O1093" s="44" t="s">
        <v>116</v>
      </c>
      <c r="P1093" s="44"/>
      <c r="Q1093" s="44" t="s">
        <v>116</v>
      </c>
      <c r="R1093" s="44" t="s">
        <v>1365</v>
      </c>
      <c r="S1093" s="41" t="s">
        <v>1370</v>
      </c>
      <c r="T1093" s="44" t="s">
        <v>133</v>
      </c>
      <c r="U1093" s="44"/>
      <c r="V1093" s="44" t="s">
        <v>134</v>
      </c>
      <c r="W1093" s="44"/>
      <c r="X1093" s="44"/>
      <c r="Y1093" s="44" t="s">
        <v>48</v>
      </c>
      <c r="Z1093" s="44"/>
      <c r="AA1093" s="44" t="s">
        <v>121</v>
      </c>
      <c r="AB1093" s="794" t="s">
        <v>315</v>
      </c>
    </row>
    <row r="1094" spans="1:28">
      <c r="A1094" s="770"/>
      <c r="B1094" s="39"/>
      <c r="C1094" s="47"/>
      <c r="D1094" s="47"/>
      <c r="E1094" s="46"/>
      <c r="F1094" s="771"/>
      <c r="G1094" s="770" t="s">
        <v>1372</v>
      </c>
      <c r="H1094" s="39"/>
      <c r="I1094" s="47" t="s">
        <v>47</v>
      </c>
      <c r="J1094" s="46" t="s">
        <v>1375</v>
      </c>
      <c r="K1094" s="46"/>
      <c r="L1094" s="46"/>
      <c r="M1094" s="46" t="s">
        <v>1373</v>
      </c>
      <c r="N1094" s="46"/>
      <c r="O1094" s="46" t="s">
        <v>116</v>
      </c>
      <c r="P1094" s="46" t="s">
        <v>1374</v>
      </c>
      <c r="Q1094" s="46"/>
      <c r="R1094" s="46"/>
      <c r="S1094" s="46" t="s">
        <v>105</v>
      </c>
      <c r="T1094" s="46" t="s">
        <v>105</v>
      </c>
      <c r="U1094" s="46"/>
      <c r="V1094" s="46"/>
      <c r="W1094" s="46"/>
      <c r="X1094" s="46" t="s">
        <v>105</v>
      </c>
      <c r="Y1094" s="46" t="s">
        <v>106</v>
      </c>
      <c r="Z1094" s="46"/>
      <c r="AA1094" s="46" t="s">
        <v>121</v>
      </c>
      <c r="AB1094" s="795"/>
    </row>
    <row r="1095" spans="1:28" ht="25.5">
      <c r="A1095" s="770"/>
      <c r="B1095" s="39"/>
      <c r="C1095" s="47"/>
      <c r="D1095" s="47"/>
      <c r="E1095" s="46"/>
      <c r="F1095" s="771"/>
      <c r="G1095" s="770" t="s">
        <v>1376</v>
      </c>
      <c r="H1095" s="39"/>
      <c r="I1095" s="47" t="s">
        <v>47</v>
      </c>
      <c r="J1095" s="46" t="s">
        <v>1380</v>
      </c>
      <c r="K1095" s="46"/>
      <c r="L1095" s="46"/>
      <c r="M1095" s="46" t="s">
        <v>1377</v>
      </c>
      <c r="N1095" s="46"/>
      <c r="O1095" s="46" t="s">
        <v>116</v>
      </c>
      <c r="P1095" s="46" t="s">
        <v>1378</v>
      </c>
      <c r="Q1095" s="46"/>
      <c r="R1095" s="46"/>
      <c r="S1095" s="46" t="s">
        <v>1379</v>
      </c>
      <c r="T1095" s="46" t="s">
        <v>1379</v>
      </c>
      <c r="U1095" s="46"/>
      <c r="V1095" s="46"/>
      <c r="W1095" s="46"/>
      <c r="X1095" s="46" t="s">
        <v>1379</v>
      </c>
      <c r="Y1095" s="46" t="s">
        <v>106</v>
      </c>
      <c r="Z1095" s="46"/>
      <c r="AA1095" s="46" t="s">
        <v>121</v>
      </c>
      <c r="AB1095" s="795"/>
    </row>
    <row r="1096" spans="1:28" ht="76.5">
      <c r="A1096" s="770"/>
      <c r="B1096" s="39"/>
      <c r="C1096" s="47"/>
      <c r="D1096" s="47"/>
      <c r="E1096" s="46"/>
      <c r="F1096" s="771"/>
      <c r="G1096" s="770" t="s">
        <v>1381</v>
      </c>
      <c r="H1096" s="39"/>
      <c r="I1096" s="47" t="s">
        <v>47</v>
      </c>
      <c r="J1096" s="46" t="s">
        <v>1384</v>
      </c>
      <c r="K1096" s="46"/>
      <c r="L1096" s="46"/>
      <c r="M1096" s="46" t="s">
        <v>1382</v>
      </c>
      <c r="N1096" s="46"/>
      <c r="O1096" s="46" t="s">
        <v>116</v>
      </c>
      <c r="P1096" s="46" t="s">
        <v>1383</v>
      </c>
      <c r="Q1096" s="46"/>
      <c r="R1096" s="46"/>
      <c r="S1096" s="46" t="s">
        <v>120</v>
      </c>
      <c r="T1096" s="46" t="s">
        <v>120</v>
      </c>
      <c r="U1096" s="46"/>
      <c r="V1096" s="46"/>
      <c r="W1096" s="46"/>
      <c r="X1096" s="46" t="s">
        <v>120</v>
      </c>
      <c r="Y1096" s="46" t="s">
        <v>106</v>
      </c>
      <c r="Z1096" s="46"/>
      <c r="AA1096" s="46" t="s">
        <v>121</v>
      </c>
      <c r="AB1096" s="795"/>
    </row>
    <row r="1097" spans="1:28" ht="33" customHeight="1">
      <c r="A1097" s="480" t="s">
        <v>3822</v>
      </c>
      <c r="B1097" s="38"/>
      <c r="C1097" s="50"/>
      <c r="D1097" s="50"/>
      <c r="E1097" s="38"/>
      <c r="F1097" s="775" t="s">
        <v>1542</v>
      </c>
      <c r="G1097" s="480" t="s">
        <v>4007</v>
      </c>
      <c r="H1097" s="38"/>
      <c r="I1097" s="38"/>
      <c r="J1097" s="38" t="s">
        <v>852</v>
      </c>
      <c r="K1097" s="38"/>
      <c r="L1097" s="38"/>
      <c r="M1097" s="37" t="s">
        <v>851</v>
      </c>
      <c r="N1097" s="38"/>
      <c r="O1097" s="38" t="s">
        <v>202</v>
      </c>
      <c r="P1097" s="38"/>
      <c r="Q1097" s="38"/>
      <c r="R1097" s="38"/>
      <c r="S1097" s="38"/>
      <c r="T1097" s="38"/>
      <c r="U1097" s="38"/>
      <c r="V1097" s="38"/>
      <c r="W1097" s="38"/>
      <c r="X1097" s="38"/>
      <c r="Y1097" s="38" t="s">
        <v>123</v>
      </c>
      <c r="Z1097" s="38"/>
      <c r="AA1097" s="38" t="s">
        <v>121</v>
      </c>
      <c r="AB1097" s="799"/>
    </row>
    <row r="1098" spans="1:28" ht="15" customHeight="1">
      <c r="A1098" s="487" t="s">
        <v>3218</v>
      </c>
      <c r="B1098" s="195" t="s">
        <v>82</v>
      </c>
      <c r="C1098" s="43"/>
      <c r="D1098" s="200" t="s">
        <v>47</v>
      </c>
      <c r="E1098" s="201" t="s">
        <v>857</v>
      </c>
      <c r="F1098" s="785" t="s">
        <v>1542</v>
      </c>
      <c r="G1098" s="498" t="s">
        <v>853</v>
      </c>
      <c r="H1098" s="39"/>
      <c r="I1098" s="43" t="s">
        <v>47</v>
      </c>
      <c r="J1098" s="44" t="s">
        <v>857</v>
      </c>
      <c r="K1098" s="44"/>
      <c r="L1098" s="44"/>
      <c r="M1098" s="44" t="s">
        <v>854</v>
      </c>
      <c r="N1098" s="44"/>
      <c r="O1098" s="44" t="s">
        <v>202</v>
      </c>
      <c r="P1098" s="44"/>
      <c r="Q1098" s="44" t="s">
        <v>855</v>
      </c>
      <c r="R1098" s="44" t="s">
        <v>82</v>
      </c>
      <c r="S1098" s="41" t="s">
        <v>856</v>
      </c>
      <c r="T1098" s="44" t="s">
        <v>82</v>
      </c>
      <c r="U1098" s="44"/>
      <c r="V1098" s="44" t="s">
        <v>84</v>
      </c>
      <c r="W1098" s="44"/>
      <c r="X1098" s="44"/>
      <c r="Y1098" s="44" t="s">
        <v>48</v>
      </c>
      <c r="Z1098" s="44"/>
      <c r="AA1098" s="44" t="s">
        <v>121</v>
      </c>
      <c r="AB1098" s="794"/>
    </row>
    <row r="1099" spans="1:28" ht="15" customHeight="1">
      <c r="A1099" s="498"/>
      <c r="B1099" s="39"/>
      <c r="C1099" s="43"/>
      <c r="D1099" s="43"/>
      <c r="E1099" s="44"/>
      <c r="F1099" s="785"/>
      <c r="G1099" s="498" t="s">
        <v>858</v>
      </c>
      <c r="H1099" s="39"/>
      <c r="I1099" s="43" t="s">
        <v>47</v>
      </c>
      <c r="J1099" s="44" t="s">
        <v>861</v>
      </c>
      <c r="K1099" s="44"/>
      <c r="L1099" s="44"/>
      <c r="M1099" s="44" t="s">
        <v>859</v>
      </c>
      <c r="N1099" s="44"/>
      <c r="O1099" s="44" t="s">
        <v>202</v>
      </c>
      <c r="P1099" s="44"/>
      <c r="Q1099" s="44" t="s">
        <v>855</v>
      </c>
      <c r="R1099" s="44" t="s">
        <v>88</v>
      </c>
      <c r="S1099" s="41" t="s">
        <v>860</v>
      </c>
      <c r="T1099" s="44" t="s">
        <v>88</v>
      </c>
      <c r="U1099" s="44"/>
      <c r="V1099" s="44" t="s">
        <v>90</v>
      </c>
      <c r="W1099" s="44"/>
      <c r="X1099" s="44"/>
      <c r="Y1099" s="44" t="s">
        <v>48</v>
      </c>
      <c r="Z1099" s="44"/>
      <c r="AA1099" s="44" t="s">
        <v>121</v>
      </c>
      <c r="AB1099" s="794"/>
    </row>
    <row r="1100" spans="1:28" ht="15" customHeight="1">
      <c r="A1100" s="487" t="s">
        <v>3220</v>
      </c>
      <c r="B1100" s="195" t="s">
        <v>82</v>
      </c>
      <c r="C1100" s="43"/>
      <c r="D1100" s="200" t="s">
        <v>47</v>
      </c>
      <c r="E1100" s="201" t="s">
        <v>3653</v>
      </c>
      <c r="F1100" s="785" t="s">
        <v>1542</v>
      </c>
      <c r="G1100" s="498" t="s">
        <v>862</v>
      </c>
      <c r="H1100" s="39"/>
      <c r="I1100" s="43" t="s">
        <v>47</v>
      </c>
      <c r="J1100" s="44" t="s">
        <v>866</v>
      </c>
      <c r="K1100" s="44"/>
      <c r="L1100" s="44"/>
      <c r="M1100" s="44" t="s">
        <v>863</v>
      </c>
      <c r="N1100" s="44"/>
      <c r="O1100" s="44" t="s">
        <v>202</v>
      </c>
      <c r="P1100" s="44"/>
      <c r="Q1100" s="44" t="s">
        <v>864</v>
      </c>
      <c r="R1100" s="44" t="s">
        <v>82</v>
      </c>
      <c r="S1100" s="41" t="s">
        <v>865</v>
      </c>
      <c r="T1100" s="44" t="s">
        <v>82</v>
      </c>
      <c r="U1100" s="44"/>
      <c r="V1100" s="44" t="s">
        <v>84</v>
      </c>
      <c r="W1100" s="44"/>
      <c r="X1100" s="44"/>
      <c r="Y1100" s="44" t="s">
        <v>48</v>
      </c>
      <c r="Z1100" s="44"/>
      <c r="AA1100" s="44" t="s">
        <v>121</v>
      </c>
      <c r="AB1100" s="794"/>
    </row>
    <row r="1101" spans="1:28" ht="39.6" customHeight="1">
      <c r="A1101" s="498"/>
      <c r="B1101" s="39"/>
      <c r="C1101" s="43"/>
      <c r="D1101" s="43"/>
      <c r="E1101" s="44"/>
      <c r="F1101" s="785"/>
      <c r="G1101" s="498" t="s">
        <v>867</v>
      </c>
      <c r="H1101" s="39"/>
      <c r="I1101" s="43" t="s">
        <v>47</v>
      </c>
      <c r="J1101" s="44" t="s">
        <v>870</v>
      </c>
      <c r="K1101" s="44"/>
      <c r="L1101" s="44"/>
      <c r="M1101" s="44" t="s">
        <v>868</v>
      </c>
      <c r="N1101" s="44"/>
      <c r="O1101" s="44" t="s">
        <v>202</v>
      </c>
      <c r="P1101" s="44"/>
      <c r="Q1101" s="44" t="s">
        <v>864</v>
      </c>
      <c r="R1101" s="44" t="s">
        <v>88</v>
      </c>
      <c r="S1101" s="41" t="s">
        <v>869</v>
      </c>
      <c r="T1101" s="44" t="s">
        <v>88</v>
      </c>
      <c r="U1101" s="44"/>
      <c r="V1101" s="44" t="s">
        <v>90</v>
      </c>
      <c r="W1101" s="44"/>
      <c r="X1101" s="44"/>
      <c r="Y1101" s="44" t="s">
        <v>48</v>
      </c>
      <c r="Z1101" s="44"/>
      <c r="AA1101" s="44" t="s">
        <v>121</v>
      </c>
      <c r="AB1101" s="794"/>
    </row>
    <row r="1102" spans="1:28" ht="15" customHeight="1">
      <c r="A1102" s="498"/>
      <c r="B1102" s="39"/>
      <c r="C1102" s="43"/>
      <c r="D1102" s="43"/>
      <c r="E1102" s="44"/>
      <c r="F1102" s="785"/>
      <c r="G1102" s="498" t="s">
        <v>871</v>
      </c>
      <c r="H1102" s="39"/>
      <c r="I1102" s="43" t="s">
        <v>47</v>
      </c>
      <c r="J1102" s="44" t="s">
        <v>874</v>
      </c>
      <c r="K1102" s="44"/>
      <c r="L1102" s="44"/>
      <c r="M1102" s="44" t="s">
        <v>872</v>
      </c>
      <c r="N1102" s="44"/>
      <c r="O1102" s="44" t="s">
        <v>202</v>
      </c>
      <c r="P1102" s="44"/>
      <c r="Q1102" s="44"/>
      <c r="R1102" s="44" t="s">
        <v>873</v>
      </c>
      <c r="S1102" s="41" t="s">
        <v>873</v>
      </c>
      <c r="T1102" s="44" t="s">
        <v>746</v>
      </c>
      <c r="U1102" s="44"/>
      <c r="V1102" s="44" t="s">
        <v>747</v>
      </c>
      <c r="W1102" s="44"/>
      <c r="X1102" s="44"/>
      <c r="Y1102" s="44" t="s">
        <v>48</v>
      </c>
      <c r="Z1102" s="44"/>
      <c r="AA1102" s="44" t="s">
        <v>121</v>
      </c>
      <c r="AB1102" s="794"/>
    </row>
    <row r="1103" spans="1:28" ht="15" customHeight="1">
      <c r="A1103" s="498"/>
      <c r="B1103" s="39"/>
      <c r="C1103" s="43"/>
      <c r="D1103" s="43"/>
      <c r="E1103" s="44"/>
      <c r="F1103" s="785"/>
      <c r="G1103" s="498" t="s">
        <v>875</v>
      </c>
      <c r="H1103" s="39"/>
      <c r="I1103" s="43" t="s">
        <v>138</v>
      </c>
      <c r="J1103" s="44" t="s">
        <v>878</v>
      </c>
      <c r="K1103" s="44"/>
      <c r="L1103" s="44"/>
      <c r="M1103" s="44" t="s">
        <v>876</v>
      </c>
      <c r="N1103" s="44"/>
      <c r="O1103" s="44" t="s">
        <v>202</v>
      </c>
      <c r="P1103" s="44"/>
      <c r="Q1103" s="44" t="s">
        <v>154</v>
      </c>
      <c r="R1103" s="44" t="s">
        <v>127</v>
      </c>
      <c r="S1103" s="41" t="s">
        <v>877</v>
      </c>
      <c r="T1103" s="44" t="s">
        <v>127</v>
      </c>
      <c r="U1103" s="44"/>
      <c r="V1103" s="44" t="s">
        <v>129</v>
      </c>
      <c r="W1103" s="44"/>
      <c r="X1103" s="44"/>
      <c r="Y1103" s="44" t="s">
        <v>48</v>
      </c>
      <c r="Z1103" s="44"/>
      <c r="AA1103" s="44" t="s">
        <v>121</v>
      </c>
      <c r="AB1103" s="794"/>
    </row>
    <row r="1104" spans="1:28" ht="15" customHeight="1">
      <c r="A1104" s="498"/>
      <c r="B1104" s="39"/>
      <c r="C1104" s="43"/>
      <c r="D1104" s="43"/>
      <c r="E1104" s="44"/>
      <c r="F1104" s="502"/>
      <c r="G1104" s="498" t="s">
        <v>154</v>
      </c>
      <c r="H1104" s="39"/>
      <c r="I1104" s="43" t="s">
        <v>138</v>
      </c>
      <c r="J1104" s="44" t="s">
        <v>880</v>
      </c>
      <c r="K1104" s="44"/>
      <c r="L1104" s="44"/>
      <c r="M1104" s="44" t="s">
        <v>879</v>
      </c>
      <c r="N1104" s="44"/>
      <c r="O1104" s="44" t="s">
        <v>202</v>
      </c>
      <c r="P1104" s="44"/>
      <c r="Q1104" s="44"/>
      <c r="R1104" s="44" t="s">
        <v>154</v>
      </c>
      <c r="S1104" s="41" t="s">
        <v>154</v>
      </c>
      <c r="T1104" s="44" t="s">
        <v>133</v>
      </c>
      <c r="U1104" s="44"/>
      <c r="V1104" s="44" t="s">
        <v>134</v>
      </c>
      <c r="W1104" s="44"/>
      <c r="X1104" s="44"/>
      <c r="Y1104" s="44" t="s">
        <v>48</v>
      </c>
      <c r="Z1104" s="44"/>
      <c r="AA1104" s="44" t="s">
        <v>121</v>
      </c>
      <c r="AB1104" s="794"/>
    </row>
    <row r="1105" spans="1:28" ht="63.75">
      <c r="A1105" s="790" t="s">
        <v>3991</v>
      </c>
      <c r="B1105" s="214"/>
      <c r="C1105" s="214"/>
      <c r="D1105" s="214"/>
      <c r="E1105" s="214"/>
      <c r="F1105" s="788" t="s">
        <v>1542</v>
      </c>
      <c r="G1105" s="790" t="s">
        <v>3992</v>
      </c>
      <c r="H1105" s="215" t="s">
        <v>3143</v>
      </c>
      <c r="I1105" s="215" t="s">
        <v>3143</v>
      </c>
      <c r="J1105" s="215" t="s">
        <v>224</v>
      </c>
      <c r="K1105" s="215" t="s">
        <v>3143</v>
      </c>
      <c r="L1105" s="215" t="s">
        <v>3143</v>
      </c>
      <c r="M1105" s="214" t="s">
        <v>223</v>
      </c>
      <c r="N1105" s="215" t="s">
        <v>3143</v>
      </c>
      <c r="O1105" s="215" t="s">
        <v>105</v>
      </c>
      <c r="P1105" s="215" t="s">
        <v>3143</v>
      </c>
      <c r="Q1105" s="215" t="s">
        <v>3143</v>
      </c>
      <c r="R1105" s="215" t="s">
        <v>3143</v>
      </c>
      <c r="S1105" s="215" t="s">
        <v>3143</v>
      </c>
      <c r="T1105" s="215" t="s">
        <v>3143</v>
      </c>
      <c r="U1105" s="215" t="s">
        <v>3143</v>
      </c>
      <c r="V1105" s="215" t="s">
        <v>3143</v>
      </c>
      <c r="W1105" s="215" t="s">
        <v>3143</v>
      </c>
      <c r="X1105" s="215" t="s">
        <v>3143</v>
      </c>
      <c r="Y1105" s="215" t="s">
        <v>123</v>
      </c>
      <c r="Z1105" s="215" t="s">
        <v>3143</v>
      </c>
      <c r="AA1105" s="215" t="s">
        <v>121</v>
      </c>
      <c r="AB1105" s="800" t="s">
        <v>3143</v>
      </c>
    </row>
    <row r="1106" spans="1:28" ht="38.25">
      <c r="A1106" s="498"/>
      <c r="B1106" s="195"/>
      <c r="C1106" s="41"/>
      <c r="D1106" s="41"/>
      <c r="E1106" s="41"/>
      <c r="F1106" s="764"/>
      <c r="G1106" s="498" t="s">
        <v>225</v>
      </c>
      <c r="H1106" s="216" t="s">
        <v>3143</v>
      </c>
      <c r="I1106" s="200" t="s">
        <v>47</v>
      </c>
      <c r="J1106" s="201" t="s">
        <v>228</v>
      </c>
      <c r="K1106" s="201" t="s">
        <v>3143</v>
      </c>
      <c r="L1106" s="201" t="s">
        <v>3143</v>
      </c>
      <c r="M1106" s="201" t="s">
        <v>226</v>
      </c>
      <c r="N1106" s="201" t="s">
        <v>3143</v>
      </c>
      <c r="O1106" s="201" t="s">
        <v>105</v>
      </c>
      <c r="P1106" s="201" t="s">
        <v>227</v>
      </c>
      <c r="Q1106" s="201" t="s">
        <v>3143</v>
      </c>
      <c r="R1106" s="201" t="s">
        <v>70</v>
      </c>
      <c r="S1106" s="41" t="s">
        <v>70</v>
      </c>
      <c r="T1106" s="201" t="s">
        <v>70</v>
      </c>
      <c r="U1106" s="201" t="s">
        <v>3143</v>
      </c>
      <c r="V1106" s="201" t="s">
        <v>71</v>
      </c>
      <c r="W1106" s="201" t="s">
        <v>3143</v>
      </c>
      <c r="X1106" s="201" t="s">
        <v>3143</v>
      </c>
      <c r="Y1106" s="201" t="s">
        <v>48</v>
      </c>
      <c r="Z1106" s="201" t="s">
        <v>3143</v>
      </c>
      <c r="AA1106" s="201" t="s">
        <v>121</v>
      </c>
      <c r="AB1106" s="797" t="s">
        <v>3143</v>
      </c>
    </row>
    <row r="1107" spans="1:28" ht="38.25">
      <c r="A1107" s="498"/>
      <c r="B1107" s="195"/>
      <c r="C1107" s="41"/>
      <c r="D1107" s="41"/>
      <c r="E1107" s="41"/>
      <c r="F1107" s="764"/>
      <c r="G1107" s="498" t="s">
        <v>229</v>
      </c>
      <c r="H1107" s="216" t="s">
        <v>3143</v>
      </c>
      <c r="I1107" s="200" t="s">
        <v>47</v>
      </c>
      <c r="J1107" s="201" t="s">
        <v>232</v>
      </c>
      <c r="K1107" s="201" t="s">
        <v>3143</v>
      </c>
      <c r="L1107" s="201" t="s">
        <v>3143</v>
      </c>
      <c r="M1107" s="201" t="s">
        <v>230</v>
      </c>
      <c r="N1107" s="201" t="s">
        <v>3143</v>
      </c>
      <c r="O1107" s="201" t="s">
        <v>105</v>
      </c>
      <c r="P1107" s="201" t="s">
        <v>231</v>
      </c>
      <c r="Q1107" s="201" t="s">
        <v>3143</v>
      </c>
      <c r="R1107" s="201" t="s">
        <v>70</v>
      </c>
      <c r="S1107" s="41" t="s">
        <v>70</v>
      </c>
      <c r="T1107" s="201" t="s">
        <v>70</v>
      </c>
      <c r="U1107" s="201" t="s">
        <v>3143</v>
      </c>
      <c r="V1107" s="201" t="s">
        <v>71</v>
      </c>
      <c r="W1107" s="201" t="s">
        <v>3143</v>
      </c>
      <c r="X1107" s="201" t="s">
        <v>3143</v>
      </c>
      <c r="Y1107" s="201" t="s">
        <v>48</v>
      </c>
      <c r="Z1107" s="201" t="s">
        <v>3143</v>
      </c>
      <c r="AA1107" s="201" t="s">
        <v>121</v>
      </c>
      <c r="AB1107" s="797" t="s">
        <v>3143</v>
      </c>
    </row>
    <row r="1108" spans="1:28" ht="63.75">
      <c r="A1108" s="487" t="s">
        <v>2169</v>
      </c>
      <c r="B1108" s="195" t="s">
        <v>131</v>
      </c>
      <c r="C1108" s="43"/>
      <c r="D1108" s="201" t="s">
        <v>47</v>
      </c>
      <c r="E1108" s="201" t="s">
        <v>3652</v>
      </c>
      <c r="F1108" s="764" t="s">
        <v>1542</v>
      </c>
      <c r="G1108" s="498" t="s">
        <v>1653</v>
      </c>
      <c r="H1108" s="216" t="s">
        <v>3143</v>
      </c>
      <c r="I1108" s="200" t="s">
        <v>47</v>
      </c>
      <c r="J1108" s="201" t="s">
        <v>236</v>
      </c>
      <c r="K1108" s="201" t="s">
        <v>3143</v>
      </c>
      <c r="L1108" s="201" t="s">
        <v>3143</v>
      </c>
      <c r="M1108" s="201" t="s">
        <v>234</v>
      </c>
      <c r="N1108" s="201" t="s">
        <v>3143</v>
      </c>
      <c r="O1108" s="201" t="s">
        <v>105</v>
      </c>
      <c r="P1108" s="201" t="s">
        <v>235</v>
      </c>
      <c r="Q1108" s="201" t="s">
        <v>3143</v>
      </c>
      <c r="R1108" s="201" t="s">
        <v>131</v>
      </c>
      <c r="S1108" s="41" t="s">
        <v>131</v>
      </c>
      <c r="T1108" s="201" t="s">
        <v>44</v>
      </c>
      <c r="U1108" s="201" t="s">
        <v>3143</v>
      </c>
      <c r="V1108" s="201" t="s">
        <v>46</v>
      </c>
      <c r="W1108" s="201" t="s">
        <v>3143</v>
      </c>
      <c r="X1108" s="201" t="s">
        <v>3143</v>
      </c>
      <c r="Y1108" s="201" t="s">
        <v>48</v>
      </c>
      <c r="Z1108" s="201" t="s">
        <v>3143</v>
      </c>
      <c r="AA1108" s="201" t="s">
        <v>121</v>
      </c>
      <c r="AB1108" s="797" t="s">
        <v>3143</v>
      </c>
    </row>
    <row r="1109" spans="1:28" ht="25.5">
      <c r="A1109" s="498"/>
      <c r="B1109" s="195"/>
      <c r="C1109" s="41"/>
      <c r="D1109" s="41"/>
      <c r="E1109" s="41"/>
      <c r="F1109" s="764"/>
      <c r="G1109" s="498" t="s">
        <v>237</v>
      </c>
      <c r="H1109" s="216" t="s">
        <v>3143</v>
      </c>
      <c r="I1109" s="200" t="s">
        <v>47</v>
      </c>
      <c r="J1109" s="201" t="s">
        <v>242</v>
      </c>
      <c r="K1109" s="201" t="s">
        <v>3143</v>
      </c>
      <c r="L1109" s="201" t="s">
        <v>243</v>
      </c>
      <c r="M1109" s="201" t="s">
        <v>238</v>
      </c>
      <c r="N1109" s="201" t="s">
        <v>3143</v>
      </c>
      <c r="O1109" s="201" t="s">
        <v>105</v>
      </c>
      <c r="P1109" s="201" t="s">
        <v>3143</v>
      </c>
      <c r="Q1109" s="201" t="s">
        <v>239</v>
      </c>
      <c r="R1109" s="201" t="s">
        <v>240</v>
      </c>
      <c r="S1109" s="41" t="s">
        <v>241</v>
      </c>
      <c r="T1109" s="201" t="s">
        <v>44</v>
      </c>
      <c r="U1109" s="201" t="s">
        <v>3143</v>
      </c>
      <c r="V1109" s="201" t="s">
        <v>46</v>
      </c>
      <c r="W1109" s="201" t="s">
        <v>3143</v>
      </c>
      <c r="X1109" s="201" t="s">
        <v>3143</v>
      </c>
      <c r="Y1109" s="201" t="s">
        <v>48</v>
      </c>
      <c r="Z1109" s="201" t="s">
        <v>3143</v>
      </c>
      <c r="AA1109" s="201" t="s">
        <v>121</v>
      </c>
      <c r="AB1109" s="797" t="s">
        <v>3143</v>
      </c>
    </row>
    <row r="1110" spans="1:28" ht="38.25">
      <c r="A1110" s="498"/>
      <c r="B1110" s="195"/>
      <c r="C1110" s="41"/>
      <c r="D1110" s="41"/>
      <c r="E1110" s="41"/>
      <c r="F1110" s="764"/>
      <c r="G1110" s="498" t="s">
        <v>244</v>
      </c>
      <c r="H1110" s="216" t="s">
        <v>3143</v>
      </c>
      <c r="I1110" s="200" t="s">
        <v>47</v>
      </c>
      <c r="J1110" s="201" t="s">
        <v>248</v>
      </c>
      <c r="K1110" s="201" t="s">
        <v>3143</v>
      </c>
      <c r="L1110" s="201" t="s">
        <v>249</v>
      </c>
      <c r="M1110" s="201" t="s">
        <v>245</v>
      </c>
      <c r="N1110" s="201" t="s">
        <v>3143</v>
      </c>
      <c r="O1110" s="201" t="s">
        <v>105</v>
      </c>
      <c r="P1110" s="201" t="s">
        <v>3143</v>
      </c>
      <c r="Q1110" s="201" t="s">
        <v>246</v>
      </c>
      <c r="R1110" s="201" t="s">
        <v>44</v>
      </c>
      <c r="S1110" s="41" t="s">
        <v>247</v>
      </c>
      <c r="T1110" s="201" t="s">
        <v>44</v>
      </c>
      <c r="U1110" s="201" t="s">
        <v>3143</v>
      </c>
      <c r="V1110" s="201" t="s">
        <v>46</v>
      </c>
      <c r="W1110" s="201" t="s">
        <v>3143</v>
      </c>
      <c r="X1110" s="201" t="s">
        <v>3143</v>
      </c>
      <c r="Y1110" s="201" t="s">
        <v>48</v>
      </c>
      <c r="Z1110" s="201" t="s">
        <v>3143</v>
      </c>
      <c r="AA1110" s="201" t="s">
        <v>121</v>
      </c>
      <c r="AB1110" s="797" t="s">
        <v>3143</v>
      </c>
    </row>
    <row r="1111" spans="1:28" ht="25.5">
      <c r="A1111" s="498"/>
      <c r="B1111" s="195"/>
      <c r="C1111" s="41"/>
      <c r="D1111" s="41"/>
      <c r="E1111" s="41"/>
      <c r="F1111" s="764"/>
      <c r="G1111" s="498" t="s">
        <v>250</v>
      </c>
      <c r="H1111" s="216" t="s">
        <v>3143</v>
      </c>
      <c r="I1111" s="200" t="s">
        <v>47</v>
      </c>
      <c r="J1111" s="201" t="s">
        <v>254</v>
      </c>
      <c r="K1111" s="201" t="s">
        <v>3143</v>
      </c>
      <c r="L1111" s="201" t="s">
        <v>255</v>
      </c>
      <c r="M1111" s="201" t="s">
        <v>251</v>
      </c>
      <c r="N1111" s="201" t="s">
        <v>3143</v>
      </c>
      <c r="O1111" s="201" t="s">
        <v>105</v>
      </c>
      <c r="P1111" s="201" t="s">
        <v>3143</v>
      </c>
      <c r="Q1111" s="201" t="s">
        <v>252</v>
      </c>
      <c r="R1111" s="201" t="s">
        <v>127</v>
      </c>
      <c r="S1111" s="41" t="s">
        <v>253</v>
      </c>
      <c r="T1111" s="201" t="s">
        <v>127</v>
      </c>
      <c r="U1111" s="201" t="s">
        <v>3143</v>
      </c>
      <c r="V1111" s="201" t="s">
        <v>129</v>
      </c>
      <c r="W1111" s="201" t="s">
        <v>3143</v>
      </c>
      <c r="X1111" s="201" t="s">
        <v>3143</v>
      </c>
      <c r="Y1111" s="201" t="s">
        <v>48</v>
      </c>
      <c r="Z1111" s="201" t="s">
        <v>3143</v>
      </c>
      <c r="AA1111" s="201" t="s">
        <v>20</v>
      </c>
      <c r="AB1111" s="797" t="s">
        <v>3143</v>
      </c>
    </row>
    <row r="1112" spans="1:28" ht="38.25">
      <c r="A1112" s="508" t="s">
        <v>3092</v>
      </c>
      <c r="B1112" s="195"/>
      <c r="C1112" s="205"/>
      <c r="D1112" s="205"/>
      <c r="E1112" s="205"/>
      <c r="F1112" s="771" t="s">
        <v>1542</v>
      </c>
      <c r="G1112" s="491" t="s">
        <v>256</v>
      </c>
      <c r="H1112" s="216" t="s">
        <v>3143</v>
      </c>
      <c r="I1112" s="206" t="s">
        <v>138</v>
      </c>
      <c r="J1112" s="205" t="s">
        <v>259</v>
      </c>
      <c r="K1112" s="205" t="s">
        <v>3143</v>
      </c>
      <c r="L1112" s="205" t="s">
        <v>3143</v>
      </c>
      <c r="M1112" s="205" t="s">
        <v>257</v>
      </c>
      <c r="N1112" s="205" t="s">
        <v>3143</v>
      </c>
      <c r="O1112" s="205" t="s">
        <v>105</v>
      </c>
      <c r="P1112" s="205" t="s">
        <v>3143</v>
      </c>
      <c r="Q1112" s="205" t="s">
        <v>3143</v>
      </c>
      <c r="R1112" s="205" t="s">
        <v>3143</v>
      </c>
      <c r="S1112" s="205" t="s">
        <v>258</v>
      </c>
      <c r="T1112" s="205" t="s">
        <v>258</v>
      </c>
      <c r="U1112" s="205" t="s">
        <v>3143</v>
      </c>
      <c r="V1112" s="205" t="s">
        <v>3143</v>
      </c>
      <c r="W1112" s="205" t="s">
        <v>3143</v>
      </c>
      <c r="X1112" s="205" t="s">
        <v>258</v>
      </c>
      <c r="Y1112" s="205" t="s">
        <v>106</v>
      </c>
      <c r="Z1112" s="205" t="s">
        <v>3143</v>
      </c>
      <c r="AA1112" s="205" t="s">
        <v>121</v>
      </c>
      <c r="AB1112" s="798" t="s">
        <v>3143</v>
      </c>
    </row>
    <row r="1113" spans="1:28" ht="25.5">
      <c r="A1113" s="508" t="s">
        <v>3094</v>
      </c>
      <c r="B1113" s="195"/>
      <c r="C1113" s="205"/>
      <c r="D1113" s="205"/>
      <c r="E1113" s="205"/>
      <c r="F1113" s="771" t="s">
        <v>1542</v>
      </c>
      <c r="G1113" s="491" t="s">
        <v>260</v>
      </c>
      <c r="H1113" s="216" t="s">
        <v>3143</v>
      </c>
      <c r="I1113" s="206" t="s">
        <v>138</v>
      </c>
      <c r="J1113" s="205" t="s">
        <v>263</v>
      </c>
      <c r="K1113" s="205" t="s">
        <v>3143</v>
      </c>
      <c r="L1113" s="205" t="s">
        <v>3143</v>
      </c>
      <c r="M1113" s="205" t="s">
        <v>261</v>
      </c>
      <c r="N1113" s="205" t="s">
        <v>3143</v>
      </c>
      <c r="O1113" s="205" t="s">
        <v>105</v>
      </c>
      <c r="P1113" s="205" t="s">
        <v>3143</v>
      </c>
      <c r="Q1113" s="205" t="s">
        <v>3143</v>
      </c>
      <c r="R1113" s="205" t="s">
        <v>3143</v>
      </c>
      <c r="S1113" s="205" t="s">
        <v>262</v>
      </c>
      <c r="T1113" s="205" t="s">
        <v>262</v>
      </c>
      <c r="U1113" s="205" t="s">
        <v>3143</v>
      </c>
      <c r="V1113" s="205" t="s">
        <v>3143</v>
      </c>
      <c r="W1113" s="205" t="s">
        <v>3143</v>
      </c>
      <c r="X1113" s="205" t="s">
        <v>262</v>
      </c>
      <c r="Y1113" s="205" t="s">
        <v>106</v>
      </c>
      <c r="Z1113" s="205" t="s">
        <v>3143</v>
      </c>
      <c r="AA1113" s="205" t="s">
        <v>121</v>
      </c>
      <c r="AB1113" s="798" t="s">
        <v>264</v>
      </c>
    </row>
    <row r="1114" spans="1:28" ht="25.5">
      <c r="A1114" s="491"/>
      <c r="B1114" s="195"/>
      <c r="C1114" s="205"/>
      <c r="D1114" s="205"/>
      <c r="E1114" s="205"/>
      <c r="F1114" s="771"/>
      <c r="G1114" s="491" t="s">
        <v>216</v>
      </c>
      <c r="H1114" s="216" t="s">
        <v>3143</v>
      </c>
      <c r="I1114" s="206" t="s">
        <v>47</v>
      </c>
      <c r="J1114" s="205" t="s">
        <v>266</v>
      </c>
      <c r="K1114" s="205" t="s">
        <v>3143</v>
      </c>
      <c r="L1114" s="205" t="s">
        <v>3143</v>
      </c>
      <c r="M1114" s="205" t="s">
        <v>265</v>
      </c>
      <c r="N1114" s="205" t="s">
        <v>3143</v>
      </c>
      <c r="O1114" s="205" t="s">
        <v>105</v>
      </c>
      <c r="P1114" s="205" t="s">
        <v>3143</v>
      </c>
      <c r="Q1114" s="205" t="s">
        <v>3143</v>
      </c>
      <c r="R1114" s="205" t="s">
        <v>3143</v>
      </c>
      <c r="S1114" s="205" t="s">
        <v>216</v>
      </c>
      <c r="T1114" s="205" t="s">
        <v>216</v>
      </c>
      <c r="U1114" s="205" t="s">
        <v>3143</v>
      </c>
      <c r="V1114" s="205" t="s">
        <v>3143</v>
      </c>
      <c r="W1114" s="205" t="s">
        <v>3143</v>
      </c>
      <c r="X1114" s="205" t="s">
        <v>216</v>
      </c>
      <c r="Y1114" s="205" t="s">
        <v>106</v>
      </c>
      <c r="Z1114" s="205" t="s">
        <v>3143</v>
      </c>
      <c r="AA1114" s="205" t="s">
        <v>121</v>
      </c>
      <c r="AB1114" s="798" t="s">
        <v>3143</v>
      </c>
    </row>
    <row r="1115" spans="1:28">
      <c r="A1115" s="491"/>
      <c r="B1115" s="195"/>
      <c r="C1115" s="205"/>
      <c r="D1115" s="205"/>
      <c r="E1115" s="205"/>
      <c r="F1115" s="771"/>
      <c r="G1115" s="491" t="s">
        <v>267</v>
      </c>
      <c r="H1115" s="216" t="s">
        <v>3143</v>
      </c>
      <c r="I1115" s="206" t="s">
        <v>47</v>
      </c>
      <c r="J1115" s="205" t="s">
        <v>271</v>
      </c>
      <c r="K1115" s="205" t="s">
        <v>3143</v>
      </c>
      <c r="L1115" s="205" t="s">
        <v>3143</v>
      </c>
      <c r="M1115" s="205" t="s">
        <v>268</v>
      </c>
      <c r="N1115" s="205" t="s">
        <v>3143</v>
      </c>
      <c r="O1115" s="205" t="s">
        <v>105</v>
      </c>
      <c r="P1115" s="205" t="s">
        <v>269</v>
      </c>
      <c r="Q1115" s="205" t="s">
        <v>3143</v>
      </c>
      <c r="R1115" s="205" t="s">
        <v>3143</v>
      </c>
      <c r="S1115" s="205" t="s">
        <v>270</v>
      </c>
      <c r="T1115" s="205" t="s">
        <v>270</v>
      </c>
      <c r="U1115" s="205" t="s">
        <v>3143</v>
      </c>
      <c r="V1115" s="205" t="s">
        <v>3143</v>
      </c>
      <c r="W1115" s="205" t="s">
        <v>3143</v>
      </c>
      <c r="X1115" s="205" t="s">
        <v>270</v>
      </c>
      <c r="Y1115" s="205" t="s">
        <v>106</v>
      </c>
      <c r="Z1115" s="205" t="s">
        <v>3143</v>
      </c>
      <c r="AA1115" s="205" t="s">
        <v>121</v>
      </c>
      <c r="AB1115" s="798" t="s">
        <v>3143</v>
      </c>
    </row>
    <row r="1116" spans="1:28" ht="25.5">
      <c r="A1116" s="491"/>
      <c r="B1116" s="195"/>
      <c r="C1116" s="205"/>
      <c r="D1116" s="205"/>
      <c r="E1116" s="205"/>
      <c r="F1116" s="771"/>
      <c r="G1116" s="491" t="s">
        <v>272</v>
      </c>
      <c r="H1116" s="216" t="s">
        <v>3143</v>
      </c>
      <c r="I1116" s="206" t="s">
        <v>47</v>
      </c>
      <c r="J1116" s="205" t="s">
        <v>276</v>
      </c>
      <c r="K1116" s="205" t="s">
        <v>3143</v>
      </c>
      <c r="L1116" s="205" t="s">
        <v>3143</v>
      </c>
      <c r="M1116" s="205" t="s">
        <v>273</v>
      </c>
      <c r="N1116" s="205" t="s">
        <v>3143</v>
      </c>
      <c r="O1116" s="205" t="s">
        <v>105</v>
      </c>
      <c r="P1116" s="205" t="s">
        <v>274</v>
      </c>
      <c r="Q1116" s="205" t="s">
        <v>3143</v>
      </c>
      <c r="R1116" s="205" t="s">
        <v>3143</v>
      </c>
      <c r="S1116" s="205" t="s">
        <v>275</v>
      </c>
      <c r="T1116" s="205" t="s">
        <v>275</v>
      </c>
      <c r="U1116" s="205" t="s">
        <v>3143</v>
      </c>
      <c r="V1116" s="205" t="s">
        <v>3143</v>
      </c>
      <c r="W1116" s="205" t="s">
        <v>3143</v>
      </c>
      <c r="X1116" s="205" t="s">
        <v>275</v>
      </c>
      <c r="Y1116" s="205" t="s">
        <v>106</v>
      </c>
      <c r="Z1116" s="205" t="s">
        <v>3143</v>
      </c>
      <c r="AA1116" s="205" t="s">
        <v>121</v>
      </c>
      <c r="AB1116" s="798" t="s">
        <v>3143</v>
      </c>
    </row>
    <row r="1117" spans="1:28" ht="25.5">
      <c r="A1117" s="491"/>
      <c r="B1117" s="195"/>
      <c r="C1117" s="205"/>
      <c r="D1117" s="205"/>
      <c r="E1117" s="205"/>
      <c r="F1117" s="771"/>
      <c r="G1117" s="491" t="s">
        <v>277</v>
      </c>
      <c r="H1117" s="216" t="s">
        <v>3143</v>
      </c>
      <c r="I1117" s="206" t="s">
        <v>138</v>
      </c>
      <c r="J1117" s="205" t="s">
        <v>280</v>
      </c>
      <c r="K1117" s="205" t="s">
        <v>3143</v>
      </c>
      <c r="L1117" s="205" t="s">
        <v>3143</v>
      </c>
      <c r="M1117" s="205" t="s">
        <v>278</v>
      </c>
      <c r="N1117" s="205" t="s">
        <v>3143</v>
      </c>
      <c r="O1117" s="205" t="s">
        <v>105</v>
      </c>
      <c r="P1117" s="205" t="s">
        <v>3143</v>
      </c>
      <c r="Q1117" s="205" t="s">
        <v>3143</v>
      </c>
      <c r="R1117" s="205" t="s">
        <v>3143</v>
      </c>
      <c r="S1117" s="205" t="s">
        <v>279</v>
      </c>
      <c r="T1117" s="205" t="s">
        <v>279</v>
      </c>
      <c r="U1117" s="205" t="s">
        <v>3143</v>
      </c>
      <c r="V1117" s="205" t="s">
        <v>3143</v>
      </c>
      <c r="W1117" s="205" t="s">
        <v>3143</v>
      </c>
      <c r="X1117" s="205" t="s">
        <v>279</v>
      </c>
      <c r="Y1117" s="205" t="s">
        <v>106</v>
      </c>
      <c r="Z1117" s="205" t="s">
        <v>3143</v>
      </c>
      <c r="AA1117" s="205" t="s">
        <v>121</v>
      </c>
      <c r="AB1117" s="798" t="s">
        <v>3143</v>
      </c>
    </row>
    <row r="1118" spans="1:28" ht="38.25">
      <c r="A1118" s="491"/>
      <c r="B1118" s="195"/>
      <c r="C1118" s="205"/>
      <c r="D1118" s="205"/>
      <c r="E1118" s="205"/>
      <c r="F1118" s="771"/>
      <c r="G1118" s="491" t="s">
        <v>281</v>
      </c>
      <c r="H1118" s="216" t="s">
        <v>3143</v>
      </c>
      <c r="I1118" s="206" t="s">
        <v>138</v>
      </c>
      <c r="J1118" s="205" t="s">
        <v>284</v>
      </c>
      <c r="K1118" s="205" t="s">
        <v>3143</v>
      </c>
      <c r="L1118" s="205" t="s">
        <v>3143</v>
      </c>
      <c r="M1118" s="205" t="s">
        <v>282</v>
      </c>
      <c r="N1118" s="205" t="s">
        <v>3143</v>
      </c>
      <c r="O1118" s="205" t="s">
        <v>105</v>
      </c>
      <c r="P1118" s="205" t="s">
        <v>3143</v>
      </c>
      <c r="Q1118" s="205" t="s">
        <v>3143</v>
      </c>
      <c r="R1118" s="205" t="s">
        <v>3143</v>
      </c>
      <c r="S1118" s="205" t="s">
        <v>283</v>
      </c>
      <c r="T1118" s="205" t="s">
        <v>283</v>
      </c>
      <c r="U1118" s="205" t="s">
        <v>3143</v>
      </c>
      <c r="V1118" s="205" t="s">
        <v>3143</v>
      </c>
      <c r="W1118" s="205" t="s">
        <v>3143</v>
      </c>
      <c r="X1118" s="205" t="s">
        <v>283</v>
      </c>
      <c r="Y1118" s="205" t="s">
        <v>106</v>
      </c>
      <c r="Z1118" s="205" t="s">
        <v>3143</v>
      </c>
      <c r="AA1118" s="205" t="s">
        <v>121</v>
      </c>
      <c r="AB1118" s="798" t="s">
        <v>3143</v>
      </c>
    </row>
    <row r="1119" spans="1:28" ht="25.5">
      <c r="A1119" s="491"/>
      <c r="B1119" s="195"/>
      <c r="C1119" s="205"/>
      <c r="D1119" s="205"/>
      <c r="E1119" s="205"/>
      <c r="F1119" s="771"/>
      <c r="G1119" s="491" t="s">
        <v>285</v>
      </c>
      <c r="H1119" s="216" t="s">
        <v>3143</v>
      </c>
      <c r="I1119" s="206" t="s">
        <v>47</v>
      </c>
      <c r="J1119" s="205" t="s">
        <v>287</v>
      </c>
      <c r="K1119" s="205" t="s">
        <v>3143</v>
      </c>
      <c r="L1119" s="205" t="s">
        <v>3143</v>
      </c>
      <c r="M1119" s="205" t="s">
        <v>286</v>
      </c>
      <c r="N1119" s="205" t="s">
        <v>3143</v>
      </c>
      <c r="O1119" s="205" t="s">
        <v>105</v>
      </c>
      <c r="P1119" s="205" t="s">
        <v>3143</v>
      </c>
      <c r="Q1119" s="205" t="s">
        <v>3143</v>
      </c>
      <c r="R1119" s="205" t="s">
        <v>3143</v>
      </c>
      <c r="S1119" s="205" t="s">
        <v>285</v>
      </c>
      <c r="T1119" s="205" t="s">
        <v>285</v>
      </c>
      <c r="U1119" s="205" t="s">
        <v>3143</v>
      </c>
      <c r="V1119" s="205" t="s">
        <v>3143</v>
      </c>
      <c r="W1119" s="205" t="s">
        <v>3143</v>
      </c>
      <c r="X1119" s="205" t="s">
        <v>285</v>
      </c>
      <c r="Y1119" s="205" t="s">
        <v>106</v>
      </c>
      <c r="Z1119" s="205" t="s">
        <v>3143</v>
      </c>
      <c r="AA1119" s="205" t="s">
        <v>121</v>
      </c>
      <c r="AB1119" s="798" t="s">
        <v>3143</v>
      </c>
    </row>
    <row r="1120" spans="1:28" ht="25.5">
      <c r="A1120" s="491"/>
      <c r="B1120" s="195"/>
      <c r="C1120" s="205"/>
      <c r="D1120" s="205"/>
      <c r="E1120" s="205"/>
      <c r="F1120" s="771"/>
      <c r="G1120" s="491" t="s">
        <v>145</v>
      </c>
      <c r="H1120" s="216" t="s">
        <v>3143</v>
      </c>
      <c r="I1120" s="206" t="s">
        <v>138</v>
      </c>
      <c r="J1120" s="205" t="s">
        <v>289</v>
      </c>
      <c r="K1120" s="205" t="s">
        <v>3143</v>
      </c>
      <c r="L1120" s="205" t="s">
        <v>3143</v>
      </c>
      <c r="M1120" s="205" t="s">
        <v>288</v>
      </c>
      <c r="N1120" s="205" t="s">
        <v>3143</v>
      </c>
      <c r="O1120" s="205" t="s">
        <v>105</v>
      </c>
      <c r="P1120" s="205" t="s">
        <v>3143</v>
      </c>
      <c r="Q1120" s="205" t="s">
        <v>3143</v>
      </c>
      <c r="R1120" s="205" t="s">
        <v>3143</v>
      </c>
      <c r="S1120" s="205" t="s">
        <v>145</v>
      </c>
      <c r="T1120" s="205" t="s">
        <v>145</v>
      </c>
      <c r="U1120" s="205" t="s">
        <v>3143</v>
      </c>
      <c r="V1120" s="205" t="s">
        <v>3143</v>
      </c>
      <c r="W1120" s="205" t="s">
        <v>3143</v>
      </c>
      <c r="X1120" s="205" t="s">
        <v>145</v>
      </c>
      <c r="Y1120" s="205" t="s">
        <v>106</v>
      </c>
      <c r="Z1120" s="205" t="s">
        <v>3143</v>
      </c>
      <c r="AA1120" s="205" t="s">
        <v>121</v>
      </c>
      <c r="AB1120" s="798" t="s">
        <v>3143</v>
      </c>
    </row>
    <row r="1121" spans="1:28" ht="25.5">
      <c r="A1121" s="491"/>
      <c r="B1121" s="195"/>
      <c r="C1121" s="205"/>
      <c r="D1121" s="205"/>
      <c r="E1121" s="205"/>
      <c r="F1121" s="771"/>
      <c r="G1121" s="491" t="s">
        <v>290</v>
      </c>
      <c r="H1121" s="216" t="s">
        <v>3143</v>
      </c>
      <c r="I1121" s="206" t="s">
        <v>47</v>
      </c>
      <c r="J1121" s="205" t="s">
        <v>293</v>
      </c>
      <c r="K1121" s="205" t="s">
        <v>3143</v>
      </c>
      <c r="L1121" s="205" t="s">
        <v>294</v>
      </c>
      <c r="M1121" s="205" t="s">
        <v>291</v>
      </c>
      <c r="N1121" s="205" t="s">
        <v>3143</v>
      </c>
      <c r="O1121" s="205" t="s">
        <v>105</v>
      </c>
      <c r="P1121" s="205" t="s">
        <v>292</v>
      </c>
      <c r="Q1121" s="205" t="s">
        <v>3143</v>
      </c>
      <c r="R1121" s="205" t="s">
        <v>3143</v>
      </c>
      <c r="S1121" s="205" t="s">
        <v>105</v>
      </c>
      <c r="T1121" s="205" t="s">
        <v>105</v>
      </c>
      <c r="U1121" s="205" t="s">
        <v>3143</v>
      </c>
      <c r="V1121" s="205" t="s">
        <v>3143</v>
      </c>
      <c r="W1121" s="205" t="s">
        <v>3143</v>
      </c>
      <c r="X1121" s="205" t="s">
        <v>105</v>
      </c>
      <c r="Y1121" s="205" t="s">
        <v>106</v>
      </c>
      <c r="Z1121" s="205" t="s">
        <v>3143</v>
      </c>
      <c r="AA1121" s="205" t="s">
        <v>121</v>
      </c>
      <c r="AB1121" s="798" t="s">
        <v>3143</v>
      </c>
    </row>
    <row r="1122" spans="1:28" ht="38.25">
      <c r="A1122" s="491"/>
      <c r="B1122" s="195"/>
      <c r="C1122" s="205"/>
      <c r="D1122" s="205"/>
      <c r="E1122" s="205"/>
      <c r="F1122" s="771"/>
      <c r="G1122" s="491" t="s">
        <v>113</v>
      </c>
      <c r="H1122" s="216" t="s">
        <v>3143</v>
      </c>
      <c r="I1122" s="206" t="s">
        <v>138</v>
      </c>
      <c r="J1122" s="205" t="s">
        <v>297</v>
      </c>
      <c r="K1122" s="205" t="s">
        <v>3143</v>
      </c>
      <c r="L1122" s="205" t="s">
        <v>3143</v>
      </c>
      <c r="M1122" s="205" t="s">
        <v>295</v>
      </c>
      <c r="N1122" s="205" t="s">
        <v>3143</v>
      </c>
      <c r="O1122" s="205" t="s">
        <v>105</v>
      </c>
      <c r="P1122" s="205" t="s">
        <v>3143</v>
      </c>
      <c r="Q1122" s="205" t="s">
        <v>3143</v>
      </c>
      <c r="R1122" s="205" t="s">
        <v>3143</v>
      </c>
      <c r="S1122" s="205" t="s">
        <v>296</v>
      </c>
      <c r="T1122" s="205" t="s">
        <v>296</v>
      </c>
      <c r="U1122" s="205" t="s">
        <v>3143</v>
      </c>
      <c r="V1122" s="205" t="s">
        <v>3143</v>
      </c>
      <c r="W1122" s="205" t="s">
        <v>3143</v>
      </c>
      <c r="X1122" s="205" t="s">
        <v>296</v>
      </c>
      <c r="Y1122" s="205" t="s">
        <v>106</v>
      </c>
      <c r="Z1122" s="205" t="s">
        <v>3143</v>
      </c>
      <c r="AA1122" s="205" t="s">
        <v>20</v>
      </c>
      <c r="AB1122" s="798" t="s">
        <v>3143</v>
      </c>
    </row>
    <row r="1123" spans="1:28" ht="25.5">
      <c r="A1123" s="491"/>
      <c r="B1123" s="195"/>
      <c r="C1123" s="205"/>
      <c r="D1123" s="205"/>
      <c r="E1123" s="205"/>
      <c r="F1123" s="771"/>
      <c r="G1123" s="491" t="s">
        <v>146</v>
      </c>
      <c r="H1123" s="216" t="s">
        <v>3143</v>
      </c>
      <c r="I1123" s="206" t="s">
        <v>138</v>
      </c>
      <c r="J1123" s="205" t="s">
        <v>299</v>
      </c>
      <c r="K1123" s="205" t="s">
        <v>3143</v>
      </c>
      <c r="L1123" s="205" t="s">
        <v>3143</v>
      </c>
      <c r="M1123" s="205" t="s">
        <v>298</v>
      </c>
      <c r="N1123" s="205" t="s">
        <v>3143</v>
      </c>
      <c r="O1123" s="205" t="s">
        <v>105</v>
      </c>
      <c r="P1123" s="205" t="s">
        <v>3143</v>
      </c>
      <c r="Q1123" s="205" t="s">
        <v>3143</v>
      </c>
      <c r="R1123" s="205" t="s">
        <v>3143</v>
      </c>
      <c r="S1123" s="205" t="s">
        <v>147</v>
      </c>
      <c r="T1123" s="205" t="s">
        <v>147</v>
      </c>
      <c r="U1123" s="205" t="s">
        <v>3143</v>
      </c>
      <c r="V1123" s="205" t="s">
        <v>3143</v>
      </c>
      <c r="W1123" s="205" t="s">
        <v>3143</v>
      </c>
      <c r="X1123" s="205" t="s">
        <v>147</v>
      </c>
      <c r="Y1123" s="205" t="s">
        <v>106</v>
      </c>
      <c r="Z1123" s="205" t="s">
        <v>3143</v>
      </c>
      <c r="AA1123" s="205" t="s">
        <v>20</v>
      </c>
      <c r="AB1123" s="798" t="s">
        <v>3143</v>
      </c>
    </row>
    <row r="1124" spans="1:28" ht="25.5">
      <c r="A1124" s="491"/>
      <c r="B1124" s="195"/>
      <c r="C1124" s="205"/>
      <c r="D1124" s="205"/>
      <c r="E1124" s="205"/>
      <c r="F1124" s="771"/>
      <c r="G1124" s="491" t="s">
        <v>300</v>
      </c>
      <c r="H1124" s="216" t="s">
        <v>3143</v>
      </c>
      <c r="I1124" s="206" t="s">
        <v>47</v>
      </c>
      <c r="J1124" s="205" t="s">
        <v>303</v>
      </c>
      <c r="K1124" s="205" t="s">
        <v>3143</v>
      </c>
      <c r="L1124" s="205" t="s">
        <v>3143</v>
      </c>
      <c r="M1124" s="205" t="s">
        <v>301</v>
      </c>
      <c r="N1124" s="205" t="s">
        <v>3143</v>
      </c>
      <c r="O1124" s="205" t="s">
        <v>105</v>
      </c>
      <c r="P1124" s="205" t="s">
        <v>3143</v>
      </c>
      <c r="Q1124" s="205" t="s">
        <v>3143</v>
      </c>
      <c r="R1124" s="205" t="s">
        <v>3143</v>
      </c>
      <c r="S1124" s="205" t="s">
        <v>302</v>
      </c>
      <c r="T1124" s="205" t="s">
        <v>302</v>
      </c>
      <c r="U1124" s="205" t="s">
        <v>3143</v>
      </c>
      <c r="V1124" s="205" t="s">
        <v>3143</v>
      </c>
      <c r="W1124" s="205" t="s">
        <v>3143</v>
      </c>
      <c r="X1124" s="205" t="s">
        <v>302</v>
      </c>
      <c r="Y1124" s="205" t="s">
        <v>106</v>
      </c>
      <c r="Z1124" s="205" t="s">
        <v>3143</v>
      </c>
      <c r="AA1124" s="205" t="s">
        <v>20</v>
      </c>
      <c r="AB1124" s="798" t="s">
        <v>3143</v>
      </c>
    </row>
    <row r="1125" spans="1:28" ht="38.25">
      <c r="A1125" s="491"/>
      <c r="B1125" s="195"/>
      <c r="C1125" s="205"/>
      <c r="D1125" s="205"/>
      <c r="E1125" s="205"/>
      <c r="F1125" s="771"/>
      <c r="G1125" s="491" t="s">
        <v>1654</v>
      </c>
      <c r="H1125" s="216" t="s">
        <v>3143</v>
      </c>
      <c r="I1125" s="206" t="s">
        <v>138</v>
      </c>
      <c r="J1125" s="205" t="s">
        <v>1655</v>
      </c>
      <c r="K1125" s="205" t="s">
        <v>3143</v>
      </c>
      <c r="L1125" s="205" t="s">
        <v>3143</v>
      </c>
      <c r="M1125" s="205" t="s">
        <v>1656</v>
      </c>
      <c r="N1125" s="205" t="s">
        <v>3143</v>
      </c>
      <c r="O1125" s="205" t="s">
        <v>105</v>
      </c>
      <c r="P1125" s="205" t="s">
        <v>119</v>
      </c>
      <c r="Q1125" s="205" t="s">
        <v>3143</v>
      </c>
      <c r="R1125" s="205" t="s">
        <v>3143</v>
      </c>
      <c r="S1125" s="205" t="s">
        <v>1657</v>
      </c>
      <c r="T1125" s="205" t="s">
        <v>1657</v>
      </c>
      <c r="U1125" s="205" t="s">
        <v>3143</v>
      </c>
      <c r="V1125" s="205" t="s">
        <v>3143</v>
      </c>
      <c r="W1125" s="205" t="s">
        <v>3143</v>
      </c>
      <c r="X1125" s="205" t="s">
        <v>1657</v>
      </c>
      <c r="Y1125" s="205" t="s">
        <v>106</v>
      </c>
      <c r="Z1125" s="205" t="s">
        <v>3143</v>
      </c>
      <c r="AA1125" s="205" t="s">
        <v>21</v>
      </c>
      <c r="AB1125" s="798" t="s">
        <v>3143</v>
      </c>
    </row>
    <row r="1126" spans="1:28" ht="38.25">
      <c r="A1126" s="491"/>
      <c r="B1126" s="195"/>
      <c r="C1126" s="205"/>
      <c r="D1126" s="205"/>
      <c r="E1126" s="205"/>
      <c r="F1126" s="771"/>
      <c r="G1126" s="491" t="s">
        <v>1658</v>
      </c>
      <c r="H1126" s="216" t="s">
        <v>3143</v>
      </c>
      <c r="I1126" s="206" t="s">
        <v>138</v>
      </c>
      <c r="J1126" s="205" t="s">
        <v>1659</v>
      </c>
      <c r="K1126" s="205" t="s">
        <v>3143</v>
      </c>
      <c r="L1126" s="205" t="s">
        <v>3143</v>
      </c>
      <c r="M1126" s="205" t="s">
        <v>1660</v>
      </c>
      <c r="N1126" s="205" t="s">
        <v>3143</v>
      </c>
      <c r="O1126" s="205" t="s">
        <v>105</v>
      </c>
      <c r="P1126" s="205" t="s">
        <v>3143</v>
      </c>
      <c r="Q1126" s="205" t="s">
        <v>3143</v>
      </c>
      <c r="R1126" s="205" t="s">
        <v>3143</v>
      </c>
      <c r="S1126" s="205" t="s">
        <v>1661</v>
      </c>
      <c r="T1126" s="205" t="s">
        <v>1661</v>
      </c>
      <c r="U1126" s="205" t="s">
        <v>3143</v>
      </c>
      <c r="V1126" s="205" t="s">
        <v>3143</v>
      </c>
      <c r="W1126" s="205" t="s">
        <v>3143</v>
      </c>
      <c r="X1126" s="205" t="s">
        <v>1661</v>
      </c>
      <c r="Y1126" s="205" t="s">
        <v>106</v>
      </c>
      <c r="Z1126" s="205" t="s">
        <v>3143</v>
      </c>
      <c r="AA1126" s="205" t="s">
        <v>21</v>
      </c>
      <c r="AB1126" s="798" t="s">
        <v>3143</v>
      </c>
    </row>
    <row r="1127" spans="1:28" ht="40.5" customHeight="1">
      <c r="A1127" s="480" t="s">
        <v>3938</v>
      </c>
      <c r="B1127" s="38"/>
      <c r="C1127" s="38"/>
      <c r="D1127" s="38"/>
      <c r="E1127" s="38"/>
      <c r="F1127" s="775" t="s">
        <v>1542</v>
      </c>
      <c r="G1127" s="480" t="s">
        <v>3993</v>
      </c>
      <c r="H1127" s="38"/>
      <c r="I1127" s="38"/>
      <c r="J1127" s="38" t="s">
        <v>305</v>
      </c>
      <c r="K1127" s="38"/>
      <c r="L1127" s="38"/>
      <c r="M1127" s="37" t="s">
        <v>304</v>
      </c>
      <c r="N1127" s="38"/>
      <c r="O1127" s="38" t="s">
        <v>258</v>
      </c>
      <c r="P1127" s="38"/>
      <c r="Q1127" s="38"/>
      <c r="R1127" s="38"/>
      <c r="S1127" s="38"/>
      <c r="T1127" s="38"/>
      <c r="U1127" s="38"/>
      <c r="V1127" s="38"/>
      <c r="W1127" s="38"/>
      <c r="X1127" s="38"/>
      <c r="Y1127" s="38" t="s">
        <v>123</v>
      </c>
      <c r="Z1127" s="38"/>
      <c r="AA1127" s="38" t="s">
        <v>121</v>
      </c>
      <c r="AB1127" s="799"/>
    </row>
    <row r="1128" spans="1:28" ht="15" customHeight="1">
      <c r="A1128" s="487" t="s">
        <v>1569</v>
      </c>
      <c r="B1128" s="195" t="s">
        <v>44</v>
      </c>
      <c r="C1128" s="43"/>
      <c r="D1128" s="201" t="s">
        <v>47</v>
      </c>
      <c r="E1128" s="201" t="s">
        <v>2464</v>
      </c>
      <c r="F1128" s="502" t="s">
        <v>1542</v>
      </c>
      <c r="G1128" s="498" t="s">
        <v>64</v>
      </c>
      <c r="H1128" s="39"/>
      <c r="I1128" s="43" t="s">
        <v>66</v>
      </c>
      <c r="J1128" s="44" t="s">
        <v>307</v>
      </c>
      <c r="K1128" s="44"/>
      <c r="L1128" s="44"/>
      <c r="M1128" s="44" t="s">
        <v>306</v>
      </c>
      <c r="N1128" s="44"/>
      <c r="O1128" s="44" t="s">
        <v>258</v>
      </c>
      <c r="P1128" s="44"/>
      <c r="Q1128" s="44"/>
      <c r="R1128" s="44" t="s">
        <v>44</v>
      </c>
      <c r="S1128" s="41" t="s">
        <v>44</v>
      </c>
      <c r="T1128" s="44" t="s">
        <v>44</v>
      </c>
      <c r="U1128" s="44"/>
      <c r="V1128" s="44" t="s">
        <v>46</v>
      </c>
      <c r="W1128" s="44"/>
      <c r="X1128" s="44"/>
      <c r="Y1128" s="44" t="s">
        <v>48</v>
      </c>
      <c r="Z1128" s="44"/>
      <c r="AA1128" s="44" t="s">
        <v>121</v>
      </c>
      <c r="AB1128" s="794"/>
    </row>
    <row r="1129" spans="1:28" ht="36" customHeight="1">
      <c r="A1129" s="480" t="s">
        <v>3939</v>
      </c>
      <c r="B1129" s="38"/>
      <c r="C1129" s="38"/>
      <c r="D1129" s="38"/>
      <c r="E1129" s="38"/>
      <c r="F1129" s="775" t="s">
        <v>1542</v>
      </c>
      <c r="G1129" s="480" t="s">
        <v>3994</v>
      </c>
      <c r="H1129" s="38"/>
      <c r="I1129" s="38"/>
      <c r="J1129" s="38" t="s">
        <v>309</v>
      </c>
      <c r="K1129" s="38"/>
      <c r="L1129" s="38"/>
      <c r="M1129" s="37" t="s">
        <v>308</v>
      </c>
      <c r="N1129" s="38"/>
      <c r="O1129" s="38" t="s">
        <v>262</v>
      </c>
      <c r="P1129" s="38"/>
      <c r="Q1129" s="38"/>
      <c r="R1129" s="38"/>
      <c r="S1129" s="38"/>
      <c r="T1129" s="38"/>
      <c r="U1129" s="38"/>
      <c r="V1129" s="38"/>
      <c r="W1129" s="38"/>
      <c r="X1129" s="38"/>
      <c r="Y1129" s="38" t="s">
        <v>123</v>
      </c>
      <c r="Z1129" s="38"/>
      <c r="AA1129" s="38" t="s">
        <v>121</v>
      </c>
      <c r="AB1129" s="799"/>
    </row>
    <row r="1130" spans="1:28" ht="15" customHeight="1" thickBot="1">
      <c r="A1130" s="483" t="s">
        <v>1799</v>
      </c>
      <c r="B1130" s="511" t="s">
        <v>133</v>
      </c>
      <c r="C1130" s="791"/>
      <c r="D1130" s="486" t="s">
        <v>47</v>
      </c>
      <c r="E1130" s="486" t="s">
        <v>2466</v>
      </c>
      <c r="F1130" s="497" t="s">
        <v>1542</v>
      </c>
      <c r="G1130" s="499" t="s">
        <v>96</v>
      </c>
      <c r="H1130" s="802"/>
      <c r="I1130" s="791" t="s">
        <v>66</v>
      </c>
      <c r="J1130" s="803" t="s">
        <v>311</v>
      </c>
      <c r="K1130" s="803"/>
      <c r="L1130" s="803" t="s">
        <v>312</v>
      </c>
      <c r="M1130" s="803" t="s">
        <v>310</v>
      </c>
      <c r="N1130" s="803"/>
      <c r="O1130" s="803" t="s">
        <v>262</v>
      </c>
      <c r="P1130" s="803"/>
      <c r="Q1130" s="803"/>
      <c r="R1130" s="803" t="s">
        <v>96</v>
      </c>
      <c r="S1130" s="804" t="s">
        <v>96</v>
      </c>
      <c r="T1130" s="803" t="s">
        <v>96</v>
      </c>
      <c r="U1130" s="803"/>
      <c r="V1130" s="803" t="s">
        <v>98</v>
      </c>
      <c r="W1130" s="803"/>
      <c r="X1130" s="803"/>
      <c r="Y1130" s="803" t="s">
        <v>48</v>
      </c>
      <c r="Z1130" s="803"/>
      <c r="AA1130" s="803" t="s">
        <v>121</v>
      </c>
      <c r="AB1130" s="805" t="s">
        <v>264</v>
      </c>
    </row>
  </sheetData>
  <sheetProtection selectLockedCells="1" selectUnlockedCells="1"/>
  <autoFilter ref="F2:F1130"/>
  <mergeCells count="2">
    <mergeCell ref="A1:F1"/>
    <mergeCell ref="G1:AB1"/>
  </mergeCells>
  <pageMargins left="0.78749999999999998" right="0.78749999999999998" top="1.0527777777777778" bottom="1.0527777777777778" header="0.78749999999999998" footer="0.78749999999999998"/>
  <headerFooter alignWithMargins="0">
    <oddHeader>&amp;C&amp;"Times New Roman,Regular"&amp;12&amp;A</oddHeader>
    <oddFooter>&amp;C&amp;"Times New Roman,Regular"&amp;12Page &amp;P</oddFooter>
  </headerFooter>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sheetPr>
  <dimension ref="A1:AE224"/>
  <sheetViews>
    <sheetView topLeftCell="A44" zoomScale="70" zoomScaleNormal="70" zoomScalePageLayoutView="70" workbookViewId="0">
      <selection activeCell="E75" sqref="E75"/>
    </sheetView>
  </sheetViews>
  <sheetFormatPr baseColWidth="10" defaultRowHeight="12.75"/>
  <cols>
    <col min="2" max="2" width="6.42578125" customWidth="1"/>
    <col min="3" max="3" width="2.7109375" customWidth="1"/>
    <col min="4" max="4" width="3.85546875" customWidth="1"/>
    <col min="5" max="5" width="2.85546875" customWidth="1"/>
    <col min="6" max="6" width="3.42578125" customWidth="1"/>
    <col min="7" max="7" width="3.140625" customWidth="1"/>
    <col min="8" max="8" width="2.85546875" customWidth="1"/>
    <col min="9" max="9" width="27" customWidth="1"/>
    <col min="10" max="10" width="68.140625" hidden="1" customWidth="1"/>
    <col min="11" max="11" width="10.42578125" customWidth="1"/>
    <col min="12" max="12" width="12" customWidth="1"/>
    <col min="13" max="13" width="77.7109375" style="368" customWidth="1"/>
    <col min="14" max="15" width="0" hidden="1" customWidth="1"/>
    <col min="16" max="16" width="20.42578125" hidden="1" customWidth="1"/>
    <col min="17" max="17" width="32" customWidth="1"/>
    <col min="18" max="18" width="21" hidden="1" customWidth="1"/>
    <col min="19" max="22" width="11.42578125" hidden="1" customWidth="1"/>
    <col min="23" max="23" width="86.42578125" style="387" customWidth="1"/>
    <col min="24" max="24" width="11.42578125" hidden="1" customWidth="1"/>
    <col min="25" max="25" width="46.28515625" customWidth="1"/>
    <col min="26" max="30" width="0" hidden="1" customWidth="1"/>
    <col min="31" max="31" width="3.7109375" hidden="1" customWidth="1"/>
  </cols>
  <sheetData>
    <row r="1" spans="1:31" ht="41.25" customHeight="1">
      <c r="A1" s="1095" t="s">
        <v>4176</v>
      </c>
      <c r="B1" s="1096"/>
      <c r="C1" s="1096"/>
      <c r="D1" s="1096"/>
      <c r="E1" s="1096"/>
      <c r="F1" s="1096"/>
      <c r="G1" s="1096"/>
      <c r="H1" s="1096"/>
      <c r="I1" s="1096"/>
      <c r="J1" s="1096"/>
      <c r="K1" s="1096"/>
      <c r="L1" s="1097"/>
      <c r="M1" s="1056" t="s">
        <v>3973</v>
      </c>
      <c r="N1" s="1100"/>
      <c r="O1" s="1100"/>
      <c r="P1" s="1100"/>
      <c r="Q1" s="1100"/>
      <c r="R1">
        <f>'ESPDResponse v2 (BII Trdm092)'!R1:AB1</f>
        <v>0</v>
      </c>
      <c r="S1">
        <f>'ESPDResponse v2 (BII Trdm092)'!S1:AB1</f>
        <v>0</v>
      </c>
      <c r="T1">
        <f>'ESPDResponse v2 (BII Trdm092)'!T1:AC1</f>
        <v>0</v>
      </c>
      <c r="U1">
        <f>'ESPDResponse v2 (BII Trdm092)'!U1:AC1</f>
        <v>0</v>
      </c>
      <c r="V1">
        <f>'ESPDResponse v2 (BII Trdm092)'!V1:AD1</f>
        <v>0</v>
      </c>
      <c r="W1" s="1101" t="s">
        <v>3976</v>
      </c>
      <c r="X1" s="1102"/>
      <c r="Y1" s="1103"/>
    </row>
    <row r="2" spans="1:31" ht="32.25" customHeight="1" thickBot="1">
      <c r="A2" s="472" t="str">
        <f>'ESPDResponse v2 (BII Trdm092)'!A2:L2</f>
        <v>InfReqID</v>
      </c>
      <c r="B2" s="473" t="str">
        <f>'ESPDResponse v2 (BII Trdm092)'!B2:M2</f>
        <v>Card</v>
      </c>
      <c r="C2" s="1098" t="str">
        <f>'ESPDResponse v2 (BII Trdm092)'!C2:N2</f>
        <v>Tree and Business term</v>
      </c>
      <c r="D2" s="1099"/>
      <c r="E2" s="1099"/>
      <c r="F2" s="1099"/>
      <c r="G2" s="1099"/>
      <c r="H2" s="1099"/>
      <c r="I2" s="1099"/>
      <c r="J2" s="473" t="str">
        <f>'ESPDResponse v2 (BII Trdm092)'!J2:U2</f>
        <v>Description</v>
      </c>
      <c r="K2" s="473" t="str">
        <f>'ESPDResponse v2 (BII Trdm092)'!K2:V2</f>
        <v>Data Type</v>
      </c>
      <c r="L2" s="474" t="str">
        <f>'ESPDResponse v2 (BII Trdm092)'!L2:W2</f>
        <v>BusReqID</v>
      </c>
      <c r="M2" s="475" t="str">
        <f>'ESPDResponse v2 (BII Trdm092)'!M2:X2</f>
        <v>UBL 2.2 Path – QualificationApplicationResponse</v>
      </c>
      <c r="N2" s="476" t="str">
        <f>'ESPDResponse v2 (BII Trdm092)'!N2:Y2</f>
        <v>Component</v>
      </c>
      <c r="O2" s="476" t="str">
        <f>'ESPDResponse v2 (BII Trdm092)'!O2:Z2</f>
        <v>Card</v>
      </c>
      <c r="P2" s="476" t="str">
        <f>'ESPDResponse v2 (BII Trdm092)'!P2:AA2</f>
        <v>Class</v>
      </c>
      <c r="Q2" s="476" t="str">
        <f>'ESPDResponse v2 (BII Trdm092)'!Q2:AB2</f>
        <v>Vocabulary term</v>
      </c>
      <c r="R2" t="str">
        <f>'ESPDResponse v2 (BII Trdm092)'!R2:AB2</f>
        <v>Dictonary Entry Name</v>
      </c>
      <c r="S2" t="str">
        <f>'ESPDResponse v2 (BII Trdm092)'!S2:AB2</f>
        <v>Vocabulary Address</v>
      </c>
      <c r="T2" t="str">
        <f>'ESPDResponse v2 (BII Trdm092)'!T2:AC2</f>
        <v>Link to Vocabulary</v>
      </c>
      <c r="U2" t="str">
        <f>'ESPDResponse v2 (BII Trdm092)'!U2:AC2</f>
        <v xml:space="preserve">Response Comments and Rules </v>
      </c>
      <c r="V2">
        <f>'ESPDResponse v2 (BII Trdm092)'!V2:AD2</f>
        <v>0</v>
      </c>
      <c r="W2" s="477" t="str">
        <f>'ESPDResponse v2 (BII Trdm092)'!W2:AF2</f>
        <v>UBL 2.1 Path - ESPDResponse v 1.0.2</v>
      </c>
      <c r="X2" s="478" t="str">
        <f>'ESPDResponse v2 (BII Trdm092)'!X2:AG2</f>
        <v>Class in Vocabulary</v>
      </c>
      <c r="Y2" s="479" t="str">
        <f>'ESPDResponse v2 (BII Trdm092)'!Y2:AH2</f>
        <v>Vocabulary term</v>
      </c>
      <c r="Z2" t="str">
        <f>'ESPDResponse v2 (BII Trdm092)'!Z2:AI2</f>
        <v>Dictonary Entry Name</v>
      </c>
      <c r="AA2" t="str">
        <f>'ESPDResponse v2 (BII Trdm092)'!AA2:AJ2</f>
        <v>Vocabulary Address</v>
      </c>
      <c r="AB2" t="str">
        <f>'ESPDResponse v2 (BII Trdm092)'!AB2:AK2</f>
        <v>Implementation Address</v>
      </c>
      <c r="AC2">
        <f>'ESPDResponse v2 (BII Trdm092)'!AC2:AL2</f>
        <v>0</v>
      </c>
      <c r="AD2">
        <f>'ESPDResponse v2 (BII Trdm092)'!AC2:AM2</f>
        <v>0</v>
      </c>
    </row>
    <row r="3" spans="1:31">
      <c r="A3" s="391"/>
      <c r="B3" s="182"/>
      <c r="C3" s="182" t="str">
        <f>'ESPDResponse v2 (BII Trdm092)'!C3:N3</f>
        <v>ESPD Response</v>
      </c>
      <c r="D3" s="182"/>
      <c r="E3" s="182"/>
      <c r="F3" s="182"/>
      <c r="G3" s="182"/>
      <c r="H3" s="182"/>
      <c r="I3" s="182"/>
      <c r="J3" s="182" t="str">
        <f>'ESPDResponse v2 (BII Trdm092)'!J3:U3</f>
        <v>A structured electronic business document for requesting qualification information through an ESPD (conform to an ESPD request). Directive 2014/24/EU, Art. 59.</v>
      </c>
      <c r="K3" s="182"/>
      <c r="L3" s="182"/>
      <c r="M3" s="408" t="str">
        <f>'ESPDResponse v2 (BII Trdm092)'!M3:X3</f>
        <v>QualificationApplicationResponse</v>
      </c>
      <c r="N3" s="409">
        <f>'ESPDResponse v2 (BII Trdm092)'!N3:Y3</f>
        <v>0</v>
      </c>
      <c r="O3" s="409">
        <f>'ESPDResponse v2 (BII Trdm092)'!O3:Z3</f>
        <v>0</v>
      </c>
      <c r="P3" s="409">
        <f>'ESPDResponse v2 (BII Trdm092)'!P3:AA3</f>
        <v>0</v>
      </c>
      <c r="Q3" s="410"/>
      <c r="R3" s="376">
        <f>'ESPDResponse v2 (BII Trdm092)'!R3:AB3</f>
        <v>0</v>
      </c>
      <c r="S3" s="376">
        <f>'ESPDResponse v2 (BII Trdm092)'!S3:AB3</f>
        <v>0</v>
      </c>
      <c r="T3" s="376">
        <f>'ESPDResponse v2 (BII Trdm092)'!T3:AC3</f>
        <v>0</v>
      </c>
      <c r="U3" s="376">
        <f>'ESPDResponse v2 (BII Trdm092)'!U3:AC3</f>
        <v>0</v>
      </c>
      <c r="V3" s="376">
        <f>'ESPDResponse v2 (BII Trdm092)'!V3:AD3</f>
        <v>0</v>
      </c>
      <c r="W3" s="411" t="str">
        <f>'ESPDResponse v2 (BII Trdm092)'!W3:AF3</f>
        <v>ESPDResponse</v>
      </c>
      <c r="X3" s="412"/>
      <c r="Y3" s="413"/>
    </row>
    <row r="4" spans="1:31">
      <c r="A4" s="377" t="str">
        <f>'ESPDResponse v2 (BII Trdm092)'!A4:L4</f>
        <v>tir92-001</v>
      </c>
      <c r="B4" s="374" t="str">
        <f>'ESPDResponse v2 (BII Trdm092)'!B4:M4</f>
        <v>1..1</v>
      </c>
      <c r="C4" s="374" t="str">
        <f>'ESPDResponse v2 (BII Trdm092)'!C4:N4</f>
        <v>Document identifier</v>
      </c>
      <c r="D4" s="374"/>
      <c r="E4" s="374"/>
      <c r="F4" s="374"/>
      <c r="G4" s="374"/>
      <c r="H4" s="374"/>
      <c r="I4" s="374"/>
      <c r="J4" s="374" t="str">
        <f>'ESPDResponse v2 (BII Trdm092)'!J4:U4</f>
        <v>Identifier of a document An transaction instance must contain an identifier. The identifier enables positive referencing the document instance for various purposes including referencing between transactions that are part of the same process.</v>
      </c>
      <c r="K4" s="374" t="str">
        <f>'ESPDResponse v2 (BII Trdm092)'!K4:V4</f>
        <v>Identifier</v>
      </c>
      <c r="L4" s="374" t="str">
        <f>'ESPDResponse v2 (BII Trdm092)'!L4:W4</f>
        <v>tbr92-019</v>
      </c>
      <c r="M4" s="403" t="str">
        <f>'ESPDResponse v2 (BII Trdm092)'!M4:X4</f>
        <v>cbc:ID</v>
      </c>
      <c r="N4" s="374" t="str">
        <f>'ESPDResponse v2 (BII Trdm092)'!N4:Y4</f>
        <v>cbc:ID</v>
      </c>
      <c r="O4" s="374">
        <f>'ESPDResponse v2 (BII Trdm092)'!O4:Z4</f>
        <v>1</v>
      </c>
      <c r="P4" s="374" t="str">
        <f>'ESPDResponse v2 (BII Trdm092)'!P4:AA4</f>
        <v>QualificationApplicationResponse</v>
      </c>
      <c r="Q4" s="378" t="str">
        <f>'ESPDResponse v2 (BII Trdm092)'!Q4:AB4</f>
        <v>ID</v>
      </c>
      <c r="R4" s="374" t="str">
        <f>'ESPDResponse v2 (BII Trdm092)'!R4:AB4</f>
        <v>Qualification Application Response. Identifier</v>
      </c>
      <c r="S4" s="374" t="str">
        <f>'ESPDResponse v2 (BII Trdm092)'!S4:AB4</f>
        <v>ApplicationResponseVocabulary!$G$7</v>
      </c>
      <c r="T4" s="374" t="str">
        <f>'ESPDResponse v2 (BII Trdm092)'!T4:AC4</f>
        <v>Link</v>
      </c>
      <c r="U4" s="374" t="str">
        <f>'ESPDResponse v2 (BII Trdm092)'!U4:AC4</f>
        <v xml:space="preserve">Rule: An identifier for this document, assigned by the sender. Compulsoriness inherited from UBL-2.2. 
Rule: Compulsory use of schemeAgencyID attribute. Use it to identify the organisation responsible for the document.
by COM)
</v>
      </c>
      <c r="V4" s="374">
        <f>'ESPDResponse v2 (BII Trdm092)'!V4:AD4</f>
        <v>0</v>
      </c>
      <c r="W4" s="388" t="str">
        <f>'ESPDResponse v2 (BII Trdm092)'!W4:AF4</f>
        <v>cbc: ID</v>
      </c>
      <c r="X4" s="374" t="str">
        <f>'ESPDResponse v2 (BII Trdm092)'!X4:AG4</f>
        <v>ESPD</v>
      </c>
      <c r="Y4" s="378" t="str">
        <f>'ESPDResponse v2 (BII Trdm092)'!Y4:AH4</f>
        <v>ID</v>
      </c>
      <c r="Z4" t="str">
        <f>'ESPDResponse v2 (BII Trdm092)'!Z4:AI4</f>
        <v>ESPD. Identifier</v>
      </c>
      <c r="AA4" t="str">
        <f>'ESPDResponse v2 (BII Trdm092)'!AA4:AJ4</f>
        <v>Vocabulary!$B$8</v>
      </c>
      <c r="AB4" t="str">
        <f>'ESPDResponse v2 (BII Trdm092)'!AB4:AK4</f>
        <v>Implementation!$B$8</v>
      </c>
      <c r="AC4">
        <f>'ESPDResponse v2 (BII Trdm092)'!AC4:AL4</f>
        <v>0</v>
      </c>
      <c r="AD4" t="str">
        <f>'ESPDResponse v2 (BII Trdm092)'!AC4:AM4</f>
        <v>TRDM092-01</v>
      </c>
      <c r="AE4" t="str">
        <f>'ESPDResponse v2 (BII Trdm092)'!AC4:AN4</f>
        <v>Reg: -
SC: -
Common: 
BR-OTH-02</v>
      </c>
    </row>
    <row r="5" spans="1:31">
      <c r="A5" s="377" t="str">
        <f>'ESPDResponse v2 (BII Trdm092)'!A5:L5</f>
        <v>tir92-002</v>
      </c>
      <c r="B5" s="374" t="str">
        <f>'ESPDResponse v2 (BII Trdm092)'!B5:M5</f>
        <v>1..1</v>
      </c>
      <c r="C5" s="374" t="str">
        <f>'ESPDResponse v2 (BII Trdm092)'!C5:N5</f>
        <v>Document issue date</v>
      </c>
      <c r="D5" s="374"/>
      <c r="E5" s="374"/>
      <c r="F5" s="374"/>
      <c r="G5" s="374"/>
      <c r="H5" s="374"/>
      <c r="I5" s="374"/>
      <c r="J5" s="374" t="str">
        <f>'ESPDResponse v2 (BII Trdm092)'!J5:U5</f>
        <v>Date when the referred document was issued.</v>
      </c>
      <c r="K5" s="374" t="str">
        <f>'ESPDResponse v2 (BII Trdm092)'!K5:V5</f>
        <v>Date</v>
      </c>
      <c r="L5" s="374" t="str">
        <f>'ESPDResponse v2 (BII Trdm092)'!L5:W5</f>
        <v>tbr92-019</v>
      </c>
      <c r="M5" s="403" t="str">
        <f>'ESPDResponse v2 (BII Trdm092)'!M5:X5</f>
        <v>cbc: IssueDate</v>
      </c>
      <c r="N5" s="374" t="str">
        <f>'ESPDResponse v2 (BII Trdm092)'!N5:Y5</f>
        <v>cbc: IssueDate</v>
      </c>
      <c r="O5" s="374" t="str">
        <f>'ESPDResponse v2 (BII Trdm092)'!O5:Z5</f>
        <v>1</v>
      </c>
      <c r="P5" s="374" t="str">
        <f>'ESPDResponse v2 (BII Trdm092)'!P5:AA5</f>
        <v>QualificationApplicationResponse</v>
      </c>
      <c r="Q5" s="378" t="str">
        <f>'ESPDResponse v2 (BII Trdm092)'!Q5:AB5</f>
        <v>IssueDate</v>
      </c>
      <c r="R5" s="374" t="str">
        <f>'ESPDResponse v2 (BII Trdm092)'!R5:AB5</f>
        <v>Qualification Application Response. Issue Date. Date</v>
      </c>
      <c r="S5" s="374" t="str">
        <f>'ESPDResponse v2 (BII Trdm092)'!S5:AB5</f>
        <v>ApplicationResponseVocabulary!$G$12</v>
      </c>
      <c r="T5" s="374" t="str">
        <f>'ESPDResponse v2 (BII Trdm092)'!T5:AC5</f>
        <v>Link</v>
      </c>
      <c r="U5" s="374" t="str">
        <f>'ESPDResponse v2 (BII Trdm092)'!U5:AC5</f>
        <v>Comment: Is set at the compilation time. Use XSD Date (format "YYYY-MM-DD")</v>
      </c>
      <c r="V5" s="374">
        <f>'ESPDResponse v2 (BII Trdm092)'!V5:AD5</f>
        <v>0</v>
      </c>
      <c r="W5" s="388" t="str">
        <f>'ESPDResponse v2 (BII Trdm092)'!W5:AF5</f>
        <v>cbc: IssueDate</v>
      </c>
      <c r="X5" s="374" t="str">
        <f>'ESPDResponse v2 (BII Trdm092)'!X5:AG5</f>
        <v>ESPD</v>
      </c>
      <c r="Y5" s="378" t="str">
        <f>'ESPDResponse v2 (BII Trdm092)'!Y5:AH5</f>
        <v>IssueDate</v>
      </c>
      <c r="Z5" t="str">
        <f>'ESPDResponse v2 (BII Trdm092)'!Z5:AI5</f>
        <v>ESPD. Issue Date. Date</v>
      </c>
      <c r="AA5" t="str">
        <f>'ESPDResponse v2 (BII Trdm092)'!AA5:AJ5</f>
        <v>Vocabulary!$B$13</v>
      </c>
      <c r="AB5" t="str">
        <f>'ESPDResponse v2 (BII Trdm092)'!AB5:AK5</f>
        <v>Implementation!$B$13</v>
      </c>
      <c r="AC5">
        <f>'ESPDResponse v2 (BII Trdm092)'!AC5:AL5</f>
        <v>0</v>
      </c>
      <c r="AD5" t="str">
        <f>'ESPDResponse v2 (BII Trdm092)'!AC5:AM5</f>
        <v>TRDM092-02</v>
      </c>
      <c r="AE5">
        <f>'ESPDResponse v2 (BII Trdm092)'!AC5:AN5</f>
        <v>0</v>
      </c>
    </row>
    <row r="6" spans="1:31">
      <c r="A6" s="377" t="str">
        <f>'ESPDResponse v2 (BII Trdm092)'!A6:L6</f>
        <v>tir92-003</v>
      </c>
      <c r="B6" s="374" t="str">
        <f>'ESPDResponse v2 (BII Trdm092)'!B6:M6</f>
        <v>0..1</v>
      </c>
      <c r="C6" s="374" t="str">
        <f>'ESPDResponse v2 (BII Trdm092)'!C6:N6</f>
        <v>Document issue time</v>
      </c>
      <c r="D6" s="374"/>
      <c r="E6" s="374"/>
      <c r="F6" s="374"/>
      <c r="G6" s="374"/>
      <c r="H6" s="374"/>
      <c r="I6" s="374"/>
      <c r="J6" s="374" t="str">
        <f>'ESPDResponse v2 (BII Trdm092)'!J6:U6</f>
        <v>Time when the document was issued.</v>
      </c>
      <c r="K6" s="374" t="str">
        <f>'ESPDResponse v2 (BII Trdm092)'!K6:V6</f>
        <v>Time</v>
      </c>
      <c r="L6" s="374" t="str">
        <f>'ESPDResponse v2 (BII Trdm092)'!L6:W6</f>
        <v>tbr92-019</v>
      </c>
      <c r="M6" s="403" t="str">
        <f>'ESPDResponse v2 (BII Trdm092)'!M6:X6</f>
        <v>cbc: IssueTime</v>
      </c>
      <c r="N6" s="374" t="str">
        <f>'ESPDResponse v2 (BII Trdm092)'!N6:Y6</f>
        <v>cbc: IssueTime</v>
      </c>
      <c r="O6" s="374" t="str">
        <f>'ESPDResponse v2 (BII Trdm092)'!O6:Z6</f>
        <v>0..1</v>
      </c>
      <c r="P6" s="374" t="str">
        <f>'ESPDResponse v2 (BII Trdm092)'!P6:AA6</f>
        <v>QualificationApplicationResponse</v>
      </c>
      <c r="Q6" s="378" t="str">
        <f>'ESPDResponse v2 (BII Trdm092)'!Q6:AB6</f>
        <v>IssueTime</v>
      </c>
      <c r="R6" s="374" t="str">
        <f>'ESPDResponse v2 (BII Trdm092)'!R6:AB6</f>
        <v>Qualification Application Response. Issue Time. Time</v>
      </c>
      <c r="S6" s="374" t="str">
        <f>'ESPDResponse v2 (BII Trdm092)'!S6:AB6</f>
        <v>ApplicationResponseVocabulary!$G$13</v>
      </c>
      <c r="T6" s="374" t="str">
        <f>'ESPDResponse v2 (BII Trdm092)'!T6:AC6</f>
        <v>Link</v>
      </c>
      <c r="U6" s="374" t="str">
        <f>'ESPDResponse v2 (BII Trdm092)'!U6:AC6</f>
        <v>Comment: Is set at the compilation time. Use XSD time (format "hh:mm:ss")</v>
      </c>
      <c r="V6" s="374">
        <f>'ESPDResponse v2 (BII Trdm092)'!V6:AD6</f>
        <v>0</v>
      </c>
      <c r="W6" s="388" t="str">
        <f>'ESPDResponse v2 (BII Trdm092)'!W6:AF6</f>
        <v>cbc: IssueTime</v>
      </c>
      <c r="X6" s="374" t="str">
        <f>'ESPDResponse v2 (BII Trdm092)'!X6:AG6</f>
        <v>ESPD</v>
      </c>
      <c r="Y6" s="378" t="str">
        <f>'ESPDResponse v2 (BII Trdm092)'!Y6:AH6</f>
        <v>IssueTime</v>
      </c>
      <c r="Z6" t="str">
        <f>'ESPDResponse v2 (BII Trdm092)'!Z6:AI6</f>
        <v>ESPD. Issue Time. Time</v>
      </c>
      <c r="AA6" t="str">
        <f>'ESPDResponse v2 (BII Trdm092)'!AA6:AJ6</f>
        <v>Vocabulary!$B$14</v>
      </c>
      <c r="AB6" t="str">
        <f>'ESPDResponse v2 (BII Trdm092)'!AB6:AK6</f>
        <v>Implementation!$B$14</v>
      </c>
      <c r="AC6">
        <f>'ESPDResponse v2 (BII Trdm092)'!AC6:AL6</f>
        <v>0</v>
      </c>
      <c r="AD6" t="str">
        <f>'ESPDResponse v2 (BII Trdm092)'!AC6:AM6</f>
        <v>TRDM092-03</v>
      </c>
      <c r="AE6">
        <f>'ESPDResponse v2 (BII Trdm092)'!AC6:AN6</f>
        <v>0</v>
      </c>
    </row>
    <row r="7" spans="1:31">
      <c r="A7" s="377" t="str">
        <f>'ESPDResponse v2 (BII Trdm092)'!A7:L7</f>
        <v>tir92-005</v>
      </c>
      <c r="B7" s="374" t="str">
        <f>'ESPDResponse v2 (BII Trdm092)'!B7:M7</f>
        <v>0..1</v>
      </c>
      <c r="C7" s="374" t="str">
        <f>'ESPDResponse v2 (BII Trdm092)'!C7:N7</f>
        <v>Document version identifier</v>
      </c>
      <c r="D7" s="374"/>
      <c r="E7" s="374"/>
      <c r="F7" s="374"/>
      <c r="G7" s="374"/>
      <c r="H7" s="374"/>
      <c r="I7" s="374"/>
      <c r="J7" s="374" t="str">
        <f>'ESPDResponse v2 (BII Trdm092)'!J7:U7</f>
        <v>The version identifying the content of this document</v>
      </c>
      <c r="K7" s="374" t="str">
        <f>'ESPDResponse v2 (BII Trdm092)'!K7:V7</f>
        <v>Identifier</v>
      </c>
      <c r="L7" s="374" t="str">
        <f>'ESPDResponse v2 (BII Trdm092)'!L7:W7</f>
        <v>tbr92-020</v>
      </c>
      <c r="M7" s="403" t="str">
        <f>'ESPDResponse v2 (BII Trdm092)'!M7:X7</f>
        <v>cbc: VersionID</v>
      </c>
      <c r="N7" s="374" t="str">
        <f>'ESPDResponse v2 (BII Trdm092)'!N7:Y7</f>
        <v>cbc: VersionID</v>
      </c>
      <c r="O7" s="374" t="str">
        <f>'ESPDResponse v2 (BII Trdm092)'!O7:Z7</f>
        <v>0..1</v>
      </c>
      <c r="P7" s="374" t="str">
        <f>'ESPDResponse v2 (BII Trdm092)'!P7:AA7</f>
        <v>QualificationApplicationResponse</v>
      </c>
      <c r="Q7" s="378" t="str">
        <f>'ESPDResponse v2 (BII Trdm092)'!Q7:AB7</f>
        <v>VersionID</v>
      </c>
      <c r="R7" s="374" t="str">
        <f>'ESPDResponse v2 (BII Trdm092)'!R7:AB7</f>
        <v>Qualification Application Response. Version. Identifier</v>
      </c>
      <c r="S7" s="374" t="str">
        <f>'ESPDResponse v2 (BII Trdm092)'!S7:AB7</f>
        <v>ApplicationResponseVocabulary!$G$17</v>
      </c>
      <c r="T7" s="374" t="str">
        <f>'ESPDResponse v2 (BII Trdm092)'!T7:AC7</f>
        <v>Link</v>
      </c>
      <c r="U7" s="374" t="str">
        <f>'ESPDResponse v2 (BII Trdm092)'!U7:AC7</f>
        <v>Comment: Changes in content should entail the modification of the version identifier and a reference to the previous version.</v>
      </c>
      <c r="V7" s="374">
        <f>'ESPDResponse v2 (BII Trdm092)'!V7:AD7</f>
        <v>0</v>
      </c>
      <c r="W7" s="846"/>
      <c r="X7" s="844"/>
      <c r="Y7" s="847"/>
      <c r="Z7" t="str">
        <f>'ESPDResponse v2 (BII Trdm092)'!Z7:AI7</f>
        <v>ESPD. Version Identifier. Identifier</v>
      </c>
      <c r="AA7" t="str">
        <f>'ESPDResponse v2 (BII Trdm092)'!AA7:AJ7</f>
        <v>Vocabulary!$B$11</v>
      </c>
      <c r="AB7" t="str">
        <f>'ESPDResponse v2 (BII Trdm092)'!AB7:AK7</f>
        <v>Implementation!$B$11</v>
      </c>
      <c r="AC7">
        <f>'ESPDResponse v2 (BII Trdm092)'!AC7:AL7</f>
        <v>0</v>
      </c>
      <c r="AD7">
        <f>'ESPDResponse v2 (BII Trdm092)'!AC7:AM7</f>
        <v>0</v>
      </c>
      <c r="AE7">
        <f>'ESPDResponse v2 (BII Trdm092)'!AC7:AN7</f>
        <v>0</v>
      </c>
    </row>
    <row r="8" spans="1:31">
      <c r="A8" s="377" t="str">
        <f>'ESPDResponse v2 (BII Trdm092)'!A8:L8</f>
        <v>tir92-541</v>
      </c>
      <c r="B8" s="374" t="str">
        <f>'ESPDResponse v2 (BII Trdm092)'!B8:M8</f>
        <v>0..1</v>
      </c>
      <c r="C8" s="374" t="str">
        <f>'ESPDResponse v2 (BII Trdm092)'!C8:N8</f>
        <v>Previous document version identifier</v>
      </c>
      <c r="D8" s="374"/>
      <c r="E8" s="374"/>
      <c r="F8" s="374"/>
      <c r="G8" s="374"/>
      <c r="H8" s="374"/>
      <c r="I8" s="374"/>
      <c r="J8" s="374" t="str">
        <f>'ESPDResponse v2 (BII Trdm092)'!J8:U8</f>
        <v>The version identifying the previous modification of the content of this document.</v>
      </c>
      <c r="K8" s="374" t="str">
        <f>'ESPDResponse v2 (BII Trdm092)'!K8:V8</f>
        <v>Identifier</v>
      </c>
      <c r="L8" s="374" t="str">
        <f>'ESPDResponse v2 (BII Trdm092)'!L8:W8</f>
        <v>tbr92-020</v>
      </c>
      <c r="M8" s="403" t="str">
        <f>'ESPDResponse v2 (BII Trdm092)'!M8:X8</f>
        <v>cbc:PreviousVersionID</v>
      </c>
      <c r="N8" s="374" t="str">
        <f>'ESPDResponse v2 (BII Trdm092)'!N8:Y8</f>
        <v>cbc:PreviousVersionID</v>
      </c>
      <c r="O8" s="374" t="str">
        <f>'ESPDResponse v2 (BII Trdm092)'!O8:Z8</f>
        <v>0..1</v>
      </c>
      <c r="P8" s="374" t="str">
        <f>'ESPDResponse v2 (BII Trdm092)'!P8:AA8</f>
        <v>QualificationApplicationResponse</v>
      </c>
      <c r="Q8" s="378" t="str">
        <f>'ESPDResponse v2 (BII Trdm092)'!Q8:AB8</f>
        <v>PreviousVersionID</v>
      </c>
      <c r="R8" s="374" t="str">
        <f>'ESPDResponse v2 (BII Trdm092)'!R8:AB8</f>
        <v>Qualification Application Response. PreviousVersionID. Identifier</v>
      </c>
      <c r="S8" s="374" t="str">
        <f>'ESPDResponse v2 (BII Trdm092)'!S8:AB8</f>
        <v>ApplicationResponseVocabulary!$G$18</v>
      </c>
      <c r="T8" s="374" t="str">
        <f>'ESPDResponse v2 (BII Trdm092)'!T8:AC8</f>
        <v>Link</v>
      </c>
      <c r="U8" s="374">
        <f>'ESPDResponse v2 (BII Trdm092)'!U8:AC8</f>
        <v>0</v>
      </c>
      <c r="V8" s="374">
        <f>'ESPDResponse v2 (BII Trdm092)'!V8:AD8</f>
        <v>0</v>
      </c>
      <c r="W8" s="438"/>
      <c r="X8" s="385"/>
      <c r="Y8" s="439"/>
    </row>
    <row r="9" spans="1:31">
      <c r="A9" s="377" t="str">
        <f>'ESPDResponse v2 (BII Trdm092)'!A9:L9</f>
        <v>tir92-542</v>
      </c>
      <c r="B9" s="374" t="str">
        <f>'ESPDResponse v2 (BII Trdm092)'!B9:M9</f>
        <v>0..1</v>
      </c>
      <c r="C9" s="374" t="str">
        <f>'ESPDResponse v2 (BII Trdm092)'!C9:N9</f>
        <v>Procedure code</v>
      </c>
      <c r="D9" s="374"/>
      <c r="E9" s="374"/>
      <c r="F9" s="374"/>
      <c r="G9" s="374"/>
      <c r="H9" s="374"/>
      <c r="I9" s="374"/>
      <c r="J9" s="374" t="str">
        <f>'ESPDResponse v2 (BII Trdm092)'!J9:U9</f>
        <v>The type of the procurement administrative procedure according to the EU Directives.</v>
      </c>
      <c r="K9" s="374" t="str">
        <f>'ESPDResponse v2 (BII Trdm092)'!K9:V9</f>
        <v>Code</v>
      </c>
      <c r="L9" s="374" t="str">
        <f>'ESPDResponse v2 (BII Trdm092)'!L9:W9</f>
        <v>tbr92-013</v>
      </c>
      <c r="M9" s="403" t="str">
        <f>'ESPDResponse v2 (BII Trdm092)'!M9:X9</f>
        <v>cbc:ProcedureCode</v>
      </c>
      <c r="N9" s="374" t="str">
        <f>'ESPDResponse v2 (BII Trdm092)'!N9:Y9</f>
        <v>cbc:ProcedureCode</v>
      </c>
      <c r="O9" s="374" t="str">
        <f>'ESPDResponse v2 (BII Trdm092)'!O9:Z9</f>
        <v>0..1</v>
      </c>
      <c r="P9" s="374" t="str">
        <f>'ESPDResponse v2 (BII Trdm092)'!P9:AA9</f>
        <v>QualificationApplicationResponse</v>
      </c>
      <c r="Q9" s="378" t="str">
        <f>'ESPDResponse v2 (BII Trdm092)'!Q9:AB9</f>
        <v>ProcedureCode</v>
      </c>
      <c r="R9" s="374" t="str">
        <f>'ESPDResponse v2 (BII Trdm092)'!R9:AB9</f>
        <v>Qualification Application Response. ProcedureCode. Code</v>
      </c>
      <c r="S9" s="374" t="str">
        <f>'ESPDResponse v2 (BII Trdm092)'!S9:AB9</f>
        <v>ApplicationResponseVocabulary!$A$20</v>
      </c>
      <c r="T9" s="374" t="str">
        <f>'ESPDResponse v2 (BII Trdm092)'!T9:AC9</f>
        <v>Link</v>
      </c>
      <c r="U9" s="374" t="str">
        <f>'ESPDResponse v2 (BII Trdm092)'!U9:AC9</f>
        <v xml:space="preserve">Rule: Compulsory use of the code list ProcedureType (values: Open, Restricted, Accelerated, Competitive dialogue, etc.). Do not confound with the object of the procurement project (code list ProjectType: Works, Supplies, Services). Compulsory use of attributes listID, listAgencyName and listVersionID. </v>
      </c>
      <c r="V9" s="374">
        <f>'ESPDResponse v2 (BII Trdm092)'!V9:AD9</f>
        <v>0</v>
      </c>
      <c r="W9" s="438"/>
      <c r="X9" s="385"/>
      <c r="Y9" s="439"/>
    </row>
    <row r="10" spans="1:31">
      <c r="A10" s="377" t="str">
        <f>'ESPDResponse v2 (BII Trdm092)'!A10:L10</f>
        <v>tir92-013</v>
      </c>
      <c r="B10" s="374" t="str">
        <f>'ESPDResponse v2 (BII Trdm092)'!B10:M10</f>
        <v>1..1</v>
      </c>
      <c r="C10" s="374" t="str">
        <f>'ESPDResponse v2 (BII Trdm092)'!C10:N10</f>
        <v>Reference number</v>
      </c>
      <c r="D10" s="374"/>
      <c r="E10" s="374"/>
      <c r="F10" s="374"/>
      <c r="G10" s="374"/>
      <c r="H10" s="374"/>
      <c r="I10" s="374"/>
      <c r="J10" s="374" t="str">
        <f>'ESPDResponse v2 (BII Trdm092)'!J10:U10</f>
        <v>An identifier that is specified by the buyer and used as a reference number for all documents in the procurement project. It is also known as procurement procedure identifier, procurement reference number or contract folder identifier. A reference to the procurement project to which this Qualification document is delivered as a response.</v>
      </c>
      <c r="K10" s="374" t="str">
        <f>'ESPDResponse v2 (BII Trdm092)'!K10:V10</f>
        <v>Identifier</v>
      </c>
      <c r="L10" s="374" t="str">
        <f>'ESPDResponse v2 (BII Trdm092)'!L10:W10</f>
        <v>tbr92-013</v>
      </c>
      <c r="M10" s="403" t="str">
        <f>'ESPDResponse v2 (BII Trdm092)'!M10:X10</f>
        <v>cbc: ContractFolderID</v>
      </c>
      <c r="N10" s="374" t="str">
        <f>'ESPDResponse v2 (BII Trdm092)'!N10:Y10</f>
        <v>cbc: ContractFolderID</v>
      </c>
      <c r="O10" s="374" t="str">
        <f>'ESPDResponse v2 (BII Trdm092)'!O10:Z10</f>
        <v>1</v>
      </c>
      <c r="P10" s="374" t="str">
        <f>'ESPDResponse v2 (BII Trdm092)'!P10:AA10</f>
        <v>QualificationApplicationResponse</v>
      </c>
      <c r="Q10" s="378" t="str">
        <f>'ESPDResponse v2 (BII Trdm092)'!Q10:AB10</f>
        <v>ContractFolderID</v>
      </c>
      <c r="R10" s="374" t="str">
        <f>'ESPDResponse v2 (BII Trdm092)'!R10:AB10</f>
        <v>Qualification Application Response. Contract Folder Identifier. Identifier</v>
      </c>
      <c r="S10" s="374" t="str">
        <f>'ESPDResponse v2 (BII Trdm092)'!S10:AB10</f>
        <v>ApplicationResponseVocabulary!$G$10</v>
      </c>
      <c r="T10" s="374" t="str">
        <f>'ESPDResponse v2 (BII Trdm092)'!T10:AC10</f>
        <v>Link</v>
      </c>
      <c r="U10" s="374" t="str">
        <f>'ESPDResponse v2 (BII Trdm092)'!U10:AC10</f>
        <v>Rule: This is a mandatory data provided by the Contracting Authority or the sender, for the process file (i.e., record) to which this document belongs.
Rule: Try always to use the reference number issued by the contracting authority. This number in combination with a registered contracting authority ID (e.g. the VAT number) results in a universally unique identifier of the procurement procedure.</v>
      </c>
      <c r="V10" s="374">
        <f>'ESPDResponse v2 (BII Trdm092)'!V10:AD10</f>
        <v>0</v>
      </c>
      <c r="W10" s="388" t="str">
        <f>'ESPDResponse v2 (BII Trdm092)'!W10:AF10</f>
        <v>cbc: ContractFolderID</v>
      </c>
      <c r="X10" s="374" t="str">
        <f>'ESPDResponse v2 (BII Trdm092)'!X10:AG10</f>
        <v>ESPD</v>
      </c>
      <c r="Y10" s="378" t="str">
        <f>'ESPDResponse v2 (BII Trdm092)'!Y10:AH10</f>
        <v>ContractFolderID</v>
      </c>
      <c r="Z10" t="str">
        <f>'ESPDResponse v2 (BII Trdm092)'!Z10:AI10</f>
        <v>ESPD. Contract Folder. Identifier</v>
      </c>
      <c r="AA10" t="str">
        <f>'ESPDResponse v2 (BII Trdm092)'!AA10:AJ10</f>
        <v>Vocabulary!$B$16</v>
      </c>
      <c r="AB10" t="str">
        <f>'ESPDResponse v2 (BII Trdm092)'!AB10:AK10</f>
        <v>Implementation!$B$16</v>
      </c>
      <c r="AC10">
        <f>'ESPDResponse v2 (BII Trdm092)'!AC10:AL10</f>
        <v>0</v>
      </c>
      <c r="AD10">
        <f>'ESPDResponse v2 (BII Trdm092)'!AC10:AM10</f>
        <v>0</v>
      </c>
      <c r="AE10" t="str">
        <f>'ESPDResponse v2 (BII Trdm092)'!AC10:AN10</f>
        <v xml:space="preserve">Reg: BR-REG-20
SC: BR-SC-30
Common: </v>
      </c>
    </row>
    <row r="11" spans="1:31">
      <c r="A11" s="377" t="str">
        <f>'ESPDResponse v2 (BII Trdm092)'!A11:L11</f>
        <v>tir92-500</v>
      </c>
      <c r="B11" s="374" t="str">
        <f>'ESPDResponse v2 (BII Trdm092)'!B11:M11</f>
        <v>1..1</v>
      </c>
      <c r="C11" s="374" t="str">
        <f>'ESPDResponse v2 (BII Trdm092)'!C11:N11</f>
        <v>Document universally unique identifier</v>
      </c>
      <c r="D11" s="374"/>
      <c r="E11" s="374"/>
      <c r="F11" s="374"/>
      <c r="G11" s="374"/>
      <c r="H11" s="374"/>
      <c r="I11" s="374"/>
      <c r="J11" s="374" t="str">
        <f>'ESPDResponse v2 (BII Trdm092)'!J11:U11</f>
        <v>A universally unique identifier for an instance of this document.</v>
      </c>
      <c r="K11" s="374" t="str">
        <f>'ESPDResponse v2 (BII Trdm092)'!K11:V11</f>
        <v>Identifier</v>
      </c>
      <c r="L11" s="374" t="str">
        <f>'ESPDResponse v2 (BII Trdm092)'!L11:W11</f>
        <v>tbr92-019</v>
      </c>
      <c r="M11" s="403" t="str">
        <f>'ESPDResponse v2 (BII Trdm092)'!M11:X11</f>
        <v>cbc:UUID</v>
      </c>
      <c r="N11" s="374" t="str">
        <f>'ESPDResponse v2 (BII Trdm092)'!N11:Y11</f>
        <v>cbc:UUID</v>
      </c>
      <c r="O11" s="374">
        <f>'ESPDResponse v2 (BII Trdm092)'!O11:Z11</f>
        <v>1</v>
      </c>
      <c r="P11" s="374" t="str">
        <f>'ESPDResponse v2 (BII Trdm092)'!P11:AA11</f>
        <v>QualificationApplicationResponse</v>
      </c>
      <c r="Q11" s="378" t="str">
        <f>'ESPDResponse v2 (BII Trdm092)'!Q11:AB11</f>
        <v>UUID</v>
      </c>
      <c r="R11" s="374" t="str">
        <f>'ESPDResponse v2 (BII Trdm092)'!R11:AB11</f>
        <v>Qualification Application Response. UUID. Identifier</v>
      </c>
      <c r="S11" s="374" t="str">
        <f>'ESPDResponse v2 (BII Trdm092)'!S11:AB11</f>
        <v>ApplicationResponseVocabulary!$G$09</v>
      </c>
      <c r="T11" s="374" t="str">
        <f>'ESPDResponse v2 (BII Trdm092)'!T11:AC11</f>
        <v>Link</v>
      </c>
      <c r="U11" s="374" t="str">
        <f>'ESPDResponse v2 (BII Trdm092)'!U11:AC11</f>
        <v>Comment: Other documents, e.g. the tender, might refer to the ESPD Response using this identifier (thus its compulsoriness). Copies of a document must be identified with a different UUID. Compulsory use of schemeAgencyID attribute.</v>
      </c>
      <c r="V11" s="374">
        <f>'ESPDResponse v2 (BII Trdm092)'!V11:AD11</f>
        <v>0</v>
      </c>
      <c r="W11" s="438"/>
      <c r="X11" s="385"/>
      <c r="Y11" s="439"/>
    </row>
    <row r="12" spans="1:31">
      <c r="A12" s="377" t="str">
        <f>'ESPDResponse v2 (BII Trdm092)'!A12:L12</f>
        <v>tir92-501</v>
      </c>
      <c r="B12" s="375" t="str">
        <f>'ESPDResponse v2 (BII Trdm092)'!B12:M12</f>
        <v>1..1</v>
      </c>
      <c r="C12" s="374" t="str">
        <f>'ESPDResponse v2 (BII Trdm092)'!C12:N12</f>
        <v>ESPD request type code</v>
      </c>
      <c r="D12" s="374"/>
      <c r="E12" s="374"/>
      <c r="F12" s="374"/>
      <c r="G12" s="374"/>
      <c r="H12" s="374"/>
      <c r="I12" s="374"/>
      <c r="J12" s="374" t="str">
        <f>'ESPDResponse v2 (BII Trdm092)'!J12:U12</f>
        <v>A code specifying the type of ESPD</v>
      </c>
      <c r="K12" s="374" t="str">
        <f>'ESPDResponse v2 (BII Trdm092)'!K12:V12</f>
        <v>Code</v>
      </c>
      <c r="L12" s="374" t="str">
        <f>'ESPDResponse v2 (BII Trdm092)'!L12:W12</f>
        <v>tbr92-019</v>
      </c>
      <c r="M12" s="403" t="str">
        <f>'ESPDResponse v2 (BII Trdm092)'!M12:X12</f>
        <v>cbc:QualificationApplicationTypeCode</v>
      </c>
      <c r="N12" s="374" t="str">
        <f>'ESPDResponse v2 (BII Trdm092)'!N12:Y12</f>
        <v>cbc:QualificationApplicationTypeCode</v>
      </c>
      <c r="O12" s="374">
        <f>'ESPDResponse v2 (BII Trdm092)'!O12:Z12</f>
        <v>1</v>
      </c>
      <c r="P12" s="374" t="str">
        <f>'ESPDResponse v2 (BII Trdm092)'!P12:AA12</f>
        <v>QualificationApplicationResponse</v>
      </c>
      <c r="Q12" s="378" t="str">
        <f>'ESPDResponse v2 (BII Trdm092)'!Q12:AB12</f>
        <v>QualificationApplicationTypeCode</v>
      </c>
      <c r="R12" s="374" t="str">
        <f>'ESPDResponse v2 (BII Trdm092)'!R12:AB12</f>
        <v>Qualification Application Response. QualificationApplicationTypeCode. Code</v>
      </c>
      <c r="S12" s="374" t="str">
        <f>'ESPDResponse v2 (BII Trdm092)'!S12:AB12</f>
        <v>ApplicationResponseVocabulary!$G$16</v>
      </c>
      <c r="T12" s="374" t="str">
        <f>'ESPDResponse v2 (BII Trdm092)'!T12:AC12</f>
        <v>Link</v>
      </c>
      <c r="U12" s="374" t="str">
        <f>'ESPDResponse v2 (BII Trdm092)'!U12:AC12</f>
        <v>Rule: Compulsory use of the codelist QualificationApplicationType (values 'REGULATED`, SELFCONTAINED). Compulsory use of attributes listID, listAgencyName and listVersionID.</v>
      </c>
      <c r="V12" s="374">
        <f>'ESPDResponse v2 (BII Trdm092)'!V12:AD12</f>
        <v>0</v>
      </c>
      <c r="W12" s="438"/>
      <c r="X12" s="385"/>
      <c r="Y12" s="439"/>
    </row>
    <row r="13" spans="1:31" hidden="1">
      <c r="A13" s="377"/>
      <c r="B13" s="374"/>
      <c r="C13" s="374"/>
      <c r="D13" s="374"/>
      <c r="E13" s="374"/>
      <c r="F13" s="374"/>
      <c r="G13" s="374"/>
      <c r="H13" s="374"/>
      <c r="I13" s="374"/>
      <c r="J13" s="374"/>
      <c r="K13" s="374"/>
      <c r="L13" s="374"/>
      <c r="M13" s="403"/>
      <c r="N13" s="374"/>
      <c r="O13" s="374"/>
      <c r="P13" s="374"/>
      <c r="Q13" s="378"/>
      <c r="R13" s="374"/>
      <c r="S13" s="374"/>
      <c r="T13" s="374"/>
      <c r="U13" s="374"/>
      <c r="V13" s="374"/>
      <c r="W13" s="438"/>
      <c r="X13" s="385"/>
      <c r="Y13" s="439"/>
    </row>
    <row r="14" spans="1:31">
      <c r="A14" s="377" t="str">
        <f>'ESPDResponse v2 (BII Trdm092)'!A14:L14</f>
        <v>tir92-301</v>
      </c>
      <c r="B14" s="374" t="str">
        <f>'ESPDResponse v2 (BII Trdm092)'!B14:M14</f>
        <v>0..1</v>
      </c>
      <c r="C14" s="374" t="str">
        <f>'ESPDResponse v2 (BII Trdm092)'!C14:N14</f>
        <v>Copy indicator</v>
      </c>
      <c r="D14" s="374"/>
      <c r="E14" s="374"/>
      <c r="F14" s="374"/>
      <c r="G14" s="374"/>
      <c r="H14" s="374"/>
      <c r="I14" s="374"/>
      <c r="J14" s="374" t="str">
        <f>'ESPDResponse v2 (BII Trdm092)'!J14:U14</f>
        <v>Indicates whether this document is a copy (true) or not (false)</v>
      </c>
      <c r="K14" s="374" t="str">
        <f>'ESPDResponse v2 (BII Trdm092)'!K14:V14</f>
        <v>Indicator</v>
      </c>
      <c r="L14" s="374" t="str">
        <f>'ESPDResponse v2 (BII Trdm092)'!L14:W14</f>
        <v>tbr92-019</v>
      </c>
      <c r="M14" s="403" t="str">
        <f>'ESPDResponse v2 (BII Trdm092)'!M14:X14</f>
        <v>cbc: CopyIndicator</v>
      </c>
      <c r="N14" s="374" t="str">
        <f>'ESPDResponse v2 (BII Trdm092)'!N14:Y14</f>
        <v>cbc: CopyIndicator</v>
      </c>
      <c r="O14" s="374" t="str">
        <f>'ESPDResponse v2 (BII Trdm092)'!O14:Z14</f>
        <v>0..1</v>
      </c>
      <c r="P14" s="374" t="str">
        <f>'ESPDResponse v2 (BII Trdm092)'!P14:AA14</f>
        <v>QualificationApplicationResponse</v>
      </c>
      <c r="Q14" s="378" t="str">
        <f>'ESPDResponse v2 (BII Trdm092)'!Q14:AB14</f>
        <v>CopyIndicator</v>
      </c>
      <c r="R14" s="374" t="str">
        <f>'ESPDResponse v2 (BII Trdm092)'!R14:AB14</f>
        <v>Qualification Application Response. Copy_ Indicator. Indicator</v>
      </c>
      <c r="S14" s="374" t="str">
        <f>'ESPDResponse v2 (BII Trdm092)'!S14:AB14</f>
        <v>ApplicationResponseVocabulary!$G$8</v>
      </c>
      <c r="T14" s="374" t="str">
        <f>'ESPDResponse v2 (BII Trdm092)'!T14:AC14</f>
        <v>Link</v>
      </c>
      <c r="U14" s="374" t="str">
        <f>'ESPDResponse v2 (BII Trdm092)'!U14:AC14</f>
        <v>Comment: It is a good practice to use the CopyIndicator component if the same document is forwarded several times to the same or to different destinations. Use it in combination with the UUID identifier: copies of an ESPD document should be identified with distinct UUIDs.</v>
      </c>
      <c r="V14" s="374">
        <f>'ESPDResponse v2 (BII Trdm092)'!V14:AD14</f>
        <v>0</v>
      </c>
      <c r="W14" s="388" t="str">
        <f>'ESPDResponse v2 (BII Trdm092)'!W14:AF14</f>
        <v>cbc: CopyIndicator</v>
      </c>
      <c r="X14" s="374" t="str">
        <f>'ESPDResponse v2 (BII Trdm092)'!X14:AG14</f>
        <v>ESPD</v>
      </c>
      <c r="Y14" s="378" t="str">
        <f>'ESPDResponse v2 (BII Trdm092)'!Y14:AH14</f>
        <v>CopyIndicator</v>
      </c>
      <c r="Z14" t="str">
        <f>'ESPDResponse v2 (BII Trdm092)'!Z14:AI14</f>
        <v>ESPD. Copy_ Indicator. Indicator</v>
      </c>
      <c r="AA14" t="str">
        <f>'ESPDResponse v2 (BII Trdm092)'!AA14:AJ14</f>
        <v>Vocabulary!$B$9</v>
      </c>
      <c r="AB14" t="str">
        <f>'ESPDResponse v2 (BII Trdm092)'!AB14:AK14</f>
        <v>Implementation!$B$9</v>
      </c>
      <c r="AC14">
        <f>'ESPDResponse v2 (BII Trdm092)'!AC14:AL14</f>
        <v>0</v>
      </c>
      <c r="AD14">
        <f>'ESPDResponse v2 (BII Trdm092)'!AC14:AM14</f>
        <v>0</v>
      </c>
      <c r="AE14">
        <f>'ESPDResponse v2 (BII Trdm092)'!AC14:AN14</f>
        <v>0</v>
      </c>
    </row>
    <row r="15" spans="1:31" ht="13.5" thickBot="1">
      <c r="A15" s="379" t="str">
        <f>'ESPDResponse v2 (BII Trdm092)'!A15:L15</f>
        <v>tir92-006</v>
      </c>
      <c r="B15" s="380" t="str">
        <f>'ESPDResponse v2 (BII Trdm092)'!B15:M15</f>
        <v>0..1</v>
      </c>
      <c r="C15" s="380" t="str">
        <f>'ESPDResponse v2 (BII Trdm092)'!C15:N15</f>
        <v>Consortium Name</v>
      </c>
      <c r="D15" s="380"/>
      <c r="E15" s="380"/>
      <c r="F15" s="380"/>
      <c r="G15" s="380"/>
      <c r="H15" s="380"/>
      <c r="I15" s="380"/>
      <c r="J15" s="380" t="str">
        <f>'ESPDResponse v2 (BII Trdm092)'!J15:U15</f>
        <v>A name of the consortium of economic operators that are bidding together in a tendering process.</v>
      </c>
      <c r="K15" s="380" t="str">
        <f>'ESPDResponse v2 (BII Trdm092)'!K15:V15</f>
        <v>Text</v>
      </c>
      <c r="L15" s="380" t="str">
        <f>'ESPDResponse v2 (BII Trdm092)'!L15:W15</f>
        <v>tbr92-008</v>
      </c>
      <c r="M15" s="403" t="str">
        <f>'ESPDResponse v2 (BII Trdm092)'!M15:X15</f>
        <v>cbc:EconomicOperatorGroupName</v>
      </c>
      <c r="N15" s="374" t="str">
        <f>'ESPDResponse v2 (BII Trdm092)'!N15:Y15</f>
        <v>cbc:EconomicOperatorGroupName</v>
      </c>
      <c r="O15" s="374" t="str">
        <f>'ESPDResponse v2 (BII Trdm092)'!O15:Z15</f>
        <v>0..1</v>
      </c>
      <c r="P15" s="374" t="str">
        <f>'ESPDResponse v2 (BII Trdm092)'!P15:AA15</f>
        <v>QualificationApplicationResponse</v>
      </c>
      <c r="Q15" s="378" t="str">
        <f>'ESPDResponse v2 (BII Trdm092)'!Q15:AB15</f>
        <v>EconomicOperatorGroupName</v>
      </c>
      <c r="R15" s="374" t="str">
        <f>'ESPDResponse v2 (BII Trdm092)'!R15:AB15</f>
        <v>Qualification Application Response. Economic Operator Group Name. Name</v>
      </c>
      <c r="S15" s="374" t="str">
        <f>'ESPDResponse v2 (BII Trdm092)'!S15:AB15</f>
        <v>ApplicationResponseVocabulary!$G$15</v>
      </c>
      <c r="T15" s="374" t="str">
        <f>'ESPDResponse v2 (BII Trdm092)'!T15:AC15</f>
        <v>Link</v>
      </c>
      <c r="U15" s="374" t="str">
        <f>'ESPDResponse v2 (BII Trdm092)'!U15:AC15</f>
        <v>Rule: Economic Operator Group Name associated with this Qualification.The leader of the group must take care of ensuring that the name of the group is identical in all the ESPDs of the tender.</v>
      </c>
      <c r="V15" s="374">
        <f>'ESPDResponse v2 (BII Trdm092)'!V15:AD15</f>
        <v>0</v>
      </c>
      <c r="W15" s="438"/>
      <c r="X15" s="385"/>
      <c r="Y15" s="439"/>
      <c r="Z15" t="str">
        <f>'ESPDResponse v2 (BII Trdm092)'!Z15:AI15</f>
        <v>ESPD. Economic Operator Group. Name</v>
      </c>
      <c r="AA15" t="str">
        <f>'ESPDResponse v2 (BII Trdm092)'!AA15:AJ15</f>
        <v>Vocabulary!$B$15</v>
      </c>
      <c r="AB15" t="str">
        <f>'ESPDResponse v2 (BII Trdm092)'!AB15:AK15</f>
        <v>Implementation!$B$15</v>
      </c>
      <c r="AC15">
        <f>'ESPDResponse v2 (BII Trdm092)'!AC15:AL15</f>
        <v>0</v>
      </c>
      <c r="AD15">
        <f>'ESPDResponse v2 (BII Trdm092)'!AC15:AM15</f>
        <v>0</v>
      </c>
      <c r="AE15" t="str">
        <f>'ESPDResponse v2 (BII Trdm092)'!AC15:AN15</f>
        <v xml:space="preserve">Reg:
SC:BR-LEAD-10-S10
Common: </v>
      </c>
    </row>
    <row r="16" spans="1:31" ht="13.5" hidden="1" thickBot="1">
      <c r="A16" s="392"/>
      <c r="B16" s="371"/>
      <c r="C16" s="371"/>
      <c r="D16" s="371"/>
      <c r="E16" s="371"/>
      <c r="F16" s="371"/>
      <c r="G16" s="371"/>
      <c r="H16" s="371"/>
      <c r="I16" s="371"/>
      <c r="J16" s="371"/>
      <c r="K16" s="371"/>
      <c r="L16" s="371"/>
      <c r="M16" s="403"/>
      <c r="N16" s="374"/>
      <c r="O16" s="374"/>
      <c r="P16" s="374"/>
      <c r="Q16" s="378"/>
      <c r="R16" s="374"/>
      <c r="S16" s="374"/>
      <c r="T16" s="374"/>
      <c r="U16" s="374"/>
      <c r="V16" s="374"/>
      <c r="W16" s="388"/>
      <c r="X16" s="374"/>
      <c r="Y16" s="378"/>
    </row>
    <row r="17" spans="1:31">
      <c r="A17" s="394"/>
      <c r="B17" s="395" t="str">
        <f>'ESPDResponse v2 (BII Trdm092)'!B17:M17</f>
        <v>1..1</v>
      </c>
      <c r="C17" s="384" t="str">
        <f>'ESPDResponse v2 (BII Trdm092)'!C17:N17</f>
        <v>Process control</v>
      </c>
      <c r="D17" s="395"/>
      <c r="E17" s="395"/>
      <c r="F17" s="395"/>
      <c r="G17" s="395"/>
      <c r="H17" s="395"/>
      <c r="I17" s="395"/>
      <c r="J17" s="395" t="str">
        <f>'ESPDResponse v2 (BII Trdm092)'!J17:U17</f>
        <v>A group of business terms providing information on the business process and rules applicable to the document.</v>
      </c>
      <c r="K17" s="395"/>
      <c r="L17" s="395"/>
      <c r="M17" s="446"/>
      <c r="N17" s="385"/>
      <c r="O17" s="385"/>
      <c r="P17" s="385"/>
      <c r="Q17" s="439"/>
      <c r="R17" s="374"/>
      <c r="S17" s="374"/>
      <c r="T17" s="374"/>
      <c r="U17" s="374"/>
      <c r="V17" s="374"/>
      <c r="W17" s="438"/>
      <c r="X17" s="385"/>
      <c r="Y17" s="439"/>
    </row>
    <row r="18" spans="1:31">
      <c r="A18" s="377" t="str">
        <f>'ESPDResponse v2 (BII Trdm092)'!A18:L18</f>
        <v>tir92-007</v>
      </c>
      <c r="B18" s="374" t="str">
        <f>'ESPDResponse v2 (BII Trdm092)'!B18:M18</f>
        <v>1..1</v>
      </c>
      <c r="C18" s="382"/>
      <c r="D18" s="374" t="str">
        <f>'ESPDResponse v2 (BII Trdm092)'!D18:O18</f>
        <v>Business process type identifier</v>
      </c>
      <c r="E18" s="374"/>
      <c r="F18" s="374"/>
      <c r="G18" s="374"/>
      <c r="H18" s="374"/>
      <c r="I18" s="374"/>
      <c r="J18" s="374" t="str">
        <f>'ESPDResponse v2 (BII Trdm092)'!J18:U18</f>
        <v>Identifies a user-defined customization of UBL for a specific use.</v>
      </c>
      <c r="K18" s="374" t="str">
        <f>'ESPDResponse v2 (BII Trdm092)'!K18:V18</f>
        <v>Identifier</v>
      </c>
      <c r="L18" s="374" t="str">
        <f>'ESPDResponse v2 (BII Trdm092)'!L18:W18</f>
        <v>tbr92-019</v>
      </c>
      <c r="M18" s="403" t="str">
        <f>'ESPDResponse v2 (BII Trdm092)'!M18:X18</f>
        <v>cbc: CustomizationID</v>
      </c>
      <c r="N18" s="374" t="str">
        <f>'ESPDResponse v2 (BII Trdm092)'!N18:Y18</f>
        <v>cbc: CustomizationID</v>
      </c>
      <c r="O18" s="374">
        <f>'ESPDResponse v2 (BII Trdm092)'!O18:Z18</f>
        <v>1</v>
      </c>
      <c r="P18" s="374" t="str">
        <f>'ESPDResponse v2 (BII Trdm092)'!P18:AA18</f>
        <v>QualificationApplicationResponse</v>
      </c>
      <c r="Q18" s="378" t="str">
        <f>'ESPDResponse v2 (BII Trdm092)'!Q18:AB18</f>
        <v>CustomizationID</v>
      </c>
      <c r="R18" s="374" t="str">
        <f>'ESPDResponse v2 (BII Trdm092)'!R18:AB18</f>
        <v>Qualification Application Response. Customization Identifier. Identifier</v>
      </c>
      <c r="S18" s="374" t="str">
        <f>'ESPDResponse v2 (BII Trdm092)'!S18:AB18</f>
        <v>ApplicationResponseVocabulary!$G$4</v>
      </c>
      <c r="T18" s="374" t="str">
        <f>'ESPDResponse v2 (BII Trdm092)'!T18:AC18</f>
        <v>Link</v>
      </c>
      <c r="U18" s="374" t="str">
        <f>'ESPDResponse v2 (BII Trdm092)'!U18:AC18</f>
        <v>Rule: For the ESPD we use the value “urn:www.cenbii.eu:transaction:biitrdm092:ver3.0”. Compulsory use of the value "CEN-BII" for the schemeAgencyID attribute.</v>
      </c>
      <c r="V18" s="374">
        <f>'ESPDResponse v2 (BII Trdm092)'!V18:AD18</f>
        <v>0</v>
      </c>
      <c r="W18" s="388" t="str">
        <f>'ESPDResponse v2 (BII Trdm092)'!W18:AF18</f>
        <v>cbc: CustomizationID</v>
      </c>
      <c r="X18" s="374" t="str">
        <f>'ESPDResponse v2 (BII Trdm092)'!X18:AG18</f>
        <v>ESPD</v>
      </c>
      <c r="Y18" s="378" t="str">
        <f>'ESPDResponse v2 (BII Trdm092)'!Y18:AH18</f>
        <v>CustomizationID</v>
      </c>
      <c r="Z18" t="str">
        <f>'ESPDResponse v2 (BII Trdm092)'!Z18:AI18</f>
        <v>ESPD. Customization Identifier. Identifier</v>
      </c>
      <c r="AA18" t="str">
        <f>'ESPDResponse v2 (BII Trdm092)'!AA18:AJ18</f>
        <v>Vocabulary!$B$5</v>
      </c>
      <c r="AB18" t="str">
        <f>'ESPDResponse v2 (BII Trdm092)'!AB18:AK18</f>
        <v>Implementation!$B$5</v>
      </c>
      <c r="AC18">
        <f>'ESPDResponse v2 (BII Trdm092)'!AC18:AL18</f>
        <v>0</v>
      </c>
      <c r="AD18" t="str">
        <f>'ESPDResponse v2 (BII Trdm092)'!AC18:AM18</f>
        <v>TRDM092-07</v>
      </c>
      <c r="AE18" t="str">
        <f>'ESPDResponse v2 (BII Trdm092)'!AC18:AN18</f>
        <v>Reg: -
SC: -
Common: 
BR-OTH-02
BR-OTH-06</v>
      </c>
    </row>
    <row r="19" spans="1:31">
      <c r="A19" s="377" t="str">
        <f>'ESPDResponse v2 (BII Trdm092)'!A19:L19</f>
        <v>tir92-008</v>
      </c>
      <c r="B19" s="374" t="str">
        <f>'ESPDResponse v2 (BII Trdm092)'!B19:M19</f>
        <v>1..1</v>
      </c>
      <c r="C19" s="382"/>
      <c r="D19" s="374" t="str">
        <f>'ESPDResponse v2 (BII Trdm092)'!D19:O19</f>
        <v>Specification identification</v>
      </c>
      <c r="E19" s="374"/>
      <c r="F19" s="374"/>
      <c r="G19" s="374"/>
      <c r="H19" s="374"/>
      <c r="I19" s="374"/>
      <c r="J19" s="374" t="str">
        <f>'ESPDResponse v2 (BII Trdm092)'!J19:U19</f>
        <v>An identification of the specification containing the total set of rules regarding semantic content, cardinalities and business rules to which the data contained in the instance document conforms. The identification may include the version of the specification as well as any customizations applied.</v>
      </c>
      <c r="K19" s="374" t="str">
        <f>'ESPDResponse v2 (BII Trdm092)'!K19:V19</f>
        <v>Identifier</v>
      </c>
      <c r="L19" s="374" t="str">
        <f>'ESPDResponse v2 (BII Trdm092)'!L19:W19</f>
        <v>tbr92-019</v>
      </c>
      <c r="M19" s="403" t="str">
        <f>'ESPDResponse v2 (BII Trdm092)'!M19:X19</f>
        <v>cbc:  ProfileID</v>
      </c>
      <c r="N19" s="374" t="str">
        <f>'ESPDResponse v2 (BII Trdm092)'!N19:Y19</f>
        <v>cbc:  ProfileID</v>
      </c>
      <c r="O19" s="374" t="str">
        <f>'ESPDResponse v2 (BII Trdm092)'!O19:Z19</f>
        <v>0..1</v>
      </c>
      <c r="P19" s="374" t="str">
        <f>'ESPDResponse v2 (BII Trdm092)'!P19:AA19</f>
        <v>QualificationApplicationResponse</v>
      </c>
      <c r="Q19" s="378" t="str">
        <f>'ESPDResponse v2 (BII Trdm092)'!Q19:AB19</f>
        <v>ProfileID</v>
      </c>
      <c r="R19" s="374" t="str">
        <f>'ESPDResponse v2 (BII Trdm092)'!R19:AB19</f>
        <v>Qualification Application Response. Profile Identifier. Identifier</v>
      </c>
      <c r="S19" s="374" t="str">
        <f>'ESPDResponse v2 (BII Trdm092)'!S19:AB19</f>
        <v>ApplicationResponseVocabulary!$G$5</v>
      </c>
      <c r="T19" s="374" t="str">
        <f>'ESPDResponse v2 (BII Trdm092)'!T19:AC19</f>
        <v>Link</v>
      </c>
      <c r="U19" s="374" t="str">
        <f>'ESPDResponse v2 (BII Trdm092)'!U19:AC19</f>
        <v>Rule: Applied BII Profile: Use the value "41" for ESPD. Use also "CEN-BII" for the scheme AgencyID attribute</v>
      </c>
      <c r="V19" s="374">
        <f>'ESPDResponse v2 (BII Trdm092)'!V19:AD19</f>
        <v>0</v>
      </c>
      <c r="W19" s="388" t="str">
        <f>'ESPDResponse v2 (BII Trdm092)'!W19:AF19</f>
        <v>cbc:  ProfileID</v>
      </c>
      <c r="X19" s="374" t="str">
        <f>'ESPDResponse v2 (BII Trdm092)'!X19:AG19</f>
        <v>ESPD</v>
      </c>
      <c r="Y19" s="378" t="str">
        <f>'ESPDResponse v2 (BII Trdm092)'!Y19:AH19</f>
        <v>ProfileID</v>
      </c>
      <c r="Z19" t="str">
        <f>'ESPDResponse v2 (BII Trdm092)'!Z19:AI19</f>
        <v>ESPD. Profile Identifier. Identifier</v>
      </c>
      <c r="AA19" t="str">
        <f>'ESPDResponse v2 (BII Trdm092)'!AA19:AJ19</f>
        <v>Vocabulary!$B$6</v>
      </c>
      <c r="AB19" t="str">
        <f>'ESPDResponse v2 (BII Trdm092)'!AB19:AK19</f>
        <v>Implementation!$B$6</v>
      </c>
      <c r="AC19">
        <f>'ESPDResponse v2 (BII Trdm092)'!AC19:AL19</f>
        <v>0</v>
      </c>
      <c r="AD19" t="str">
        <f>'ESPDResponse v2 (BII Trdm092)'!AC19:AM19</f>
        <v>TRDM092-08</v>
      </c>
      <c r="AE19" t="str">
        <f>'ESPDResponse v2 (BII Trdm092)'!AC19:AN19</f>
        <v>Reg: -
SC: -
Common: BR-OTH-07, BR-OTH-02</v>
      </c>
    </row>
    <row r="20" spans="1:31">
      <c r="A20" s="377" t="str">
        <f>'ESPDResponse v2 (BII Trdm092)'!A20:L20</f>
        <v>tir92-299</v>
      </c>
      <c r="B20" s="374" t="str">
        <f>'ESPDResponse v2 (BII Trdm092)'!B20:M20</f>
        <v>1..1</v>
      </c>
      <c r="C20" s="382"/>
      <c r="D20" s="374" t="str">
        <f>'ESPDResponse v2 (BII Trdm092)'!D20:O20</f>
        <v>ESPD version identifer</v>
      </c>
      <c r="E20" s="374"/>
      <c r="F20" s="374"/>
      <c r="G20" s="374"/>
      <c r="H20" s="374"/>
      <c r="I20" s="374"/>
      <c r="J20" s="374" t="str">
        <f>'ESPDResponse v2 (BII Trdm092)'!J20:U20</f>
        <v>Identifies the specific ESPD-EDM version (e.g.: ESPD-EDMv1.0.2; ESPD-EDMv2.0.0 or ESPD-EDMv2.0.1)</v>
      </c>
      <c r="K20" s="374" t="str">
        <f>'ESPDResponse v2 (BII Trdm092)'!K20:V20</f>
        <v>Identifier</v>
      </c>
      <c r="L20" s="374" t="str">
        <f>'ESPDResponse v2 (BII Trdm092)'!L20:W20</f>
        <v>tbr92-019</v>
      </c>
      <c r="M20" s="403" t="str">
        <f>'ESPDResponse v2 (BII Trdm092)'!M20:X20</f>
        <v>cbc:ProfileExecutionID</v>
      </c>
      <c r="N20" s="374" t="str">
        <f>'ESPDResponse v2 (BII Trdm092)'!N20:Y20</f>
        <v>cbc:ProfileExecutionID</v>
      </c>
      <c r="O20" s="374">
        <f>'ESPDResponse v2 (BII Trdm092)'!O20:Z20</f>
        <v>1</v>
      </c>
      <c r="P20" s="374" t="str">
        <f>'ESPDResponse v2 (BII Trdm092)'!P20:AA20</f>
        <v>QualificationApplicationResponse</v>
      </c>
      <c r="Q20" s="843" t="str">
        <f>'ESPDResponse v2 (BII Trdm092)'!Q20:AB20</f>
        <v>ProfileExecutionID</v>
      </c>
      <c r="R20" s="374"/>
      <c r="S20" s="374"/>
      <c r="T20" s="374"/>
      <c r="U20" s="374"/>
      <c r="V20" s="374"/>
      <c r="W20" s="845" t="str">
        <f>'ESPDResponse v2 (BII Trdm092)'!W7:AF7</f>
        <v>cbc: VersionID</v>
      </c>
      <c r="X20" s="374" t="s">
        <v>40</v>
      </c>
      <c r="Y20" s="843" t="str">
        <f>'ESPDResponse v2 (BII Trdm092)'!Y7:AH7</f>
        <v>VersionID</v>
      </c>
    </row>
    <row r="21" spans="1:31" ht="13.5" thickBot="1">
      <c r="A21" s="379" t="str">
        <f>'ESPDResponse v2 (BII Trdm092)'!A21:L21</f>
        <v>tir92-302</v>
      </c>
      <c r="B21" s="380" t="str">
        <f>'ESPDResponse v2 (BII Trdm092)'!B21:M21</f>
        <v>0..1</v>
      </c>
      <c r="C21" s="383"/>
      <c r="D21" s="380" t="str">
        <f>'ESPDResponse v2 (BII Trdm092)'!D21:O21</f>
        <v>UBL version identifier</v>
      </c>
      <c r="E21" s="380"/>
      <c r="F21" s="380"/>
      <c r="G21" s="380"/>
      <c r="H21" s="380"/>
      <c r="I21" s="380"/>
      <c r="J21" s="380" t="str">
        <f>'ESPDResponse v2 (BII Trdm092)'!J21:U21</f>
        <v>Identifies the earliest version of the UBL 2 schema for this document type that defines all of the elements that might be encountered in the current instance.</v>
      </c>
      <c r="K21" s="380" t="str">
        <f>'ESPDResponse v2 (BII Trdm092)'!K21:V21</f>
        <v>Identifier</v>
      </c>
      <c r="L21" s="380" t="str">
        <f>'ESPDResponse v2 (BII Trdm092)'!L21:W21</f>
        <v>tbr92-019</v>
      </c>
      <c r="M21" s="406" t="str">
        <f>'ESPDResponse v2 (BII Trdm092)'!M21:X21</f>
        <v>cbc:  UBLversionID</v>
      </c>
      <c r="N21" s="373" t="str">
        <f>'ESPDResponse v2 (BII Trdm092)'!N21:Y21</f>
        <v>cbc:  UBLversionID</v>
      </c>
      <c r="O21" s="373">
        <f>'ESPDResponse v2 (BII Trdm092)'!O21:Z21</f>
        <v>1</v>
      </c>
      <c r="P21" s="373" t="str">
        <f>'ESPDResponse v2 (BII Trdm092)'!P21:AA21</f>
        <v>QualificationApplicationResponse</v>
      </c>
      <c r="Q21" s="407" t="str">
        <f>'ESPDResponse v2 (BII Trdm092)'!Q21:AB21</f>
        <v>UBLVersionID</v>
      </c>
      <c r="R21" s="374" t="str">
        <f>'ESPDResponse v2 (BII Trdm092)'!R21:AB21</f>
        <v>Qualification Application Response. UBL Version Identifier. Identifier</v>
      </c>
      <c r="S21" s="374" t="str">
        <f>'ESPDResponse v2 (BII Trdm092)'!S21:AB21</f>
        <v>ApplicationResponseVocabulary!$G$3</v>
      </c>
      <c r="T21" s="374" t="str">
        <f>'ESPDResponse v2 (BII Trdm092)'!T21:AC21</f>
        <v>Link</v>
      </c>
      <c r="U21" s="374" t="str">
        <f>'ESPDResponse v2 (BII Trdm092)'!U21:AC21</f>
        <v>Rule: Use the value "2.2". Use also "OASIS-UBL-TC" for the schemeAgencyID attribute.</v>
      </c>
      <c r="V21" s="374">
        <f>'ESPDResponse v2 (BII Trdm092)'!V21:AD21</f>
        <v>0</v>
      </c>
      <c r="W21" s="415" t="str">
        <f>'ESPDResponse v2 (BII Trdm092)'!W21:AF21</f>
        <v>cbc:  UBLversionID</v>
      </c>
      <c r="X21" s="373" t="str">
        <f>'ESPDResponse v2 (BII Trdm092)'!X21:AG21</f>
        <v>ESPD</v>
      </c>
      <c r="Y21" s="407" t="str">
        <f>'ESPDResponse v2 (BII Trdm092)'!Y21:AH21</f>
        <v>UBLVersionID</v>
      </c>
      <c r="Z21" t="str">
        <f>'ESPDResponse v2 (BII Trdm092)'!Z21:AI21</f>
        <v>ESPD. UBL Version Identifier. Identifier</v>
      </c>
      <c r="AA21" t="str">
        <f>'ESPDResponse v2 (BII Trdm092)'!AA21:AJ21</f>
        <v>Vocabulary!$B$4</v>
      </c>
      <c r="AB21" t="str">
        <f>'ESPDResponse v2 (BII Trdm092)'!AB21:AK21</f>
        <v>Implementation!$B$4</v>
      </c>
      <c r="AC21">
        <f>'ESPDResponse v2 (BII Trdm092)'!AC21:AL21</f>
        <v>0</v>
      </c>
      <c r="AD21" t="str">
        <f>'ESPDResponse v2 (BII Trdm092)'!AC21:AM21</f>
        <v>TRDM092-09</v>
      </c>
      <c r="AE21" t="str">
        <f>'ESPDResponse v2 (BII Trdm092)'!AC21:AN21</f>
        <v>Reg: -
SC: -
Common: BR-OTH-05, 2.BR-OTH-02</v>
      </c>
    </row>
    <row r="22" spans="1:31">
      <c r="A22" s="394"/>
      <c r="B22" s="395" t="str">
        <f>'ESPDResponse v2 (BII Trdm092)'!B22:M22</f>
        <v>0..n</v>
      </c>
      <c r="C22" s="384" t="str">
        <f>'ESPDResponse v2 (BII Trdm092)'!C22:N22</f>
        <v>Notice Number</v>
      </c>
      <c r="D22" s="395"/>
      <c r="E22" s="395"/>
      <c r="F22" s="395"/>
      <c r="G22" s="395"/>
      <c r="H22" s="395"/>
      <c r="I22" s="395"/>
      <c r="J22" s="395" t="str">
        <f>'ESPDResponse v2 (BII Trdm092)'!J22:U22</f>
        <v>For procurement projects above the threshold it is compulsory to specify the following data about the Contract Notice published in TeD</v>
      </c>
      <c r="K22" s="395"/>
      <c r="L22" s="395"/>
      <c r="M22" s="408" t="str">
        <f>'ESPDResponse v2 (BII Trdm092)'!M22:X22</f>
        <v>cac: AdditionalDocumentReference</v>
      </c>
      <c r="N22" s="409" t="str">
        <f>'ESPDResponse v2 (BII Trdm092)'!N22:Y22</f>
        <v>cac: AdditionalDocumentReference</v>
      </c>
      <c r="O22" s="409">
        <f>'ESPDResponse v2 (BII Trdm092)'!O22:Z22</f>
        <v>0</v>
      </c>
      <c r="P22" s="409">
        <f>'ESPDResponse v2 (BII Trdm092)'!P22:AA22</f>
        <v>0</v>
      </c>
      <c r="Q22" s="410"/>
      <c r="R22" s="374" t="str">
        <f>'ESPDResponse v2 (BII Trdm092)'!R22:AB22</f>
        <v>Document Reference. Details</v>
      </c>
      <c r="S22" s="374" t="str">
        <f>'ESPDResponse v2 (BII Trdm092)'!S22:AB22</f>
        <v>ApplicationResponseVocabulary!$G$1050</v>
      </c>
      <c r="T22" s="374" t="str">
        <f>'ESPDResponse v2 (BII Trdm092)'!T22:AC22</f>
        <v>Link</v>
      </c>
      <c r="U22" s="374" t="str">
        <f>'ESPDResponse v2 (BII Trdm092)'!U22:AC22</f>
        <v xml:space="preserve">Comment: This class is adapted from the ESPD request. For procurement procedures above the threshold it is compulsory to make reference to the Contract Notice of the procedure published in TED*. See section "Reference to the Contract Notice" for a complete example. 
</v>
      </c>
      <c r="V22" s="374">
        <f>'ESPDResponse v2 (BII Trdm092)'!V22:AD22</f>
        <v>0</v>
      </c>
      <c r="W22" s="419" t="str">
        <f>'ESPDResponse v2 (BII Trdm092)'!W22:AF22</f>
        <v>cac: AdditionalDocumentReference</v>
      </c>
      <c r="X22" s="412">
        <f>'ESPDResponse v2 (BII Trdm092)'!X22:AG22</f>
        <v>0</v>
      </c>
      <c r="Y22" s="413"/>
      <c r="Z22">
        <f>'ESPDResponse v2 (BII Trdm092)'!Z22:AI22</f>
        <v>0</v>
      </c>
      <c r="AA22">
        <f>'ESPDResponse v2 (BII Trdm092)'!AA22:AJ22</f>
        <v>0</v>
      </c>
      <c r="AB22">
        <f>'ESPDResponse v2 (BII Trdm092)'!AB22:AK22</f>
        <v>0</v>
      </c>
      <c r="AC22">
        <f>'ESPDResponse v2 (BII Trdm092)'!AC22:AL22</f>
        <v>0</v>
      </c>
      <c r="AD22">
        <f>'ESPDResponse v2 (BII Trdm092)'!AC22:AM22</f>
        <v>0</v>
      </c>
      <c r="AE22" t="str">
        <f>'ESPDResponse v2 (BII Trdm092)'!AC22:AN22</f>
        <v>Req:  
SC:
Common: BR-COM-10</v>
      </c>
    </row>
    <row r="23" spans="1:31">
      <c r="A23" s="377" t="str">
        <f>'ESPDResponse v2 (BII Trdm092)'!A23:L23</f>
        <v>tir92-303</v>
      </c>
      <c r="B23" s="374" t="str">
        <f>'ESPDResponse v2 (BII Trdm092)'!B23:M23</f>
        <v>0..1</v>
      </c>
      <c r="C23" s="382"/>
      <c r="D23" s="374" t="str">
        <f>'ESPDResponse v2 (BII Trdm092)'!D23:O23</f>
        <v>Notice identifer</v>
      </c>
      <c r="E23" s="374"/>
      <c r="F23" s="374"/>
      <c r="G23" s="374"/>
      <c r="H23" s="374"/>
      <c r="I23" s="374"/>
      <c r="J23" s="374" t="str">
        <f>'ESPDResponse v2 (BII Trdm092)'!J23:U23</f>
        <v>The identifier of the Contract Notice published in TeD (the OJEU S number)</v>
      </c>
      <c r="K23" s="374" t="str">
        <f>'ESPDResponse v2 (BII Trdm092)'!K23:V23</f>
        <v>Identifier</v>
      </c>
      <c r="L23" s="374" t="str">
        <f>'ESPDResponse v2 (BII Trdm092)'!L23:W23</f>
        <v>tbr92-013</v>
      </c>
      <c r="M23" s="403" t="str">
        <f>'ESPDResponse v2 (BII Trdm092)'!M23:X23</f>
        <v>AdditionalDocumentReference/cbc:ID</v>
      </c>
      <c r="N23" s="374" t="str">
        <f>'ESPDResponse v2 (BII Trdm092)'!N23:Y23</f>
        <v>cbc:ID</v>
      </c>
      <c r="O23" s="374" t="str">
        <f>'ESPDResponse v2 (BII Trdm092)'!O23:Z23</f>
        <v>1</v>
      </c>
      <c r="P23" s="374" t="str">
        <f>'ESPDResponse v2 (BII Trdm092)'!P23:AA23</f>
        <v>AdditionalDocumentReference</v>
      </c>
      <c r="Q23" s="378" t="str">
        <f>'ESPDResponse v2 (BII Trdm092)'!Q23:AB23</f>
        <v>ID</v>
      </c>
      <c r="R23" s="374" t="str">
        <f>'ESPDResponse v2 (BII Trdm092)'!R23:AB23</f>
        <v>Document Reference. Identifier</v>
      </c>
      <c r="S23" s="374" t="str">
        <f>'ESPDResponse v2 (BII Trdm092)'!S23:AB23</f>
        <v>ApplicationResponseVocabulary!$G$1051</v>
      </c>
      <c r="T23" s="374" t="str">
        <f>'ESPDResponse v2 (BII Trdm092)'!T23:AC23</f>
        <v>Link</v>
      </c>
      <c r="U23" s="374" t="str">
        <f>'ESPDResponse v2 (BII Trdm092)'!U23:AC23</f>
        <v>Rule: Use the same value that was used in the cac:QualificationApplicationRequest/cac:AdditionalDocumentReference.  All ESPDResponse XML instances (and the ESPDRequest instances, too, for that matter) MUST always include an Additional Document Reference indicating the TeD reference number of the Contract Notice the ESPDResponse is related to. 
 If the document referenced is a Contract Notice published on TED the ID must follow the scheme defined by the Publications Office: [][][][]/S [][][]-[][][][][][] (e.g. 2015/S 252-461137).</v>
      </c>
      <c r="V23" s="374">
        <f>'ESPDResponse v2 (BII Trdm092)'!V23:AD23</f>
        <v>0</v>
      </c>
      <c r="W23" s="420" t="str">
        <f>'ESPDResponse v2 (BII Trdm092)'!W23:AF23</f>
        <v>cac: AdditionalDocumentReference.ID</v>
      </c>
      <c r="X23" s="374" t="str">
        <f>'ESPDResponse v2 (BII Trdm092)'!X23:AG23</f>
        <v>AdditionalDocumentReference</v>
      </c>
      <c r="Y23" s="378" t="str">
        <f>'ESPDResponse v2 (BII Trdm092)'!Y23:AH23</f>
        <v>ID</v>
      </c>
      <c r="Z23" t="str">
        <f>'ESPDResponse v2 (BII Trdm092)'!Z23:AI23</f>
        <v>Document Reference. Identifier</v>
      </c>
      <c r="AA23" t="str">
        <f>'ESPDResponse v2 (BII Trdm092)'!AA23:AJ23</f>
        <v>Vocabulary!$B$543</v>
      </c>
      <c r="AB23" t="str">
        <f>'ESPDResponse v2 (BII Trdm092)'!AB23:AK23</f>
        <v>Implementation!$B$543</v>
      </c>
      <c r="AC23">
        <f>'ESPDResponse v2 (BII Trdm092)'!AC23:AL23</f>
        <v>0</v>
      </c>
      <c r="AD23" t="str">
        <f>'ESPDResponse v2 (BII Trdm092)'!AC23:AM23</f>
        <v>TRDM092-10</v>
      </c>
      <c r="AE23" t="str">
        <f>'ESPDResponse v2 (BII Trdm092)'!AC23:AN23</f>
        <v>Reg: -
SC: -
Common: BR-COM-10#1, BR-OTH-02</v>
      </c>
    </row>
    <row r="24" spans="1:31">
      <c r="A24" s="377" t="str">
        <f>'ESPDResponse v2 (BII Trdm092)'!A24:L24</f>
        <v>tir92-304</v>
      </c>
      <c r="B24" s="374" t="str">
        <f>'ESPDResponse v2 (BII Trdm092)'!B24:M24</f>
        <v>0..1</v>
      </c>
      <c r="C24" s="382"/>
      <c r="D24" s="374" t="str">
        <f>'ESPDResponse v2 (BII Trdm092)'!D24:O24</f>
        <v>Notice type code</v>
      </c>
      <c r="E24" s="374"/>
      <c r="F24" s="374"/>
      <c r="G24" s="374"/>
      <c r="H24" s="374"/>
      <c r="I24" s="374"/>
      <c r="J24" s="374" t="str">
        <f>'ESPDResponse v2 (BII Trdm092)'!J24:U24</f>
        <v>The Type Code of the Contract Notice</v>
      </c>
      <c r="K24" s="374" t="str">
        <f>'ESPDResponse v2 (BII Trdm092)'!K24:V24</f>
        <v>Code</v>
      </c>
      <c r="L24" s="374" t="str">
        <f>'ESPDResponse v2 (BII Trdm092)'!L24:W24</f>
        <v>tbr92-013</v>
      </c>
      <c r="M24" s="403" t="str">
        <f>'ESPDResponse v2 (BII Trdm092)'!M24:X24</f>
        <v>AdditionalDocumentReference/cbc:DocumentTypeCode</v>
      </c>
      <c r="N24" s="374" t="str">
        <f>'ESPDResponse v2 (BII Trdm092)'!N24:Y24</f>
        <v>cbc: Document Type Code</v>
      </c>
      <c r="O24" s="374" t="str">
        <f>'ESPDResponse v2 (BII Trdm092)'!O24:Z24</f>
        <v>0..1</v>
      </c>
      <c r="P24" s="374" t="str">
        <f>'ESPDResponse v2 (BII Trdm092)'!P24:AA24</f>
        <v>AdditionalDocumentReference</v>
      </c>
      <c r="Q24" s="378" t="str">
        <f>'ESPDResponse v2 (BII Trdm092)'!Q24:AB24</f>
        <v xml:space="preserve"> Document Type Code</v>
      </c>
      <c r="R24" s="374" t="str">
        <f>'ESPDResponse v2 (BII Trdm092)'!R24:AB24</f>
        <v>Document Reference. Document Type Code. Code</v>
      </c>
      <c r="S24" s="374" t="str">
        <f>'ESPDResponse v2 (BII Trdm092)'!S24:AB24</f>
        <v>ApplicationResponseVocabulary!$G$1056</v>
      </c>
      <c r="T24" s="374" t="str">
        <f>'ESPDResponse v2 (BII Trdm092)'!T24:AC24</f>
        <v>Link</v>
      </c>
      <c r="U24" s="374" t="str">
        <f>'ESPDResponse v2 (BII Trdm092)'!U24:AC24</f>
        <v>Rule: For the ESDP-EDM it is compulsory use of the Code List “DocRefContentType”. See example in "AdditionalDocumentReference/cbc:ID" on how to specify the OJEU CN. If the type of document is not available in this list, provide the code “Other” and describe the content in the element “DocumentType”.</v>
      </c>
      <c r="V24" s="374">
        <f>'ESPDResponse v2 (BII Trdm092)'!V24:AD24</f>
        <v>0</v>
      </c>
      <c r="W24" s="420" t="str">
        <f>'ESPDResponse v2 (BII Trdm092)'!W24:AF24</f>
        <v>cac: AdditionalDocumentReference.DocumentTypeCode</v>
      </c>
      <c r="X24" s="374" t="str">
        <f>'ESPDResponse v2 (BII Trdm092)'!X24:AG24</f>
        <v>AdditionalDocumentReference</v>
      </c>
      <c r="Y24" s="378" t="str">
        <f>'ESPDResponse v2 (BII Trdm092)'!Y24:AH24</f>
        <v>DocumentTypeCode</v>
      </c>
      <c r="Z24" t="str">
        <f>'ESPDResponse v2 (BII Trdm092)'!Z24:AI24</f>
        <v>Document Reference. Document Type Code. Code</v>
      </c>
      <c r="AA24" t="str">
        <f>'ESPDResponse v2 (BII Trdm092)'!AA24:AJ24</f>
        <v>Vocabulary!$B$548</v>
      </c>
      <c r="AB24" t="str">
        <f>'ESPDResponse v2 (BII Trdm092)'!AB24:AK24</f>
        <v>Implementation!$B$548</v>
      </c>
      <c r="AC24">
        <f>'ESPDResponse v2 (BII Trdm092)'!AC24:AL24</f>
        <v>0</v>
      </c>
      <c r="AD24" t="str">
        <f>'ESPDResponse v2 (BII Trdm092)'!AC24:AM24</f>
        <v>TRDM092-11</v>
      </c>
      <c r="AE24" t="str">
        <f>'ESPDResponse v2 (BII Trdm092)'!AC24:AN24</f>
        <v>Reg:
SC: 
Common: BR-OTH-01, BR-OTH-01#3, BR-OTH-03</v>
      </c>
    </row>
    <row r="25" spans="1:31">
      <c r="A25" s="377" t="str">
        <f>'ESPDResponse v2 (BII Trdm092)'!A25:L25</f>
        <v>tir92-304</v>
      </c>
      <c r="B25" s="374" t="str">
        <f>'ESPDResponse v2 (BII Trdm092)'!B25:M25</f>
        <v>0..1</v>
      </c>
      <c r="C25" s="382"/>
      <c r="D25" s="374" t="str">
        <f>'ESPDResponse v2 (BII Trdm092)'!D25:O25</f>
        <v>Notice type description</v>
      </c>
      <c r="E25" s="374"/>
      <c r="F25" s="374"/>
      <c r="G25" s="374"/>
      <c r="H25" s="374"/>
      <c r="I25" s="374"/>
      <c r="J25" s="374" t="str">
        <f>'ESPDResponse v2 (BII Trdm092)'!J25:U25</f>
        <v>The type of document being referenced, expressed as text.</v>
      </c>
      <c r="K25" s="374" t="str">
        <f>'ESPDResponse v2 (BII Trdm092)'!K25:V25</f>
        <v>Code</v>
      </c>
      <c r="L25" s="374" t="str">
        <f>'ESPDResponse v2 (BII Trdm092)'!L25:W25</f>
        <v>tbr92-013</v>
      </c>
      <c r="M25" s="403" t="str">
        <f>'ESPDResponse v2 (BII Trdm092)'!M25:X25</f>
        <v>AdditionalDocumentReference/cbc:DocumentType</v>
      </c>
      <c r="N25" s="374" t="str">
        <f>'ESPDResponse v2 (BII Trdm092)'!N25:Y25</f>
        <v>cbc:DocumentType</v>
      </c>
      <c r="O25" s="374" t="str">
        <f>'ESPDResponse v2 (BII Trdm092)'!O25:Z25</f>
        <v>0..1</v>
      </c>
      <c r="P25" s="374" t="str">
        <f>'ESPDResponse v2 (BII Trdm092)'!P25:AA25</f>
        <v>AdditionalDocumentReference</v>
      </c>
      <c r="Q25" s="378" t="str">
        <f>'ESPDResponse v2 (BII Trdm092)'!Q25:AB25</f>
        <v>DocumentType</v>
      </c>
      <c r="R25" s="374" t="str">
        <f>'ESPDResponse v2 (BII Trdm092)'!R25:AB25</f>
        <v>Document Reference. Document Type. Text</v>
      </c>
      <c r="S25" s="374" t="str">
        <f>'ESPDResponse v2 (BII Trdm092)'!S25:AB25</f>
        <v>ApplicationResponseVocabulary!$G$1057</v>
      </c>
      <c r="T25" s="374" t="str">
        <f>'ESPDResponse v2 (BII Trdm092)'!T25:AC25</f>
        <v>Link</v>
      </c>
      <c r="U25" s="374" t="str">
        <f>'ESPDResponse v2 (BII Trdm092)'!U25:AC25</f>
        <v>Rule: Optionally use the attribute languageID to indicate the language of the text. Use the Code List LanguageCodeEU for the value of the languageID attribute.</v>
      </c>
      <c r="V25" s="374">
        <f>'ESPDResponse v2 (BII Trdm092)'!V25:AD25</f>
        <v>0</v>
      </c>
      <c r="W25" s="420" t="str">
        <f>'ESPDResponse v2 (BII Trdm092)'!W25:AF25</f>
        <v>cac: AdditionalDocumentReference.DocumentTypeCode</v>
      </c>
      <c r="X25" s="374" t="str">
        <f>'ESPDResponse v2 (BII Trdm092)'!X25:AG25</f>
        <v>AdditionalDocumentReference</v>
      </c>
      <c r="Y25" s="378" t="str">
        <f>'ESPDResponse v2 (BII Trdm092)'!Y25:AH25</f>
        <v>DocumentType</v>
      </c>
      <c r="Z25" t="str">
        <f>'ESPDResponse v2 (BII Trdm092)'!Z25:AI25</f>
        <v>Document Reference. Document Type Code. Code</v>
      </c>
      <c r="AA25" t="str">
        <f>'ESPDResponse v2 (BII Trdm092)'!AA25:AJ25</f>
        <v>Vocabulary!$B$548</v>
      </c>
      <c r="AB25" t="str">
        <f>'ESPDResponse v2 (BII Trdm092)'!AB25:AK25</f>
        <v>Implementation!$B$548</v>
      </c>
      <c r="AC25">
        <f>'ESPDResponse v2 (BII Trdm092)'!AC25:AL25</f>
        <v>0</v>
      </c>
      <c r="AD25" t="str">
        <f>'ESPDResponse v2 (BII Trdm092)'!AC25:AM25</f>
        <v>TRDM092-12</v>
      </c>
      <c r="AE25" t="str">
        <f>'ESPDResponse v2 (BII Trdm092)'!AC25:AN25</f>
        <v>Reg:
SC: 
Common: BR-OTH-01, BR-OTH-01#4, BR-OTH-03</v>
      </c>
    </row>
    <row r="26" spans="1:31">
      <c r="A26" s="377" t="str">
        <f>'ESPDResponse v2 (BII Trdm092)'!A26:L26</f>
        <v>tir92-305</v>
      </c>
      <c r="B26" s="374" t="str">
        <f>'ESPDResponse v2 (BII Trdm092)'!B26:M26</f>
        <v>0..1</v>
      </c>
      <c r="C26" s="382"/>
      <c r="D26" s="374" t="str">
        <f>'ESPDResponse v2 (BII Trdm092)'!D26:O26</f>
        <v>Notice URI</v>
      </c>
      <c r="E26" s="374"/>
      <c r="F26" s="374"/>
      <c r="G26" s="374"/>
      <c r="H26" s="374"/>
      <c r="I26" s="374"/>
      <c r="J26" s="374" t="str">
        <f>'ESPDResponse v2 (BII Trdm092)'!J26:U26</f>
        <v>The Uniform Resource Identifier (URI) that identifies where the notice  is located.</v>
      </c>
      <c r="K26" s="374" t="str">
        <f>'ESPDResponse v2 (BII Trdm092)'!K26:V26</f>
        <v>Identifier</v>
      </c>
      <c r="L26" s="374" t="str">
        <f>'ESPDResponse v2 (BII Trdm092)'!L26:W26</f>
        <v>tbr92-013</v>
      </c>
      <c r="M26" s="403" t="str">
        <f>'ESPDResponse v2 (BII Trdm092)'!M26:X26</f>
        <v>AdditionalDocumentReference/Attachment/ExternalReference/cbc:URI</v>
      </c>
      <c r="N26" s="374" t="str">
        <f>'ESPDResponse v2 (BII Trdm092)'!N26:Y26</f>
        <v>cbc:URI</v>
      </c>
      <c r="O26" s="374" t="str">
        <f>'ESPDResponse v2 (BII Trdm092)'!O26:Z26</f>
        <v>0..1</v>
      </c>
      <c r="P26" s="374" t="str">
        <f>'ESPDResponse v2 (BII Trdm092)'!P26:AA26</f>
        <v>ExternalReference</v>
      </c>
      <c r="Q26" s="378" t="str">
        <f>'ESPDResponse v2 (BII Trdm092)'!Q26:AB26</f>
        <v>URI</v>
      </c>
      <c r="R26" s="374" t="str">
        <f>'ESPDResponse v2 (BII Trdm092)'!R26:AB26</f>
        <v>External Reference. URI. Identifier</v>
      </c>
      <c r="S26" s="374" t="str">
        <f>'ESPDResponse v2 (BII Trdm092)'!S26:AB26</f>
        <v>ApplicationResponseVocabulary!$G$1073</v>
      </c>
      <c r="T26" s="374" t="str">
        <f>'ESPDResponse v2 (BII Trdm092)'!T26:AC26</f>
        <v>Link</v>
      </c>
      <c r="U26" s="374" t="str">
        <f>'ESPDResponse v2 (BII Trdm092)'!U26:AC26</f>
        <v xml:space="preserve">Comment: If the document exists at a remote location, then the value should be the URL pointing to the document. </v>
      </c>
      <c r="V26" s="374">
        <f>'ESPDResponse v2 (BII Trdm092)'!V26:AD26</f>
        <v>0</v>
      </c>
      <c r="W26" s="420" t="str">
        <f>'ESPDResponse v2 (BII Trdm092)'!W26:AF26</f>
        <v>cac: AdditionalDocumentReference.Attachment.ExternalReference.URI</v>
      </c>
      <c r="X26" s="374" t="str">
        <f>'ESPDResponse v2 (BII Trdm092)'!X26:AG26</f>
        <v>ExternalReference</v>
      </c>
      <c r="Y26" s="378" t="str">
        <f>'ESPDResponse v2 (BII Trdm092)'!Y26:AH26</f>
        <v>URIID</v>
      </c>
      <c r="Z26" t="str">
        <f>'ESPDResponse v2 (BII Trdm092)'!Z26:AI26</f>
        <v>External Reference. URI. Identifier</v>
      </c>
      <c r="AA26" t="str">
        <f>'ESPDResponse v2 (BII Trdm092)'!AA26:AJ26</f>
        <v>Vocabulary!$B$573</v>
      </c>
      <c r="AB26" t="str">
        <f>'ESPDResponse v2 (BII Trdm092)'!AB26:AK26</f>
        <v>Implementation!$B$573</v>
      </c>
      <c r="AC26">
        <f>'ESPDResponse v2 (BII Trdm092)'!AC26:AL26</f>
        <v>0</v>
      </c>
      <c r="AD26">
        <f>'ESPDResponse v2 (BII Trdm092)'!AC26:AM26</f>
        <v>0</v>
      </c>
      <c r="AE26">
        <f>'ESPDResponse v2 (BII Trdm092)'!AC26:AN26</f>
        <v>0</v>
      </c>
    </row>
    <row r="27" spans="1:31">
      <c r="A27" s="377" t="str">
        <f>'ESPDResponse v2 (BII Trdm092)'!A27:L27</f>
        <v>tir92-306</v>
      </c>
      <c r="B27" s="374" t="str">
        <f>'ESPDResponse v2 (BII Trdm092)'!B27:M27</f>
        <v>0..1</v>
      </c>
      <c r="C27" s="382"/>
      <c r="D27" s="374" t="str">
        <f>'ESPDResponse v2 (BII Trdm092)'!D27:O27</f>
        <v>Notice name</v>
      </c>
      <c r="E27" s="374"/>
      <c r="F27" s="374"/>
      <c r="G27" s="374"/>
      <c r="H27" s="374"/>
      <c r="I27" s="374"/>
      <c r="J27" s="374" t="str">
        <f>'ESPDResponse v2 (BII Trdm092)'!J27:U27</f>
        <v>Title of the Contract Notice</v>
      </c>
      <c r="K27" s="374" t="str">
        <f>'ESPDResponse v2 (BII Trdm092)'!K27:V27</f>
        <v>Text</v>
      </c>
      <c r="L27" s="374" t="str">
        <f>'ESPDResponse v2 (BII Trdm092)'!L27:W27</f>
        <v>tbr92-013</v>
      </c>
      <c r="M27" s="403" t="str">
        <f>'ESPDResponse v2 (BII Trdm092)'!M27:X27</f>
        <v>AdditionalDocumentReference/Attachment/ExternalReference/cbc:FileName</v>
      </c>
      <c r="N27" s="374" t="str">
        <f>'ESPDResponse v2 (BII Trdm092)'!N27:Y27</f>
        <v>cbc:FileName</v>
      </c>
      <c r="O27" s="374" t="str">
        <f>'ESPDResponse v2 (BII Trdm092)'!O27:Z27</f>
        <v>0..1</v>
      </c>
      <c r="P27" s="374" t="str">
        <f>'ESPDResponse v2 (BII Trdm092)'!P27:AA27</f>
        <v>ExternalReference</v>
      </c>
      <c r="Q27" s="378" t="str">
        <f>'ESPDResponse v2 (BII Trdm092)'!Q27:AB27</f>
        <v>FileName</v>
      </c>
      <c r="R27" s="374" t="str">
        <f>'ESPDResponse v2 (BII Trdm092)'!R27:AB27</f>
        <v>External Reference. File Name. Name</v>
      </c>
      <c r="S27" s="374" t="str">
        <f>'ESPDResponse v2 (BII Trdm092)'!S27:AB27</f>
        <v>ApplicationResponseVocabulary!$G$1082</v>
      </c>
      <c r="T27" s="374" t="str">
        <f>'ESPDResponse v2 (BII Trdm092)'!T27:AC27</f>
        <v>Link</v>
      </c>
      <c r="U27" s="374" t="str">
        <f>'ESPDResponse v2 (BII Trdm092)'!U27:AC27</f>
        <v xml:space="preserve">Comment: The ESPD documents use this element for a short descriptive title of the document being referenced.
</v>
      </c>
      <c r="V27" s="374">
        <f>'ESPDResponse v2 (BII Trdm092)'!V27:AD27</f>
        <v>0</v>
      </c>
      <c r="W27" s="420" t="str">
        <f>'ESPDResponse v2 (BII Trdm092)'!W27:AF27</f>
        <v>cac: AdditionalDocumentReference.Attachment.ExternalReference.FileName</v>
      </c>
      <c r="X27" s="374" t="str">
        <f>'ESPDResponse v2 (BII Trdm092)'!X27:AG27</f>
        <v>ExternalReference</v>
      </c>
      <c r="Y27" s="378" t="str">
        <f>'ESPDResponse v2 (BII Trdm092)'!Y27:AH27</f>
        <v>FileName</v>
      </c>
      <c r="Z27" t="str">
        <f>'ESPDResponse v2 (BII Trdm092)'!Z27:AI27</f>
        <v>External Reference. File Name. Name</v>
      </c>
      <c r="AA27" t="str">
        <f>'ESPDResponse v2 (BII Trdm092)'!AA27:AJ27</f>
        <v>Vocabulary!$B$582</v>
      </c>
      <c r="AB27" t="str">
        <f>'ESPDResponse v2 (BII Trdm092)'!AB27:AK27</f>
        <v>Implementation!$B$582</v>
      </c>
      <c r="AC27">
        <f>'ESPDResponse v2 (BII Trdm092)'!AC27:AL27</f>
        <v>0</v>
      </c>
      <c r="AD27">
        <f>'ESPDResponse v2 (BII Trdm092)'!AC27:AM27</f>
        <v>0</v>
      </c>
      <c r="AE27">
        <f>'ESPDResponse v2 (BII Trdm092)'!AC27:AN27</f>
        <v>0</v>
      </c>
    </row>
    <row r="28" spans="1:31" ht="13.5" thickBot="1">
      <c r="A28" s="379" t="str">
        <f>'ESPDResponse v2 (BII Trdm092)'!A28:L28</f>
        <v>tir92-307</v>
      </c>
      <c r="B28" s="380" t="str">
        <f>'ESPDResponse v2 (BII Trdm092)'!B28:M28</f>
        <v>0..1</v>
      </c>
      <c r="C28" s="383"/>
      <c r="D28" s="380" t="str">
        <f>'ESPDResponse v2 (BII Trdm092)'!D28:O28</f>
        <v>Notice description</v>
      </c>
      <c r="E28" s="380"/>
      <c r="F28" s="380"/>
      <c r="G28" s="380"/>
      <c r="H28" s="380"/>
      <c r="I28" s="380"/>
      <c r="J28" s="380" t="str">
        <f>'ESPDResponse v2 (BII Trdm092)'!J28:U28</f>
        <v>The description of the procurement project used in the Notice</v>
      </c>
      <c r="K28" s="380" t="str">
        <f>'ESPDResponse v2 (BII Trdm092)'!K28:V28</f>
        <v>Text</v>
      </c>
      <c r="L28" s="380" t="str">
        <f>'ESPDResponse v2 (BII Trdm092)'!L28:W28</f>
        <v>tbr92-013</v>
      </c>
      <c r="M28" s="406" t="str">
        <f>'ESPDResponse v2 (BII Trdm092)'!M28:X28</f>
        <v>AdditionalDocumentReference/Attachment/ExternalReference/cbc:Description</v>
      </c>
      <c r="N28" s="373" t="str">
        <f>'ESPDResponse v2 (BII Trdm092)'!N28:Y28</f>
        <v>cbc:Description</v>
      </c>
      <c r="O28" s="373" t="str">
        <f>'ESPDResponse v2 (BII Trdm092)'!O28:Z28</f>
        <v>0..n</v>
      </c>
      <c r="P28" s="373" t="str">
        <f>'ESPDResponse v2 (BII Trdm092)'!P28:AA28</f>
        <v>ExternalReference</v>
      </c>
      <c r="Q28" s="407" t="str">
        <f>'ESPDResponse v2 (BII Trdm092)'!Q28:AB28</f>
        <v>Description</v>
      </c>
      <c r="R28" s="373" t="str">
        <f>'ESPDResponse v2 (BII Trdm092)'!R28:AB28</f>
        <v>External Reference. Description. Text</v>
      </c>
      <c r="S28" s="373" t="str">
        <f>'ESPDResponse v2 (BII Trdm092)'!S28:AB28</f>
        <v>ApplicationResponseVocabulary!$G$1083</v>
      </c>
      <c r="T28" s="373" t="str">
        <f>'ESPDResponse v2 (BII Trdm092)'!T28:AC28</f>
        <v>Link</v>
      </c>
      <c r="U28" s="373" t="str">
        <f>'ESPDResponse v2 (BII Trdm092)'!U28:AC28</f>
        <v>Rule: A description of the content. If the document being referenced is a Notice being published on TED, use two description lines. Use the first description line to describe the requested services and the second description line to place therein the temporary number received from TED.</v>
      </c>
      <c r="V28" s="373">
        <f>'ESPDResponse v2 (BII Trdm092)'!V28:AD28</f>
        <v>0</v>
      </c>
      <c r="W28" s="421" t="str">
        <f>'ESPDResponse v2 (BII Trdm092)'!W28:AF28</f>
        <v>cac: AdditionalDocumentReference.Attachment.ExternalReference.Description</v>
      </c>
      <c r="X28" s="373" t="str">
        <f>'ESPDResponse v2 (BII Trdm092)'!X28:AG28</f>
        <v>ExternalReference</v>
      </c>
      <c r="Y28" s="407" t="str">
        <f>'ESPDResponse v2 (BII Trdm092)'!Y28:AH28</f>
        <v>Description</v>
      </c>
      <c r="Z28" t="str">
        <f>'ESPDResponse v2 (BII Trdm092)'!Z28:AI28</f>
        <v>External Reference. Description. Text</v>
      </c>
      <c r="AA28" t="str">
        <f>'ESPDResponse v2 (BII Trdm092)'!AA28:AJ28</f>
        <v>Vocabulary!$B$583</v>
      </c>
      <c r="AB28" t="str">
        <f>'ESPDResponse v2 (BII Trdm092)'!AB28:AK28</f>
        <v>Implementation!$B$583</v>
      </c>
      <c r="AC28">
        <f>'ESPDResponse v2 (BII Trdm092)'!AC28:AL28</f>
        <v>0</v>
      </c>
      <c r="AD28">
        <f>'ESPDResponse v2 (BII Trdm092)'!AC28:AM28</f>
        <v>0</v>
      </c>
      <c r="AE28" t="str">
        <f>'ESPDResponse v2 (BII Trdm092)'!AC28:AN28</f>
        <v>Reg: -
SC: -
Common: BR-COM-10#2, BR-COM-10-S10, BR-COM-10-S20, BR-COM-10-S30</v>
      </c>
    </row>
    <row r="29" spans="1:31">
      <c r="A29" s="394"/>
      <c r="B29" s="395" t="str">
        <f>'ESPDResponse v2 (BII Trdm092)'!B29:M29</f>
        <v>0..n</v>
      </c>
      <c r="C29" s="384" t="str">
        <f>'ESPDResponse v2 (BII Trdm092)'!C29:N29</f>
        <v>ESPD Request</v>
      </c>
      <c r="D29" s="395"/>
      <c r="E29" s="395"/>
      <c r="F29" s="395"/>
      <c r="G29" s="395"/>
      <c r="H29" s="395"/>
      <c r="I29" s="395"/>
      <c r="J29" s="395" t="str">
        <f>'ESPDResponse v2 (BII Trdm092)'!J29:U29</f>
        <v>A reference to the ESPD Request</v>
      </c>
      <c r="K29" s="395"/>
      <c r="L29" s="395"/>
      <c r="M29" s="408" t="str">
        <f>'ESPDResponse v2 (BII Trdm092)'!M29:X29</f>
        <v>cac: AdditionalDocumentReference</v>
      </c>
      <c r="N29" s="409" t="str">
        <f>'ESPDResponse v2 (BII Trdm092)'!N29:Y29</f>
        <v>cac: AdditionalDocumentReference</v>
      </c>
      <c r="O29" s="409">
        <f>'ESPDResponse v2 (BII Trdm092)'!O29:Z29</f>
        <v>0</v>
      </c>
      <c r="P29" s="409">
        <f>'ESPDResponse v2 (BII Trdm092)'!P29:AA29</f>
        <v>0</v>
      </c>
      <c r="Q29" s="410"/>
      <c r="R29" s="376">
        <f>'ESPDResponse v2 (BII Trdm092)'!R29:AB29</f>
        <v>0</v>
      </c>
      <c r="S29" s="376" t="str">
        <f>'ESPDResponse v2 (BII Trdm092)'!S29:AB29</f>
        <v>ApplicationResponseVocabulary!$G$1050</v>
      </c>
      <c r="T29" s="376" t="str">
        <f>'ESPDResponse v2 (BII Trdm092)'!T29:AC29</f>
        <v>Link</v>
      </c>
      <c r="U29" s="376" t="str">
        <f>'ESPDResponse v2 (BII Trdm092)'!U29:AC29</f>
        <v>Rule: In the ESPD Response it is also compulsory to make reference to the ESPD Request document.</v>
      </c>
      <c r="V29" s="376">
        <f>'ESPDResponse v2 (BII Trdm092)'!V29:AD29</f>
        <v>0</v>
      </c>
      <c r="W29" s="411" t="str">
        <f>'ESPDResponse v2 (BII Trdm092)'!W29:AF29</f>
        <v>cac: AdditionalDocumentReference</v>
      </c>
      <c r="X29" s="412">
        <f>'ESPDResponse v2 (BII Trdm092)'!X29:AG29</f>
        <v>0</v>
      </c>
      <c r="Y29" s="413"/>
      <c r="Z29">
        <f>'ESPDResponse v2 (BII Trdm092)'!Z29:AI29</f>
        <v>0</v>
      </c>
      <c r="AA29">
        <f>'ESPDResponse v2 (BII Trdm092)'!AA29:AJ29</f>
        <v>0</v>
      </c>
      <c r="AB29">
        <f>'ESPDResponse v2 (BII Trdm092)'!AB29:AK29</f>
        <v>0</v>
      </c>
      <c r="AC29">
        <f>'ESPDResponse v2 (BII Trdm092)'!AC29:AL29</f>
        <v>0</v>
      </c>
      <c r="AD29">
        <f>'ESPDResponse v2 (BII Trdm092)'!AC29:AM29</f>
        <v>0</v>
      </c>
      <c r="AE29">
        <f>'ESPDResponse v2 (BII Trdm092)'!AC29:AN29</f>
        <v>0</v>
      </c>
    </row>
    <row r="30" spans="1:31">
      <c r="A30" s="377" t="str">
        <f>'ESPDResponse v2 (BII Trdm092)'!A30:L30</f>
        <v>tir92-308</v>
      </c>
      <c r="B30" s="374" t="str">
        <f>'ESPDResponse v2 (BII Trdm092)'!B30:M30</f>
        <v>1..1</v>
      </c>
      <c r="C30" s="382"/>
      <c r="D30" s="374" t="str">
        <f>'ESPDResponse v2 (BII Trdm092)'!D30:O30</f>
        <v>ESPD request identifier</v>
      </c>
      <c r="E30" s="374"/>
      <c r="F30" s="374"/>
      <c r="G30" s="374"/>
      <c r="H30" s="374"/>
      <c r="I30" s="374"/>
      <c r="J30" s="374" t="str">
        <f>'ESPDResponse v2 (BII Trdm092)'!J30:U30</f>
        <v>The identifier of the ESPD Request issued by the entity responsible for the document</v>
      </c>
      <c r="K30" s="374" t="str">
        <f>'ESPDResponse v2 (BII Trdm092)'!K30:V30</f>
        <v>Identifier</v>
      </c>
      <c r="L30" s="374" t="str">
        <f>'ESPDResponse v2 (BII Trdm092)'!L30:W30</f>
        <v>tbr92-013</v>
      </c>
      <c r="M30" s="403" t="str">
        <f>'ESPDResponse v2 (BII Trdm092)'!M30:X30</f>
        <v>AdditionalDocumentReference/cbc:ID</v>
      </c>
      <c r="N30" s="374" t="str">
        <f>'ESPDResponse v2 (BII Trdm092)'!N30:Y30</f>
        <v>cbc:ID</v>
      </c>
      <c r="O30" s="374" t="str">
        <f>'ESPDResponse v2 (BII Trdm092)'!O30:Z30</f>
        <v>1</v>
      </c>
      <c r="P30" s="374" t="str">
        <f>'ESPDResponse v2 (BII Trdm092)'!P30:AA30</f>
        <v>AdditionalDocumentReference</v>
      </c>
      <c r="Q30" s="378" t="str">
        <f>'ESPDResponse v2 (BII Trdm092)'!Q30:AB30</f>
        <v>ID</v>
      </c>
      <c r="R30" s="374" t="str">
        <f>'ESPDResponse v2 (BII Trdm092)'!R30:AB30</f>
        <v>Document Reference. Identifier</v>
      </c>
      <c r="S30" s="374" t="str">
        <f>'ESPDResponse v2 (BII Trdm092)'!S30:AB30</f>
        <v>ApplicationResponseVocabulary!$G$1051</v>
      </c>
      <c r="T30" s="374" t="str">
        <f>'ESPDResponse v2 (BII Trdm092)'!T30:AC30</f>
        <v>Link</v>
      </c>
      <c r="U30" s="374" t="str">
        <f>'ESPDResponse v2 (BII Trdm092)'!U30:AC30</f>
        <v>Rule: Use the same value that was used in the cac:QualificationApplicationRequest/cbc:ID.</v>
      </c>
      <c r="V30" s="374">
        <f>'ESPDResponse v2 (BII Trdm092)'!V30:AD30</f>
        <v>0</v>
      </c>
      <c r="W30" s="388" t="str">
        <f>'ESPDResponse v2 (BII Trdm092)'!W30:AF30</f>
        <v>cac: AdditionalDocumentReference.ID</v>
      </c>
      <c r="X30" s="374" t="str">
        <f>'ESPDResponse v2 (BII Trdm092)'!X30:AG30</f>
        <v>AdditionalDocumentReference</v>
      </c>
      <c r="Y30" s="378" t="str">
        <f>'ESPDResponse v2 (BII Trdm092)'!Y30:AH30</f>
        <v>ID</v>
      </c>
      <c r="Z30" t="str">
        <f>'ESPDResponse v2 (BII Trdm092)'!Z30:AI30</f>
        <v>Document Reference. Identifier</v>
      </c>
      <c r="AA30" t="str">
        <f>'ESPDResponse v2 (BII Trdm092)'!AA30:AJ30</f>
        <v>Vocabulary!$B$543</v>
      </c>
      <c r="AB30" t="str">
        <f>'ESPDResponse v2 (BII Trdm092)'!AB30:AK30</f>
        <v>Implementation!$B$543</v>
      </c>
      <c r="AC30">
        <f>'ESPDResponse v2 (BII Trdm092)'!AC30:AL30</f>
        <v>0</v>
      </c>
      <c r="AD30" t="str">
        <f>'ESPDResponse v2 (BII Trdm092)'!AC30:AM30</f>
        <v>TRDM092-13</v>
      </c>
      <c r="AE30" t="str">
        <f>'ESPDResponse v2 (BII Trdm092)'!AC30:AN30</f>
        <v>Reg:
SC:
Common: BR-OTH-02</v>
      </c>
    </row>
    <row r="31" spans="1:31">
      <c r="A31" s="377" t="str">
        <f>'ESPDResponse v2 (BII Trdm092)'!A31:L31</f>
        <v>tir92-543</v>
      </c>
      <c r="B31" s="374" t="str">
        <f>'ESPDResponse v2 (BII Trdm092)'!B31:M31</f>
        <v>1..1</v>
      </c>
      <c r="C31" s="382"/>
      <c r="D31" s="374" t="str">
        <f>'ESPDResponse v2 (BII Trdm092)'!D31:O31</f>
        <v>ESPD request universally unique identifier</v>
      </c>
      <c r="E31" s="374"/>
      <c r="F31" s="374"/>
      <c r="G31" s="374"/>
      <c r="H31" s="374"/>
      <c r="I31" s="374"/>
      <c r="J31" s="374" t="str">
        <f>'ESPDResponse v2 (BII Trdm092)'!J31:U31</f>
        <v xml:space="preserve"> A universally unique identifier that can be used to reference this ESPD document instance.</v>
      </c>
      <c r="K31" s="374" t="str">
        <f>'ESPDResponse v2 (BII Trdm092)'!K31:V31</f>
        <v>Identifier</v>
      </c>
      <c r="L31" s="374" t="str">
        <f>'ESPDResponse v2 (BII Trdm092)'!L31:W31</f>
        <v>tbr92-013</v>
      </c>
      <c r="M31" s="403" t="str">
        <f>'ESPDResponse v2 (BII Trdm092)'!M31:X31</f>
        <v>AdditionalDocumentReference/cbc:UUID</v>
      </c>
      <c r="N31" s="374" t="str">
        <f>'ESPDResponse v2 (BII Trdm092)'!N31:Y31</f>
        <v>cbc:UUID</v>
      </c>
      <c r="O31" s="374">
        <f>'ESPDResponse v2 (BII Trdm092)'!O31:Z31</f>
        <v>1</v>
      </c>
      <c r="P31" s="374" t="str">
        <f>'ESPDResponse v2 (BII Trdm092)'!P31:AA31</f>
        <v>AdditionalDocumentReference</v>
      </c>
      <c r="Q31" s="378" t="str">
        <f>'ESPDResponse v2 (BII Trdm092)'!Q31:AB31</f>
        <v>UUID</v>
      </c>
      <c r="R31" s="374" t="str">
        <f>'ESPDResponse v2 (BII Trdm092)'!R31:AB31</f>
        <v>Document Reference. UUID. Identifier</v>
      </c>
      <c r="S31" s="374" t="str">
        <f>'ESPDResponse v2 (BII Trdm092)'!S31:AB31</f>
        <v>ApplicationResponseVocabulary!$G$1053</v>
      </c>
      <c r="T31" s="374" t="str">
        <f>'ESPDResponse v2 (BII Trdm092)'!T31:AC31</f>
        <v>Link</v>
      </c>
      <c r="U31" s="374" t="str">
        <f>'ESPDResponse v2 (BII Trdm092)'!U31:AC31</f>
        <v>Rule: Use the same value that was used in the cac:QualificationApplicationRequest/cbc:UUID.</v>
      </c>
      <c r="V31" s="374">
        <f>'ESPDResponse v2 (BII Trdm092)'!V31:AD31</f>
        <v>0</v>
      </c>
      <c r="W31" s="438"/>
      <c r="X31" s="385"/>
      <c r="Y31" s="439"/>
      <c r="Z31">
        <f>'ESPDResponse v2 (BII Trdm092)'!Z31:AI31</f>
        <v>0</v>
      </c>
      <c r="AA31">
        <f>'ESPDResponse v2 (BII Trdm092)'!AA31:AJ31</f>
        <v>0</v>
      </c>
      <c r="AB31">
        <f>'ESPDResponse v2 (BII Trdm092)'!AB31:AK31</f>
        <v>0</v>
      </c>
      <c r="AC31">
        <f>'ESPDResponse v2 (BII Trdm092)'!AC31:AL31</f>
        <v>0</v>
      </c>
      <c r="AD31" t="str">
        <f>'ESPDResponse v2 (BII Trdm092)'!AC31:AM31</f>
        <v>TRDM092-14</v>
      </c>
      <c r="AE31" t="str">
        <f>'ESPDResponse v2 (BII Trdm092)'!AC31:AN31</f>
        <v xml:space="preserve">Reg:
SC:BR-OTH-02
Common: </v>
      </c>
    </row>
    <row r="32" spans="1:31">
      <c r="A32" s="377" t="str">
        <f>'ESPDResponse v2 (BII Trdm092)'!A32:L32</f>
        <v>tir92-309</v>
      </c>
      <c r="B32" s="374" t="str">
        <f>'ESPDResponse v2 (BII Trdm092)'!B32:M32</f>
        <v>1..1</v>
      </c>
      <c r="C32" s="382"/>
      <c r="D32" s="374" t="str">
        <f>'ESPDResponse v2 (BII Trdm092)'!D32:O32</f>
        <v>ESPD request type code</v>
      </c>
      <c r="E32" s="374"/>
      <c r="F32" s="374"/>
      <c r="G32" s="374"/>
      <c r="H32" s="374"/>
      <c r="I32" s="374"/>
      <c r="J32" s="374" t="str">
        <f>'ESPDResponse v2 (BII Trdm092)'!J32:U32</f>
        <v>The Type Code of the ESPD Request</v>
      </c>
      <c r="K32" s="374" t="str">
        <f>'ESPDResponse v2 (BII Trdm092)'!K32:V32</f>
        <v>Code</v>
      </c>
      <c r="L32" s="374" t="str">
        <f>'ESPDResponse v2 (BII Trdm092)'!L32:W32</f>
        <v>tbr92-013</v>
      </c>
      <c r="M32" s="403" t="str">
        <f>'ESPDResponse v2 (BII Trdm092)'!M32:X32</f>
        <v>AdditionalDocumentReference/cbc:DocumentTypeCode</v>
      </c>
      <c r="N32" s="374" t="str">
        <f>'ESPDResponse v2 (BII Trdm092)'!N32:Y32</f>
        <v>cbc:DocumentTypeCode</v>
      </c>
      <c r="O32" s="374" t="str">
        <f>'ESPDResponse v2 (BII Trdm092)'!O32:Z32</f>
        <v>0..1</v>
      </c>
      <c r="P32" s="374" t="str">
        <f>'ESPDResponse v2 (BII Trdm092)'!P32:AA32</f>
        <v>AdditionalDocumentReference</v>
      </c>
      <c r="Q32" s="378" t="str">
        <f>'ESPDResponse v2 (BII Trdm092)'!Q32:AB32</f>
        <v>DocumentTypeCode</v>
      </c>
      <c r="R32" s="374" t="str">
        <f>'ESPDResponse v2 (BII Trdm092)'!R32:AB32</f>
        <v>Document Reference. Document Type Code. Code</v>
      </c>
      <c r="S32" s="374" t="str">
        <f>'ESPDResponse v2 (BII Trdm092)'!S32:AB32</f>
        <v>ApplicationResponseVocabulary!$G$1056</v>
      </c>
      <c r="T32" s="374" t="str">
        <f>'ESPDResponse v2 (BII Trdm092)'!T32:AC32</f>
        <v>Link</v>
      </c>
      <c r="U32" s="374" t="str">
        <f>'ESPDResponse v2 (BII Trdm092)'!U32:AC32</f>
        <v xml:space="preserve">Rule: This value is set by the system using the data from the ESPD Request:cac:QualificationApplicationRequest/cbc:QualificationApplicationTypeCode  from the Code List "DocRefContentType".
</v>
      </c>
      <c r="V32" s="374">
        <f>'ESPDResponse v2 (BII Trdm092)'!V32:AD32</f>
        <v>0</v>
      </c>
      <c r="W32" s="388" t="str">
        <f>'ESPDResponse v2 (BII Trdm092)'!W32:AF32</f>
        <v>cac: AdditionalDocumentReference.DocumentTypeCode</v>
      </c>
      <c r="X32" s="374" t="str">
        <f>'ESPDResponse v2 (BII Trdm092)'!X32:AG32</f>
        <v>AdditionalDocumentReference</v>
      </c>
      <c r="Y32" s="378" t="str">
        <f>'ESPDResponse v2 (BII Trdm092)'!Y32:AH32</f>
        <v>DocumentTypeCode</v>
      </c>
      <c r="Z32" t="str">
        <f>'ESPDResponse v2 (BII Trdm092)'!Z32:AI32</f>
        <v>Document Reference. Document Type Code. Code</v>
      </c>
      <c r="AA32" t="str">
        <f>'ESPDResponse v2 (BII Trdm092)'!AA32:AJ32</f>
        <v>Vocabulary!$B$548</v>
      </c>
      <c r="AB32" t="str">
        <f>'ESPDResponse v2 (BII Trdm092)'!AB32:AK32</f>
        <v>Implementation!$B$548</v>
      </c>
      <c r="AC32">
        <f>'ESPDResponse v2 (BII Trdm092)'!AC32:AL32</f>
        <v>0</v>
      </c>
      <c r="AD32" t="str">
        <f>'ESPDResponse v2 (BII Trdm092)'!AC32:AM32</f>
        <v>TRDM092-15</v>
      </c>
      <c r="AE32" t="str">
        <f>'ESPDResponse v2 (BII Trdm092)'!AC32:AN32</f>
        <v>Reg:
SC:
Common: BR-OTH-01, BR-COM-10#3, BR-OTH-01#3, BR-OTH-03</v>
      </c>
    </row>
    <row r="33" spans="1:31">
      <c r="A33" s="377" t="str">
        <f>'ESPDResponse v2 (BII Trdm092)'!A33:L33</f>
        <v>tir92-544</v>
      </c>
      <c r="B33" s="374" t="str">
        <f>'ESPDResponse v2 (BII Trdm092)'!B33:M33</f>
        <v>0..1</v>
      </c>
      <c r="C33" s="382"/>
      <c r="D33" s="374" t="str">
        <f>'ESPDResponse v2 (BII Trdm092)'!D33:O33</f>
        <v>ESPD request document description</v>
      </c>
      <c r="E33" s="374"/>
      <c r="F33" s="374"/>
      <c r="G33" s="374"/>
      <c r="H33" s="374"/>
      <c r="I33" s="374"/>
      <c r="J33" s="374" t="str">
        <f>'ESPDResponse v2 (BII Trdm092)'!J33:U33</f>
        <v>The type of document being referenced, expressed as text.</v>
      </c>
      <c r="K33" s="374" t="str">
        <f>'ESPDResponse v2 (BII Trdm092)'!K33:V33</f>
        <v>Text</v>
      </c>
      <c r="L33" s="374" t="str">
        <f>'ESPDResponse v2 (BII Trdm092)'!L33:W33</f>
        <v>tbr92-013</v>
      </c>
      <c r="M33" s="403" t="str">
        <f>'ESPDResponse v2 (BII Trdm092)'!M33:X33</f>
        <v>AdditionalDocumentReference/cbc:DocumentType</v>
      </c>
      <c r="N33" s="374" t="str">
        <f>'ESPDResponse v2 (BII Trdm092)'!N33:Y33</f>
        <v>cbc:DocumentType</v>
      </c>
      <c r="O33" s="374" t="str">
        <f>'ESPDResponse v2 (BII Trdm092)'!O33:Z33</f>
        <v>0..1</v>
      </c>
      <c r="P33" s="374" t="str">
        <f>'ESPDResponse v2 (BII Trdm092)'!P33:AA33</f>
        <v>AdditionalDocumentReference</v>
      </c>
      <c r="Q33" s="378" t="str">
        <f>'ESPDResponse v2 (BII Trdm092)'!Q33:AB33</f>
        <v>DocumentType</v>
      </c>
      <c r="R33" s="374" t="str">
        <f>'ESPDResponse v2 (BII Trdm092)'!R33:AB33</f>
        <v>Document Reference. Document Type. Text</v>
      </c>
      <c r="S33" s="374" t="str">
        <f>'ESPDResponse v2 (BII Trdm092)'!S33:AB33</f>
        <v>ApplicationResponseVocabulary!$G$1057</v>
      </c>
      <c r="T33" s="374" t="str">
        <f>'ESPDResponse v2 (BII Trdm092)'!T33:AC33</f>
        <v>Link</v>
      </c>
      <c r="U33" s="374" t="str">
        <f>'ESPDResponse v2 (BII Trdm092)'!U33:AC33</f>
        <v>Rule: Use the attribute languageID to indicate the language of the text. Use the Code List LanguageCodeEU for the value of the languageID attribute.</v>
      </c>
      <c r="V33" s="374">
        <f>'ESPDResponse v2 (BII Trdm092)'!V33:AD33</f>
        <v>0</v>
      </c>
      <c r="W33" s="845" t="str">
        <f>'ESPDResponse v2 (BII Trdm092)'!W33:AF33</f>
        <v>cac: AdditionalDocumentReference.DocumentDescription</v>
      </c>
      <c r="X33" s="840"/>
      <c r="Y33" s="843" t="str">
        <f>'ESPDResponse v2 (BII Trdm092)'!Y33:AH33</f>
        <v>DocumentDescription</v>
      </c>
      <c r="Z33" t="str">
        <f>'ESPDResponse v2 (BII Trdm092)'!Z33:AI33</f>
        <v>Document Reference. Document Description. Text</v>
      </c>
      <c r="AA33">
        <f>'ESPDResponse v2 (BII Trdm092)'!AA33:AJ33</f>
        <v>0</v>
      </c>
      <c r="AB33">
        <f>'ESPDResponse v2 (BII Trdm092)'!AB33:AK33</f>
        <v>0</v>
      </c>
      <c r="AC33">
        <f>'ESPDResponse v2 (BII Trdm092)'!AC33:AL33</f>
        <v>0</v>
      </c>
      <c r="AD33" t="str">
        <f>'ESPDResponse v2 (BII Trdm092)'!AC33:AM33</f>
        <v>TRDM092-16</v>
      </c>
      <c r="AE33" t="str">
        <f>'ESPDResponse v2 (BII Trdm092)'!AC33:AN33</f>
        <v>Reg:
SC: 
Common: BR-OTH-01, BR-OTH-01#4, BR-OTH-03</v>
      </c>
    </row>
    <row r="34" spans="1:31">
      <c r="A34" s="377" t="str">
        <f>'ESPDResponse v2 (BII Trdm092)'!A34:L34</f>
        <v>tir92-310</v>
      </c>
      <c r="B34" s="374" t="str">
        <f>'ESPDResponse v2 (BII Trdm092)'!B34:M34</f>
        <v>0..1</v>
      </c>
      <c r="C34" s="382"/>
      <c r="D34" s="374" t="str">
        <f>'ESPDResponse v2 (BII Trdm092)'!D34:O34</f>
        <v>ESPD request issue date</v>
      </c>
      <c r="E34" s="374"/>
      <c r="F34" s="374"/>
      <c r="G34" s="374"/>
      <c r="H34" s="374"/>
      <c r="I34" s="374"/>
      <c r="J34" s="374" t="str">
        <f>'ESPDResponse v2 (BII Trdm092)'!J34:U34</f>
        <v>The issue date of the ESPD Request</v>
      </c>
      <c r="K34" s="374" t="str">
        <f>'ESPDResponse v2 (BII Trdm092)'!K34:V34</f>
        <v>Date</v>
      </c>
      <c r="L34" s="374" t="str">
        <f>'ESPDResponse v2 (BII Trdm092)'!L34:W34</f>
        <v>tbr92-013</v>
      </c>
      <c r="M34" s="403" t="str">
        <f>'ESPDResponse v2 (BII Trdm092)'!M34:X34</f>
        <v>AdditionalDocumentReference/cbc:IssueDate</v>
      </c>
      <c r="N34" s="374" t="str">
        <f>'ESPDResponse v2 (BII Trdm092)'!N34:Y34</f>
        <v>cbc: IssueDate</v>
      </c>
      <c r="O34" s="374" t="str">
        <f>'ESPDResponse v2 (BII Trdm092)'!O34:Z34</f>
        <v>1</v>
      </c>
      <c r="P34" s="374" t="str">
        <f>'ESPDResponse v2 (BII Trdm092)'!P34:AA34</f>
        <v>AdditionalDocumentReference</v>
      </c>
      <c r="Q34" s="378" t="str">
        <f>'ESPDResponse v2 (BII Trdm092)'!Q34:AB34</f>
        <v>IssueDate</v>
      </c>
      <c r="R34" s="374" t="str">
        <f>'ESPDResponse v2 (BII Trdm092)'!R34:AB34</f>
        <v>Document Reference. Issue Date. Date</v>
      </c>
      <c r="S34" s="374" t="str">
        <f>'ESPDResponse v2 (BII Trdm092)'!S34:AB34</f>
        <v>ApplicationResponseVocabulary!$G$1054</v>
      </c>
      <c r="T34" s="374" t="str">
        <f>'ESPDResponse v2 (BII Trdm092)'!T34:AC34</f>
        <v>Link</v>
      </c>
      <c r="U34" s="374" t="str">
        <f>'ESPDResponse v2 (BII Trdm092)'!U34:AC34</f>
        <v xml:space="preserve">Comment: This value is set by the system using the data from the ESPD Request: cac:QualificationApplicationRequest/cbc:IssueDate
Rule: Use XSD date (format "YYYY-MM-DD"). </v>
      </c>
      <c r="V34" s="374">
        <f>'ESPDResponse v2 (BII Trdm092)'!V34:AD34</f>
        <v>0</v>
      </c>
      <c r="W34" s="388" t="str">
        <f>'ESPDResponse v2 (BII Trdm092)'!W34:AF34</f>
        <v>cac: AdditionalDocumentReference.IssueDate</v>
      </c>
      <c r="X34" s="374" t="str">
        <f>'ESPDResponse v2 (BII Trdm092)'!X34:AG34</f>
        <v>AdditionalDocumentReference</v>
      </c>
      <c r="Y34" s="378" t="str">
        <f>'ESPDResponse v2 (BII Trdm092)'!Y34:AH34</f>
        <v>IssueDate</v>
      </c>
      <c r="Z34" t="str">
        <f>'ESPDResponse v2 (BII Trdm092)'!Z34:AI34</f>
        <v>Document Reference. Issue Date. Date</v>
      </c>
      <c r="AA34" t="str">
        <f>'ESPDResponse v2 (BII Trdm092)'!AA34:AJ34</f>
        <v>Vocabulary!$B$546</v>
      </c>
      <c r="AB34" t="str">
        <f>'ESPDResponse v2 (BII Trdm092)'!AB34:AK34</f>
        <v>Implementation!$B$546</v>
      </c>
      <c r="AC34">
        <f>'ESPDResponse v2 (BII Trdm092)'!AC34:AL34</f>
        <v>0</v>
      </c>
      <c r="AD34" t="str">
        <f>'ESPDResponse v2 (BII Trdm092)'!AC34:AM34</f>
        <v>TRDM092-17</v>
      </c>
      <c r="AE34">
        <f>'ESPDResponse v2 (BII Trdm092)'!AC34:AN34</f>
        <v>0</v>
      </c>
    </row>
    <row r="35" spans="1:31" ht="13.5" thickBot="1">
      <c r="A35" s="379" t="str">
        <f>'ESPDResponse v2 (BII Trdm092)'!A35:L35</f>
        <v>tir92-311</v>
      </c>
      <c r="B35" s="380" t="str">
        <f>'ESPDResponse v2 (BII Trdm092)'!B35:M35</f>
        <v>0..1</v>
      </c>
      <c r="C35" s="383"/>
      <c r="D35" s="380" t="str">
        <f>'ESPDResponse v2 (BII Trdm092)'!D35:O35</f>
        <v>ESPD request issue time</v>
      </c>
      <c r="E35" s="380"/>
      <c r="F35" s="380"/>
      <c r="G35" s="380"/>
      <c r="H35" s="380"/>
      <c r="I35" s="380"/>
      <c r="J35" s="380" t="str">
        <f>'ESPDResponse v2 (BII Trdm092)'!J35:U35</f>
        <v>The issue time of the ESPD Request</v>
      </c>
      <c r="K35" s="380" t="str">
        <f>'ESPDResponse v2 (BII Trdm092)'!K35:V35</f>
        <v>Time</v>
      </c>
      <c r="L35" s="380" t="str">
        <f>'ESPDResponse v2 (BII Trdm092)'!L35:W35</f>
        <v>tbr92-013</v>
      </c>
      <c r="M35" s="404" t="str">
        <f>'ESPDResponse v2 (BII Trdm092)'!M35:X35</f>
        <v>AdditionalDocumentReference/cbc:IssueTime</v>
      </c>
      <c r="N35" s="380" t="str">
        <f>'ESPDResponse v2 (BII Trdm092)'!N35:Y35</f>
        <v>cbc: IssueTime</v>
      </c>
      <c r="O35" s="380" t="str">
        <f>'ESPDResponse v2 (BII Trdm092)'!O35:Z35</f>
        <v>0..1</v>
      </c>
      <c r="P35" s="380" t="str">
        <f>'ESPDResponse v2 (BII Trdm092)'!P35:AA35</f>
        <v>AdditionalDocumentReference</v>
      </c>
      <c r="Q35" s="381" t="str">
        <f>'ESPDResponse v2 (BII Trdm092)'!Q35:AB35</f>
        <v>IssueTime</v>
      </c>
      <c r="R35" s="380" t="str">
        <f>'ESPDResponse v2 (BII Trdm092)'!R35:AB35</f>
        <v>Document Reference. Issue Time. Time</v>
      </c>
      <c r="S35" s="380" t="str">
        <f>'ESPDResponse v2 (BII Trdm092)'!S35:AB35</f>
        <v>ApplicationResponseVocabulary!$G$1055</v>
      </c>
      <c r="T35" s="380" t="str">
        <f>'ESPDResponse v2 (BII Trdm092)'!T35:AC35</f>
        <v>Link</v>
      </c>
      <c r="U35" s="380" t="str">
        <f>'ESPDResponse v2 (BII Trdm092)'!U35:AC35</f>
        <v>Comment (TRDM092-18): This value is set by the system using the data from the ESPD Request: cac:QualificationApplicationRequest/cbc:IssueTime
Rule: Use XSD time (format "hh:mm:ss")</v>
      </c>
      <c r="V35" s="380">
        <f>'ESPDResponse v2 (BII Trdm092)'!V35:AD35</f>
        <v>0</v>
      </c>
      <c r="W35" s="389" t="str">
        <f>'ESPDResponse v2 (BII Trdm092)'!W35:AF35</f>
        <v>cac: AdditionalDocumentReference.IssueTime</v>
      </c>
      <c r="X35" s="380" t="str">
        <f>'ESPDResponse v2 (BII Trdm092)'!X35:AG35</f>
        <v>AdditionalDocumentReference</v>
      </c>
      <c r="Y35" s="381" t="str">
        <f>'ESPDResponse v2 (BII Trdm092)'!Y35:AH35</f>
        <v>IssueTime</v>
      </c>
      <c r="Z35" t="str">
        <f>'ESPDResponse v2 (BII Trdm092)'!Z35:AI35</f>
        <v>Document Reference. Issue Time. Time</v>
      </c>
      <c r="AA35" t="str">
        <f>'ESPDResponse v2 (BII Trdm092)'!AA35:AJ35</f>
        <v>Vocabulary!$B$547</v>
      </c>
      <c r="AB35" t="str">
        <f>'ESPDResponse v2 (BII Trdm092)'!AB35:AK35</f>
        <v>Implementation!$B$547</v>
      </c>
      <c r="AC35">
        <f>'ESPDResponse v2 (BII Trdm092)'!AC35:AL35</f>
        <v>0</v>
      </c>
      <c r="AD35" t="str">
        <f>'ESPDResponse v2 (BII Trdm092)'!AC35:AM35</f>
        <v>TRDM092-18</v>
      </c>
      <c r="AE35">
        <f>'ESPDResponse v2 (BII Trdm092)'!AC35:AN35</f>
        <v>0</v>
      </c>
    </row>
    <row r="36" spans="1:31" ht="13.5" hidden="1" thickBot="1">
      <c r="A36" s="390"/>
      <c r="B36" s="372"/>
      <c r="C36" s="396"/>
      <c r="D36" s="372"/>
      <c r="E36" s="372"/>
      <c r="F36" s="372"/>
      <c r="G36" s="372"/>
      <c r="H36" s="372"/>
      <c r="I36" s="372"/>
      <c r="J36" s="372"/>
      <c r="K36" s="372"/>
      <c r="L36" s="372"/>
      <c r="M36" s="422"/>
      <c r="N36" s="372"/>
      <c r="O36" s="372"/>
      <c r="P36" s="372"/>
      <c r="Q36" s="423"/>
      <c r="R36" s="372"/>
      <c r="S36" s="372"/>
      <c r="T36" s="372"/>
      <c r="U36" s="372"/>
      <c r="V36" s="372">
        <f>'ESPDResponse v2 (BII Trdm092)'!V36:AD36</f>
        <v>0</v>
      </c>
      <c r="W36" s="424" t="str">
        <f>'ESPDResponse v2 (BII Trdm092)'!W36:AF36</f>
        <v>cac: AdditionalDocumentReference.DocumentDescription</v>
      </c>
      <c r="X36" s="372" t="str">
        <f>'ESPDResponse v2 (BII Trdm092)'!X36:AG36</f>
        <v>AdditionalDocumentReference</v>
      </c>
      <c r="Y36" s="423" t="str">
        <f>'ESPDResponse v2 (BII Trdm092)'!Y36:AH36</f>
        <v>DocumentDescription</v>
      </c>
      <c r="Z36" t="str">
        <f>'ESPDResponse v2 (BII Trdm092)'!Z36:AI36</f>
        <v>Document Reference. Document_ Description. Text</v>
      </c>
      <c r="AA36" t="str">
        <f>'ESPDResponse v2 (BII Trdm092)'!AA36:AJ36</f>
        <v>Vocabulary!$B$555</v>
      </c>
      <c r="AB36" t="str">
        <f>'ESPDResponse v2 (BII Trdm092)'!AB36:AK36</f>
        <v>Implementation!$B$555</v>
      </c>
      <c r="AC36">
        <f>'ESPDResponse v2 (BII Trdm092)'!AC36:AL36</f>
        <v>0</v>
      </c>
      <c r="AD36">
        <f>'ESPDResponse v2 (BII Trdm092)'!AC36:AM36</f>
        <v>0</v>
      </c>
      <c r="AE36">
        <f>'ESPDResponse v2 (BII Trdm092)'!AC36:AN36</f>
        <v>0</v>
      </c>
    </row>
    <row r="37" spans="1:31" ht="13.5" hidden="1" thickBot="1">
      <c r="A37" s="397"/>
      <c r="B37" s="373"/>
      <c r="C37" s="398"/>
      <c r="D37" s="373"/>
      <c r="E37" s="373"/>
      <c r="F37" s="373"/>
      <c r="G37" s="373"/>
      <c r="H37" s="373"/>
      <c r="I37" s="373"/>
      <c r="J37" s="373"/>
      <c r="K37" s="373"/>
      <c r="L37" s="373"/>
      <c r="M37" s="406"/>
      <c r="N37" s="373"/>
      <c r="O37" s="373"/>
      <c r="P37" s="373"/>
      <c r="Q37" s="407"/>
      <c r="R37" s="373"/>
      <c r="S37" s="373"/>
      <c r="T37" s="373"/>
      <c r="U37" s="373"/>
      <c r="V37" s="373">
        <f>'ESPDResponse v2 (BII Trdm092)'!V37:AD37</f>
        <v>0</v>
      </c>
      <c r="W37" s="415" t="str">
        <f>'ESPDResponse v2 (BII Trdm092)'!W37:AF37</f>
        <v>cac: AdditionalDocumentReference.Attachment.ExternalReference.Description</v>
      </c>
      <c r="X37" s="373" t="str">
        <f>'ESPDResponse v2 (BII Trdm092)'!X37:AG37</f>
        <v>ExternalReference</v>
      </c>
      <c r="Y37" s="407" t="str">
        <f>'ESPDResponse v2 (BII Trdm092)'!Y37:AH37</f>
        <v>Description</v>
      </c>
      <c r="Z37" t="str">
        <f>'ESPDResponse v2 (BII Trdm092)'!Z37:AI37</f>
        <v>External Reference. Description. Text</v>
      </c>
      <c r="AA37" t="str">
        <f>'ESPDResponse v2 (BII Trdm092)'!AA37:AJ37</f>
        <v>Vocabulary!$B$583</v>
      </c>
      <c r="AB37" t="str">
        <f>'ESPDResponse v2 (BII Trdm092)'!AB37:AK37</f>
        <v>Implementation!$B$583</v>
      </c>
      <c r="AC37">
        <f>'ESPDResponse v2 (BII Trdm092)'!AC37:AL37</f>
        <v>0</v>
      </c>
      <c r="AD37">
        <f>'ESPDResponse v2 (BII Trdm092)'!AC37:AM37</f>
        <v>0</v>
      </c>
      <c r="AE37">
        <f>'ESPDResponse v2 (BII Trdm092)'!AC37:AN37</f>
        <v>0</v>
      </c>
    </row>
    <row r="38" spans="1:31">
      <c r="A38" s="394"/>
      <c r="B38" s="395" t="str">
        <f>'ESPDResponse v2 (BII Trdm092)'!B38:M38</f>
        <v>1..1</v>
      </c>
      <c r="C38" s="384" t="str">
        <f>'ESPDResponse v2 (BII Trdm092)'!C38:N38</f>
        <v>Contracting body</v>
      </c>
      <c r="D38" s="395"/>
      <c r="E38" s="395"/>
      <c r="F38" s="395"/>
      <c r="G38" s="395"/>
      <c r="H38" s="395"/>
      <c r="I38" s="395"/>
      <c r="J38" s="395" t="str">
        <f>'ESPDResponse v2 (BII Trdm092)'!J38:U38</f>
        <v>The contracting authority or contracting entity who is buying supplies, services or public works using a tendering procedure as described in the applicable directive (Directives 2014/24/EU, 2014/25/EU).</v>
      </c>
      <c r="K38" s="395"/>
      <c r="L38" s="395"/>
      <c r="M38" s="408" t="str">
        <f>'ESPDResponse v2 (BII Trdm092)'!M38:X38</f>
        <v>cac: ContractingParty</v>
      </c>
      <c r="N38" s="409" t="str">
        <f>'ESPDResponse v2 (BII Trdm092)'!N38:Y38</f>
        <v>cac: ContractingParty</v>
      </c>
      <c r="O38" s="409">
        <f>'ESPDResponse v2 (BII Trdm092)'!O38:Z38</f>
        <v>0</v>
      </c>
      <c r="P38" s="409">
        <f>'ESPDResponse v2 (BII Trdm092)'!P38:AA38</f>
        <v>0</v>
      </c>
      <c r="Q38" s="410"/>
      <c r="R38" s="376" t="str">
        <f>'ESPDResponse v2 (BII Trdm092)'!R38:AB38</f>
        <v>Contracting Party. Details</v>
      </c>
      <c r="S38" s="376" t="str">
        <f>'ESPDResponse v2 (BII Trdm092)'!S38:AB38</f>
        <v>ApplicationResponseVocabulary!$G$31</v>
      </c>
      <c r="T38" s="376" t="str">
        <f>'ESPDResponse v2 (BII Trdm092)'!T38:AC38</f>
        <v>Link</v>
      </c>
      <c r="U38" s="376">
        <f>'ESPDResponse v2 (BII Trdm092)'!U38:AC38</f>
        <v>0</v>
      </c>
      <c r="V38" s="376">
        <f>'ESPDResponse v2 (BII Trdm092)'!V38:AD38</f>
        <v>0</v>
      </c>
      <c r="W38" s="411" t="str">
        <f>'ESPDResponse v2 (BII Trdm092)'!W38:AF38</f>
        <v>cac: ContractingParty</v>
      </c>
      <c r="X38" s="412">
        <f>'ESPDResponse v2 (BII Trdm092)'!X38:AG38</f>
        <v>0</v>
      </c>
      <c r="Y38" s="413"/>
      <c r="Z38">
        <f>'ESPDResponse v2 (BII Trdm092)'!Z38:AI38</f>
        <v>0</v>
      </c>
      <c r="AA38">
        <f>'ESPDResponse v2 (BII Trdm092)'!AA38:AJ38</f>
        <v>0</v>
      </c>
      <c r="AB38">
        <f>'ESPDResponse v2 (BII Trdm092)'!AB38:AK38</f>
        <v>0</v>
      </c>
      <c r="AC38">
        <f>'ESPDResponse v2 (BII Trdm092)'!AC38:AL38</f>
        <v>0</v>
      </c>
      <c r="AD38">
        <f>'ESPDResponse v2 (BII Trdm092)'!AC38:AM38</f>
        <v>0</v>
      </c>
      <c r="AE38">
        <f>'ESPDResponse v2 (BII Trdm092)'!AC38:AN38</f>
        <v>0</v>
      </c>
    </row>
    <row r="39" spans="1:31">
      <c r="A39" s="377" t="str">
        <f>'ESPDResponse v2 (BII Trdm092)'!A39:L39</f>
        <v>tir92-545</v>
      </c>
      <c r="B39" s="374" t="str">
        <f>'ESPDResponse v2 (BII Trdm092)'!B39:M39</f>
        <v>0..1</v>
      </c>
      <c r="C39" s="382"/>
      <c r="D39" s="374" t="str">
        <f>'ESPDResponse v2 (BII Trdm092)'!D39:O39</f>
        <v>Contracting body buyer profile</v>
      </c>
      <c r="E39" s="374"/>
      <c r="F39" s="374"/>
      <c r="G39" s="374"/>
      <c r="H39" s="374"/>
      <c r="I39" s="374"/>
      <c r="J39" s="374" t="str">
        <f>'ESPDResponse v2 (BII Trdm092)'!J39:U39</f>
        <v>URL of the web section, in the contracting body web site, that contains information about the contracting body, the norms it applies when contracting, published calls for tenders, Prior Information Notices and Contract Notices as well as the related procurement documents, contract award notices, etc.</v>
      </c>
      <c r="K39" s="374" t="str">
        <f>'ESPDResponse v2 (BII Trdm092)'!K39:V39</f>
        <v>Identifier</v>
      </c>
      <c r="L39" s="374" t="str">
        <f>'ESPDResponse v2 (BII Trdm092)'!L39:W39</f>
        <v>tbr92-011</v>
      </c>
      <c r="M39" s="403" t="str">
        <f>'ESPDResponse v2 (BII Trdm092)'!M39:X39</f>
        <v>ContractingParty/cbc:BuyerProfileURI</v>
      </c>
      <c r="N39" s="374" t="str">
        <f>'ESPDResponse v2 (BII Trdm092)'!N39:Y39</f>
        <v>cbc:BuyerProfileURI</v>
      </c>
      <c r="O39" s="374" t="str">
        <f>'ESPDResponse v2 (BII Trdm092)'!O39:Z39</f>
        <v>0..1</v>
      </c>
      <c r="P39" s="374" t="str">
        <f>'ESPDResponse v2 (BII Trdm092)'!P39:AA39</f>
        <v>ContractingParty</v>
      </c>
      <c r="Q39" s="378" t="str">
        <f>'ESPDResponse v2 (BII Trdm092)'!Q39:AB39</f>
        <v>BuyerProfileURI</v>
      </c>
      <c r="R39" s="374" t="str">
        <f>'ESPDResponse v2 (BII Trdm092)'!R39:AB39</f>
        <v>Contracting Party. Buyer Profile_ URI. Identifier</v>
      </c>
      <c r="S39" s="374" t="str">
        <f>'ESPDResponse v2 (BII Trdm092)'!S39:AB39</f>
        <v>ApplicationResponseVocabulary!$G$32</v>
      </c>
      <c r="T39" s="374" t="str">
        <f>'ESPDResponse v2 (BII Trdm092)'!T39:AC39</f>
        <v>Link</v>
      </c>
      <c r="U39" s="374" t="str">
        <f>'ESPDResponse v2 (BII Trdm092)'!U39:AC39</f>
        <v xml:space="preserve">Comment: Notices published at national level shall not contain information other than that contained in the notices dispatched to the Publications Office of the European Union or published on a buyer profile, but shall indicate the date of dispatch of the notice to the Publications Office of the European Union or its publication on the buyer profile (Directive 2014/24/EU, Art. 52.2).
</v>
      </c>
      <c r="V39" s="374">
        <f>'ESPDResponse v2 (BII Trdm092)'!V39:AD39</f>
        <v>0</v>
      </c>
      <c r="W39" s="438"/>
      <c r="X39" s="385">
        <f>'ESPDResponse v2 (BII Trdm092)'!X39:AG39</f>
        <v>0</v>
      </c>
      <c r="Y39" s="439"/>
      <c r="Z39">
        <f>'ESPDResponse v2 (BII Trdm092)'!Z39:AI39</f>
        <v>0</v>
      </c>
      <c r="AA39">
        <f>'ESPDResponse v2 (BII Trdm092)'!AA39:AJ39</f>
        <v>0</v>
      </c>
      <c r="AB39">
        <f>'ESPDResponse v2 (BII Trdm092)'!AB39:AK39</f>
        <v>0</v>
      </c>
      <c r="AC39">
        <f>'ESPDResponse v2 (BII Trdm092)'!AC39:AL39</f>
        <v>0</v>
      </c>
      <c r="AD39">
        <f>'ESPDResponse v2 (BII Trdm092)'!AC39:AM39</f>
        <v>0</v>
      </c>
      <c r="AE39">
        <f>'ESPDResponse v2 (BII Trdm092)'!AC39:AN39</f>
        <v>0</v>
      </c>
    </row>
    <row r="40" spans="1:31">
      <c r="A40" s="377" t="str">
        <f>'ESPDResponse v2 (BII Trdm092)'!A40:L40</f>
        <v>tir92-009</v>
      </c>
      <c r="B40" s="374" t="str">
        <f>'ESPDResponse v2 (BII Trdm092)'!B40:M40</f>
        <v>1..1</v>
      </c>
      <c r="C40" s="382"/>
      <c r="D40" s="374" t="str">
        <f>'ESPDResponse v2 (BII Trdm092)'!D40:O40</f>
        <v>Contracting body name</v>
      </c>
      <c r="E40" s="374"/>
      <c r="F40" s="374"/>
      <c r="G40" s="374"/>
      <c r="H40" s="374"/>
      <c r="I40" s="374"/>
      <c r="J40" s="374" t="str">
        <f>'ESPDResponse v2 (BII Trdm092)'!J40:U40</f>
        <v>The name of the contracting body as it is registered.</v>
      </c>
      <c r="K40" s="374" t="str">
        <f>'ESPDResponse v2 (BII Trdm092)'!K40:V40</f>
        <v>Text</v>
      </c>
      <c r="L40" s="374" t="str">
        <f>'ESPDResponse v2 (BII Trdm092)'!L40:W40</f>
        <v>tbr92-011</v>
      </c>
      <c r="M40" s="403" t="str">
        <f>'ESPDResponse v2 (BII Trdm092)'!M40:X40</f>
        <v>ContractingParty/ Party/PartyName/cbc:Name</v>
      </c>
      <c r="N40" s="374" t="str">
        <f>'ESPDResponse v2 (BII Trdm092)'!N40:Y40</f>
        <v>cbc:Name</v>
      </c>
      <c r="O40" s="374" t="str">
        <f>'ESPDResponse v2 (BII Trdm092)'!O40:Z40</f>
        <v>1</v>
      </c>
      <c r="P40" s="374" t="str">
        <f>'ESPDResponse v2 (BII Trdm092)'!P40:AA40</f>
        <v>PartyName</v>
      </c>
      <c r="Q40" s="378" t="str">
        <f>'ESPDResponse v2 (BII Trdm092)'!Q40:AB40</f>
        <v>Name</v>
      </c>
      <c r="R40" s="374" t="str">
        <f>'ESPDResponse v2 (BII Trdm092)'!R40:AB40</f>
        <v>Party. Party Name</v>
      </c>
      <c r="S40" s="374" t="str">
        <f>'ESPDResponse v2 (BII Trdm092)'!S40:AB40</f>
        <v>ApplicationResponseVocabulary!$G$66</v>
      </c>
      <c r="T40" s="374" t="str">
        <f>'ESPDResponse v2 (BII Trdm092)'!T40:AC40</f>
        <v>Link</v>
      </c>
      <c r="U40" s="374" t="str">
        <f>'ESPDResponse v2 (BII Trdm092)'!U40:AC40</f>
        <v xml:space="preserve">Comment:  Use the official name of the contracting body. </v>
      </c>
      <c r="V40" s="374">
        <f>'ESPDResponse v2 (BII Trdm092)'!V40:AD40</f>
        <v>0</v>
      </c>
      <c r="W40" s="388" t="str">
        <f>'ESPDResponse v2 (BII Trdm092)'!W40:AF40</f>
        <v>cac: ContractingParty. Party. PartyName. Name</v>
      </c>
      <c r="X40" s="374" t="str">
        <f>'ESPDResponse v2 (BII Trdm092)'!X40:AG40</f>
        <v>PartyName</v>
      </c>
      <c r="Y40" s="378" t="str">
        <f>'ESPDResponse v2 (BII Trdm092)'!Y40:AH40</f>
        <v>Name</v>
      </c>
      <c r="Z40" t="str">
        <f>'ESPDResponse v2 (BII Trdm092)'!Z40:AI40</f>
        <v>Party Name. Name</v>
      </c>
      <c r="AA40" t="str">
        <f>'ESPDResponse v2 (BII Trdm092)'!AA40:AJ40</f>
        <v>Vocabulary!$B$111</v>
      </c>
      <c r="AB40" t="str">
        <f>'ESPDResponse v2 (BII Trdm092)'!AB40:AK40</f>
        <v>Implementation!$B$111</v>
      </c>
      <c r="AC40">
        <f>'ESPDResponse v2 (BII Trdm092)'!AC40:AL40</f>
        <v>0</v>
      </c>
      <c r="AD40">
        <f>'ESPDResponse v2 (BII Trdm092)'!AC40:AM40</f>
        <v>0</v>
      </c>
      <c r="AE40">
        <f>'ESPDResponse v2 (BII Trdm092)'!AC40:AN40</f>
        <v>0</v>
      </c>
    </row>
    <row r="41" spans="1:31">
      <c r="A41" s="377" t="str">
        <f>'ESPDResponse v2 (BII Trdm092)'!A41:L41</f>
        <v>tir92-010</v>
      </c>
      <c r="B41" s="374" t="str">
        <f>'ESPDResponse v2 (BII Trdm092)'!B41:M41</f>
        <v>0..1</v>
      </c>
      <c r="C41" s="382"/>
      <c r="D41" s="374" t="str">
        <f>'ESPDResponse v2 (BII Trdm092)'!D41:O41</f>
        <v>Contracting body identifier</v>
      </c>
      <c r="E41" s="374"/>
      <c r="F41" s="374"/>
      <c r="G41" s="374"/>
      <c r="H41" s="374"/>
      <c r="I41" s="374"/>
      <c r="J41" s="374" t="str">
        <f>'ESPDResponse v2 (BII Trdm092)'!J41:U41</f>
        <v>The national identifier of a contracting body as it is legally registered (e.g. VAT identification, such as KBO)</v>
      </c>
      <c r="K41" s="374" t="str">
        <f>'ESPDResponse v2 (BII Trdm092)'!K41:V41</f>
        <v>Identifier</v>
      </c>
      <c r="L41" s="374" t="str">
        <f>'ESPDResponse v2 (BII Trdm092)'!L41:W41</f>
        <v>tbr92-011</v>
      </c>
      <c r="M41" s="403" t="str">
        <f>'ESPDResponse v2 (BII Trdm092)'!M41:X41</f>
        <v>ContractingParty/Party/PartyIdentification/cbc:ID</v>
      </c>
      <c r="N41" s="374" t="str">
        <f>'ESPDResponse v2 (BII Trdm092)'!N41:Y41</f>
        <v>cbc:ID</v>
      </c>
      <c r="O41" s="374" t="str">
        <f>'ESPDResponse v2 (BII Trdm092)'!O41:Z41</f>
        <v>1</v>
      </c>
      <c r="P41" s="374" t="str">
        <f>'ESPDResponse v2 (BII Trdm092)'!P41:AA41</f>
        <v>PartyIdentification</v>
      </c>
      <c r="Q41" s="378" t="str">
        <f>'ESPDResponse v2 (BII Trdm092)'!Q41:AB41</f>
        <v>ID</v>
      </c>
      <c r="R41" s="374" t="str">
        <f>'ESPDResponse v2 (BII Trdm092)'!R41:AB41</f>
        <v>Party Identification. Identifier</v>
      </c>
      <c r="S41" s="374" t="str">
        <f>'ESPDResponse v2 (BII Trdm092)'!S41:AB41</f>
        <v>ApplicationResponseVocabulary!$G$64</v>
      </c>
      <c r="T41" s="374" t="str">
        <f>'ESPDResponse v2 (BII Trdm092)'!T41:AC41</f>
        <v>Link</v>
      </c>
      <c r="U41" s="374" t="str">
        <f>'ESPDResponse v2 (BII Trdm092)'!U41:AC41</f>
        <v>Comment: An ID for the Contracting authority may be provided (e.g. in case of subdivisions/regional codes of the agency). Make use of the attribute SchemeAgencyID. When possible use the VAT identification of the contracting body (see the VIES platform for a EU cross-border national VAT number verification system).</v>
      </c>
      <c r="V41" s="374">
        <f>'ESPDResponse v2 (BII Trdm092)'!V41:AD41</f>
        <v>0</v>
      </c>
      <c r="W41" s="388" t="str">
        <f>'ESPDResponse v2 (BII Trdm092)'!W41:AF41</f>
        <v>cac: ContractingParty. Party. PartyIdentification</v>
      </c>
      <c r="X41" s="374" t="str">
        <f>'ESPDResponse v2 (BII Trdm092)'!X41:AG41</f>
        <v>PartyIdentification</v>
      </c>
      <c r="Y41" s="378" t="str">
        <f>'ESPDResponse v2 (BII Trdm092)'!Y41:AH41</f>
        <v>ID</v>
      </c>
      <c r="Z41" t="str">
        <f>'ESPDResponse v2 (BII Trdm092)'!Z41:AI41</f>
        <v>Party Identification. Identifier</v>
      </c>
      <c r="AA41" t="str">
        <f>'ESPDResponse v2 (BII Trdm092)'!AA41:AJ41</f>
        <v>Vocabulary!$B$109</v>
      </c>
      <c r="AB41" t="str">
        <f>'ESPDResponse v2 (BII Trdm092)'!AB41:AK41</f>
        <v>Implementation!$B$109</v>
      </c>
      <c r="AC41">
        <f>'ESPDResponse v2 (BII Trdm092)'!AC41:AL41</f>
        <v>0</v>
      </c>
      <c r="AD41">
        <f>'ESPDResponse v2 (BII Trdm092)'!AC41:AM41</f>
        <v>0</v>
      </c>
      <c r="AE41">
        <f>'ESPDResponse v2 (BII Trdm092)'!AC41:AN41</f>
        <v>0</v>
      </c>
    </row>
    <row r="42" spans="1:31">
      <c r="A42" s="377" t="str">
        <f>'ESPDResponse v2 (BII Trdm092)'!A42:L42</f>
        <v>tir92-011</v>
      </c>
      <c r="B42" s="374" t="str">
        <f>'ESPDResponse v2 (BII Trdm092)'!B42:M42</f>
        <v>0..1</v>
      </c>
      <c r="C42" s="382"/>
      <c r="D42" s="374" t="str">
        <f>'ESPDResponse v2 (BII Trdm092)'!D42:O42</f>
        <v>Contracting body electronic address identifier</v>
      </c>
      <c r="E42" s="374"/>
      <c r="F42" s="374"/>
      <c r="G42" s="374"/>
      <c r="H42" s="374"/>
      <c r="I42" s="374"/>
      <c r="J42" s="374" t="str">
        <f>'ESPDResponse v2 (BII Trdm092)'!J42:U42</f>
        <v>Electronic address of the contracting body.</v>
      </c>
      <c r="K42" s="374" t="str">
        <f>'ESPDResponse v2 (BII Trdm092)'!K42:V42</f>
        <v>Identifier</v>
      </c>
      <c r="L42" s="374" t="str">
        <f>'ESPDResponse v2 (BII Trdm092)'!L42:W42</f>
        <v>tbr92-011</v>
      </c>
      <c r="M42" s="403" t="str">
        <f>'ESPDResponse v2 (BII Trdm092)'!M42:X42</f>
        <v>ContractingParty/Party/cbc:EndpointID</v>
      </c>
      <c r="N42" s="374" t="str">
        <f>'ESPDResponse v2 (BII Trdm092)'!N42:Y42</f>
        <v>cbc:EndpointID</v>
      </c>
      <c r="O42" s="374" t="str">
        <f>'ESPDResponse v2 (BII Trdm092)'!O42:Z42</f>
        <v>0..1</v>
      </c>
      <c r="P42" s="374" t="str">
        <f>'ESPDResponse v2 (BII Trdm092)'!P42:AA42</f>
        <v>Party</v>
      </c>
      <c r="Q42" s="378" t="str">
        <f>'ESPDResponse v2 (BII Trdm092)'!Q42:AB42</f>
        <v>EndpointID</v>
      </c>
      <c r="R42" s="374" t="str">
        <f>'ESPDResponse v2 (BII Trdm092)'!R42:AB42</f>
        <v>Party. Endpoint Identifier. Identifier</v>
      </c>
      <c r="S42" s="374" t="str">
        <f>'ESPDResponse v2 (BII Trdm092)'!S42:AB42</f>
        <v>ApplicationResponseVocabulary!$G$46</v>
      </c>
      <c r="T42" s="374" t="str">
        <f>'ESPDResponse v2 (BII Trdm092)'!T42:AC42</f>
        <v>Link</v>
      </c>
      <c r="U42" s="374" t="str">
        <f>'ESPDResponse v2 (BII Trdm092)'!U42:AC42</f>
        <v>Rule: An endpoint identifier may have a scheme identifier attribute (e.g. eSENS Party Identifier Scheme) for eDelivery. Otherwise, use it for online services (e.g. Web Services, REST services, ftp, etc.)</v>
      </c>
      <c r="V42" s="374">
        <f>'ESPDResponse v2 (BII Trdm092)'!V42:AD42</f>
        <v>0</v>
      </c>
      <c r="W42" s="388" t="str">
        <f>'ESPDResponse v2 (BII Trdm092)'!W42:AF42</f>
        <v>cac: ContractingParty. Party. EndpointID</v>
      </c>
      <c r="X42" s="374" t="str">
        <f>'ESPDResponse v2 (BII Trdm092)'!X42:AG42</f>
        <v>Party</v>
      </c>
      <c r="Y42" s="378" t="str">
        <f>'ESPDResponse v2 (BII Trdm092)'!Y42:AH42</f>
        <v>EndpointID</v>
      </c>
      <c r="Z42" t="str">
        <f>'ESPDResponse v2 (BII Trdm092)'!Z42:AI42</f>
        <v>Party. Endpoint Identifier. Identifier</v>
      </c>
      <c r="AA42" t="str">
        <f>'ESPDResponse v2 (BII Trdm092)'!AA42:AJ42</f>
        <v>Vocabulary!$B$93</v>
      </c>
      <c r="AB42" t="str">
        <f>'ESPDResponse v2 (BII Trdm092)'!AB42:AK42</f>
        <v>Implementation!$B$93</v>
      </c>
      <c r="AC42">
        <f>'ESPDResponse v2 (BII Trdm092)'!AC42:AL42</f>
        <v>0</v>
      </c>
      <c r="AD42" t="str">
        <f>'ESPDResponse v2 (BII Trdm092)'!AC42:AM42</f>
        <v>TRDM092-19</v>
      </c>
      <c r="AE42" t="str">
        <f>'ESPDResponse v2 (BII Trdm092)'!AC42:AN42</f>
        <v>Reg:
SC:
Common: BR-RESP-10-08</v>
      </c>
    </row>
    <row r="43" spans="1:31" ht="13.5" thickBot="1">
      <c r="A43" s="379" t="str">
        <f>'ESPDResponse v2 (BII Trdm092)'!A43:L43</f>
        <v>tir92-314</v>
      </c>
      <c r="B43" s="380" t="str">
        <f>'ESPDResponse v2 (BII Trdm092)'!B43:M43</f>
        <v>0..1</v>
      </c>
      <c r="C43" s="383"/>
      <c r="D43" s="380" t="str">
        <f>'ESPDResponse v2 (BII Trdm092)'!D43:O43</f>
        <v xml:space="preserve">Contracting body website  </v>
      </c>
      <c r="E43" s="380"/>
      <c r="F43" s="380"/>
      <c r="G43" s="380"/>
      <c r="H43" s="380"/>
      <c r="I43" s="380"/>
      <c r="J43" s="380" t="str">
        <f>'ESPDResponse v2 (BII Trdm092)'!J43:U43</f>
        <v>The website of the contracting body.</v>
      </c>
      <c r="K43" s="380" t="str">
        <f>'ESPDResponse v2 (BII Trdm092)'!K43:V43</f>
        <v>Identifier</v>
      </c>
      <c r="L43" s="380" t="str">
        <f>'ESPDResponse v2 (BII Trdm092)'!L43:W43</f>
        <v>tbr92-012</v>
      </c>
      <c r="M43" s="404" t="str">
        <f>'ESPDResponse v2 (BII Trdm092)'!M43:X43</f>
        <v>ContractingParty/Party/cbc:WebsiteURI</v>
      </c>
      <c r="N43" s="380" t="str">
        <f>'ESPDResponse v2 (BII Trdm092)'!N43:Y43</f>
        <v>cbc:WebsiteURI</v>
      </c>
      <c r="O43" s="380" t="str">
        <f>'ESPDResponse v2 (BII Trdm092)'!O43:Z43</f>
        <v>0..1</v>
      </c>
      <c r="P43" s="380" t="str">
        <f>'ESPDResponse v2 (BII Trdm092)'!P43:AA43</f>
        <v>Party</v>
      </c>
      <c r="Q43" s="381" t="str">
        <f>'ESPDResponse v2 (BII Trdm092)'!Q43:AB43</f>
        <v>WebsiteURI</v>
      </c>
      <c r="R43" s="380" t="str">
        <f>'ESPDResponse v2 (BII Trdm092)'!R43:AB43</f>
        <v>Party. Website_ URI. Identifier</v>
      </c>
      <c r="S43" s="380" t="str">
        <f>'ESPDResponse v2 (BII Trdm092)'!S43:AB43</f>
        <v>ApplicationResponseVocabulary!$G$44</v>
      </c>
      <c r="T43" s="380" t="str">
        <f>'ESPDResponse v2 (BII Trdm092)'!T43:AC43</f>
        <v>Link</v>
      </c>
      <c r="U43" s="380" t="str">
        <f>'ESPDResponse v2 (BII Trdm092)'!U43:AC43</f>
        <v>Comment: Use it for the official web site of the contracting body.</v>
      </c>
      <c r="V43" s="380">
        <f>'ESPDResponse v2 (BII Trdm092)'!V43:AD43</f>
        <v>0</v>
      </c>
      <c r="W43" s="389" t="str">
        <f>'ESPDResponse v2 (BII Trdm092)'!W43:AF43</f>
        <v>cac: ContractingParty. Party.WebsiteURIID</v>
      </c>
      <c r="X43" s="380" t="str">
        <f>'ESPDResponse v2 (BII Trdm092)'!X43:AG43</f>
        <v>Party</v>
      </c>
      <c r="Y43" s="381" t="str">
        <f>'ESPDResponse v2 (BII Trdm092)'!Y43:AH43</f>
        <v>WebsiteURIID</v>
      </c>
      <c r="Z43" t="str">
        <f>'ESPDResponse v2 (BII Trdm092)'!Z43:AI43</f>
        <v>Party. Website_ URI. Identifier</v>
      </c>
      <c r="AA43" t="str">
        <f>'ESPDResponse v2 (BII Trdm092)'!AA43:AJ43</f>
        <v>Vocabulary!$B$91</v>
      </c>
      <c r="AB43" t="str">
        <f>'ESPDResponse v2 (BII Trdm092)'!AB43:AK43</f>
        <v>Implementation!$B$91</v>
      </c>
      <c r="AC43">
        <f>'ESPDResponse v2 (BII Trdm092)'!AC43:AL43</f>
        <v>0</v>
      </c>
      <c r="AD43">
        <f>'ESPDResponse v2 (BII Trdm092)'!AC43:AM43</f>
        <v>0</v>
      </c>
      <c r="AE43">
        <f>'ESPDResponse v2 (BII Trdm092)'!AC43:AN43</f>
        <v>0</v>
      </c>
    </row>
    <row r="44" spans="1:31">
      <c r="A44" s="394"/>
      <c r="B44" s="395" t="str">
        <f>'ESPDResponse v2 (BII Trdm092)'!B44:M44</f>
        <v>1..1</v>
      </c>
      <c r="C44" s="384"/>
      <c r="D44" s="384" t="str">
        <f>'ESPDResponse v2 (BII Trdm092)'!D44:O44</f>
        <v>Postal Address</v>
      </c>
      <c r="E44" s="395"/>
      <c r="F44" s="395"/>
      <c r="G44" s="395"/>
      <c r="H44" s="395"/>
      <c r="I44" s="395"/>
      <c r="J44" s="395" t="str">
        <f>'ESPDResponse v2 (BII Trdm092)'!J44:U44</f>
        <v>Address information.</v>
      </c>
      <c r="K44" s="395"/>
      <c r="L44" s="395"/>
      <c r="M44" s="408" t="str">
        <f>'ESPDResponse v2 (BII Trdm092)'!M44:X44</f>
        <v>ContractingParty/Party/cac:PostalAddress</v>
      </c>
      <c r="N44" s="409" t="str">
        <f>'ESPDResponse v2 (BII Trdm092)'!N44:Y44</f>
        <v>cac:PostalAddress</v>
      </c>
      <c r="O44" s="409">
        <f>'ESPDResponse v2 (BII Trdm092)'!O44:Z44</f>
        <v>0</v>
      </c>
      <c r="P44" s="409">
        <f>'ESPDResponse v2 (BII Trdm092)'!P44:AA44</f>
        <v>0</v>
      </c>
      <c r="Q44" s="410"/>
      <c r="R44" s="376" t="str">
        <f>'ESPDResponse v2 (BII Trdm092)'!R44:AB44</f>
        <v>Address. Details</v>
      </c>
      <c r="S44" s="376" t="str">
        <f>'ESPDResponse v2 (BII Trdm092)'!S44:AB44</f>
        <v>ApplicationResponseVocabulary!$G$70</v>
      </c>
      <c r="T44" s="376" t="str">
        <f>'ESPDResponse v2 (BII Trdm092)'!T44:AC44</f>
        <v>Link</v>
      </c>
      <c r="U44" s="376">
        <f>'ESPDResponse v2 (BII Trdm092)'!U44:AC44</f>
        <v>0</v>
      </c>
      <c r="V44" s="376">
        <f>'ESPDResponse v2 (BII Trdm092)'!V44:AD44</f>
        <v>0</v>
      </c>
      <c r="W44" s="411" t="str">
        <f>'ESPDResponse v2 (BII Trdm092)'!W44:AF44</f>
        <v>cac: ContractingParty. Party. PostalAddress.</v>
      </c>
      <c r="X44" s="412">
        <f>'ESPDResponse v2 (BII Trdm092)'!X44:AG44</f>
        <v>0</v>
      </c>
      <c r="Y44" s="413"/>
      <c r="Z44">
        <f>'ESPDResponse v2 (BII Trdm092)'!Z44:AI44</f>
        <v>0</v>
      </c>
      <c r="AA44">
        <f>'ESPDResponse v2 (BII Trdm092)'!AA44:AJ44</f>
        <v>0</v>
      </c>
      <c r="AB44">
        <f>'ESPDResponse v2 (BII Trdm092)'!AB44:AK44</f>
        <v>0</v>
      </c>
      <c r="AC44">
        <f>'ESPDResponse v2 (BII Trdm092)'!AC44:AL44</f>
        <v>0</v>
      </c>
      <c r="AD44">
        <f>'ESPDResponse v2 (BII Trdm092)'!AC44:AM44</f>
        <v>0</v>
      </c>
      <c r="AE44">
        <f>'ESPDResponse v2 (BII Trdm092)'!AC44:AN44</f>
        <v>0</v>
      </c>
    </row>
    <row r="45" spans="1:31" hidden="1">
      <c r="A45" s="377" t="str">
        <f>'ESPDResponse v2 (BII Trdm092)'!A45:L45</f>
        <v>tir92-317</v>
      </c>
      <c r="B45" s="374" t="str">
        <f>'ESPDResponse v2 (BII Trdm092)'!B45:M45</f>
        <v>0..1</v>
      </c>
      <c r="C45" s="382"/>
      <c r="D45" s="382"/>
      <c r="E45" s="374" t="str">
        <f>'ESPDResponse v2 (BII Trdm092)'!E45:P45</f>
        <v>Postbox</v>
      </c>
      <c r="F45" s="374"/>
      <c r="G45" s="374"/>
      <c r="H45" s="374"/>
      <c r="I45" s="374"/>
      <c r="J45" s="374" t="str">
        <f>'ESPDResponse v2 (BII Trdm092)'!J45:U45</f>
        <v>A post office box number registered for postal delivery by a postal service provider.</v>
      </c>
      <c r="K45" s="374" t="str">
        <f>'ESPDResponse v2 (BII Trdm092)'!K45:V45</f>
        <v>Text</v>
      </c>
      <c r="L45" s="374" t="str">
        <f>'ESPDResponse v2 (BII Trdm092)'!L45:W45</f>
        <v>tbr92-012</v>
      </c>
      <c r="M45" s="403" t="str">
        <f>'ESPDResponse v2 (BII Trdm092)'!M45:X45</f>
        <v>ContractingParty/Party/PostalAddress/cbc:Postbox</v>
      </c>
      <c r="N45" s="374" t="str">
        <f>'ESPDResponse v2 (BII Trdm092)'!N45:Y45</f>
        <v>cbc:Postbox</v>
      </c>
      <c r="O45" s="374" t="str">
        <f>'ESPDResponse v2 (BII Trdm092)'!O45:Z45</f>
        <v>0..1</v>
      </c>
      <c r="P45" s="374" t="str">
        <f>'ESPDResponse v2 (BII Trdm092)'!P45:AA45</f>
        <v>PostalAddress</v>
      </c>
      <c r="Q45" s="378" t="str">
        <f>'ESPDResponse v2 (BII Trdm092)'!Q45:AB45</f>
        <v>Postbox</v>
      </c>
      <c r="R45" s="374" t="str">
        <f>'ESPDResponse v2 (BII Trdm092)'!R45:AB45</f>
        <v>Address. Postbox. Text</v>
      </c>
      <c r="S45" s="374" t="str">
        <f>'ESPDResponse v2 (BII Trdm092)'!S45:AB45</f>
        <v>ApplicationResponseVocabulary!$G$74</v>
      </c>
      <c r="T45" s="374" t="str">
        <f>'ESPDResponse v2 (BII Trdm092)'!T45:AC45</f>
        <v>Link</v>
      </c>
      <c r="U45" s="374">
        <f>'ESPDResponse v2 (BII Trdm092)'!U45:AC45</f>
        <v>0</v>
      </c>
      <c r="V45" s="374">
        <f>'ESPDResponse v2 (BII Trdm092)'!V45:AD45</f>
        <v>0</v>
      </c>
      <c r="W45" s="388" t="str">
        <f>'ESPDResponse v2 (BII Trdm092)'!W45:AF45</f>
        <v>espd-cac: ContractingParty. Party. PostalAddress.Postbox</v>
      </c>
      <c r="X45" s="374" t="str">
        <f>'ESPDResponse v2 (BII Trdm092)'!X45:AG45</f>
        <v>PostalAddress</v>
      </c>
      <c r="Y45" s="378" t="str">
        <f>'ESPDResponse v2 (BII Trdm092)'!Y45:AH45</f>
        <v>Postbox</v>
      </c>
      <c r="Z45" t="str">
        <f>'ESPDResponse v2 (BII Trdm092)'!Z45:AI45</f>
        <v>Address. Postbox. Text</v>
      </c>
      <c r="AA45" t="str">
        <f>'ESPDResponse v2 (BII Trdm092)'!AA45:AJ45</f>
        <v>Vocabulary!$B$152</v>
      </c>
      <c r="AB45" t="str">
        <f>'ESPDResponse v2 (BII Trdm092)'!AB45:AK45</f>
        <v>Implementation!$B$152</v>
      </c>
      <c r="AC45">
        <f>'ESPDResponse v2 (BII Trdm092)'!AC45:AL45</f>
        <v>0</v>
      </c>
      <c r="AD45">
        <f>'ESPDResponse v2 (BII Trdm092)'!AC45:AM45</f>
        <v>0</v>
      </c>
      <c r="AE45">
        <f>'ESPDResponse v2 (BII Trdm092)'!AC45:AN45</f>
        <v>0</v>
      </c>
    </row>
    <row r="46" spans="1:31">
      <c r="A46" s="377" t="str">
        <f>'ESPDResponse v2 (BII Trdm092)'!A46:L46</f>
        <v>tir92-012</v>
      </c>
      <c r="B46" s="374" t="str">
        <f>'ESPDResponse v2 (BII Trdm092)'!B46:M46</f>
        <v>0..1</v>
      </c>
      <c r="C46" s="382"/>
      <c r="D46" s="382"/>
      <c r="E46" s="374" t="str">
        <f>'ESPDResponse v2 (BII Trdm092)'!E46:P46</f>
        <v>Address line 1</v>
      </c>
      <c r="F46" s="374"/>
      <c r="G46" s="374"/>
      <c r="H46" s="374"/>
      <c r="I46" s="374"/>
      <c r="J46" s="374" t="str">
        <f>'ESPDResponse v2 (BII Trdm092)'!J46:U46</f>
        <v>The main address line in an address. Usually the street name and number or post office box.</v>
      </c>
      <c r="K46" s="374" t="str">
        <f>'ESPDResponse v2 (BII Trdm092)'!K46:V46</f>
        <v>Text</v>
      </c>
      <c r="L46" s="374" t="str">
        <f>'ESPDResponse v2 (BII Trdm092)'!L46:W46</f>
        <v>tbr92-012</v>
      </c>
      <c r="M46" s="403" t="str">
        <f>'ESPDResponse v2 (BII Trdm092)'!M46:X46</f>
        <v>ContractingParty/Party/PostalAddress/cbc:StreetName</v>
      </c>
      <c r="N46" s="374" t="str">
        <f>'ESPDResponse v2 (BII Trdm092)'!N46:Y46</f>
        <v>cbc:StreetName</v>
      </c>
      <c r="O46" s="374" t="str">
        <f>'ESPDResponse v2 (BII Trdm092)'!O46:Z46</f>
        <v>0..1</v>
      </c>
      <c r="P46" s="374" t="str">
        <f>'ESPDResponse v2 (BII Trdm092)'!P46:AA46</f>
        <v>PostalAddress</v>
      </c>
      <c r="Q46" s="378" t="str">
        <f>'ESPDResponse v2 (BII Trdm092)'!Q46:AB46</f>
        <v>StreetName</v>
      </c>
      <c r="R46" s="374" t="str">
        <f>'ESPDResponse v2 (BII Trdm092)'!R46:AB46</f>
        <v>Address. Street Name. Name</v>
      </c>
      <c r="S46" s="374" t="str">
        <f>'ESPDResponse v2 (BII Trdm092)'!S46:AB46</f>
        <v>ApplicationResponseVocabulary!$G$77</v>
      </c>
      <c r="T46" s="374" t="str">
        <f>'ESPDResponse v2 (BII Trdm092)'!T46:AC46</f>
        <v>Link</v>
      </c>
      <c r="U46" s="374">
        <f>'ESPDResponse v2 (BII Trdm092)'!U46:AC46</f>
        <v>0</v>
      </c>
      <c r="V46" s="374">
        <f>'ESPDResponse v2 (BII Trdm092)'!V46:AD46</f>
        <v>0</v>
      </c>
      <c r="W46" s="388" t="str">
        <f>'ESPDResponse v2 (BII Trdm092)'!W46:AF46</f>
        <v>cac: ContractingParty. Party. PostalAddress.StreetName</v>
      </c>
      <c r="X46" s="374" t="str">
        <f>'ESPDResponse v2 (BII Trdm092)'!X46:AG46</f>
        <v>PostalAddress</v>
      </c>
      <c r="Y46" s="378" t="str">
        <f>'ESPDResponse v2 (BII Trdm092)'!Y46:AH46</f>
        <v>StreetName</v>
      </c>
      <c r="Z46" t="str">
        <f>'ESPDResponse v2 (BII Trdm092)'!Z46:AI46</f>
        <v>Address. Street Name. Name</v>
      </c>
      <c r="AA46" t="str">
        <f>'ESPDResponse v2 (BII Trdm092)'!AA46:AJ46</f>
        <v>Vocabulary!$B$155</v>
      </c>
      <c r="AB46" t="str">
        <f>'ESPDResponse v2 (BII Trdm092)'!AB46:AK46</f>
        <v>Implementation!$B$155</v>
      </c>
      <c r="AC46">
        <f>'ESPDResponse v2 (BII Trdm092)'!AC46:AL46</f>
        <v>0</v>
      </c>
      <c r="AD46">
        <f>'ESPDResponse v2 (BII Trdm092)'!AC46:AM46</f>
        <v>0</v>
      </c>
      <c r="AE46">
        <f>'ESPDResponse v2 (BII Trdm092)'!AC46:AN46</f>
        <v>0</v>
      </c>
    </row>
    <row r="47" spans="1:31">
      <c r="A47" s="377" t="str">
        <f>'ESPDResponse v2 (BII Trdm092)'!A47:L47</f>
        <v>tir92-013</v>
      </c>
      <c r="B47" s="374" t="str">
        <f>'ESPDResponse v2 (BII Trdm092)'!B47:M47</f>
        <v>0..1</v>
      </c>
      <c r="C47" s="382"/>
      <c r="D47" s="382"/>
      <c r="E47" s="374" t="str">
        <f>'ESPDResponse v2 (BII Trdm092)'!E47:P47</f>
        <v>City</v>
      </c>
      <c r="F47" s="374"/>
      <c r="G47" s="374"/>
      <c r="H47" s="374"/>
      <c r="I47" s="374"/>
      <c r="J47" s="374" t="str">
        <f>'ESPDResponse v2 (BII Trdm092)'!J47:U47</f>
        <v>The common name of a city where the address is located.</v>
      </c>
      <c r="K47" s="374" t="str">
        <f>'ESPDResponse v2 (BII Trdm092)'!K47:V47</f>
        <v>Text</v>
      </c>
      <c r="L47" s="374" t="str">
        <f>'ESPDResponse v2 (BII Trdm092)'!L47:W47</f>
        <v>tbr92-012</v>
      </c>
      <c r="M47" s="403" t="str">
        <f>'ESPDResponse v2 (BII Trdm092)'!M47:X47</f>
        <v>ContractingParty/Party/PostalAddress/cbc:CityName</v>
      </c>
      <c r="N47" s="374" t="str">
        <f>'ESPDResponse v2 (BII Trdm092)'!N47:Y47</f>
        <v>cbc:CityName</v>
      </c>
      <c r="O47" s="374" t="str">
        <f>'ESPDResponse v2 (BII Trdm092)'!O47:Z47</f>
        <v>0..1</v>
      </c>
      <c r="P47" s="374" t="str">
        <f>'ESPDResponse v2 (BII Trdm092)'!P47:AA47</f>
        <v>PostalAddress</v>
      </c>
      <c r="Q47" s="378" t="str">
        <f>'ESPDResponse v2 (BII Trdm092)'!Q47:AB47</f>
        <v>CityName</v>
      </c>
      <c r="R47" s="374" t="str">
        <f>'ESPDResponse v2 (BII Trdm092)'!R47:AB47</f>
        <v>Address. City Name. Name</v>
      </c>
      <c r="S47" s="374" t="str">
        <f>'ESPDResponse v2 (BII Trdm092)'!S47:AB47</f>
        <v>ApplicationResponseVocabulary!$G$88</v>
      </c>
      <c r="T47" s="374" t="str">
        <f>'ESPDResponse v2 (BII Trdm092)'!T47:AC47</f>
        <v>Link</v>
      </c>
      <c r="U47" s="374">
        <f>'ESPDResponse v2 (BII Trdm092)'!U47:AC47</f>
        <v>0</v>
      </c>
      <c r="V47" s="374">
        <f>'ESPDResponse v2 (BII Trdm092)'!V47:AD47</f>
        <v>0</v>
      </c>
      <c r="W47" s="388" t="str">
        <f>'ESPDResponse v2 (BII Trdm092)'!W47:AF47</f>
        <v>cac: ContractingParty. Party. PostalAddress.CityName</v>
      </c>
      <c r="X47" s="374" t="str">
        <f>'ESPDResponse v2 (BII Trdm092)'!X47:AG47</f>
        <v>PostalAddress</v>
      </c>
      <c r="Y47" s="378" t="str">
        <f>'ESPDResponse v2 (BII Trdm092)'!Y47:AH47</f>
        <v>CityName</v>
      </c>
      <c r="Z47" t="str">
        <f>'ESPDResponse v2 (BII Trdm092)'!Z47:AI47</f>
        <v>Address. City Name. Name</v>
      </c>
      <c r="AA47" t="str">
        <f>'ESPDResponse v2 (BII Trdm092)'!AA47:AJ47</f>
        <v>Vocabulary!$B$166</v>
      </c>
      <c r="AB47" t="str">
        <f>'ESPDResponse v2 (BII Trdm092)'!AB47:AK47</f>
        <v>Implementation!$B$166</v>
      </c>
      <c r="AC47">
        <f>'ESPDResponse v2 (BII Trdm092)'!AC47:AL47</f>
        <v>0</v>
      </c>
      <c r="AD47">
        <f>'ESPDResponse v2 (BII Trdm092)'!AC47:AM47</f>
        <v>0</v>
      </c>
      <c r="AE47">
        <f>'ESPDResponse v2 (BII Trdm092)'!AC47:AN47</f>
        <v>0</v>
      </c>
    </row>
    <row r="48" spans="1:31">
      <c r="A48" s="377" t="str">
        <f>'ESPDResponse v2 (BII Trdm092)'!A48:L48</f>
        <v>tir92-014</v>
      </c>
      <c r="B48" s="374" t="str">
        <f>'ESPDResponse v2 (BII Trdm092)'!B48:M48</f>
        <v>0..1</v>
      </c>
      <c r="C48" s="382"/>
      <c r="D48" s="382"/>
      <c r="E48" s="374" t="str">
        <f>'ESPDResponse v2 (BII Trdm092)'!E48:P48</f>
        <v>Post code</v>
      </c>
      <c r="F48" s="374"/>
      <c r="G48" s="374"/>
      <c r="H48" s="374"/>
      <c r="I48" s="374"/>
      <c r="J48" s="374" t="str">
        <f>'ESPDResponse v2 (BII Trdm092)'!J48:U48</f>
        <v>The identifier for an addressable group of properties according to the relevant postal service, such as a ZIP code or Post Code.</v>
      </c>
      <c r="K48" s="374" t="str">
        <f>'ESPDResponse v2 (BII Trdm092)'!K48:V48</f>
        <v>Text</v>
      </c>
      <c r="L48" s="374" t="str">
        <f>'ESPDResponse v2 (BII Trdm092)'!L48:W48</f>
        <v>tbr92-012</v>
      </c>
      <c r="M48" s="403" t="str">
        <f>'ESPDResponse v2 (BII Trdm092)'!M48:X48</f>
        <v>ContractingParty/Party/PostalAddress/cbc:PostalZone</v>
      </c>
      <c r="N48" s="374" t="str">
        <f>'ESPDResponse v2 (BII Trdm092)'!N48:Y48</f>
        <v>cbc:PostalZone</v>
      </c>
      <c r="O48" s="374" t="str">
        <f>'ESPDResponse v2 (BII Trdm092)'!O48:Z48</f>
        <v>0..1</v>
      </c>
      <c r="P48" s="374" t="str">
        <f>'ESPDResponse v2 (BII Trdm092)'!P48:AA48</f>
        <v>PostalAddress</v>
      </c>
      <c r="Q48" s="378" t="str">
        <f>'ESPDResponse v2 (BII Trdm092)'!Q48:AB48</f>
        <v>PostalZone</v>
      </c>
      <c r="R48" s="374" t="str">
        <f>'ESPDResponse v2 (BII Trdm092)'!R48:AB48</f>
        <v>Address. Postal_ Zone. Text</v>
      </c>
      <c r="S48" s="374" t="str">
        <f>'ESPDResponse v2 (BII Trdm092)'!S48:AB48</f>
        <v>ApplicationResponseVocabulary!$G$89</v>
      </c>
      <c r="T48" s="374" t="str">
        <f>'ESPDResponse v2 (BII Trdm092)'!T48:AC48</f>
        <v>Link</v>
      </c>
      <c r="U48" s="374">
        <f>'ESPDResponse v2 (BII Trdm092)'!U48:AC48</f>
        <v>0</v>
      </c>
      <c r="V48" s="374">
        <f>'ESPDResponse v2 (BII Trdm092)'!V48:AD48</f>
        <v>0</v>
      </c>
      <c r="W48" s="388" t="str">
        <f>'ESPDResponse v2 (BII Trdm092)'!W48:AF48</f>
        <v>cac: ContractingParty. Party. PostalAddress.PostalZone</v>
      </c>
      <c r="X48" s="374" t="str">
        <f>'ESPDResponse v2 (BII Trdm092)'!X48:AG48</f>
        <v>PostalAddress</v>
      </c>
      <c r="Y48" s="378" t="str">
        <f>'ESPDResponse v2 (BII Trdm092)'!Y48:AH48</f>
        <v>PostalZone</v>
      </c>
      <c r="Z48" t="str">
        <f>'ESPDResponse v2 (BII Trdm092)'!Z48:AI48</f>
        <v>Address. Postal_ Zone. Text</v>
      </c>
      <c r="AA48" t="str">
        <f>'ESPDResponse v2 (BII Trdm092)'!AA48:AJ48</f>
        <v>Vocabulary!$B$167</v>
      </c>
      <c r="AB48" t="str">
        <f>'ESPDResponse v2 (BII Trdm092)'!AB48:AK48</f>
        <v>Implementation!$B$167</v>
      </c>
      <c r="AC48">
        <f>'ESPDResponse v2 (BII Trdm092)'!AC48:AL48</f>
        <v>0</v>
      </c>
      <c r="AD48">
        <f>'ESPDResponse v2 (BII Trdm092)'!AC48:AM48</f>
        <v>0</v>
      </c>
      <c r="AE48">
        <f>'ESPDResponse v2 (BII Trdm092)'!AC48:AN48</f>
        <v>0</v>
      </c>
    </row>
    <row r="49" spans="1:31" hidden="1">
      <c r="A49" s="377"/>
      <c r="B49" s="374"/>
      <c r="C49" s="382"/>
      <c r="D49" s="382"/>
      <c r="E49" s="374"/>
      <c r="F49" s="374"/>
      <c r="G49" s="374"/>
      <c r="H49" s="374"/>
      <c r="I49" s="374"/>
      <c r="J49" s="374"/>
      <c r="K49" s="374"/>
      <c r="L49" s="374"/>
      <c r="M49" s="403"/>
      <c r="N49" s="374"/>
      <c r="O49" s="374"/>
      <c r="P49" s="374"/>
      <c r="Q49" s="378"/>
      <c r="R49" s="374"/>
      <c r="S49" s="374"/>
      <c r="T49" s="374"/>
      <c r="U49" s="374"/>
      <c r="V49" s="374"/>
      <c r="W49" s="388"/>
      <c r="X49" s="374"/>
      <c r="Y49" s="378"/>
    </row>
    <row r="50" spans="1:31">
      <c r="A50" s="377" t="str">
        <f>'ESPDResponse v2 (BII Trdm092)'!A50:L50</f>
        <v>tir92-016</v>
      </c>
      <c r="B50" s="374" t="str">
        <f>'ESPDResponse v2 (BII Trdm092)'!B50:M50</f>
        <v>1..1</v>
      </c>
      <c r="C50" s="382"/>
      <c r="D50" s="382"/>
      <c r="E50" s="374" t="str">
        <f>'ESPDResponse v2 (BII Trdm092)'!E50:P50</f>
        <v>Country code</v>
      </c>
      <c r="F50" s="374"/>
      <c r="G50" s="374"/>
      <c r="H50" s="374"/>
      <c r="I50" s="374"/>
      <c r="J50" s="374" t="str">
        <f>'ESPDResponse v2 (BII Trdm092)'!J50:U50</f>
        <v>A code that identifies the country. The lists of valid countries are registered with the ISO 3166-1 Maintenance agency, "Codes for the representation of names of countries and their subdivisions". It is recommended to use the Country Code ISO 3166-1 2A:2006 representation.</v>
      </c>
      <c r="K50" s="374" t="str">
        <f>'ESPDResponse v2 (BII Trdm092)'!K50:V50</f>
        <v>Code</v>
      </c>
      <c r="L50" s="374" t="str">
        <f>'ESPDResponse v2 (BII Trdm092)'!L50:W50</f>
        <v>tbr92-011</v>
      </c>
      <c r="M50" s="403" t="str">
        <f>'ESPDResponse v2 (BII Trdm092)'!M50:X50</f>
        <v>ContractingParty/Party/PostalAddress/Country/cbc:IdentificationCode</v>
      </c>
      <c r="N50" s="374" t="str">
        <f>'ESPDResponse v2 (BII Trdm092)'!N50:Y50</f>
        <v>cbc:IdentificationCode</v>
      </c>
      <c r="O50" s="374">
        <f>'ESPDResponse v2 (BII Trdm092)'!O50:Z50</f>
        <v>1</v>
      </c>
      <c r="P50" s="374" t="str">
        <f>'ESPDResponse v2 (BII Trdm092)'!P50:AA50</f>
        <v>Country</v>
      </c>
      <c r="Q50" s="378" t="str">
        <f>'ESPDResponse v2 (BII Trdm092)'!Q50:AB50</f>
        <v>IdentificationCode</v>
      </c>
      <c r="R50" s="374" t="str">
        <f>'ESPDResponse v2 (BII Trdm092)'!R50:AB50</f>
        <v>Country. Identification Code. Code</v>
      </c>
      <c r="S50" s="374" t="str">
        <f>'ESPDResponse v2 (BII Trdm092)'!S50:AB50</f>
        <v>ApplicationResponseVocabulary!$G$101</v>
      </c>
      <c r="T50" s="374" t="str">
        <f>'ESPDResponse v2 (BII Trdm092)'!T50:AC50</f>
        <v>Link</v>
      </c>
      <c r="U50" s="374" t="str">
        <f>'ESPDResponse v2 (BII Trdm092)'!U50:AC50</f>
        <v>Rule: The country of the contracting body MUST always be specified. Compulsory use of the code list CountryCodeIdentifier (ISO 3166-1 2A:2006)</v>
      </c>
      <c r="V50" s="374">
        <f>'ESPDResponse v2 (BII Trdm092)'!V50:AD50</f>
        <v>0</v>
      </c>
      <c r="W50" s="388" t="str">
        <f>'ESPDResponse v2 (BII Trdm092)'!W50:AF50</f>
        <v>cac: ContractingParty. Party. PostalAddress.Country.IdentificationCode</v>
      </c>
      <c r="X50" s="374" t="str">
        <f>'ESPDResponse v2 (BII Trdm092)'!X50:AG50</f>
        <v>PostalAddress</v>
      </c>
      <c r="Y50" s="378" t="str">
        <f>'ESPDResponse v2 (BII Trdm092)'!Y50:AH50</f>
        <v>IdentificationCode</v>
      </c>
      <c r="Z50" t="str">
        <f>'ESPDResponse v2 (BII Trdm092)'!Z50:AI50</f>
        <v>Country. Identification Code. Code</v>
      </c>
      <c r="AA50" t="str">
        <f>'ESPDResponse v2 (BII Trdm092)'!AA50:AJ50</f>
        <v>Vocabulary!$B$220</v>
      </c>
      <c r="AB50" t="str">
        <f>'ESPDResponse v2 (BII Trdm092)'!AB50:AK50</f>
        <v>Implementation!$B$220</v>
      </c>
      <c r="AC50">
        <f>'ESPDResponse v2 (BII Trdm092)'!AC50:AL50</f>
        <v>0</v>
      </c>
      <c r="AD50" t="str">
        <f>'ESPDResponse v2 (BII Trdm092)'!AC50:AM50</f>
        <v>TRDM092-20</v>
      </c>
      <c r="AE50" t="str">
        <f>'ESPDResponse v2 (BII Trdm092)'!AC50:AN50</f>
        <v>Reg: -
SC: -
Common: BR-OTH-01, BR-OTH-01#5, BR-OTH-03</v>
      </c>
    </row>
    <row r="51" spans="1:31" ht="13.5" thickBot="1">
      <c r="A51" s="377" t="str">
        <f>'ESPDResponse v2 (BII Trdm092)'!A51:L51</f>
        <v>tbr92-561</v>
      </c>
      <c r="B51" s="380" t="str">
        <f>'ESPDResponse v2 (BII Trdm092)'!B51:M51</f>
        <v>0..1</v>
      </c>
      <c r="C51" s="383"/>
      <c r="D51" s="383"/>
      <c r="E51" s="380" t="str">
        <f>'ESPDResponse v2 (BII Trdm092)'!E51:P51</f>
        <v>Country name</v>
      </c>
      <c r="F51" s="380"/>
      <c r="G51" s="380"/>
      <c r="H51" s="380"/>
      <c r="I51" s="380"/>
      <c r="J51" s="380" t="str">
        <f>'ESPDResponse v2 (BII Trdm092)'!J51:U51</f>
        <v>The name of the country</v>
      </c>
      <c r="K51" s="380" t="str">
        <f>'ESPDResponse v2 (BII Trdm092)'!K51:V51</f>
        <v>Text</v>
      </c>
      <c r="L51" s="380" t="str">
        <f>'ESPDResponse v2 (BII Trdm092)'!L51:W51</f>
        <v>tbr70-001</v>
      </c>
      <c r="M51" s="404" t="str">
        <f>'ESPDResponse v2 (BII Trdm092)'!M51:X51</f>
        <v>cac:/ContractingParty/cac:Party/cac:PostalAddress/cac:Country/cbc:Name</v>
      </c>
      <c r="N51" s="380" t="str">
        <f>'ESPDResponse v2 (BII Trdm092)'!N51:Y51</f>
        <v>cbc:Name</v>
      </c>
      <c r="O51" s="380" t="str">
        <f>'ESPDResponse v2 (BII Trdm092)'!O51:Z51</f>
        <v>0..1</v>
      </c>
      <c r="P51" s="380" t="str">
        <f>'ESPDResponse v2 (BII Trdm092)'!P51:AA51</f>
        <v>Country</v>
      </c>
      <c r="Q51" s="381" t="str">
        <f>'ESPDResponse v2 (BII Trdm092)'!Q51:AB51</f>
        <v>Name</v>
      </c>
      <c r="R51" s="380" t="str">
        <f>'ESPDResponse v2 (BII Trdm092)'!R51:AB51</f>
        <v>Country. Name. Text</v>
      </c>
      <c r="S51" s="380" t="str">
        <f>'ESPDResponse v2 (BII Trdm092)'!S51:AB51</f>
        <v>ApplicationResponseVocabulary!$G$99</v>
      </c>
      <c r="T51" s="380" t="str">
        <f>'ESPDResponse v2 (BII Trdm092)'!T51:AC51</f>
        <v>Link</v>
      </c>
      <c r="U51" s="380">
        <f>'ESPDResponse v2 (BII Trdm092)'!U51:AC51</f>
        <v>0</v>
      </c>
      <c r="V51" s="380">
        <f>'ESPDResponse v2 (BII Trdm092)'!V51:AD51</f>
        <v>0</v>
      </c>
      <c r="W51" s="440"/>
      <c r="X51" s="386"/>
      <c r="Y51" s="441"/>
      <c r="Z51">
        <f>'ESPDResponse v2 (BII Trdm092)'!Z51:AI51</f>
        <v>0</v>
      </c>
      <c r="AA51">
        <f>'ESPDResponse v2 (BII Trdm092)'!AA51:AJ51</f>
        <v>0</v>
      </c>
      <c r="AB51">
        <f>'ESPDResponse v2 (BII Trdm092)'!AB51:AK51</f>
        <v>0</v>
      </c>
      <c r="AC51">
        <f>'ESPDResponse v2 (BII Trdm092)'!AC51:AL51</f>
        <v>0</v>
      </c>
      <c r="AD51">
        <f>'ESPDResponse v2 (BII Trdm092)'!AC51:AM51</f>
        <v>0</v>
      </c>
      <c r="AE51">
        <f>'ESPDResponse v2 (BII Trdm092)'!AC51:AN51</f>
        <v>0</v>
      </c>
    </row>
    <row r="52" spans="1:31">
      <c r="A52" s="394"/>
      <c r="B52" s="395" t="str">
        <f>'ESPDResponse v2 (BII Trdm092)'!B52:M52</f>
        <v>0..1</v>
      </c>
      <c r="C52" s="384"/>
      <c r="D52" s="384" t="str">
        <f>'ESPDResponse v2 (BII Trdm092)'!D52:O52</f>
        <v>Contacting details</v>
      </c>
      <c r="E52" s="395"/>
      <c r="F52" s="395"/>
      <c r="G52" s="395"/>
      <c r="H52" s="395"/>
      <c r="I52" s="395"/>
      <c r="J52" s="395" t="str">
        <f>'ESPDResponse v2 (BII Trdm092)'!J52:U52</f>
        <v>Used to provide contacting information for a party in general or a person.</v>
      </c>
      <c r="K52" s="395"/>
      <c r="L52" s="395"/>
      <c r="M52" s="425" t="str">
        <f>'ESPDResponse v2 (BII Trdm092)'!M52:X52</f>
        <v>ContractingParty/Party/cac:Contact</v>
      </c>
      <c r="N52" s="405" t="str">
        <f>'ESPDResponse v2 (BII Trdm092)'!N52:Y52</f>
        <v>cac:Contact</v>
      </c>
      <c r="O52" s="405">
        <f>'ESPDResponse v2 (BII Trdm092)'!O52:Z52</f>
        <v>0</v>
      </c>
      <c r="P52" s="405">
        <f>'ESPDResponse v2 (BII Trdm092)'!P52:AA52</f>
        <v>0</v>
      </c>
      <c r="Q52" s="426"/>
      <c r="R52" s="417" t="str">
        <f>'ESPDResponse v2 (BII Trdm092)'!R52:AB52</f>
        <v>Contact. Details</v>
      </c>
      <c r="S52" s="417" t="str">
        <f>'ESPDResponse v2 (BII Trdm092)'!S52:AB52</f>
        <v>ApplicationResponseVocabulary!$G$132</v>
      </c>
      <c r="T52" s="417" t="str">
        <f>'ESPDResponse v2 (BII Trdm092)'!T52:AC52</f>
        <v>Link</v>
      </c>
      <c r="U52" s="417">
        <f>'ESPDResponse v2 (BII Trdm092)'!U52:AC52</f>
        <v>0</v>
      </c>
      <c r="V52" s="417">
        <f>'ESPDResponse v2 (BII Trdm092)'!V52:AD52</f>
        <v>0</v>
      </c>
      <c r="W52" s="416" t="str">
        <f>'ESPDResponse v2 (BII Trdm092)'!W52:AF52</f>
        <v>cac: ContractingParty. Party. Contact.</v>
      </c>
      <c r="X52" s="417">
        <f>'ESPDResponse v2 (BII Trdm092)'!X52:AG52</f>
        <v>0</v>
      </c>
      <c r="Y52" s="418"/>
      <c r="Z52">
        <f>'ESPDResponse v2 (BII Trdm092)'!Z52:AI52</f>
        <v>0</v>
      </c>
      <c r="AA52">
        <f>'ESPDResponse v2 (BII Trdm092)'!AA52:AJ52</f>
        <v>0</v>
      </c>
      <c r="AB52">
        <f>'ESPDResponse v2 (BII Trdm092)'!AB52:AK52</f>
        <v>0</v>
      </c>
      <c r="AC52">
        <f>'ESPDResponse v2 (BII Trdm092)'!AC52:AL52</f>
        <v>0</v>
      </c>
      <c r="AD52">
        <f>'ESPDResponse v2 (BII Trdm092)'!AC52:AM52</f>
        <v>0</v>
      </c>
      <c r="AE52">
        <f>'ESPDResponse v2 (BII Trdm092)'!AC52:AN52</f>
        <v>0</v>
      </c>
    </row>
    <row r="53" spans="1:31">
      <c r="A53" s="377" t="str">
        <f>'ESPDResponse v2 (BII Trdm092)'!A53:L53</f>
        <v>tir92-017</v>
      </c>
      <c r="B53" s="374" t="str">
        <f>'ESPDResponse v2 (BII Trdm092)'!B53:M53</f>
        <v>0..1</v>
      </c>
      <c r="C53" s="382"/>
      <c r="D53" s="382"/>
      <c r="E53" s="374" t="str">
        <f>'ESPDResponse v2 (BII Trdm092)'!E53:P53</f>
        <v>Contact point</v>
      </c>
      <c r="F53" s="374"/>
      <c r="G53" s="374"/>
      <c r="H53" s="374"/>
      <c r="I53" s="374"/>
      <c r="J53" s="374" t="str">
        <f>'ESPDResponse v2 (BII Trdm092)'!J53:U53</f>
        <v>The name of the contact point.</v>
      </c>
      <c r="K53" s="374" t="str">
        <f>'ESPDResponse v2 (BII Trdm092)'!K53:V53</f>
        <v>Text</v>
      </c>
      <c r="L53" s="374" t="str">
        <f>'ESPDResponse v2 (BII Trdm092)'!L53:W53</f>
        <v>tbr92-012</v>
      </c>
      <c r="M53" s="466" t="str">
        <f>'ESPDResponse v2 (BII Trdm092)'!M53:X53</f>
        <v>ContractingParty/ Party/Contact/cbc:Name</v>
      </c>
      <c r="N53" s="467" t="str">
        <f>'ESPDResponse v2 (BII Trdm092)'!N53:Y53</f>
        <v>cbc:Name</v>
      </c>
      <c r="O53" s="467" t="str">
        <f>'ESPDResponse v2 (BII Trdm092)'!O53:Z53</f>
        <v>0..1</v>
      </c>
      <c r="P53" s="467" t="str">
        <f>'ESPDResponse v2 (BII Trdm092)'!P53:AA53</f>
        <v>Contact</v>
      </c>
      <c r="Q53" s="468" t="str">
        <f>'ESPDResponse v2 (BII Trdm092)'!Q53:AB53</f>
        <v>Name</v>
      </c>
      <c r="R53" s="414" t="str">
        <f>'ESPDResponse v2 (BII Trdm092)'!R53:AB53</f>
        <v>Contact. Name</v>
      </c>
      <c r="S53" s="414" t="str">
        <f>'ESPDResponse v2 (BII Trdm092)'!S53:AB53</f>
        <v>ApplicationResponseVocabulary!$G$134</v>
      </c>
      <c r="T53" s="414" t="str">
        <f>'ESPDResponse v2 (BII Trdm092)'!T53:AC53</f>
        <v>Link</v>
      </c>
      <c r="U53" s="414">
        <f>'ESPDResponse v2 (BII Trdm092)'!U53:AC53</f>
        <v>0</v>
      </c>
      <c r="V53" s="414">
        <f>'ESPDResponse v2 (BII Trdm092)'!V53:AD53</f>
        <v>0</v>
      </c>
      <c r="W53" s="834" t="str">
        <f>'ESPDResponse v2 (BII Trdm092)'!W53:AF53</f>
        <v>cac: ContractingParty. Party. Contact.Name</v>
      </c>
      <c r="X53" s="835" t="str">
        <f>'ESPDResponse v2 (BII Trdm092)'!X53:AG53</f>
        <v>Contact</v>
      </c>
      <c r="Y53" s="836" t="str">
        <f>'ESPDResponse v2 (BII Trdm092)'!Y53:AH53</f>
        <v>Name</v>
      </c>
      <c r="Z53" t="str">
        <f>'ESPDResponse v2 (BII Trdm092)'!Z53:AI53</f>
        <v>Contact. Name</v>
      </c>
      <c r="AA53" t="str">
        <f>'ESPDResponse v2 (BII Trdm092)'!AA53:AJ53</f>
        <v>Vocabulary!$B$178</v>
      </c>
      <c r="AB53" t="str">
        <f>'ESPDResponse v2 (BII Trdm092)'!AB53:AK53</f>
        <v>Implementation!$B$178</v>
      </c>
      <c r="AC53">
        <f>'ESPDResponse v2 (BII Trdm092)'!AC53:AL53</f>
        <v>0</v>
      </c>
      <c r="AD53">
        <f>'ESPDResponse v2 (BII Trdm092)'!AC53:AM53</f>
        <v>0</v>
      </c>
      <c r="AE53">
        <f>'ESPDResponse v2 (BII Trdm092)'!AC53:AN53</f>
        <v>0</v>
      </c>
    </row>
    <row r="54" spans="1:31">
      <c r="A54" s="377" t="str">
        <f>'ESPDResponse v2 (BII Trdm092)'!A54:L54</f>
        <v>tir92-018</v>
      </c>
      <c r="B54" s="374" t="str">
        <f>'ESPDResponse v2 (BII Trdm092)'!B54:M54</f>
        <v>0..1</v>
      </c>
      <c r="C54" s="382"/>
      <c r="D54" s="382"/>
      <c r="E54" s="374" t="str">
        <f>'ESPDResponse v2 (BII Trdm092)'!E54:P54</f>
        <v>Contact telephone number</v>
      </c>
      <c r="F54" s="374"/>
      <c r="G54" s="374"/>
      <c r="H54" s="374"/>
      <c r="I54" s="374"/>
      <c r="J54" s="374" t="str">
        <f>'ESPDResponse v2 (BII Trdm092)'!J54:U54</f>
        <v>A phone number for the contact point.</v>
      </c>
      <c r="K54" s="374" t="str">
        <f>'ESPDResponse v2 (BII Trdm092)'!K54:V54</f>
        <v>Text</v>
      </c>
      <c r="L54" s="374" t="str">
        <f>'ESPDResponse v2 (BII Trdm092)'!L54:W54</f>
        <v>tbr92-012</v>
      </c>
      <c r="M54" s="466" t="str">
        <f>'ESPDResponse v2 (BII Trdm092)'!M54:X54</f>
        <v>ContractingParty/ Party/Contact/cbc:Telephone</v>
      </c>
      <c r="N54" s="467" t="str">
        <f>'ESPDResponse v2 (BII Trdm092)'!N54:Y54</f>
        <v>cbc:Telephone</v>
      </c>
      <c r="O54" s="467" t="str">
        <f>'ESPDResponse v2 (BII Trdm092)'!O54:Z54</f>
        <v>0..1</v>
      </c>
      <c r="P54" s="467" t="str">
        <f>'ESPDResponse v2 (BII Trdm092)'!P54:AA54</f>
        <v>Contact</v>
      </c>
      <c r="Q54" s="468" t="str">
        <f>'ESPDResponse v2 (BII Trdm092)'!Q54:AB54</f>
        <v>Telefone</v>
      </c>
      <c r="R54" s="414" t="str">
        <f>'ESPDResponse v2 (BII Trdm092)'!R54:AB54</f>
        <v>Contact. Telephone. Text</v>
      </c>
      <c r="S54" s="414" t="str">
        <f>'ESPDResponse v2 (BII Trdm092)'!S54:AB54</f>
        <v>ApplicationResponseVocabulary!$G$135</v>
      </c>
      <c r="T54" s="414" t="str">
        <f>'ESPDResponse v2 (BII Trdm092)'!T54:AC54</f>
        <v>Link</v>
      </c>
      <c r="U54" s="414">
        <f>'ESPDResponse v2 (BII Trdm092)'!U54:AC54</f>
        <v>0</v>
      </c>
      <c r="V54" s="414">
        <f>'ESPDResponse v2 (BII Trdm092)'!V54:AD54</f>
        <v>0</v>
      </c>
      <c r="W54" s="834" t="str">
        <f>'ESPDResponse v2 (BII Trdm092)'!W54:AF54</f>
        <v>cac: ContractingParty. Party. Contact.Telephone</v>
      </c>
      <c r="X54" s="835" t="str">
        <f>'ESPDResponse v2 (BII Trdm092)'!X54:AG54</f>
        <v>Contact</v>
      </c>
      <c r="Y54" s="836" t="str">
        <f>'ESPDResponse v2 (BII Trdm092)'!Y54:AH54</f>
        <v>Telephone</v>
      </c>
      <c r="Z54" t="str">
        <f>'ESPDResponse v2 (BII Trdm092)'!Z54:AI54</f>
        <v>Contact. Telephone. Text</v>
      </c>
      <c r="AA54" t="str">
        <f>'ESPDResponse v2 (BII Trdm092)'!AA54:AJ54</f>
        <v>Vocabulary!$B$179</v>
      </c>
      <c r="AB54" t="str">
        <f>'ESPDResponse v2 (BII Trdm092)'!AB54:AK54</f>
        <v>Implementation!$B$179</v>
      </c>
      <c r="AC54">
        <f>'ESPDResponse v2 (BII Trdm092)'!AC54:AL54</f>
        <v>0</v>
      </c>
      <c r="AD54">
        <f>'ESPDResponse v2 (BII Trdm092)'!AC54:AM54</f>
        <v>0</v>
      </c>
      <c r="AE54">
        <f>'ESPDResponse v2 (BII Trdm092)'!AC54:AN54</f>
        <v>0</v>
      </c>
    </row>
    <row r="55" spans="1:31">
      <c r="A55" s="377" t="str">
        <f>'ESPDResponse v2 (BII Trdm092)'!A55:L55</f>
        <v>tir92-019</v>
      </c>
      <c r="B55" s="374" t="str">
        <f>'ESPDResponse v2 (BII Trdm092)'!B55:M55</f>
        <v>0..1</v>
      </c>
      <c r="C55" s="382"/>
      <c r="D55" s="382"/>
      <c r="E55" s="374" t="str">
        <f>'ESPDResponse v2 (BII Trdm092)'!E55:P55</f>
        <v xml:space="preserve">
Contact fax number</v>
      </c>
      <c r="F55" s="374"/>
      <c r="G55" s="374"/>
      <c r="H55" s="374"/>
      <c r="I55" s="374"/>
      <c r="J55" s="374" t="str">
        <f>'ESPDResponse v2 (BII Trdm092)'!J55:U55</f>
        <v>A fax number for the contact point.</v>
      </c>
      <c r="K55" s="374" t="str">
        <f>'ESPDResponse v2 (BII Trdm092)'!K55:V55</f>
        <v>Text</v>
      </c>
      <c r="L55" s="374" t="str">
        <f>'ESPDResponse v2 (BII Trdm092)'!L55:W55</f>
        <v>tbr92-012</v>
      </c>
      <c r="M55" s="466" t="str">
        <f>'ESPDResponse v2 (BII Trdm092)'!M55:X55</f>
        <v>ContractingParty/ Party/Contact/cbc:Telefax</v>
      </c>
      <c r="N55" s="467" t="str">
        <f>'ESPDResponse v2 (BII Trdm092)'!N55:Y55</f>
        <v>cbc:Telefax</v>
      </c>
      <c r="O55" s="467" t="str">
        <f>'ESPDResponse v2 (BII Trdm092)'!O55:Z55</f>
        <v>0..1</v>
      </c>
      <c r="P55" s="467" t="str">
        <f>'ESPDResponse v2 (BII Trdm092)'!P55:AA55</f>
        <v>Contact</v>
      </c>
      <c r="Q55" s="468" t="str">
        <f>'ESPDResponse v2 (BII Trdm092)'!Q55:AB55</f>
        <v>Telefax</v>
      </c>
      <c r="R55" s="414" t="str">
        <f>'ESPDResponse v2 (BII Trdm092)'!R55:AB55</f>
        <v>Contact. Telefax. Text</v>
      </c>
      <c r="S55" s="414" t="str">
        <f>'ESPDResponse v2 (BII Trdm092)'!S55:AB55</f>
        <v>ApplicationResponseVocabulary!$G$136</v>
      </c>
      <c r="T55" s="414" t="str">
        <f>'ESPDResponse v2 (BII Trdm092)'!T55:AC55</f>
        <v>Link</v>
      </c>
      <c r="U55" s="414">
        <f>'ESPDResponse v2 (BII Trdm092)'!U55:AC55</f>
        <v>0</v>
      </c>
      <c r="V55" s="414">
        <f>'ESPDResponse v2 (BII Trdm092)'!V55:AD55</f>
        <v>0</v>
      </c>
      <c r="W55" s="834" t="str">
        <f>'ESPDResponse v2 (BII Trdm092)'!W55:AF55</f>
        <v>cac: ContractingParty. Party. Contact.Telefax</v>
      </c>
      <c r="X55" s="835" t="str">
        <f>'ESPDResponse v2 (BII Trdm092)'!X55:AG55</f>
        <v>Contact</v>
      </c>
      <c r="Y55" s="836" t="str">
        <f>'ESPDResponse v2 (BII Trdm092)'!Y55:AH55</f>
        <v>Telefax</v>
      </c>
      <c r="Z55" t="str">
        <f>'ESPDResponse v2 (BII Trdm092)'!Z55:AI55</f>
        <v>Contact. Telefax. Text</v>
      </c>
      <c r="AA55" t="str">
        <f>'ESPDResponse v2 (BII Trdm092)'!AA55:AJ55</f>
        <v>Vocabulary!$B$180</v>
      </c>
      <c r="AB55" t="str">
        <f>'ESPDResponse v2 (BII Trdm092)'!AB55:AK55</f>
        <v>Implementation!$B$180</v>
      </c>
      <c r="AC55">
        <f>'ESPDResponse v2 (BII Trdm092)'!AC55:AL55</f>
        <v>0</v>
      </c>
      <c r="AD55">
        <f>'ESPDResponse v2 (BII Trdm092)'!AC55:AM55</f>
        <v>0</v>
      </c>
      <c r="AE55">
        <f>'ESPDResponse v2 (BII Trdm092)'!AC55:AN55</f>
        <v>0</v>
      </c>
    </row>
    <row r="56" spans="1:31" ht="13.5" thickBot="1">
      <c r="A56" s="379" t="str">
        <f>'ESPDResponse v2 (BII Trdm092)'!A56:L56</f>
        <v>tir92-020</v>
      </c>
      <c r="B56" s="380" t="str">
        <f>'ESPDResponse v2 (BII Trdm092)'!B56:M56</f>
        <v>0..1</v>
      </c>
      <c r="C56" s="383"/>
      <c r="D56" s="383"/>
      <c r="E56" s="380" t="str">
        <f>'ESPDResponse v2 (BII Trdm092)'!E56:P56</f>
        <v>Contact email address</v>
      </c>
      <c r="F56" s="380"/>
      <c r="G56" s="380"/>
      <c r="H56" s="380"/>
      <c r="I56" s="380"/>
      <c r="J56" s="380" t="str">
        <f>'ESPDResponse v2 (BII Trdm092)'!J56:U56</f>
        <v>An e-mail address for the contact point.</v>
      </c>
      <c r="K56" s="380" t="str">
        <f>'ESPDResponse v2 (BII Trdm092)'!K56:V56</f>
        <v>Text</v>
      </c>
      <c r="L56" s="380" t="str">
        <f>'ESPDResponse v2 (BII Trdm092)'!L56:W56</f>
        <v>tbr92-012</v>
      </c>
      <c r="M56" s="469" t="str">
        <f>'ESPDResponse v2 (BII Trdm092)'!M56:X56</f>
        <v>ContractingParty/ Party/Contact/cbc:ElectronicMail</v>
      </c>
      <c r="N56" s="470" t="str">
        <f>'ESPDResponse v2 (BII Trdm092)'!N56:Y56</f>
        <v>cbc:ElectronicMail</v>
      </c>
      <c r="O56" s="470" t="str">
        <f>'ESPDResponse v2 (BII Trdm092)'!O56:Z56</f>
        <v>0..1</v>
      </c>
      <c r="P56" s="470" t="str">
        <f>'ESPDResponse v2 (BII Trdm092)'!P56:AA56</f>
        <v>Contact</v>
      </c>
      <c r="Q56" s="471" t="str">
        <f>'ESPDResponse v2 (BII Trdm092)'!Q56:AB56</f>
        <v>ElectronicMail</v>
      </c>
      <c r="R56" s="427" t="str">
        <f>'ESPDResponse v2 (BII Trdm092)'!R56:AB56</f>
        <v>Contact. Electronic_ Mail. Text</v>
      </c>
      <c r="S56" s="427" t="str">
        <f>'ESPDResponse v2 (BII Trdm092)'!S56:AB56</f>
        <v>ApplicationResponseVocabulary!$G$137</v>
      </c>
      <c r="T56" s="427" t="str">
        <f>'ESPDResponse v2 (BII Trdm092)'!T56:AC56</f>
        <v>Link</v>
      </c>
      <c r="U56" s="427">
        <f>'ESPDResponse v2 (BII Trdm092)'!U56:AC56</f>
        <v>0</v>
      </c>
      <c r="V56" s="427">
        <f>'ESPDResponse v2 (BII Trdm092)'!V56:AD56</f>
        <v>0</v>
      </c>
      <c r="W56" s="837" t="str">
        <f>'ESPDResponse v2 (BII Trdm092)'!W56:AF56</f>
        <v>cac: ContractingParty. Party. Contact.ElectronicMail</v>
      </c>
      <c r="X56" s="838" t="str">
        <f>'ESPDResponse v2 (BII Trdm092)'!X56:AG56</f>
        <v>Contact</v>
      </c>
      <c r="Y56" s="839" t="str">
        <f>'ESPDResponse v2 (BII Trdm092)'!Y56:AH56</f>
        <v>ElectronicMail</v>
      </c>
      <c r="Z56" t="str">
        <f>'ESPDResponse v2 (BII Trdm092)'!Z56:AI56</f>
        <v>Contact. Electronic_ Mail. Text</v>
      </c>
      <c r="AA56" t="str">
        <f>'ESPDResponse v2 (BII Trdm092)'!AA56:AJ56</f>
        <v>Vocabulary!$B$181</v>
      </c>
      <c r="AB56" t="str">
        <f>'ESPDResponse v2 (BII Trdm092)'!AB56:AK56</f>
        <v>Implementation!$B$181</v>
      </c>
      <c r="AC56">
        <f>'ESPDResponse v2 (BII Trdm092)'!AC56:AL56</f>
        <v>0</v>
      </c>
      <c r="AD56">
        <f>'ESPDResponse v2 (BII Trdm092)'!AC56:AM56</f>
        <v>0</v>
      </c>
      <c r="AE56">
        <f>'ESPDResponse v2 (BII Trdm092)'!AC56:AN56</f>
        <v>0</v>
      </c>
    </row>
    <row r="57" spans="1:31">
      <c r="A57" s="394"/>
      <c r="B57" s="395" t="str">
        <f>'ESPDResponse v2 (BII Trdm092)'!B57:M57</f>
        <v>0..1</v>
      </c>
      <c r="C57" s="384"/>
      <c r="D57" s="384" t="str">
        <f>'ESPDResponse v2 (BII Trdm092)'!D57:O57</f>
        <v>Service provider</v>
      </c>
      <c r="E57" s="395"/>
      <c r="F57" s="395"/>
      <c r="G57" s="395"/>
      <c r="H57" s="395"/>
      <c r="I57" s="395"/>
      <c r="J57" s="395"/>
      <c r="K57" s="395"/>
      <c r="L57" s="395"/>
      <c r="M57" s="408" t="str">
        <f>'ESPDResponse v2 (BII Trdm092)'!M57:X57</f>
        <v>ContractingParty/Party/cac:ServiceProviderParty</v>
      </c>
      <c r="N57" s="409" t="str">
        <f>'ESPDResponse v2 (BII Trdm092)'!N57:Y57</f>
        <v>cac:ServiceProviderParty</v>
      </c>
      <c r="O57" s="409">
        <f>'ESPDResponse v2 (BII Trdm092)'!O57:Z57</f>
        <v>0</v>
      </c>
      <c r="P57" s="409">
        <f>'ESPDResponse v2 (BII Trdm092)'!P57:AA57</f>
        <v>0</v>
      </c>
      <c r="Q57" s="410"/>
      <c r="R57" s="376" t="str">
        <f>'ESPDResponse v2 (BII Trdm092)'!R57:AB57</f>
        <v>Service Provider Party. Details</v>
      </c>
      <c r="S57" s="376" t="str">
        <f>'ESPDResponse v2 (BII Trdm092)'!S57:AB57</f>
        <v>ApplicationResponseVocabulary!$G$197</v>
      </c>
      <c r="T57" s="376" t="str">
        <f>'ESPDResponse v2 (BII Trdm092)'!T57:AC57</f>
        <v>Link</v>
      </c>
      <c r="U57" s="376">
        <f>'ESPDResponse v2 (BII Trdm092)'!U57:AC57</f>
        <v>0</v>
      </c>
      <c r="V57" s="376">
        <f>'ESPDResponse v2 (BII Trdm092)'!V57:AD57</f>
        <v>0</v>
      </c>
      <c r="W57" s="411" t="str">
        <f>'ESPDResponse v2 (BII Trdm092)'!W57:AF57</f>
        <v>cac: ServiceProviderParty.</v>
      </c>
      <c r="X57" s="412">
        <f>'ESPDResponse v2 (BII Trdm092)'!X57:AG57</f>
        <v>0</v>
      </c>
      <c r="Y57" s="413"/>
      <c r="Z57">
        <f>'ESPDResponse v2 (BII Trdm092)'!Z57:AI57</f>
        <v>0</v>
      </c>
      <c r="AA57">
        <f>'ESPDResponse v2 (BII Trdm092)'!AA57:AJ57</f>
        <v>0</v>
      </c>
      <c r="AB57">
        <f>'ESPDResponse v2 (BII Trdm092)'!AB57:AK57</f>
        <v>0</v>
      </c>
      <c r="AC57">
        <f>'ESPDResponse v2 (BII Trdm092)'!AC57:AL57</f>
        <v>0</v>
      </c>
      <c r="AD57">
        <f>'ESPDResponse v2 (BII Trdm092)'!AC57:AM57</f>
        <v>0</v>
      </c>
      <c r="AE57">
        <f>'ESPDResponse v2 (BII Trdm092)'!AC57:AN57</f>
        <v>0</v>
      </c>
    </row>
    <row r="58" spans="1:31">
      <c r="A58" s="377" t="str">
        <f>'ESPDResponse v2 (BII Trdm092)'!A58:L58</f>
        <v>tir92-021</v>
      </c>
      <c r="B58" s="374" t="str">
        <f>'ESPDResponse v2 (BII Trdm092)'!B58:M58</f>
        <v>1..1</v>
      </c>
      <c r="C58" s="382"/>
      <c r="D58" s="382"/>
      <c r="E58" s="374" t="str">
        <f>'ESPDResponse v2 (BII Trdm092)'!E58:P58</f>
        <v>Service provider name</v>
      </c>
      <c r="F58" s="374"/>
      <c r="G58" s="374"/>
      <c r="H58" s="374"/>
      <c r="I58" s="374"/>
      <c r="J58" s="374" t="str">
        <f>'ESPDResponse v2 (BII Trdm092)'!J58:U58</f>
        <v>The name of the service provider. Issuer body of the ESPD.</v>
      </c>
      <c r="K58" s="374" t="str">
        <f>'ESPDResponse v2 (BII Trdm092)'!K58:V58</f>
        <v>Text</v>
      </c>
      <c r="L58" s="374" t="str">
        <f>'ESPDResponse v2 (BII Trdm092)'!L58:W58</f>
        <v>tbr92-021</v>
      </c>
      <c r="M58" s="403" t="str">
        <f>'ESPDResponse v2 (BII Trdm092)'!M58:X58</f>
        <v>ContractingParty/Party/ServiceProviderParty/Party/PartyName/cbc:Name</v>
      </c>
      <c r="N58" s="374" t="str">
        <f>'ESPDResponse v2 (BII Trdm092)'!N58:Y58</f>
        <v>cbc:Name</v>
      </c>
      <c r="O58" s="374">
        <f>'ESPDResponse v2 (BII Trdm092)'!O58:Z58</f>
        <v>1</v>
      </c>
      <c r="P58" s="374" t="str">
        <f>'ESPDResponse v2 (BII Trdm092)'!P58:AA58</f>
        <v>PartyName</v>
      </c>
      <c r="Q58" s="378" t="str">
        <f>'ESPDResponse v2 (BII Trdm092)'!Q58:AB58</f>
        <v>Name</v>
      </c>
      <c r="R58" s="374" t="str">
        <f>'ESPDResponse v2 (BII Trdm092)'!R58:AB58</f>
        <v>Party Name. Name</v>
      </c>
      <c r="S58" s="374" t="str">
        <f>'ESPDResponse v2 (BII Trdm092)'!S58:AB58</f>
        <v>ApplicationResponseVocabulary!$G$228</v>
      </c>
      <c r="T58" s="374" t="str">
        <f>'ESPDResponse v2 (BII Trdm092)'!T58:AC58</f>
        <v>Link</v>
      </c>
      <c r="U58" s="374" t="str">
        <f>'ESPDResponse v2 (BII Trdm092)'!U58:AC58</f>
        <v xml:space="preserve">Comment:  Use the official name of the service provider. </v>
      </c>
      <c r="V58" s="374">
        <f>'ESPDResponse v2 (BII Trdm092)'!V58:AD58</f>
        <v>0</v>
      </c>
      <c r="W58" s="388" t="str">
        <f>'ESPDResponse v2 (BII Trdm092)'!W58:AF58</f>
        <v>cac: ServiceProviderParty. Party. PartyName. Name</v>
      </c>
      <c r="X58" s="374" t="str">
        <f>'ESPDResponse v2 (BII Trdm092)'!X58:AG58</f>
        <v>PartyName</v>
      </c>
      <c r="Y58" s="378" t="str">
        <f>'ESPDResponse v2 (BII Trdm092)'!Y58:AH58</f>
        <v>Name</v>
      </c>
      <c r="Z58" t="str">
        <f>'ESPDResponse v2 (BII Trdm092)'!Z58:AI58</f>
        <v>Party Name. Name</v>
      </c>
      <c r="AA58" t="str">
        <f>'ESPDResponse v2 (BII Trdm092)'!AA58:AJ58</f>
        <v>Vocabulary!$B$111</v>
      </c>
      <c r="AB58" t="str">
        <f>'ESPDResponse v2 (BII Trdm092)'!AB58:AK58</f>
        <v>Implementation!$B$111</v>
      </c>
      <c r="AC58">
        <f>'ESPDResponse v2 (BII Trdm092)'!AC58:AL58</f>
        <v>0</v>
      </c>
      <c r="AD58">
        <f>'ESPDResponse v2 (BII Trdm092)'!AC58:AM58</f>
        <v>0</v>
      </c>
      <c r="AE58">
        <f>'ESPDResponse v2 (BII Trdm092)'!AC58:AN58</f>
        <v>0</v>
      </c>
    </row>
    <row r="59" spans="1:31">
      <c r="A59" s="377" t="str">
        <f>'ESPDResponse v2 (BII Trdm092)'!A59:L59</f>
        <v>tir92-022</v>
      </c>
      <c r="B59" s="374" t="str">
        <f>'ESPDResponse v2 (BII Trdm092)'!B59:M59</f>
        <v>1..1</v>
      </c>
      <c r="C59" s="382"/>
      <c r="D59" s="382"/>
      <c r="E59" s="374" t="str">
        <f>'ESPDResponse v2 (BII Trdm092)'!E59:P59</f>
        <v>Service provider identifier</v>
      </c>
      <c r="F59" s="374"/>
      <c r="G59" s="374"/>
      <c r="H59" s="374"/>
      <c r="I59" s="374"/>
      <c r="J59" s="374" t="str">
        <f>'ESPDResponse v2 (BII Trdm092)'!J59:U59</f>
        <v>The national identifier of a service provider as it is legally registered (e.g. VAT identification, such as KBO) Issuer body of the ESPD.</v>
      </c>
      <c r="K59" s="374" t="str">
        <f>'ESPDResponse v2 (BII Trdm092)'!K59:V59</f>
        <v>Identifier</v>
      </c>
      <c r="L59" s="374" t="str">
        <f>'ESPDResponse v2 (BII Trdm092)'!L59:W59</f>
        <v>tbr92-021</v>
      </c>
      <c r="M59" s="403" t="str">
        <f>'ESPDResponse v2 (BII Trdm092)'!M59:X59</f>
        <v>ContractingParty/Party/ServiceProviderParty/Party/PartyIdentification/cbc:ID</v>
      </c>
      <c r="N59" s="374" t="str">
        <f>'ESPDResponse v2 (BII Trdm092)'!N59:Y59</f>
        <v>cbc:ID</v>
      </c>
      <c r="O59" s="374">
        <f>'ESPDResponse v2 (BII Trdm092)'!O59:Z59</f>
        <v>1</v>
      </c>
      <c r="P59" s="374" t="str">
        <f>'ESPDResponse v2 (BII Trdm092)'!P59:AA59</f>
        <v>PartyIdentification</v>
      </c>
      <c r="Q59" s="378" t="str">
        <f>'ESPDResponse v2 (BII Trdm092)'!Q59:AB59</f>
        <v>ID</v>
      </c>
      <c r="R59" s="374" t="str">
        <f>'ESPDResponse v2 (BII Trdm092)'!R59:AB59</f>
        <v>Party Identification. Identifier</v>
      </c>
      <c r="S59" s="374" t="str">
        <f>'ESPDResponse v2 (BII Trdm092)'!S59:AB59</f>
        <v>ApplicationResponseVocabulary!$G$226</v>
      </c>
      <c r="T59" s="374" t="str">
        <f>'ESPDResponse v2 (BII Trdm092)'!T59:AC59</f>
        <v>Link</v>
      </c>
      <c r="U59" s="374" t="str">
        <f>'ESPDResponse v2 (BII Trdm092)'!U59:AC59</f>
        <v>Rule: Provide an ID for the Service Provider. Make use of the attribute SchemeAgencyID. When possible use the VAT identification of the service provider (see the VIES platform for a EU cross-border national VAT number verification system).</v>
      </c>
      <c r="V59" s="374">
        <f>'ESPDResponse v2 (BII Trdm092)'!V59:AD59</f>
        <v>0</v>
      </c>
      <c r="W59" s="388" t="str">
        <f>'ESPDResponse v2 (BII Trdm092)'!W59:AF59</f>
        <v>cac: ServiceProviderParty. Party. PartyIdentification</v>
      </c>
      <c r="X59" s="374" t="str">
        <f>'ESPDResponse v2 (BII Trdm092)'!X59:AG59</f>
        <v>Party</v>
      </c>
      <c r="Y59" s="378" t="str">
        <f>'ESPDResponse v2 (BII Trdm092)'!Y59:AH59</f>
        <v>ID</v>
      </c>
      <c r="Z59" t="str">
        <f>'ESPDResponse v2 (BII Trdm092)'!Z59:AI59</f>
        <v>Party Identification. Identifier</v>
      </c>
      <c r="AA59" t="str">
        <f>'ESPDResponse v2 (BII Trdm092)'!AA59:AJ59</f>
        <v>Vocabulary!$B$109</v>
      </c>
      <c r="AB59" t="str">
        <f>'ESPDResponse v2 (BII Trdm092)'!AB59:AK59</f>
        <v>Implementation!$B$109</v>
      </c>
      <c r="AC59">
        <f>'ESPDResponse v2 (BII Trdm092)'!AC59:AL59</f>
        <v>0</v>
      </c>
      <c r="AD59">
        <f>'ESPDResponse v2 (BII Trdm092)'!AC59:AM59</f>
        <v>0</v>
      </c>
      <c r="AE59" t="str">
        <f>'ESPDResponse v2 (BII Trdm092)'!AC59:AN59</f>
        <v>Reg:
SC:
Common: BR-OTH-02</v>
      </c>
    </row>
    <row r="60" spans="1:31">
      <c r="A60" s="377" t="str">
        <f>'ESPDResponse v2 (BII Trdm092)'!A60:L60</f>
        <v>tir92-023</v>
      </c>
      <c r="B60" s="374" t="str">
        <f>'ESPDResponse v2 (BII Trdm092)'!B60:M60</f>
        <v>0..1</v>
      </c>
      <c r="C60" s="382"/>
      <c r="D60" s="382"/>
      <c r="E60" s="374" t="str">
        <f>'ESPDResponse v2 (BII Trdm092)'!E60:P60</f>
        <v>Service provider electronic address identifier</v>
      </c>
      <c r="F60" s="374"/>
      <c r="G60" s="374"/>
      <c r="H60" s="374"/>
      <c r="I60" s="374"/>
      <c r="J60" s="374" t="str">
        <f>'ESPDResponse v2 (BII Trdm092)'!J60:U60</f>
        <v>Electronic address of the service provider. Issuer body of the ESPD.</v>
      </c>
      <c r="K60" s="374" t="str">
        <f>'ESPDResponse v2 (BII Trdm092)'!K60:V60</f>
        <v>Identifier</v>
      </c>
      <c r="L60" s="374" t="str">
        <f>'ESPDResponse v2 (BII Trdm092)'!L60:W60</f>
        <v>tbr92-021</v>
      </c>
      <c r="M60" s="403" t="str">
        <f>'ESPDResponse v2 (BII Trdm092)'!M60:X60</f>
        <v>ContractingParty/Party/ServiceProviderParty/Party/cbc:EndpointID</v>
      </c>
      <c r="N60" s="374" t="str">
        <f>'ESPDResponse v2 (BII Trdm092)'!N60:Y60</f>
        <v>cbc:EndpointID</v>
      </c>
      <c r="O60" s="374" t="str">
        <f>'ESPDResponse v2 (BII Trdm092)'!O60:Z60</f>
        <v>0..1</v>
      </c>
      <c r="P60" s="374" t="str">
        <f>'ESPDResponse v2 (BII Trdm092)'!P60:AA60</f>
        <v>Party</v>
      </c>
      <c r="Q60" s="378" t="str">
        <f>'ESPDResponse v2 (BII Trdm092)'!Q60:AB60</f>
        <v>EndpointID</v>
      </c>
      <c r="R60" s="374" t="str">
        <f>'ESPDResponse v2 (BII Trdm092)'!R60:AB60</f>
        <v>Party. Endpoint Identifier. Identifier</v>
      </c>
      <c r="S60" s="374" t="str">
        <f>'ESPDResponse v2 (BII Trdm092)'!S60:AB60</f>
        <v>ApplicationResponseVocabulary!$G$208</v>
      </c>
      <c r="T60" s="374" t="str">
        <f>'ESPDResponse v2 (BII Trdm092)'!T60:AC60</f>
        <v>Link</v>
      </c>
      <c r="U60" s="374" t="str">
        <f>'ESPDResponse v2 (BII Trdm092)'!U60:AC60</f>
        <v>Rule: An endpoint identifier may have a scheme identifier attribute (e.g. eSENS Party Identifier Scheme) for eDelivery. Otherwise, use it for online services (e.g. Web Services, REST services, ftp, etc.)</v>
      </c>
      <c r="V60" s="374">
        <f>'ESPDResponse v2 (BII Trdm092)'!V60:AD60</f>
        <v>0</v>
      </c>
      <c r="W60" s="388" t="str">
        <f>'ESPDResponse v2 (BII Trdm092)'!W60:AF60</f>
        <v>cac: ServiceProviderParty.Party.EndpointID</v>
      </c>
      <c r="X60" s="374" t="str">
        <f>'ESPDResponse v2 (BII Trdm092)'!X60:AG60</f>
        <v>Party</v>
      </c>
      <c r="Y60" s="378" t="str">
        <f>'ESPDResponse v2 (BII Trdm092)'!Y60:AH60</f>
        <v>EndpointID</v>
      </c>
      <c r="Z60" t="str">
        <f>'ESPDResponse v2 (BII Trdm092)'!Z60:AI60</f>
        <v>Party. Endpoint Identifier. Identifier</v>
      </c>
      <c r="AA60" t="str">
        <f>'ESPDResponse v2 (BII Trdm092)'!AA60:AJ60</f>
        <v>Vocabulary!$B$93</v>
      </c>
      <c r="AB60" t="str">
        <f>'ESPDResponse v2 (BII Trdm092)'!AB60:AK60</f>
        <v>Implementation!$B$93</v>
      </c>
      <c r="AC60">
        <f>'ESPDResponse v2 (BII Trdm092)'!AC60:AL60</f>
        <v>0</v>
      </c>
      <c r="AD60" t="str">
        <f>'ESPDResponse v2 (BII Trdm092)'!AC60:AM60</f>
        <v>TRDM092-21</v>
      </c>
      <c r="AE60" t="str">
        <f>'ESPDResponse v2 (BII Trdm092)'!AC60:AN60</f>
        <v>Reg:
SC:
Common: BR-RESP-10-08</v>
      </c>
    </row>
    <row r="61" spans="1:31">
      <c r="A61" s="377" t="str">
        <f>'ESPDResponse v2 (BII Trdm092)'!A61:L61</f>
        <v>tir92-315</v>
      </c>
      <c r="B61" s="374" t="str">
        <f>'ESPDResponse v2 (BII Trdm092)'!B61:M61</f>
        <v>0..1</v>
      </c>
      <c r="C61" s="382"/>
      <c r="D61" s="382"/>
      <c r="E61" s="374" t="str">
        <f>'ESPDResponse v2 (BII Trdm092)'!E61:P61</f>
        <v xml:space="preserve">Service provider website  </v>
      </c>
      <c r="F61" s="374"/>
      <c r="G61" s="374"/>
      <c r="H61" s="374"/>
      <c r="I61" s="374"/>
      <c r="J61" s="374" t="str">
        <f>'ESPDResponse v2 (BII Trdm092)'!J61:U61</f>
        <v>The website of the service provider.</v>
      </c>
      <c r="K61" s="374" t="str">
        <f>'ESPDResponse v2 (BII Trdm092)'!K61:V61</f>
        <v>Identifier</v>
      </c>
      <c r="L61" s="374" t="str">
        <f>'ESPDResponse v2 (BII Trdm092)'!L61:W61</f>
        <v>tbr92-021</v>
      </c>
      <c r="M61" s="403" t="str">
        <f>'ESPDResponse v2 (BII Trdm092)'!M61:X61</f>
        <v>ContractingParty/Party/ServiceProviderParty/Party/cbc:WebsiteURI</v>
      </c>
      <c r="N61" s="374" t="str">
        <f>'ESPDResponse v2 (BII Trdm092)'!N61:Y61</f>
        <v>cbc:WebsiteURI</v>
      </c>
      <c r="O61" s="374" t="str">
        <f>'ESPDResponse v2 (BII Trdm092)'!O61:Z61</f>
        <v>0..1</v>
      </c>
      <c r="P61" s="374" t="str">
        <f>'ESPDResponse v2 (BII Trdm092)'!P61:AA61</f>
        <v>Party</v>
      </c>
      <c r="Q61" s="378" t="str">
        <f>'ESPDResponse v2 (BII Trdm092)'!Q61:AB61</f>
        <v>WebsiteURI</v>
      </c>
      <c r="R61" s="374" t="str">
        <f>'ESPDResponse v2 (BII Trdm092)'!R61:AB61</f>
        <v>Party. Website_ URI. Identifier</v>
      </c>
      <c r="S61" s="374" t="str">
        <f>'ESPDResponse v2 (BII Trdm092)'!S61:AB61</f>
        <v>ApplicationResponseVocabulary!$G$206</v>
      </c>
      <c r="T61" s="374" t="str">
        <f>'ESPDResponse v2 (BII Trdm092)'!T61:AC61</f>
        <v>Link</v>
      </c>
      <c r="U61" s="374" t="str">
        <f>'ESPDResponse v2 (BII Trdm092)'!U61:AC61</f>
        <v>Comment: Use it for the official web site of the service provider.</v>
      </c>
      <c r="V61" s="374">
        <f>'ESPDResponse v2 (BII Trdm092)'!V61:AD61</f>
        <v>0</v>
      </c>
      <c r="W61" s="388" t="str">
        <f>'ESPDResponse v2 (BII Trdm092)'!W61:AF61</f>
        <v>cac: ServiceProviderParty.Party.WebsiteURIID</v>
      </c>
      <c r="X61" s="374" t="str">
        <f>'ESPDResponse v2 (BII Trdm092)'!X61:AG61</f>
        <v>Party</v>
      </c>
      <c r="Y61" s="378" t="str">
        <f>'ESPDResponse v2 (BII Trdm092)'!Y61:AH61</f>
        <v>WebsiteURIID</v>
      </c>
      <c r="Z61" t="str">
        <f>'ESPDResponse v2 (BII Trdm092)'!Z61:AI61</f>
        <v>Party. Website_ URI. Identifier</v>
      </c>
      <c r="AA61" t="str">
        <f>'ESPDResponse v2 (BII Trdm092)'!AA61:AJ61</f>
        <v>Vocabulary!$B$91</v>
      </c>
      <c r="AB61" t="str">
        <f>'ESPDResponse v2 (BII Trdm092)'!AB61:AK61</f>
        <v>Implementation!$B$91</v>
      </c>
      <c r="AC61">
        <f>'ESPDResponse v2 (BII Trdm092)'!AC61:AL61</f>
        <v>0</v>
      </c>
      <c r="AD61">
        <f>'ESPDResponse v2 (BII Trdm092)'!AC61:AM61</f>
        <v>0</v>
      </c>
      <c r="AE61">
        <f>'ESPDResponse v2 (BII Trdm092)'!AC61:AN61</f>
        <v>0</v>
      </c>
    </row>
    <row r="62" spans="1:31" ht="26.25" thickBot="1">
      <c r="A62" s="379" t="str">
        <f>'ESPDResponse v2 (BII Trdm092)'!A62:L62</f>
        <v>tir92-546</v>
      </c>
      <c r="B62" s="380" t="str">
        <f>'ESPDResponse v2 (BII Trdm092)'!B62:M62</f>
        <v>1..1</v>
      </c>
      <c r="C62" s="383"/>
      <c r="D62" s="383"/>
      <c r="E62" s="380" t="str">
        <f>'ESPDResponse v2 (BII Trdm092)'!E62:P62</f>
        <v>Country code</v>
      </c>
      <c r="F62" s="380"/>
      <c r="G62" s="380"/>
      <c r="H62" s="380"/>
      <c r="I62" s="380"/>
      <c r="J62" s="380" t="str">
        <f>'ESPDResponse v2 (BII Trdm092)'!J62:U62</f>
        <v>A code that identifies the country. The lists of valid countries are registered with the ISO 3166-1 Maintenance agency, "Codes for the representation of names of countries and their subdivisions". It is recommended to use the Country Code ISO 3166-1 2A:2006 representation.</v>
      </c>
      <c r="K62" s="380" t="str">
        <f>'ESPDResponse v2 (BII Trdm092)'!K62:V62</f>
        <v>Code</v>
      </c>
      <c r="L62" s="380" t="str">
        <f>'ESPDResponse v2 (BII Trdm092)'!L62:W62</f>
        <v>tbr92-021</v>
      </c>
      <c r="M62" s="404" t="str">
        <f>'ESPDResponse v2 (BII Trdm092)'!M62:X62</f>
        <v>cac:ContractingParty/cac:Party/cac:ServiceProviderParty/cac:Party/cac:PostalAddress/cac:Country/cbc:IdentificationCode</v>
      </c>
      <c r="N62" s="380" t="str">
        <f>'ESPDResponse v2 (BII Trdm092)'!N62:Y62</f>
        <v>cbc:IdentificationCode</v>
      </c>
      <c r="O62" s="380">
        <f>'ESPDResponse v2 (BII Trdm092)'!O62:Z62</f>
        <v>1</v>
      </c>
      <c r="P62" s="380" t="str">
        <f>'ESPDResponse v2 (BII Trdm092)'!P62:AA62</f>
        <v>Country</v>
      </c>
      <c r="Q62" s="381" t="str">
        <f>'ESPDResponse v2 (BII Trdm092)'!Q62:AB62</f>
        <v>IdentificationCode</v>
      </c>
      <c r="R62" s="380" t="str">
        <f>'ESPDResponse v2 (BII Trdm092)'!R62:AB62</f>
        <v>Country. Identification Code. Code</v>
      </c>
      <c r="S62" s="380" t="str">
        <f>'ESPDResponse v2 (BII Trdm092)'!S62:AB62</f>
        <v>ApplicationResponseVocabulary!$G$231</v>
      </c>
      <c r="T62" s="380" t="str">
        <f>'ESPDResponse v2 (BII Trdm092)'!T62:AC62</f>
        <v>Link</v>
      </c>
      <c r="U62" s="380" t="str">
        <f>'ESPDResponse v2 (BII Trdm092)'!U62:AC62</f>
        <v>Rule: The country of the service provider must always be specified. Compulsory use of the code list CountryCodeIdentifier (ISO 3166-1 2A:2006).</v>
      </c>
      <c r="V62" s="380">
        <f>'ESPDResponse v2 (BII Trdm092)'!V62:AD62</f>
        <v>0</v>
      </c>
      <c r="W62" s="440"/>
      <c r="X62" s="386"/>
      <c r="Y62" s="441"/>
      <c r="Z62">
        <f>'ESPDResponse v2 (BII Trdm092)'!Z62:AI62</f>
        <v>0</v>
      </c>
      <c r="AA62">
        <f>'ESPDResponse v2 (BII Trdm092)'!AA62:AJ62</f>
        <v>0</v>
      </c>
      <c r="AB62">
        <f>'ESPDResponse v2 (BII Trdm092)'!AB62:AK62</f>
        <v>0</v>
      </c>
      <c r="AC62">
        <f>'ESPDResponse v2 (BII Trdm092)'!AC62:AL62</f>
        <v>0</v>
      </c>
      <c r="AD62" t="str">
        <f>'ESPDResponse v2 (BII Trdm092)'!AC62:AM62</f>
        <v>TRDM092-22</v>
      </c>
      <c r="AE62" t="str">
        <f>'ESPDResponse v2 (BII Trdm092)'!AC62:AN62</f>
        <v xml:space="preserve">Reg:
SC:BR-OTH-01, BR-OTH-01#5, BR-OTH-03
Common: </v>
      </c>
    </row>
    <row r="63" spans="1:31">
      <c r="A63" s="394"/>
      <c r="B63" s="395" t="str">
        <f>'ESPDResponse v2 (BII Trdm092)'!B63:M63</f>
        <v>0..1</v>
      </c>
      <c r="C63" s="384" t="str">
        <f>'ESPDResponse v2 (BII Trdm092)'!C63:N63</f>
        <v>Economic operator</v>
      </c>
      <c r="D63" s="395"/>
      <c r="E63" s="395"/>
      <c r="F63" s="395"/>
      <c r="G63" s="395"/>
      <c r="H63" s="395"/>
      <c r="I63" s="395"/>
      <c r="J63" s="395" t="str">
        <f>'ESPDResponse v2 (BII Trdm092)'!J63:U63</f>
        <v>Any natural or legal person or public entity, including any temporary association of undertakings, which offers the execution of works and/or a work, the supply of products or the provision of services on the market. Information about the party submitting the qualification.</v>
      </c>
      <c r="K63" s="395"/>
      <c r="L63" s="395"/>
      <c r="M63" s="408" t="str">
        <f>'ESPDResponse v2 (BII Trdm092)'!M63:X63</f>
        <v>cac:EconomicOperatorParty</v>
      </c>
      <c r="N63" s="409" t="str">
        <f>'ESPDResponse v2 (BII Trdm092)'!N63:Y63</f>
        <v>cac:EconomicOperatorParty</v>
      </c>
      <c r="O63" s="409">
        <f>'ESPDResponse v2 (BII Trdm092)'!O63:Z63</f>
        <v>0</v>
      </c>
      <c r="P63" s="409">
        <f>'ESPDResponse v2 (BII Trdm092)'!P63:AA63</f>
        <v>0</v>
      </c>
      <c r="Q63" s="410"/>
      <c r="R63" s="376" t="str">
        <f>'ESPDResponse v2 (BII Trdm092)'!R63:AB63</f>
        <v>Economic Operator Party. Details</v>
      </c>
      <c r="S63" s="376" t="str">
        <f>'ESPDResponse v2 (BII Trdm092)'!S63:AB63</f>
        <v>ApplicationResponseVocabulary!$G$279</v>
      </c>
      <c r="T63" s="376" t="str">
        <f>'ESPDResponse v2 (BII Trdm092)'!T63:AC63</f>
        <v>Link</v>
      </c>
      <c r="U63" s="376" t="str">
        <f>'ESPDResponse v2 (BII Trdm092)'!U63:AC63</f>
        <v xml:space="preserve">Rule: The ESPD Response only refers to one, and only one, economic operator. </v>
      </c>
      <c r="V63" s="376">
        <f>'ESPDResponse v2 (BII Trdm092)'!V63:AD63</f>
        <v>0</v>
      </c>
      <c r="W63" s="411" t="str">
        <f>'ESPDResponse v2 (BII Trdm092)'!W63:AF63</f>
        <v>espd-cac: EconomicOperatorParty</v>
      </c>
      <c r="X63" s="412">
        <f>'ESPDResponse v2 (BII Trdm092)'!X63:AG63</f>
        <v>0</v>
      </c>
      <c r="Y63" s="413"/>
      <c r="Z63">
        <f>'ESPDResponse v2 (BII Trdm092)'!Z63:AI63</f>
        <v>0</v>
      </c>
      <c r="AA63">
        <f>'ESPDResponse v2 (BII Trdm092)'!AA63:AJ63</f>
        <v>0</v>
      </c>
      <c r="AB63">
        <f>'ESPDResponse v2 (BII Trdm092)'!AB63:AK63</f>
        <v>0</v>
      </c>
      <c r="AC63">
        <f>'ESPDResponse v2 (BII Trdm092)'!AC63:AL63</f>
        <v>0</v>
      </c>
      <c r="AD63">
        <f>'ESPDResponse v2 (BII Trdm092)'!AC63:AM63</f>
        <v>0</v>
      </c>
      <c r="AE63" t="str">
        <f>'ESPDResponse v2 (BII Trdm092)'!AC63:AN63</f>
        <v>Reg:
SC:
Common: BR-RESP-10</v>
      </c>
    </row>
    <row r="64" spans="1:31">
      <c r="A64" s="377" t="str">
        <f>'ESPDResponse v2 (BII Trdm092)'!A64:L64</f>
        <v>tir92-030</v>
      </c>
      <c r="B64" s="374" t="str">
        <f>'ESPDResponse v2 (BII Trdm092)'!B64:M64</f>
        <v>1..1</v>
      </c>
      <c r="C64" s="382"/>
      <c r="D64" s="374" t="str">
        <f>'ESPDResponse v2 (BII Trdm092)'!D64:O64</f>
        <v>Economic operator identifier</v>
      </c>
      <c r="E64" s="374"/>
      <c r="F64" s="374"/>
      <c r="G64" s="374"/>
      <c r="H64" s="374"/>
      <c r="I64" s="374"/>
      <c r="J64" s="374" t="str">
        <f>'ESPDResponse v2 (BII Trdm092)'!J64:U64</f>
        <v>An identifier that identifies the economic operator, such as a legal registration identifier.</v>
      </c>
      <c r="K64" s="374" t="str">
        <f>'ESPDResponse v2 (BII Trdm092)'!K64:V64</f>
        <v>Identifier</v>
      </c>
      <c r="L64" s="374" t="str">
        <f>'ESPDResponse v2 (BII Trdm092)'!L64:W64</f>
        <v>tbr92-001</v>
      </c>
      <c r="M64" s="403" t="str">
        <f>'ESPDResponse v2 (BII Trdm092)'!M64:X64</f>
        <v>EconomicOperatorParty/Party/PartyIdentification/cbc:ID</v>
      </c>
      <c r="N64" s="374" t="str">
        <f>'ESPDResponse v2 (BII Trdm092)'!N64:Y64</f>
        <v>cbc:ID</v>
      </c>
      <c r="O64" s="374" t="str">
        <f>'ESPDResponse v2 (BII Trdm092)'!O64:Z64</f>
        <v>1</v>
      </c>
      <c r="P64" s="374" t="str">
        <f>'ESPDResponse v2 (BII Trdm092)'!P64:AA64</f>
        <v>PartyIdentification</v>
      </c>
      <c r="Q64" s="378" t="str">
        <f>'ESPDResponse v2 (BII Trdm092)'!Q64:AB64</f>
        <v>ID</v>
      </c>
      <c r="R64" s="374" t="str">
        <f>'ESPDResponse v2 (BII Trdm092)'!R64:AB64</f>
        <v>Party Identification. Identifier</v>
      </c>
      <c r="S64" s="374" t="str">
        <f>'ESPDResponse v2 (BII Trdm092)'!S64:AB64</f>
        <v>ApplicationResponseVocabulary!$G$325</v>
      </c>
      <c r="T64" s="374" t="str">
        <f>'ESPDResponse v2 (BII Trdm092)'!T64:AC64</f>
        <v>Link</v>
      </c>
      <c r="U64" s="374" t="str">
        <f>'ESPDResponse v2 (BII Trdm092)'!U64:AC64</f>
        <v xml:space="preserve">Rule: Compulsory use of the attribute schemeAgencyID and highly recommended the use of the attribute schemeAgencyID. The preferred identifier is the national VAT number.  More than one identifier can be specified. </v>
      </c>
      <c r="V64" s="374">
        <f>'ESPDResponse v2 (BII Trdm092)'!V64:AD64</f>
        <v>0</v>
      </c>
      <c r="W64" s="388" t="str">
        <f>'ESPDResponse v2 (BII Trdm092)'!W64:AD64</f>
        <v>espd-cac: EconomicOperatorParty. Party. PartyIdentification</v>
      </c>
      <c r="X64" s="374" t="str">
        <f>'ESPDResponse v2 (BII Trdm092)'!X64:AD64</f>
        <v>PartyIdentification</v>
      </c>
      <c r="Y64" s="378" t="str">
        <f>'ESPDResponse v2 (BII Trdm092)'!Y64:AD64</f>
        <v>ID</v>
      </c>
      <c r="Z64" t="str">
        <f>'ESPDResponse v2 (BII Trdm092)'!Z64:AD64</f>
        <v>Party Identification. Identifier</v>
      </c>
      <c r="AA64" t="str">
        <f>'ESPDResponse v2 (BII Trdm092)'!AA64:AJ64</f>
        <v>Vocabulary!$B$109</v>
      </c>
      <c r="AB64" t="str">
        <f>'ESPDResponse v2 (BII Trdm092)'!AB64:AK64</f>
        <v>Implementation!$B$109</v>
      </c>
      <c r="AC64">
        <f>'ESPDResponse v2 (BII Trdm092)'!AC64:AL64</f>
        <v>0</v>
      </c>
      <c r="AD64">
        <f>'ESPDResponse v2 (BII Trdm092)'!AC64:AM64</f>
        <v>0</v>
      </c>
      <c r="AE64" t="str">
        <f>'ESPDResponse v2 (BII Trdm092)'!AC64:AN64</f>
        <v>Reg:
SC:
Common: BR-RESP-10-04, BR-OTH-02</v>
      </c>
    </row>
    <row r="65" spans="1:31">
      <c r="A65" s="377" t="str">
        <f>'ESPDResponse v2 (BII Trdm092)'!A65:L65</f>
        <v>tir92-031</v>
      </c>
      <c r="B65" s="374" t="str">
        <f>'ESPDResponse v2 (BII Trdm092)'!B65:M65</f>
        <v>0..1</v>
      </c>
      <c r="C65" s="382"/>
      <c r="D65" s="374" t="str">
        <f>'ESPDResponse v2 (BII Trdm092)'!D65:O65</f>
        <v>Economic operator electronic address identifier</v>
      </c>
      <c r="E65" s="374"/>
      <c r="F65" s="374"/>
      <c r="G65" s="374"/>
      <c r="H65" s="374"/>
      <c r="I65" s="374"/>
      <c r="J65" s="374" t="str">
        <f>'ESPDResponse v2 (BII Trdm092)'!J65:U65</f>
        <v>Electronic address of the economic operator.</v>
      </c>
      <c r="K65" s="374" t="str">
        <f>'ESPDResponse v2 (BII Trdm092)'!K65:V65</f>
        <v>Identifier</v>
      </c>
      <c r="L65" s="374" t="str">
        <f>'ESPDResponse v2 (BII Trdm092)'!L65:W65</f>
        <v>tbr92-001</v>
      </c>
      <c r="M65" s="403" t="str">
        <f>'ESPDResponse v2 (BII Trdm092)'!M65:X65</f>
        <v>EconomicOperatorParty/Party/cbc:EndPointID</v>
      </c>
      <c r="N65" s="374" t="str">
        <f>'ESPDResponse v2 (BII Trdm092)'!N65:Y65</f>
        <v>cbc:EndPointID</v>
      </c>
      <c r="O65" s="374" t="str">
        <f>'ESPDResponse v2 (BII Trdm092)'!O65:Z65</f>
        <v>0..1</v>
      </c>
      <c r="P65" s="374" t="str">
        <f>'ESPDResponse v2 (BII Trdm092)'!P65:AA65</f>
        <v>Party</v>
      </c>
      <c r="Q65" s="378" t="str">
        <f>'ESPDResponse v2 (BII Trdm092)'!Q65:AB65</f>
        <v>EndpointID</v>
      </c>
      <c r="R65" s="374" t="str">
        <f>'ESPDResponse v2 (BII Trdm092)'!R65:AB65</f>
        <v>Party. Endpoint Identifier. Identifier</v>
      </c>
      <c r="S65" s="374" t="str">
        <f>'ESPDResponse v2 (BII Trdm092)'!S65:AB65</f>
        <v>ApplicationResponseVocabulary!$G$307</v>
      </c>
      <c r="T65" s="374" t="str">
        <f>'ESPDResponse v2 (BII Trdm092)'!T65:AC65</f>
        <v>Link</v>
      </c>
      <c r="U65" s="374" t="str">
        <f>'ESPDResponse v2 (BII Trdm092)'!U65:AC65</f>
        <v>Rule: An endpoint identifier may have a scheme identifier attribute (e.g. eSENS Party Identifier Scheme) for eDelivery. Otherwise, use it for online services (e.g. Web Services, REST services, ftp, etc.)</v>
      </c>
      <c r="V65" s="374">
        <f>'ESPDResponse v2 (BII Trdm092)'!V65:AD65</f>
        <v>0</v>
      </c>
      <c r="W65" s="388" t="str">
        <f>'ESPDResponse v2 (BII Trdm092)'!W65:AF65</f>
        <v>espd-cac: EconomicOperatorParty. Party. EndpointID</v>
      </c>
      <c r="X65" s="374" t="str">
        <f>'ESPDResponse v2 (BII Trdm092)'!X65:AG65</f>
        <v>Party</v>
      </c>
      <c r="Y65" s="378" t="str">
        <f>'ESPDResponse v2 (BII Trdm092)'!Y65:AH65</f>
        <v>EndpointID</v>
      </c>
      <c r="Z65" t="str">
        <f>'ESPDResponse v2 (BII Trdm092)'!Z65:AI65</f>
        <v>Party. Endpoint Identifier. Identifier</v>
      </c>
      <c r="AA65" t="str">
        <f>'ESPDResponse v2 (BII Trdm092)'!AA65:AJ65</f>
        <v>Vocabulary!$B$93</v>
      </c>
      <c r="AB65" t="str">
        <f>'ESPDResponse v2 (BII Trdm092)'!AB65:AK65</f>
        <v>Implementation!$B$93</v>
      </c>
      <c r="AC65">
        <f>'ESPDResponse v2 (BII Trdm092)'!AC65:AL65</f>
        <v>0</v>
      </c>
      <c r="AD65" t="str">
        <f>'ESPDResponse v2 (BII Trdm092)'!AC65:AM65</f>
        <v>TRDM092-23</v>
      </c>
      <c r="AE65" t="str">
        <f>'ESPDResponse v2 (BII Trdm092)'!AC65:AN65</f>
        <v>Reg:
SC:
Common: BR-RESP-10-08</v>
      </c>
    </row>
    <row r="66" spans="1:31" hidden="1">
      <c r="A66" s="377"/>
      <c r="B66" s="374"/>
      <c r="C66" s="382"/>
      <c r="D66" s="374"/>
      <c r="E66" s="374"/>
      <c r="F66" s="374"/>
      <c r="G66" s="374"/>
      <c r="H66" s="374"/>
      <c r="I66" s="374"/>
      <c r="J66" s="374"/>
      <c r="K66" s="374"/>
      <c r="L66" s="374"/>
      <c r="M66" s="403"/>
      <c r="N66" s="374"/>
      <c r="O66" s="374"/>
      <c r="P66" s="374"/>
      <c r="Q66" s="378"/>
      <c r="R66" s="374"/>
      <c r="S66" s="374"/>
      <c r="T66" s="374"/>
      <c r="U66" s="374"/>
      <c r="V66" s="374"/>
      <c r="W66" s="388"/>
      <c r="X66" s="374"/>
      <c r="Y66" s="378"/>
    </row>
    <row r="67" spans="1:31">
      <c r="A67" s="377" t="str">
        <f>'ESPDResponse v2 (BII Trdm092)'!A67:L67</f>
        <v>tir92-033</v>
      </c>
      <c r="B67" s="374" t="str">
        <f>'ESPDResponse v2 (BII Trdm092)'!B67:M67</f>
        <v>1..1</v>
      </c>
      <c r="C67" s="382"/>
      <c r="D67" s="374" t="str">
        <f>'ESPDResponse v2 (BII Trdm092)'!D67:O67</f>
        <v>Economic operator name</v>
      </c>
      <c r="E67" s="374"/>
      <c r="F67" s="374"/>
      <c r="G67" s="374"/>
      <c r="H67" s="374"/>
      <c r="I67" s="374"/>
      <c r="J67" s="374" t="str">
        <f>'ESPDResponse v2 (BII Trdm092)'!J67:U67</f>
        <v>The name of the economic operator.</v>
      </c>
      <c r="K67" s="374" t="str">
        <f>'ESPDResponse v2 (BII Trdm092)'!K67:V67</f>
        <v>Text</v>
      </c>
      <c r="L67" s="374" t="str">
        <f>'ESPDResponse v2 (BII Trdm092)'!L67:W67</f>
        <v>tbr92-001</v>
      </c>
      <c r="M67" s="403" t="str">
        <f>'ESPDResponse v2 (BII Trdm092)'!M67:X67</f>
        <v>EconomicOperatorParty/Party/PartyName/cbc:Name</v>
      </c>
      <c r="N67" s="374" t="str">
        <f>'ESPDResponse v2 (BII Trdm092)'!N67:Y67</f>
        <v>cbc:Name</v>
      </c>
      <c r="O67" s="374" t="str">
        <f>'ESPDResponse v2 (BII Trdm092)'!O67:Z67</f>
        <v>1</v>
      </c>
      <c r="P67" s="374" t="str">
        <f>'ESPDResponse v2 (BII Trdm092)'!P67:AA67</f>
        <v>PartyName</v>
      </c>
      <c r="Q67" s="378" t="str">
        <f>'ESPDResponse v2 (BII Trdm092)'!Q67:AB67</f>
        <v>Name</v>
      </c>
      <c r="R67" s="374" t="str">
        <f>'ESPDResponse v2 (BII Trdm092)'!R67:AB67</f>
        <v>Party Name. Name</v>
      </c>
      <c r="S67" s="374" t="str">
        <f>'ESPDResponse v2 (BII Trdm092)'!S67:AB67</f>
        <v>ApplicationResponseVocabulary!$G$327</v>
      </c>
      <c r="T67" s="374" t="str">
        <f>'ESPDResponse v2 (BII Trdm092)'!T67:AC67</f>
        <v>Link</v>
      </c>
      <c r="U67" s="374" t="str">
        <f>'ESPDResponse v2 (BII Trdm092)'!U67:AC67</f>
        <v>Rule: Use the official name of the Party as officially registered.</v>
      </c>
      <c r="V67" s="374">
        <f>'ESPDResponse v2 (BII Trdm092)'!V67:AD67</f>
        <v>0</v>
      </c>
      <c r="W67" s="388" t="str">
        <f>'ESPDResponse v2 (BII Trdm092)'!W67:AF67</f>
        <v>espd-cac: EconomicOperatorParty. Party. PartyName. Name</v>
      </c>
      <c r="X67" s="374" t="str">
        <f>'ESPDResponse v2 (BII Trdm092)'!X67:AG67</f>
        <v>PartyName</v>
      </c>
      <c r="Y67" s="378" t="str">
        <f>'ESPDResponse v2 (BII Trdm092)'!Y67:AH67</f>
        <v>Name</v>
      </c>
      <c r="Z67" t="str">
        <f>'ESPDResponse v2 (BII Trdm092)'!Z67:AI67</f>
        <v>Party Name. Name</v>
      </c>
      <c r="AA67" t="str">
        <f>'ESPDResponse v2 (BII Trdm092)'!AA67:AJ67</f>
        <v>Vocabulary!$B$111</v>
      </c>
      <c r="AB67" t="str">
        <f>'ESPDResponse v2 (BII Trdm092)'!AB67:AK67</f>
        <v>Implementation!$B$111</v>
      </c>
      <c r="AC67">
        <f>'ESPDResponse v2 (BII Trdm092)'!AC67:AL67</f>
        <v>0</v>
      </c>
      <c r="AD67">
        <f>'ESPDResponse v2 (BII Trdm092)'!AC67:AM67</f>
        <v>0</v>
      </c>
      <c r="AE67" t="str">
        <f>'ESPDResponse v2 (BII Trdm092)'!AC67:AN67</f>
        <v>Reg:
SC:
Common: BR-RESP-10-05</v>
      </c>
    </row>
    <row r="68" spans="1:31">
      <c r="A68" s="377" t="str">
        <f>'ESPDResponse v2 (BII Trdm092)'!A68:L68</f>
        <v>tir92-034</v>
      </c>
      <c r="B68" s="374" t="str">
        <f>'ESPDResponse v2 (BII Trdm092)'!B68:M68</f>
        <v>0..1</v>
      </c>
      <c r="C68" s="382"/>
      <c r="D68" s="374" t="str">
        <f>'ESPDResponse v2 (BII Trdm092)'!D68:O68</f>
        <v>Economic operator role code</v>
      </c>
      <c r="E68" s="374"/>
      <c r="F68" s="374"/>
      <c r="G68" s="374"/>
      <c r="H68" s="374"/>
      <c r="I68" s="374"/>
      <c r="J68" s="374" t="str">
        <f>'ESPDResponse v2 (BII Trdm092)'!J68:U68</f>
        <v>The role of the economic operator when bidding from a consortium. (main contractor, subcontractor , additional)</v>
      </c>
      <c r="K68" s="374" t="str">
        <f>'ESPDResponse v2 (BII Trdm092)'!K68:V68</f>
        <v>Code</v>
      </c>
      <c r="L68" s="374" t="str">
        <f>'ESPDResponse v2 (BII Trdm092)'!L68:W68</f>
        <v>tbr92-008</v>
      </c>
      <c r="M68" s="403" t="str">
        <f>'ESPDResponse v2 (BII Trdm092)'!M68:X68</f>
        <v>EconomicOperatorParty/EconomnicOperatorRole/cbc:RoleCode</v>
      </c>
      <c r="N68" s="374" t="str">
        <f>'ESPDResponse v2 (BII Trdm092)'!N68:Y68</f>
        <v>cbc:RoleCode</v>
      </c>
      <c r="O68" s="374">
        <f>'ESPDResponse v2 (BII Trdm092)'!O68:Z68</f>
        <v>1</v>
      </c>
      <c r="P68" s="374" t="str">
        <f>'ESPDResponse v2 (BII Trdm092)'!P68:AA68</f>
        <v>EconomicOperatorRole</v>
      </c>
      <c r="Q68" s="378" t="str">
        <f>'ESPDResponse v2 (BII Trdm092)'!Q68:AB68</f>
        <v>RoleCode</v>
      </c>
      <c r="R68" s="374" t="str">
        <f>'ESPDResponse v2 (BII Trdm092)'!R68:AB68</f>
        <v>Economic Operator Role. Role Code. Code</v>
      </c>
      <c r="S68" s="374" t="str">
        <f>'ESPDResponse v2 (BII Trdm092)'!S68:AB68</f>
        <v>ApplicationResponseVocabulary!$G$300</v>
      </c>
      <c r="T68" s="374" t="str">
        <f>'ESPDResponse v2 (BII Trdm092)'!T68:AC68</f>
        <v>Link</v>
      </c>
      <c r="U68" s="374" t="str">
        <f>'ESPDResponse v2 (BII Trdm092)'!U68:AC68</f>
        <v>Rule: A code specifying the role of the party. Compulsory use of the Code List EORoleType.</v>
      </c>
      <c r="V68" s="374">
        <f>'ESPDResponse v2 (BII Trdm092)'!V68:AD68</f>
        <v>0</v>
      </c>
      <c r="W68" s="834" t="s">
        <v>4956</v>
      </c>
      <c r="X68" s="844"/>
      <c r="Y68" s="847"/>
      <c r="Z68" t="str">
        <f>'ESPDResponse v2 (BII Trdm092)'!Z68:AI68</f>
        <v>Economic Operator Party. Economic Operator_ Role Code. Code</v>
      </c>
      <c r="AA68" t="str">
        <f>'ESPDResponse v2 (BII Trdm092)'!AA68:AJ68</f>
        <v>Vocabulary!$B$25</v>
      </c>
      <c r="AB68" t="str">
        <f>'ESPDResponse v2 (BII Trdm092)'!AB68:AK68</f>
        <v>Implementation!$B$25</v>
      </c>
      <c r="AC68">
        <f>'ESPDResponse v2 (BII Trdm092)'!AC68:AL68</f>
        <v>0</v>
      </c>
      <c r="AD68" t="str">
        <f>'ESPDResponse v2 (BII Trdm092)'!AC68:AM68</f>
        <v>TRDM092-24</v>
      </c>
      <c r="AE68" t="str">
        <f>'ESPDResponse v2 (BII Trdm092)'!AC68:AN68</f>
        <v xml:space="preserve">Reg:
SC: BR-RESP-10-03, BR-OTH-01, BR-OTH-01#15, BR-OTH-03
Common: </v>
      </c>
    </row>
    <row r="69" spans="1:31">
      <c r="A69" s="377" t="str">
        <f>'ESPDResponse v2 (BII Trdm092)'!A69:L69</f>
        <v>tir92-036</v>
      </c>
      <c r="B69" s="374" t="str">
        <f>'ESPDResponse v2 (BII Trdm092)'!B69:M69</f>
        <v>0..n</v>
      </c>
      <c r="C69" s="382"/>
      <c r="D69" s="374" t="str">
        <f>'ESPDResponse v2 (BII Trdm092)'!D69:O69</f>
        <v>Economic operator role description</v>
      </c>
      <c r="E69" s="374"/>
      <c r="F69" s="374"/>
      <c r="G69" s="374"/>
      <c r="H69" s="374"/>
      <c r="I69" s="374"/>
      <c r="J69" s="374" t="str">
        <f>'ESPDResponse v2 (BII Trdm092)'!J69:U69</f>
        <v>The role of the economic operator when bidding from a consortium. (main contractor, subcontractor , additional)</v>
      </c>
      <c r="K69" s="374" t="str">
        <f>'ESPDResponse v2 (BII Trdm092)'!K69:V69</f>
        <v>Text</v>
      </c>
      <c r="L69" s="374" t="str">
        <f>'ESPDResponse v2 (BII Trdm092)'!L69:W69</f>
        <v>tbr92-008</v>
      </c>
      <c r="M69" s="403" t="str">
        <f>'ESPDResponse v2 (BII Trdm092)'!M69:X69</f>
        <v>EconomicOperatorParty/EconomnicOperatorRole/cbc:RoleDescription</v>
      </c>
      <c r="N69" s="374" t="str">
        <f>'ESPDResponse v2 (BII Trdm092)'!N69:Y69</f>
        <v>cbc:RoleDescription</v>
      </c>
      <c r="O69" s="374" t="str">
        <f>'ESPDResponse v2 (BII Trdm092)'!O69:Z69</f>
        <v>0..1</v>
      </c>
      <c r="P69" s="374" t="str">
        <f>'ESPDResponse v2 (BII Trdm092)'!P69:AA69</f>
        <v>EconomicOperatorRole</v>
      </c>
      <c r="Q69" s="378" t="str">
        <f>'ESPDResponse v2 (BII Trdm092)'!Q69:AB69</f>
        <v>RoleDescription</v>
      </c>
      <c r="R69" s="374" t="str">
        <f>'ESPDResponse v2 (BII Trdm092)'!R69:AB69</f>
        <v>Economic Operator Role. Role Description. Text</v>
      </c>
      <c r="S69" s="374" t="str">
        <f>'ESPDResponse v2 (BII Trdm092)'!S69:AB69</f>
        <v>ApplicationResponseVocabulary!$G$301</v>
      </c>
      <c r="T69" s="374" t="str">
        <f>'ESPDResponse v2 (BII Trdm092)'!T69:AC69</f>
        <v>Link</v>
      </c>
      <c r="U69" s="374" t="str">
        <f>'ESPDResponse v2 (BII Trdm092)'!U69:AC69</f>
        <v xml:space="preserve">Rule: A textual description of the party role. Software applications should retrieve and reuse the description from the Code List EORoleType. </v>
      </c>
      <c r="V69" s="374">
        <f>'ESPDResponse v2 (BII Trdm092)'!V69:AD69</f>
        <v>0</v>
      </c>
      <c r="W69" s="846"/>
      <c r="X69" s="844"/>
      <c r="Y69" s="847"/>
      <c r="Z69" t="str">
        <f>'ESPDResponse v2 (BII Trdm092)'!Z69:AI69</f>
        <v>Economic Operator Party. Economic Operator_ Role Code. Code</v>
      </c>
      <c r="AA69" t="str">
        <f>'ESPDResponse v2 (BII Trdm092)'!AA69:AJ69</f>
        <v>Vocabulary!$B$25</v>
      </c>
      <c r="AB69" t="str">
        <f>'ESPDResponse v2 (BII Trdm092)'!AB69:AK69</f>
        <v>Implementation!$B$25</v>
      </c>
      <c r="AC69">
        <f>'ESPDResponse v2 (BII Trdm092)'!AC69:AL69</f>
        <v>0</v>
      </c>
      <c r="AD69">
        <f>'ESPDResponse v2 (BII Trdm092)'!AC69:AM69</f>
        <v>0</v>
      </c>
      <c r="AE69" t="str">
        <f>'ESPDResponse v2 (BII Trdm092)'!AC69:AN69</f>
        <v>Reg:
SC:
Common: BR-RESP-10-02</v>
      </c>
    </row>
    <row r="70" spans="1:31">
      <c r="A70" s="377" t="str">
        <f>'ESPDResponse v2 (BII Trdm092)'!A70:L70</f>
        <v>tir92-035</v>
      </c>
      <c r="B70" s="374" t="str">
        <f>'ESPDResponse v2 (BII Trdm092)'!B70:M70</f>
        <v>0..1</v>
      </c>
      <c r="C70" s="382"/>
      <c r="D70" s="374" t="str">
        <f>'ESPDResponse v2 (BII Trdm092)'!D70:O70</f>
        <v>SME indicator</v>
      </c>
      <c r="E70" s="374"/>
      <c r="F70" s="374"/>
      <c r="G70" s="374"/>
      <c r="H70" s="374"/>
      <c r="I70" s="374"/>
      <c r="J70" s="374" t="str">
        <f>'ESPDResponse v2 (BII Trdm092)'!J70:U70</f>
        <v>Used to indicate whether the company is a micro, small, medium or large enterprise. According to the EC, SME are enterprises with less than 250 employees, a turnover less than EUR 50 m and a balance sheet total less than EUR 43 m.</v>
      </c>
      <c r="K70" s="374" t="str">
        <f>'ESPDResponse v2 (BII Trdm092)'!K70:V70</f>
        <v>Indicator</v>
      </c>
      <c r="L70" s="374" t="str">
        <f>'ESPDResponse v2 (BII Trdm092)'!L70:W70</f>
        <v>tbr92-004</v>
      </c>
      <c r="M70" s="403" t="str">
        <f>'ESPDResponse v2 (BII Trdm092)'!M70:X70</f>
        <v>EconomicOperatorParty/Party/cbc:IndustryClassificationCode</v>
      </c>
      <c r="N70" s="374" t="str">
        <f>'ESPDResponse v2 (BII Trdm092)'!N70:Y70</f>
        <v>cbc:IndustryClassificationCode</v>
      </c>
      <c r="O70" s="374" t="str">
        <f>'ESPDResponse v2 (BII Trdm092)'!O70:Z70</f>
        <v>0..1</v>
      </c>
      <c r="P70" s="374" t="str">
        <f>'ESPDResponse v2 (BII Trdm092)'!P70:AA70</f>
        <v>Party</v>
      </c>
      <c r="Q70" s="378" t="str">
        <f>'ESPDResponse v2 (BII Trdm092)'!Q70:AB70</f>
        <v>IndustryClassificationCode</v>
      </c>
      <c r="R70" s="374" t="str">
        <f>'ESPDResponse v2 (BII Trdm092)'!R70:AB70</f>
        <v>Party. Industry Classification Code. Code</v>
      </c>
      <c r="S70" s="374" t="str">
        <f>'ESPDResponse v2 (BII Trdm092)'!S70:AB70</f>
        <v>ApplicationResponseVocabulary!$G$308</v>
      </c>
      <c r="T70" s="374" t="str">
        <f>'ESPDResponse v2 (BII Trdm092)'!T70:AC70</f>
        <v>Link</v>
      </c>
      <c r="U70" s="374" t="str">
        <f>'ESPDResponse v2 (BII Trdm092)'!U70:AC70</f>
        <v xml:space="preserve">Rule: Compulsory use of the Code List EOIndustryClassificationCode. Used only for statistical purposes. Use the parameters established by the EU Recommendation 2003/361 to determine whether the EO’s company is micro, small, medium or large. Beware that these parameters may change in the future. </v>
      </c>
      <c r="V70" s="374">
        <f>'ESPDResponse v2 (BII Trdm092)'!V70:AD70</f>
        <v>0</v>
      </c>
      <c r="W70" s="388" t="str">
        <f>'ESPDResponse v2 (BII Trdm092)'!W70:AF70</f>
        <v>espd-cac: EconomicOperatorParty.SMEIndicator</v>
      </c>
      <c r="X70" s="374" t="str">
        <f>'ESPDResponse v2 (BII Trdm092)'!X70:AG70</f>
        <v>EconomicOperatorParty</v>
      </c>
      <c r="Y70" s="378" t="str">
        <f>'ESPDResponse v2 (BII Trdm092)'!Y70:AH70</f>
        <v>SMEIndicatorIndicator</v>
      </c>
      <c r="Z70" t="str">
        <f>'ESPDResponse v2 (BII Trdm092)'!Z70:AI70</f>
        <v>Economic Operator Party. SME_ Indicator. Indicator</v>
      </c>
      <c r="AA70" t="str">
        <f>'ESPDResponse v2 (BII Trdm092)'!AA70:AJ70</f>
        <v>Vocabulary!$B$28</v>
      </c>
      <c r="AB70" t="str">
        <f>'ESPDResponse v2 (BII Trdm092)'!AB70:AK70</f>
        <v>Implementation!$B$28</v>
      </c>
      <c r="AC70">
        <f>'ESPDResponse v2 (BII Trdm092)'!AC70:AL70</f>
        <v>0</v>
      </c>
      <c r="AD70">
        <f>'ESPDResponse v2 (BII Trdm092)'!AC70:AM70</f>
        <v>0</v>
      </c>
      <c r="AE70" t="str">
        <f>'ESPDResponse v2 (BII Trdm092)'!AC70:AN70</f>
        <v>Reg:
SC:
Common: BR-RESP-10-06, BR-OTH-01, BR-OTH-01#20, BR-OTH-03</v>
      </c>
    </row>
    <row r="71" spans="1:31" hidden="1">
      <c r="A71" s="377"/>
      <c r="B71" s="374"/>
      <c r="C71" s="382"/>
      <c r="D71" s="374"/>
      <c r="E71" s="374"/>
      <c r="F71" s="374"/>
      <c r="G71" s="374"/>
      <c r="H71" s="374"/>
      <c r="I71" s="374"/>
      <c r="J71" s="374"/>
      <c r="K71" s="374"/>
      <c r="L71" s="374"/>
      <c r="M71" s="403"/>
      <c r="N71" s="374"/>
      <c r="O71" s="374"/>
      <c r="P71" s="374"/>
      <c r="Q71" s="378"/>
      <c r="R71" s="374"/>
      <c r="S71" s="374"/>
      <c r="T71" s="374"/>
      <c r="U71" s="374"/>
      <c r="V71" s="374"/>
      <c r="W71" s="388"/>
      <c r="X71" s="374"/>
      <c r="Y71" s="378"/>
    </row>
    <row r="72" spans="1:31" hidden="1">
      <c r="A72" s="377"/>
      <c r="B72" s="374"/>
      <c r="C72" s="382"/>
      <c r="D72" s="374"/>
      <c r="E72" s="374"/>
      <c r="F72" s="374"/>
      <c r="G72" s="374"/>
      <c r="H72" s="374"/>
      <c r="I72" s="374"/>
      <c r="J72" s="374"/>
      <c r="K72" s="374"/>
      <c r="L72" s="374"/>
      <c r="M72" s="403"/>
      <c r="N72" s="374"/>
      <c r="O72" s="374"/>
      <c r="P72" s="374"/>
      <c r="Q72" s="378"/>
      <c r="R72" s="374"/>
      <c r="S72" s="374"/>
      <c r="T72" s="374"/>
      <c r="U72" s="374"/>
      <c r="V72" s="374"/>
      <c r="W72" s="388"/>
      <c r="X72" s="374"/>
      <c r="Y72" s="378"/>
    </row>
    <row r="73" spans="1:31" ht="13.5" thickBot="1">
      <c r="A73" s="379" t="str">
        <f>'ESPDResponse v2 (BII Trdm092)'!A73:L73</f>
        <v>tir92-316</v>
      </c>
      <c r="B73" s="380" t="str">
        <f>'ESPDResponse v2 (BII Trdm092)'!B73:M73</f>
        <v>0..1</v>
      </c>
      <c r="C73" s="383"/>
      <c r="D73" s="380" t="str">
        <f>'ESPDResponse v2 (BII Trdm092)'!D73:O73</f>
        <v xml:space="preserve">Economic operator website  </v>
      </c>
      <c r="E73" s="380"/>
      <c r="F73" s="380"/>
      <c r="G73" s="380"/>
      <c r="H73" s="380"/>
      <c r="I73" s="380"/>
      <c r="J73" s="380" t="str">
        <f>'ESPDResponse v2 (BII Trdm092)'!J73:U73</f>
        <v>The website of the economic operator.</v>
      </c>
      <c r="K73" s="380" t="str">
        <f>'ESPDResponse v2 (BII Trdm092)'!K73:V73</f>
        <v>Identifier</v>
      </c>
      <c r="L73" s="380" t="str">
        <f>'ESPDResponse v2 (BII Trdm092)'!L73:W73</f>
        <v>tbr041-002</v>
      </c>
      <c r="M73" s="404" t="str">
        <f>'ESPDResponse v2 (BII Trdm092)'!M73:X73</f>
        <v>EconomicOperatorParty/Party/cbc:WebsiteURI</v>
      </c>
      <c r="N73" s="380" t="str">
        <f>'ESPDResponse v2 (BII Trdm092)'!N73:Y73</f>
        <v>cbc:WebsiteURI</v>
      </c>
      <c r="O73" s="380" t="str">
        <f>'ESPDResponse v2 (BII Trdm092)'!O73:Z73</f>
        <v>0..1</v>
      </c>
      <c r="P73" s="380" t="str">
        <f>'ESPDResponse v2 (BII Trdm092)'!P73:AA73</f>
        <v>Party</v>
      </c>
      <c r="Q73" s="381" t="str">
        <f>'ESPDResponse v2 (BII Trdm092)'!Q73:AB73</f>
        <v>WebsiteURI</v>
      </c>
      <c r="R73" s="380" t="str">
        <f>'ESPDResponse v2 (BII Trdm092)'!R73:AB73</f>
        <v>Party. Website_ URI. Identifier</v>
      </c>
      <c r="S73" s="380" t="str">
        <f>'ESPDResponse v2 (BII Trdm092)'!S73:AB73</f>
        <v>ApplicationResponseVocabulary!$G$305</v>
      </c>
      <c r="T73" s="380" t="str">
        <f>'ESPDResponse v2 (BII Trdm092)'!T73:AC73</f>
        <v>Link</v>
      </c>
      <c r="U73" s="380" t="str">
        <f>'ESPDResponse v2 (BII Trdm092)'!U73:AC73</f>
        <v>Comment: Use it for the official web site of the economic operator.</v>
      </c>
      <c r="V73" s="380">
        <f>'ESPDResponse v2 (BII Trdm092)'!V73:AD73</f>
        <v>0</v>
      </c>
      <c r="W73" s="389" t="str">
        <f>'ESPDResponse v2 (BII Trdm092)'!W73:AF73</f>
        <v>espd-cac: EconomicOperatorParty. Party. WebsiteURIID</v>
      </c>
      <c r="X73" s="380" t="str">
        <f>'ESPDResponse v2 (BII Trdm092)'!X73:AG73</f>
        <v>Party</v>
      </c>
      <c r="Y73" s="381" t="str">
        <f>'ESPDResponse v2 (BII Trdm092)'!Y73:AH73</f>
        <v>WebsiteURIID</v>
      </c>
      <c r="Z73" t="str">
        <f>'ESPDResponse v2 (BII Trdm092)'!Z73:AI73</f>
        <v>Party. Website_ URI. Identifier</v>
      </c>
      <c r="AA73" t="str">
        <f>'ESPDResponse v2 (BII Trdm092)'!AA73:AJ73</f>
        <v>Vocabulary!$B$91</v>
      </c>
      <c r="AB73" t="str">
        <f>'ESPDResponse v2 (BII Trdm092)'!AB73:AK73</f>
        <v>Implementation!$B$91</v>
      </c>
      <c r="AC73">
        <f>'ESPDResponse v2 (BII Trdm092)'!AC73:AL73</f>
        <v>0</v>
      </c>
      <c r="AD73">
        <f>'ESPDResponse v2 (BII Trdm092)'!AC73:AM73</f>
        <v>0</v>
      </c>
      <c r="AE73">
        <f>'ESPDResponse v2 (BII Trdm092)'!AC73:AN73</f>
        <v>0</v>
      </c>
    </row>
    <row r="74" spans="1:31">
      <c r="A74" s="394"/>
      <c r="B74" s="395"/>
      <c r="C74" s="384"/>
      <c r="D74" s="384" t="str">
        <f>'ESPDResponse v2 (BII Trdm092)'!D74:O74</f>
        <v>Qualifying Party</v>
      </c>
      <c r="E74" s="395"/>
      <c r="F74" s="395"/>
      <c r="G74" s="395"/>
      <c r="H74" s="395"/>
      <c r="I74" s="395"/>
      <c r="J74" s="395"/>
      <c r="K74" s="395"/>
      <c r="L74" s="395"/>
      <c r="M74" s="408" t="str">
        <f>'ESPDResponse v2 (BII Trdm092)'!M74:X74</f>
        <v>cac:EconomicOperatorParty/cac:QualifyingParty</v>
      </c>
      <c r="N74" s="409">
        <f>'ESPDResponse v2 (BII Trdm092)'!N74:Y74</f>
        <v>0</v>
      </c>
      <c r="O74" s="409">
        <f>'ESPDResponse v2 (BII Trdm092)'!O74:Z74</f>
        <v>0</v>
      </c>
      <c r="P74" s="409">
        <f>'ESPDResponse v2 (BII Trdm092)'!P74:AA74</f>
        <v>0</v>
      </c>
      <c r="Q74" s="410"/>
      <c r="R74" s="376">
        <f>'ESPDResponse v2 (BII Trdm092)'!R74:AB74</f>
        <v>0</v>
      </c>
      <c r="S74" s="376">
        <f>'ESPDResponse v2 (BII Trdm092)'!S74:AB74</f>
        <v>0</v>
      </c>
      <c r="T74" s="376">
        <f>'ESPDResponse v2 (BII Trdm092)'!T74:AC74</f>
        <v>0</v>
      </c>
      <c r="U74" s="376">
        <f>'ESPDResponse v2 (BII Trdm092)'!U74:AC74</f>
        <v>0</v>
      </c>
      <c r="V74" s="376">
        <f>'ESPDResponse v2 (BII Trdm092)'!V74:AD74</f>
        <v>0</v>
      </c>
      <c r="W74" s="442"/>
      <c r="X74" s="384"/>
      <c r="Y74" s="443"/>
      <c r="Z74">
        <f>'ESPDResponse v2 (BII Trdm092)'!Z74:AI74</f>
        <v>0</v>
      </c>
      <c r="AA74">
        <f>'ESPDResponse v2 (BII Trdm092)'!AA74:AJ74</f>
        <v>0</v>
      </c>
      <c r="AB74">
        <f>'ESPDResponse v2 (BII Trdm092)'!AB74:AK74</f>
        <v>0</v>
      </c>
      <c r="AC74">
        <f>'ESPDResponse v2 (BII Trdm092)'!AC74:AL74</f>
        <v>0</v>
      </c>
      <c r="AD74">
        <f>'ESPDResponse v2 (BII Trdm092)'!AC74:AM74</f>
        <v>0</v>
      </c>
      <c r="AE74" t="str">
        <f>'ESPDResponse v2 (BII Trdm092)'!AC74:AN74</f>
        <v xml:space="preserve">Reg:
SC: BR-RESP-10-01
Common: </v>
      </c>
    </row>
    <row r="75" spans="1:31">
      <c r="A75" s="377" t="str">
        <f>'ESPDResponse v2 (BII Trdm092)'!A75:L75</f>
        <v>tir92-547</v>
      </c>
      <c r="B75" s="374" t="str">
        <f>'ESPDResponse v2 (BII Trdm092)'!B75:M75</f>
        <v>0..1</v>
      </c>
      <c r="C75" s="382"/>
      <c r="D75" s="382"/>
      <c r="E75" s="374" t="str">
        <f>'ESPDResponse v2 (BII Trdm092)'!E75:P75</f>
        <v>Qualifying agency identifier</v>
      </c>
      <c r="F75" s="374"/>
      <c r="G75" s="374"/>
      <c r="H75" s="374"/>
      <c r="I75" s="374"/>
      <c r="J75" s="374" t="str">
        <f>'ESPDResponse v2 (BII Trdm092)'!J75:U75</f>
        <v>The identifier of the economic operator in an official list, register or (pre)qualification system.</v>
      </c>
      <c r="K75" s="374" t="str">
        <f>'ESPDResponse v2 (BII Trdm092)'!K75:V75</f>
        <v>Identifier</v>
      </c>
      <c r="L75" s="374" t="str">
        <f>'ESPDResponse v2 (BII Trdm092)'!L75:W75</f>
        <v>tbr092-004</v>
      </c>
      <c r="M75" s="403" t="str">
        <f>'ESPDResponse v2 (BII Trdm092)'!M75:X75</f>
        <v>cac:Party/cac:PartyIdentification/cbc:ID</v>
      </c>
      <c r="N75" s="374" t="str">
        <f>'ESPDResponse v2 (BII Trdm092)'!N75:Y75</f>
        <v>cbc:ID</v>
      </c>
      <c r="O75" s="374" t="str">
        <f>'ESPDResponse v2 (BII Trdm092)'!O75:Z75</f>
        <v>0..1</v>
      </c>
      <c r="P75" s="374" t="str">
        <f>'ESPDResponse v2 (BII Trdm092)'!P75:AA75</f>
        <v>PartyIdentification</v>
      </c>
      <c r="Q75" s="378" t="str">
        <f>'ESPDResponse v2 (BII Trdm092)'!Q75:AB75</f>
        <v>ID</v>
      </c>
      <c r="R75" s="374" t="str">
        <f>'ESPDResponse v2 (BII Trdm092)'!R75:AB75</f>
        <v>Party. Party Identification</v>
      </c>
      <c r="S75" s="374" t="str">
        <f>'ESPDResponse v2 (BII Trdm092)'!S75:AB75</f>
        <v>ApplicationResponseVocabulary!$G$298</v>
      </c>
      <c r="T75" s="374" t="str">
        <f>'ESPDResponse v2 (BII Trdm092)'!T75:AC75</f>
        <v>Link</v>
      </c>
      <c r="U75" s="374" t="str">
        <f>'ESPDResponse v2 (BII Trdm092)'!U75:AC75</f>
        <v>Rule: The attribute schemeAgencyID must hold the value retrieved from eCertis that identifies unequivocally the (pre)qualification system. If, for any reason, that value is not available use the default schemeAgencyID "EU-COM-GROW" and the cac:EconomicOperatorParty/cac:PartyIdentificaton/cbc:ID for the value of the identifier. Additionally you can use the data structure CRITERION.OTHER.EO_DATA.REGISTERED_IN_OFFICIAL_LIST to specify an alternative or additional name, identifier and description.</v>
      </c>
      <c r="V75" s="374">
        <f>'ESPDResponse v2 (BII Trdm092)'!V75:AD75</f>
        <v>0</v>
      </c>
      <c r="W75" s="834" t="s">
        <v>4945</v>
      </c>
      <c r="X75" s="385"/>
      <c r="Y75" s="439"/>
      <c r="Z75">
        <f>'ESPDResponse v2 (BII Trdm092)'!Z75:AI75</f>
        <v>0</v>
      </c>
      <c r="AA75">
        <f>'ESPDResponse v2 (BII Trdm092)'!AA75:AJ75</f>
        <v>0</v>
      </c>
      <c r="AB75">
        <f>'ESPDResponse v2 (BII Trdm092)'!AB75:AK75</f>
        <v>0</v>
      </c>
      <c r="AC75">
        <f>'ESPDResponse v2 (BII Trdm092)'!AC75:AK75</f>
        <v>0</v>
      </c>
      <c r="AD75">
        <f>'ESPDResponse v2 (BII Trdm092)'!AC75:AM75</f>
        <v>0</v>
      </c>
      <c r="AE75" t="str">
        <f>'ESPDResponse v2 (BII Trdm092)'!AC75:AN75</f>
        <v>Reg:
SC: BR-RESP-80-S10, BR-RESP-80-S20, 
Common: BR-RESP-50, BR-OTH-02</v>
      </c>
    </row>
    <row r="76" spans="1:31">
      <c r="A76" s="377" t="str">
        <f>'ESPDResponse v2 (BII Trdm092)'!A76:L76</f>
        <v>tir92-548</v>
      </c>
      <c r="B76" s="374" t="str">
        <f>'ESPDResponse v2 (BII Trdm092)'!B76:M76</f>
        <v>0..1</v>
      </c>
      <c r="C76" s="382"/>
      <c r="D76" s="382"/>
      <c r="E76" s="374" t="str">
        <f>'ESPDResponse v2 (BII Trdm092)'!E76:P76</f>
        <v>EmployeeQuantity</v>
      </c>
      <c r="F76" s="374"/>
      <c r="G76" s="374"/>
      <c r="H76" s="374"/>
      <c r="I76" s="374"/>
      <c r="J76" s="374" t="str">
        <f>'ESPDResponse v2 (BII Trdm092)'!J76:U76</f>
        <v>The number of people employed by the economic operator participating in the tender.</v>
      </c>
      <c r="K76" s="374" t="str">
        <f>'ESPDResponse v2 (BII Trdm092)'!K76:V76</f>
        <v>Quantity</v>
      </c>
      <c r="L76" s="374" t="str">
        <f>'ESPDResponse v2 (BII Trdm092)'!L76:W76</f>
        <v>tbr092-004</v>
      </c>
      <c r="M76" s="403" t="str">
        <f>'ESPDResponse v2 (BII Trdm092)'!M76:X76</f>
        <v>cac:EconomicOperatorParty/cac:QualifyingParty/cbc:EmployeeQuantity</v>
      </c>
      <c r="N76" s="374" t="str">
        <f>'ESPDResponse v2 (BII Trdm092)'!N76:Y76</f>
        <v>cbc:EmployeeQuantity</v>
      </c>
      <c r="O76" s="374" t="str">
        <f>'ESPDResponse v2 (BII Trdm092)'!O76:Z76</f>
        <v>0..1</v>
      </c>
      <c r="P76" s="374" t="str">
        <f>'ESPDResponse v2 (BII Trdm092)'!P76:AA76</f>
        <v>QualifyingParty</v>
      </c>
      <c r="Q76" s="378" t="str">
        <f>'ESPDResponse v2 (BII Trdm092)'!Q76:AB76</f>
        <v>EmployeeQuantity</v>
      </c>
      <c r="R76" s="374" t="str">
        <f>'ESPDResponse v2 (BII Trdm092)'!R76:AB76</f>
        <v>Qualifying Party. Employee. Quantity</v>
      </c>
      <c r="S76" s="374" t="str">
        <f>'ESPDResponse v2 (BII Trdm092)'!S76:AB76</f>
        <v>ApplicationResponseVocabulary!$G$284</v>
      </c>
      <c r="T76" s="374" t="str">
        <f>'ESPDResponse v2 (BII Trdm092)'!T76:AC76</f>
        <v>Link</v>
      </c>
      <c r="U76" s="374" t="str">
        <f>'ESPDResponse v2 (BII Trdm092)'!U76:AC76</f>
        <v>Comment: Integer value expected.</v>
      </c>
      <c r="V76" s="374">
        <f>'ESPDResponse v2 (BII Trdm092)'!V76:AD76</f>
        <v>0</v>
      </c>
      <c r="W76" s="438"/>
      <c r="X76" s="385"/>
      <c r="Y76" s="439"/>
      <c r="Z76">
        <f>'ESPDResponse v2 (BII Trdm092)'!Z76:AI76</f>
        <v>0</v>
      </c>
      <c r="AA76">
        <f>'ESPDResponse v2 (BII Trdm092)'!AA76:AJ76</f>
        <v>0</v>
      </c>
      <c r="AB76">
        <f>'ESPDResponse v2 (BII Trdm092)'!AB76:AK76</f>
        <v>0</v>
      </c>
      <c r="AC76">
        <f>'ESPDResponse v2 (BII Trdm092)'!AC76:AL76</f>
        <v>0</v>
      </c>
      <c r="AD76">
        <f>'ESPDResponse v2 (BII Trdm092)'!AC76:AM76</f>
        <v>0</v>
      </c>
      <c r="AE76">
        <f>'ESPDResponse v2 (BII Trdm092)'!AC76:AN76</f>
        <v>0</v>
      </c>
    </row>
    <row r="77" spans="1:31" ht="25.5">
      <c r="A77" s="377" t="str">
        <f>'ESPDResponse v2 (BII Trdm092)'!A77:L77</f>
        <v>tir92-549</v>
      </c>
      <c r="B77" s="374" t="str">
        <f>'ESPDResponse v2 (BII Trdm092)'!B77:M77</f>
        <v>0..n</v>
      </c>
      <c r="C77" s="382"/>
      <c r="D77" s="382"/>
      <c r="E77" s="374" t="str">
        <f>'ESPDResponse v2 (BII Trdm092)'!E77:P77</f>
        <v>Business classification scheme</v>
      </c>
      <c r="F77" s="374"/>
      <c r="G77" s="374"/>
      <c r="H77" s="374"/>
      <c r="I77" s="374"/>
      <c r="J77" s="374" t="str">
        <f>'ESPDResponse v2 (BII Trdm092)'!J77:U77</f>
        <v>The text describing the official business classification assigned by an official list or (pre)qualification system for which the economic operator is qualified.</v>
      </c>
      <c r="K77" s="374" t="str">
        <f>'ESPDResponse v2 (BII Trdm092)'!K77:V77</f>
        <v>Text</v>
      </c>
      <c r="L77" s="374" t="str">
        <f>'ESPDResponse v2 (BII Trdm092)'!L77:W77</f>
        <v>tbr092-004</v>
      </c>
      <c r="M77" s="403" t="str">
        <f>'ESPDResponse v2 (BII Trdm092)'!M77:X77</f>
        <v>cac:EconomicOperatorParty/cac:QualifyingParty/cac:BusinessClassificationScheme/cbc:Description</v>
      </c>
      <c r="N77" s="374" t="str">
        <f>'ESPDResponse v2 (BII Trdm092)'!N77:Y77</f>
        <v>cbc:Description</v>
      </c>
      <c r="O77" s="374" t="str">
        <f>'ESPDResponse v2 (BII Trdm092)'!O77:Z77</f>
        <v>0..n</v>
      </c>
      <c r="P77" s="374" t="str">
        <f>'ESPDResponse v2 (BII Trdm092)'!P77:AA77</f>
        <v>QualifyingParty</v>
      </c>
      <c r="Q77" s="378" t="str">
        <f>'ESPDResponse v2 (BII Trdm092)'!Q77:AB77</f>
        <v>Description</v>
      </c>
      <c r="R77" s="374" t="str">
        <f>'ESPDResponse v2 (BII Trdm092)'!R77:AB77</f>
        <v>Classification Scheme. Description. Text</v>
      </c>
      <c r="S77" s="374" t="str">
        <f>'ESPDResponse v2 (BII Trdm092)'!S77:AB77</f>
        <v>ApplicationResponseVocabulary!$G$290</v>
      </c>
      <c r="T77" s="374" t="str">
        <f>'ESPDResponse v2 (BII Trdm092)'!T77:AC77</f>
        <v>Link</v>
      </c>
      <c r="U77" s="374" t="str">
        <f>'ESPDResponse v2 (BII Trdm092)'!U77:AC77</f>
        <v>Comment: Only the 'Description' is expected</v>
      </c>
      <c r="V77" s="374">
        <f>'ESPDResponse v2 (BII Trdm092)'!V77:AD77</f>
        <v>0</v>
      </c>
      <c r="W77" s="438"/>
      <c r="X77" s="385"/>
      <c r="Y77" s="439"/>
      <c r="Z77">
        <f>'ESPDResponse v2 (BII Trdm092)'!Z77:AI77</f>
        <v>0</v>
      </c>
      <c r="AA77">
        <f>'ESPDResponse v2 (BII Trdm092)'!AA77:AJ77</f>
        <v>0</v>
      </c>
      <c r="AB77">
        <f>'ESPDResponse v2 (BII Trdm092)'!AB77:AK77</f>
        <v>0</v>
      </c>
      <c r="AC77">
        <f>'ESPDResponse v2 (BII Trdm092)'!AC77:AL77</f>
        <v>0</v>
      </c>
      <c r="AD77">
        <f>'ESPDResponse v2 (BII Trdm092)'!AC77:AM77</f>
        <v>0</v>
      </c>
      <c r="AE77">
        <f>'ESPDResponse v2 (BII Trdm092)'!AC77:AN77</f>
        <v>0</v>
      </c>
    </row>
    <row r="78" spans="1:31" ht="25.5">
      <c r="A78" s="377" t="str">
        <f>'ESPDResponse v2 (BII Trdm092)'!A78:L78</f>
        <v>tir92-550</v>
      </c>
      <c r="B78" s="374" t="str">
        <f>'ESPDResponse v2 (BII Trdm092)'!B78:M78</f>
        <v>0..n</v>
      </c>
      <c r="C78" s="382"/>
      <c r="D78" s="382"/>
      <c r="E78" s="374" t="str">
        <f>'ESPDResponse v2 (BII Trdm092)'!E78:P78</f>
        <v>General turnover</v>
      </c>
      <c r="F78" s="374"/>
      <c r="G78" s="374"/>
      <c r="H78" s="374"/>
      <c r="I78" s="374"/>
      <c r="J78" s="374" t="str">
        <f>'ESPDResponse v2 (BII Trdm092)'!J78:U78</f>
        <v>A monetary amount as a measure of this capability.</v>
      </c>
      <c r="K78" s="374" t="str">
        <f>'ESPDResponse v2 (BII Trdm092)'!K78:V78</f>
        <v>Amount</v>
      </c>
      <c r="L78" s="374" t="str">
        <f>'ESPDResponse v2 (BII Trdm092)'!L78:W78</f>
        <v>tbr092-004</v>
      </c>
      <c r="M78" s="403" t="str">
        <f>'ESPDResponse v2 (BII Trdm092)'!M78:X78</f>
        <v>cac:EconomicOperatorParty/cac:QualifyingParty/cac:FinancialCapability/cbc:ValueAmount</v>
      </c>
      <c r="N78" s="374" t="str">
        <f>'ESPDResponse v2 (BII Trdm092)'!N78:Y78</f>
        <v>cbc:ValueAmount</v>
      </c>
      <c r="O78" s="374" t="str">
        <f>'ESPDResponse v2 (BII Trdm092)'!O78:Z78</f>
        <v>0..1</v>
      </c>
      <c r="P78" s="374" t="str">
        <f>'ESPDResponse v2 (BII Trdm092)'!P78:AA78</f>
        <v>QualifyingParty</v>
      </c>
      <c r="Q78" s="378" t="str">
        <f>'ESPDResponse v2 (BII Trdm092)'!Q78:AB78</f>
        <v>ValueAmount</v>
      </c>
      <c r="R78" s="374" t="str">
        <f>'ESPDResponse v2 (BII Trdm092)'!R78:AB78</f>
        <v>Capability. Value. Amount</v>
      </c>
      <c r="S78" s="374" t="str">
        <f>'ESPDResponse v2 (BII Trdm092)'!S78:AB78</f>
        <v>ApplicationResponseVocabulary!$G$292</v>
      </c>
      <c r="T78" s="374" t="str">
        <f>'ESPDResponse v2 (BII Trdm092)'!T78:AC78</f>
        <v>Link</v>
      </c>
      <c r="U78" s="374" t="str">
        <f>'ESPDResponse v2 (BII Trdm092)'!U78:AC78</f>
        <v>Comment: Use it to place here the general Turnover of the EO (for statistical purposes). Compulsory assignment of a value to the attribute currency. The default value should be set to 'EUR'. Compulsory use of the Code List CurrencyCode.</v>
      </c>
      <c r="V78" s="374">
        <f>'ESPDResponse v2 (BII Trdm092)'!V78:AD78</f>
        <v>0</v>
      </c>
      <c r="W78" s="438"/>
      <c r="X78" s="385"/>
      <c r="Y78" s="439"/>
      <c r="Z78">
        <f>'ESPDResponse v2 (BII Trdm092)'!Z78:AI78</f>
        <v>0</v>
      </c>
      <c r="AA78">
        <f>'ESPDResponse v2 (BII Trdm092)'!AA78:AJ78</f>
        <v>0</v>
      </c>
      <c r="AB78">
        <f>'ESPDResponse v2 (BII Trdm092)'!AB78:AK78</f>
        <v>0</v>
      </c>
      <c r="AC78">
        <f>'ESPDResponse v2 (BII Trdm092)'!AC78:AL78</f>
        <v>0</v>
      </c>
      <c r="AD78" t="str">
        <f>'ESPDResponse v2 (BII Trdm092)'!AC78:AM78</f>
        <v>TRDM092-25</v>
      </c>
      <c r="AE78" t="str">
        <f>'ESPDResponse v2 (BII Trdm092)'!AC78:AN78</f>
        <v xml:space="preserve">Reg:
SC: BR-OTH-01#16, BR-OTH-03
Common: </v>
      </c>
    </row>
    <row r="79" spans="1:31" ht="13.5" thickBot="1">
      <c r="A79" s="379" t="str">
        <f>'ESPDResponse v2 (BII Trdm092)'!A79:L79</f>
        <v>tir92-551</v>
      </c>
      <c r="B79" s="380" t="str">
        <f>'ESPDResponse v2 (BII Trdm092)'!B79:M79</f>
        <v>0..n</v>
      </c>
      <c r="C79" s="383"/>
      <c r="D79" s="383"/>
      <c r="E79" s="380" t="str">
        <f>'ESPDResponse v2 (BII Trdm092)'!E79:P79</f>
        <v>Completed task</v>
      </c>
      <c r="F79" s="380"/>
      <c r="G79" s="380"/>
      <c r="H79" s="380"/>
      <c r="I79" s="380"/>
      <c r="J79" s="380" t="str">
        <f>'ESPDResponse v2 (BII Trdm092)'!J79:U79</f>
        <v>Text describing the works, supplies or services executed, delivered or performed in a procurement project (normally used as a reference for the classification of the economic operator.</v>
      </c>
      <c r="K79" s="380" t="str">
        <f>'ESPDResponse v2 (BII Trdm092)'!K79:V79</f>
        <v>Text</v>
      </c>
      <c r="L79" s="380" t="str">
        <f>'ESPDResponse v2 (BII Trdm092)'!L79:W79</f>
        <v>tbr092-004</v>
      </c>
      <c r="M79" s="404" t="str">
        <f>'ESPDResponse v2 (BII Trdm092)'!M79:X79</f>
        <v>cac:EconomicOperatorParty/cac:QualifyingParty/cac:CompletedTask/cbc:Description</v>
      </c>
      <c r="N79" s="380" t="str">
        <f>'ESPDResponse v2 (BII Trdm092)'!N79:Y79</f>
        <v>/cbc:Description</v>
      </c>
      <c r="O79" s="380" t="str">
        <f>'ESPDResponse v2 (BII Trdm092)'!O79:Z79</f>
        <v>0..1</v>
      </c>
      <c r="P79" s="380" t="str">
        <f>'ESPDResponse v2 (BII Trdm092)'!P79:AA79</f>
        <v>QualifyingParty</v>
      </c>
      <c r="Q79" s="381" t="str">
        <f>'ESPDResponse v2 (BII Trdm092)'!Q79:AB79</f>
        <v>Description</v>
      </c>
      <c r="R79" s="380" t="str">
        <f>'ESPDResponse v2 (BII Trdm092)'!R79:AB79</f>
        <v>Completed Task. Description. Text</v>
      </c>
      <c r="S79" s="380" t="str">
        <f>'ESPDResponse v2 (BII Trdm092)'!S79:AB79</f>
        <v>ApplicationResponseVocabulary!$G$294</v>
      </c>
      <c r="T79" s="380" t="str">
        <f>'ESPDResponse v2 (BII Trdm092)'!T79:AC79</f>
        <v>Link</v>
      </c>
      <c r="U79" s="380" t="str">
        <f>'ESPDResponse v2 (BII Trdm092)'!U79:AC79</f>
        <v>Comment: Use it to place here the references that were used in the (pre)qualification system to get the specific classification related to those references.</v>
      </c>
      <c r="V79" s="380">
        <f>'ESPDResponse v2 (BII Trdm092)'!V79:AD79</f>
        <v>0</v>
      </c>
      <c r="W79" s="440"/>
      <c r="X79" s="386"/>
      <c r="Y79" s="441"/>
      <c r="Z79">
        <f>'ESPDResponse v2 (BII Trdm092)'!Z79:AI79</f>
        <v>0</v>
      </c>
      <c r="AA79">
        <f>'ESPDResponse v2 (BII Trdm092)'!AA79:AJ79</f>
        <v>0</v>
      </c>
      <c r="AB79">
        <f>'ESPDResponse v2 (BII Trdm092)'!AB79:AK79</f>
        <v>0</v>
      </c>
      <c r="AC79">
        <f>'ESPDResponse v2 (BII Trdm092)'!AC79:AL79</f>
        <v>0</v>
      </c>
      <c r="AD79">
        <f>'ESPDResponse v2 (BII Trdm092)'!AC79:AM79</f>
        <v>0</v>
      </c>
      <c r="AE79">
        <f>'ESPDResponse v2 (BII Trdm092)'!AC79:AN79</f>
        <v>0</v>
      </c>
    </row>
    <row r="80" spans="1:31">
      <c r="A80" s="394"/>
      <c r="B80" s="395" t="str">
        <f>'ESPDResponse v2 (BII Trdm092)'!B80:M80</f>
        <v>1..1</v>
      </c>
      <c r="C80" s="384"/>
      <c r="D80" s="384" t="str">
        <f>'ESPDResponse v2 (BII Trdm092)'!D80:O80</f>
        <v>Postal address</v>
      </c>
      <c r="E80" s="395"/>
      <c r="F80" s="395"/>
      <c r="G80" s="395"/>
      <c r="H80" s="395"/>
      <c r="I80" s="395"/>
      <c r="J80" s="395" t="str">
        <f>'ESPDResponse v2 (BII Trdm092)'!J80:U80</f>
        <v>Address information.</v>
      </c>
      <c r="K80" s="395"/>
      <c r="L80" s="395"/>
      <c r="M80" s="408" t="str">
        <f>'ESPDResponse v2 (BII Trdm092)'!M80:X80</f>
        <v>cac:EconomicOperatorParty/Party/cac:PostalAddress</v>
      </c>
      <c r="N80" s="409" t="str">
        <f>'ESPDResponse v2 (BII Trdm092)'!N80:Y80</f>
        <v>cac:PostalAddress</v>
      </c>
      <c r="O80" s="409">
        <f>'ESPDResponse v2 (BII Trdm092)'!O80:Z80</f>
        <v>0</v>
      </c>
      <c r="P80" s="409">
        <f>'ESPDResponse v2 (BII Trdm092)'!P80:AA80</f>
        <v>0</v>
      </c>
      <c r="Q80" s="410"/>
      <c r="R80" s="376" t="str">
        <f>'ESPDResponse v2 (BII Trdm092)'!R80:AB80</f>
        <v>Address. Details</v>
      </c>
      <c r="S80" s="376" t="str">
        <f>'ESPDResponse v2 (BII Trdm092)'!S80:AB80</f>
        <v>ApplicationResponseVocabulary!$G$332</v>
      </c>
      <c r="T80" s="376" t="str">
        <f>'ESPDResponse v2 (BII Trdm092)'!T80:AC80</f>
        <v>Link</v>
      </c>
      <c r="U80" s="376">
        <f>'ESPDResponse v2 (BII Trdm092)'!U80:AC80</f>
        <v>0</v>
      </c>
      <c r="V80" s="376">
        <f>'ESPDResponse v2 (BII Trdm092)'!V80:AD80</f>
        <v>0</v>
      </c>
      <c r="W80" s="411" t="str">
        <f>'ESPDResponse v2 (BII Trdm092)'!W80:AF80</f>
        <v>espd-cac: EconomicOperatorParty.Party. PostalAddress</v>
      </c>
      <c r="X80" s="412">
        <f>'ESPDResponse v2 (BII Trdm092)'!X80:AG80</f>
        <v>0</v>
      </c>
      <c r="Y80" s="413"/>
      <c r="Z80">
        <f>'ESPDResponse v2 (BII Trdm092)'!Z80:AI80</f>
        <v>0</v>
      </c>
      <c r="AA80">
        <f>'ESPDResponse v2 (BII Trdm092)'!AA80:AJ80</f>
        <v>0</v>
      </c>
      <c r="AB80">
        <f>'ESPDResponse v2 (BII Trdm092)'!AB80:AK80</f>
        <v>0</v>
      </c>
      <c r="AC80">
        <f>'ESPDResponse v2 (BII Trdm092)'!AC80:AL80</f>
        <v>0</v>
      </c>
      <c r="AD80">
        <f>'ESPDResponse v2 (BII Trdm092)'!AC80:AM80</f>
        <v>0</v>
      </c>
      <c r="AE80">
        <f>'ESPDResponse v2 (BII Trdm092)'!AC80:AN80</f>
        <v>0</v>
      </c>
    </row>
    <row r="81" spans="1:31" hidden="1">
      <c r="A81" s="377"/>
      <c r="B81" s="374"/>
      <c r="C81" s="382"/>
      <c r="D81" s="382"/>
      <c r="E81" s="374"/>
      <c r="F81" s="374"/>
      <c r="G81" s="374"/>
      <c r="H81" s="374"/>
      <c r="I81" s="374"/>
      <c r="J81" s="374"/>
      <c r="K81" s="374"/>
      <c r="L81" s="374"/>
      <c r="M81" s="403"/>
      <c r="N81" s="374"/>
      <c r="O81" s="374"/>
      <c r="P81" s="374"/>
      <c r="Q81" s="378"/>
      <c r="R81" s="374"/>
      <c r="S81" s="374"/>
      <c r="T81" s="374"/>
      <c r="U81" s="374"/>
      <c r="V81" s="374"/>
      <c r="W81" s="388"/>
      <c r="X81" s="374"/>
      <c r="Y81" s="378"/>
      <c r="Z81" t="str">
        <f>'ESPDResponse v2 (BII Trdm092)'!Z81:AI81</f>
        <v>Address. Postbox. Text</v>
      </c>
      <c r="AA81" t="str">
        <f>'ESPDResponse v2 (BII Trdm092)'!AA81:AJ81</f>
        <v>Vocabulary!$B$152</v>
      </c>
      <c r="AB81" t="str">
        <f>'ESPDResponse v2 (BII Trdm092)'!AB81:AK81</f>
        <v>Implementation!$B$152</v>
      </c>
      <c r="AC81">
        <f>'ESPDResponse v2 (BII Trdm092)'!AC81:AL81</f>
        <v>0</v>
      </c>
      <c r="AD81">
        <f>'ESPDResponse v2 (BII Trdm092)'!AC81:AM81</f>
        <v>0</v>
      </c>
      <c r="AE81">
        <f>'ESPDResponse v2 (BII Trdm092)'!AC81:AN81</f>
        <v>0</v>
      </c>
    </row>
    <row r="82" spans="1:31" ht="25.5">
      <c r="A82" s="377" t="str">
        <f>'ESPDResponse v2 (BII Trdm092)'!A82:L82</f>
        <v>tir92-041</v>
      </c>
      <c r="B82" s="374" t="str">
        <f>'ESPDResponse v2 (BII Trdm092)'!B82:M82</f>
        <v>0..1</v>
      </c>
      <c r="C82" s="382"/>
      <c r="D82" s="382"/>
      <c r="E82" s="374" t="str">
        <f>'ESPDResponse v2 (BII Trdm092)'!E82:P82</f>
        <v>Address line</v>
      </c>
      <c r="F82" s="374"/>
      <c r="G82" s="374"/>
      <c r="H82" s="374"/>
      <c r="I82" s="374"/>
      <c r="J82" s="374" t="str">
        <f>'ESPDResponse v2 (BII Trdm092)'!J82:U82</f>
        <v>The main address line in an address. Usually the street name and number or post office box.</v>
      </c>
      <c r="K82" s="374" t="str">
        <f>'ESPDResponse v2 (BII Trdm092)'!K82:V82</f>
        <v>Text</v>
      </c>
      <c r="L82" s="374" t="str">
        <f>'ESPDResponse v2 (BII Trdm092)'!L82:W82</f>
        <v>tbr92-002</v>
      </c>
      <c r="M82" s="403" t="str">
        <f>'ESPDResponse v2 (BII Trdm092)'!M82:X82</f>
        <v xml:space="preserve">EconomicOperatorParty/Party/PostalAddress/cac:AddressLine/cbc:Line
</v>
      </c>
      <c r="N82" s="374" t="str">
        <f>'ESPDResponse v2 (BII Trdm092)'!N82:Y82</f>
        <v>cbc:Line</v>
      </c>
      <c r="O82" s="374" t="str">
        <f>'ESPDResponse v2 (BII Trdm092)'!O82:Z82</f>
        <v>0..1</v>
      </c>
      <c r="P82" s="374" t="str">
        <f>'ESPDResponse v2 (BII Trdm092)'!P82:AA82</f>
        <v>AddressLine</v>
      </c>
      <c r="Q82" s="378" t="str">
        <f>'ESPDResponse v2 (BII Trdm092)'!Q82:AB82</f>
        <v>Line</v>
      </c>
      <c r="R82" s="374" t="str">
        <f>'ESPDResponse v2 (BII Trdm092)'!R82:AB82</f>
        <v>Address Line. Line. Text</v>
      </c>
      <c r="S82" s="374" t="str">
        <f>'ESPDResponse v2 (BII Trdm092)'!S82:AB82</f>
        <v>ApplicationResponseVocabulary!$G$361</v>
      </c>
      <c r="T82" s="374" t="str">
        <f>'ESPDResponse v2 (BII Trdm092)'!T82:AC82</f>
        <v>Link</v>
      </c>
      <c r="U82" s="374">
        <f>'ESPDResponse v2 (BII Trdm092)'!U82:AC82</f>
        <v>0</v>
      </c>
      <c r="V82" s="374">
        <f>'ESPDResponse v2 (BII Trdm092)'!V82:AD82</f>
        <v>0</v>
      </c>
      <c r="W82" s="388" t="str">
        <f>'ESPDResponse v2 (BII Trdm092)'!W82:AF82</f>
        <v>espd-cac: EconomicOperatorParty.Party. PostalAddress.StreetName</v>
      </c>
      <c r="X82" s="374" t="str">
        <f>'ESPDResponse v2 (BII Trdm092)'!X82:AG82</f>
        <v>PostalAddress</v>
      </c>
      <c r="Y82" s="378" t="str">
        <f>'ESPDResponse v2 (BII Trdm092)'!Y82:AH82</f>
        <v>StreetName</v>
      </c>
      <c r="Z82" t="str">
        <f>'ESPDResponse v2 (BII Trdm092)'!Z82:AI82</f>
        <v>Address. Street Name. Name</v>
      </c>
      <c r="AA82" t="str">
        <f>'ESPDResponse v2 (BII Trdm092)'!AA82:AJ82</f>
        <v>Vocabulary!$B$155</v>
      </c>
      <c r="AB82" t="str">
        <f>'ESPDResponse v2 (BII Trdm092)'!AB82:AK82</f>
        <v>Implementation!$B$155</v>
      </c>
      <c r="AC82">
        <f>'ESPDResponse v2 (BII Trdm092)'!AC82:AL82</f>
        <v>0</v>
      </c>
      <c r="AD82">
        <f>'ESPDResponse v2 (BII Trdm092)'!AC82:AM82</f>
        <v>0</v>
      </c>
      <c r="AE82">
        <f>'ESPDResponse v2 (BII Trdm092)'!AC82:AN82</f>
        <v>0</v>
      </c>
    </row>
    <row r="83" spans="1:31">
      <c r="A83" s="377" t="str">
        <f>'ESPDResponse v2 (BII Trdm092)'!A83:L83</f>
        <v>tir92-043</v>
      </c>
      <c r="B83" s="374" t="str">
        <f>'ESPDResponse v2 (BII Trdm092)'!B83:M83</f>
        <v>0..1</v>
      </c>
      <c r="C83" s="382"/>
      <c r="D83" s="382"/>
      <c r="E83" s="374" t="str">
        <f>'ESPDResponse v2 (BII Trdm092)'!E83:P83</f>
        <v>City</v>
      </c>
      <c r="F83" s="374"/>
      <c r="G83" s="374"/>
      <c r="H83" s="374"/>
      <c r="I83" s="374"/>
      <c r="J83" s="374" t="str">
        <f>'ESPDResponse v2 (BII Trdm092)'!J83:U83</f>
        <v>The common name of a city where the address is located.</v>
      </c>
      <c r="K83" s="374" t="str">
        <f>'ESPDResponse v2 (BII Trdm092)'!K83:V83</f>
        <v>Text</v>
      </c>
      <c r="L83" s="374" t="str">
        <f>'ESPDResponse v2 (BII Trdm092)'!L83:W83</f>
        <v>tbr92-002</v>
      </c>
      <c r="M83" s="403" t="str">
        <f>'ESPDResponse v2 (BII Trdm092)'!M83:X83</f>
        <v>EconomicOperatorParty/Party/PostalAddress/cbc:CityName</v>
      </c>
      <c r="N83" s="374" t="str">
        <f>'ESPDResponse v2 (BII Trdm092)'!N83:Y83</f>
        <v>cbc:CityName</v>
      </c>
      <c r="O83" s="374" t="str">
        <f>'ESPDResponse v2 (BII Trdm092)'!O83:Z83</f>
        <v>0..1</v>
      </c>
      <c r="P83" s="374" t="str">
        <f>'ESPDResponse v2 (BII Trdm092)'!P83:AA83</f>
        <v>PostalAddress</v>
      </c>
      <c r="Q83" s="378" t="str">
        <f>'ESPDResponse v2 (BII Trdm092)'!Q83:AB83</f>
        <v>CityName</v>
      </c>
      <c r="R83" s="374" t="str">
        <f>'ESPDResponse v2 (BII Trdm092)'!R83:AB83</f>
        <v>Address. City Name. Name</v>
      </c>
      <c r="S83" s="374" t="str">
        <f>'ESPDResponse v2 (BII Trdm092)'!S83:AB83</f>
        <v>ApplicationResponseVocabulary!$G$350</v>
      </c>
      <c r="T83" s="374" t="str">
        <f>'ESPDResponse v2 (BII Trdm092)'!T83:AC83</f>
        <v>Link</v>
      </c>
      <c r="U83" s="374">
        <f>'ESPDResponse v2 (BII Trdm092)'!U83:AC83</f>
        <v>0</v>
      </c>
      <c r="V83" s="374">
        <f>'ESPDResponse v2 (BII Trdm092)'!V83:AD83</f>
        <v>0</v>
      </c>
      <c r="W83" s="388" t="str">
        <f>'ESPDResponse v2 (BII Trdm092)'!W83:AF83</f>
        <v>espd-cac: EconomicOperatorParty. Party. PostalAddress.CityName</v>
      </c>
      <c r="X83" s="374" t="str">
        <f>'ESPDResponse v2 (BII Trdm092)'!X83:AG83</f>
        <v>PostalAddress</v>
      </c>
      <c r="Y83" s="378" t="str">
        <f>'ESPDResponse v2 (BII Trdm092)'!Y83:AH83</f>
        <v>CityName</v>
      </c>
      <c r="Z83" t="str">
        <f>'ESPDResponse v2 (BII Trdm092)'!Z83:AI83</f>
        <v>Address. City Name. Name</v>
      </c>
      <c r="AA83" t="str">
        <f>'ESPDResponse v2 (BII Trdm092)'!AA83:AJ83</f>
        <v>Vocabulary!$B$166</v>
      </c>
      <c r="AB83" t="str">
        <f>'ESPDResponse v2 (BII Trdm092)'!AB83:AK83</f>
        <v>Implementation!$B$166</v>
      </c>
      <c r="AC83">
        <f>'ESPDResponse v2 (BII Trdm092)'!AC83:AL83</f>
        <v>0</v>
      </c>
      <c r="AD83">
        <f>'ESPDResponse v2 (BII Trdm092)'!AC83:AM83</f>
        <v>0</v>
      </c>
      <c r="AE83">
        <f>'ESPDResponse v2 (BII Trdm092)'!AC83:AN83</f>
        <v>0</v>
      </c>
    </row>
    <row r="84" spans="1:31">
      <c r="A84" s="377" t="str">
        <f>'ESPDResponse v2 (BII Trdm092)'!A84:L84</f>
        <v>tir92-044</v>
      </c>
      <c r="B84" s="374" t="str">
        <f>'ESPDResponse v2 (BII Trdm092)'!B84:M84</f>
        <v>0..1</v>
      </c>
      <c r="C84" s="382"/>
      <c r="D84" s="382"/>
      <c r="E84" s="374" t="str">
        <f>'ESPDResponse v2 (BII Trdm092)'!E84:P84</f>
        <v>Post code</v>
      </c>
      <c r="F84" s="374"/>
      <c r="G84" s="374"/>
      <c r="H84" s="374"/>
      <c r="I84" s="374"/>
      <c r="J84" s="374" t="str">
        <f>'ESPDResponse v2 (BII Trdm092)'!J84:U84</f>
        <v>The identifier for an addressable group of properties according to the relevant postal service, such as a ZIP code or Post Code.</v>
      </c>
      <c r="K84" s="374" t="str">
        <f>'ESPDResponse v2 (BII Trdm092)'!K84:V84</f>
        <v>Text</v>
      </c>
      <c r="L84" s="374" t="str">
        <f>'ESPDResponse v2 (BII Trdm092)'!L84:W84</f>
        <v>tbr92-002</v>
      </c>
      <c r="M84" s="403" t="str">
        <f>'ESPDResponse v2 (BII Trdm092)'!M84:X84</f>
        <v>EconomicOperatorParty/Party/PostalAddress/cbc:PostalZone</v>
      </c>
      <c r="N84" s="374" t="str">
        <f>'ESPDResponse v2 (BII Trdm092)'!N84:Y84</f>
        <v>cbc:PostalZone</v>
      </c>
      <c r="O84" s="374" t="str">
        <f>'ESPDResponse v2 (BII Trdm092)'!O84:Z84</f>
        <v>0..1</v>
      </c>
      <c r="P84" s="374" t="str">
        <f>'ESPDResponse v2 (BII Trdm092)'!P84:AA84</f>
        <v>PostalAddress</v>
      </c>
      <c r="Q84" s="378" t="str">
        <f>'ESPDResponse v2 (BII Trdm092)'!Q84:AB84</f>
        <v>PostalZone</v>
      </c>
      <c r="R84" s="374" t="str">
        <f>'ESPDResponse v2 (BII Trdm092)'!R84:AB84</f>
        <v>Address. Postal_ Zone. Text</v>
      </c>
      <c r="S84" s="374" t="str">
        <f>'ESPDResponse v2 (BII Trdm092)'!S84:AB84</f>
        <v>ApplicationResponseVocabulary!$G$351</v>
      </c>
      <c r="T84" s="374" t="str">
        <f>'ESPDResponse v2 (BII Trdm092)'!T84:AC84</f>
        <v>Link</v>
      </c>
      <c r="U84" s="374">
        <f>'ESPDResponse v2 (BII Trdm092)'!U84:AC84</f>
        <v>0</v>
      </c>
      <c r="V84" s="374">
        <f>'ESPDResponse v2 (BII Trdm092)'!V84:AD84</f>
        <v>0</v>
      </c>
      <c r="W84" s="388" t="str">
        <f>'ESPDResponse v2 (BII Trdm092)'!W84:AF84</f>
        <v>espd-cac: EconomicOperatorParty. Party. PostalAddress.PostalZone</v>
      </c>
      <c r="X84" s="374" t="str">
        <f>'ESPDResponse v2 (BII Trdm092)'!X84:AG84</f>
        <v>PostalAddress</v>
      </c>
      <c r="Y84" s="378" t="str">
        <f>'ESPDResponse v2 (BII Trdm092)'!Y84:AH84</f>
        <v>PostalZone</v>
      </c>
      <c r="Z84" t="str">
        <f>'ESPDResponse v2 (BII Trdm092)'!Z84:AI84</f>
        <v>Address. Postal_ Zone. Text</v>
      </c>
      <c r="AA84" t="str">
        <f>'ESPDResponse v2 (BII Trdm092)'!AA84:AJ84</f>
        <v>Vocabulary!$B$167</v>
      </c>
      <c r="AB84" t="str">
        <f>'ESPDResponse v2 (BII Trdm092)'!AB84:AK84</f>
        <v>Implementation!$B$167</v>
      </c>
      <c r="AC84">
        <f>'ESPDResponse v2 (BII Trdm092)'!AC84:AL84</f>
        <v>0</v>
      </c>
      <c r="AD84">
        <f>'ESPDResponse v2 (BII Trdm092)'!AC84:AM84</f>
        <v>0</v>
      </c>
      <c r="AE84">
        <f>'ESPDResponse v2 (BII Trdm092)'!AC84:AN84</f>
        <v>0</v>
      </c>
    </row>
    <row r="85" spans="1:31" hidden="1">
      <c r="A85" s="377"/>
      <c r="B85" s="374"/>
      <c r="C85" s="382"/>
      <c r="D85" s="382"/>
      <c r="E85" s="374"/>
      <c r="F85" s="374"/>
      <c r="G85" s="374"/>
      <c r="H85" s="374"/>
      <c r="I85" s="374"/>
      <c r="J85" s="374"/>
      <c r="K85" s="374"/>
      <c r="L85" s="374"/>
      <c r="M85" s="403"/>
      <c r="N85" s="374"/>
      <c r="O85" s="374"/>
      <c r="P85" s="374"/>
      <c r="Q85" s="378"/>
      <c r="R85" s="374"/>
      <c r="S85" s="374"/>
      <c r="T85" s="374"/>
      <c r="U85" s="374"/>
      <c r="V85" s="374"/>
      <c r="W85" s="388"/>
      <c r="X85" s="374"/>
      <c r="Y85" s="378"/>
    </row>
    <row r="86" spans="1:31">
      <c r="A86" s="377" t="str">
        <f>'ESPDResponse v2 (BII Trdm092)'!A86:L86</f>
        <v>tir92-046</v>
      </c>
      <c r="B86" s="374" t="str">
        <f>'ESPDResponse v2 (BII Trdm092)'!B86:M86</f>
        <v>1..1</v>
      </c>
      <c r="C86" s="382"/>
      <c r="D86" s="382"/>
      <c r="E86" s="374" t="str">
        <f>'ESPDResponse v2 (BII Trdm092)'!E86:P86</f>
        <v>Country code</v>
      </c>
      <c r="F86" s="374"/>
      <c r="G86" s="374"/>
      <c r="H86" s="374"/>
      <c r="I86" s="374"/>
      <c r="J86" s="374" t="str">
        <f>'ESPDResponse v2 (BII Trdm092)'!J86:U86</f>
        <v>A code that identifies the country. The lists of valid countries are registered with the ISO 3166-1 Maintenance agency, "Codes for the representation of names of countries and their subdivisions". It is recommended to use the Country Code ISO 3166-1 2A:2006 representation.</v>
      </c>
      <c r="K86" s="374" t="str">
        <f>'ESPDResponse v2 (BII Trdm092)'!K86:V86</f>
        <v>Code</v>
      </c>
      <c r="L86" s="374" t="str">
        <f>'ESPDResponse v2 (BII Trdm092)'!L86:W86</f>
        <v>tbr92-003</v>
      </c>
      <c r="M86" s="403" t="str">
        <f>'ESPDResponse v2 (BII Trdm092)'!M86:X86</f>
        <v>EconomicOperatorParty/Party/PostalAddress/Country/cbc:IdentificationCode</v>
      </c>
      <c r="N86" s="374" t="str">
        <f>'ESPDResponse v2 (BII Trdm092)'!N86:Y86</f>
        <v>cbc:IdentificationCode</v>
      </c>
      <c r="O86" s="374" t="str">
        <f>'ESPDResponse v2 (BII Trdm092)'!O86:Z86</f>
        <v>0..1</v>
      </c>
      <c r="P86" s="374" t="str">
        <f>'ESPDResponse v2 (BII Trdm092)'!P86:AA86</f>
        <v>Country</v>
      </c>
      <c r="Q86" s="378" t="str">
        <f>'ESPDResponse v2 (BII Trdm092)'!Q86:AB86</f>
        <v>IdentificationCode</v>
      </c>
      <c r="R86" s="374" t="str">
        <f>'ESPDResponse v2 (BII Trdm092)'!R86:AB86</f>
        <v>Country. Identification Code. Code</v>
      </c>
      <c r="S86" s="374" t="str">
        <f>'ESPDResponse v2 (BII Trdm092)'!S86:AB86</f>
        <v>ApplicationResponseVocabulary!$G$363</v>
      </c>
      <c r="T86" s="374" t="str">
        <f>'ESPDResponse v2 (BII Trdm092)'!T86:AC86</f>
        <v>Link</v>
      </c>
      <c r="U86" s="374" t="str">
        <f>'ESPDResponse v2 (BII Trdm092)'!U86:AC86</f>
        <v>Rule: The country of the economic operator MUST always be specified. Compulsory use of the code list CountryCodeIdentifier (ISO 3166-1 2A:2006)</v>
      </c>
      <c r="V86" s="374">
        <f>'ESPDResponse v2 (BII Trdm092)'!V86:AD86</f>
        <v>0</v>
      </c>
      <c r="W86" s="388" t="str">
        <f>'ESPDResponse v2 (BII Trdm092)'!W86:AF86</f>
        <v>espd-cac: EconomicOperatorParty. Party. PostalAddress.Country.IdentificationCode</v>
      </c>
      <c r="X86" s="374" t="str">
        <f>'ESPDResponse v2 (BII Trdm092)'!X86:AG86</f>
        <v>PostalAddress</v>
      </c>
      <c r="Y86" s="378" t="str">
        <f>'ESPDResponse v2 (BII Trdm092)'!Y86:AH86</f>
        <v>IdentificationCode</v>
      </c>
      <c r="Z86" t="str">
        <f>'ESPDResponse v2 (BII Trdm092)'!Z86:AI86</f>
        <v>Country. Identification Code. Code</v>
      </c>
      <c r="AA86" t="str">
        <f>'ESPDResponse v2 (BII Trdm092)'!AA86:AJ86</f>
        <v>Vocabulary!$B$220</v>
      </c>
      <c r="AB86" t="str">
        <f>'ESPDResponse v2 (BII Trdm092)'!AB86:AK86</f>
        <v>Implementation!$B$220</v>
      </c>
      <c r="AC86">
        <f>'ESPDResponse v2 (BII Trdm092)'!AC86:AL86</f>
        <v>0</v>
      </c>
      <c r="AD86" t="str">
        <f>'ESPDResponse v2 (BII Trdm092)'!AC86:AM86</f>
        <v>TRDM092-26</v>
      </c>
      <c r="AE86" t="str">
        <f>'ESPDResponse v2 (BII Trdm092)'!AC86:AN86</f>
        <v>Reg:
SC:
Common: BR-RESP-10-07, BR-OTH-01, BR-OTH-01#5, BR-OTH-03</v>
      </c>
    </row>
    <row r="87" spans="1:31" ht="13.5" thickBot="1">
      <c r="A87" s="379" t="str">
        <f>'ESPDResponse v2 (BII Trdm092)'!A87:L87</f>
        <v>tir92-504</v>
      </c>
      <c r="B87" s="380" t="str">
        <f>'ESPDResponse v2 (BII Trdm092)'!B87:M87</f>
        <v>0..1</v>
      </c>
      <c r="C87" s="383"/>
      <c r="D87" s="383"/>
      <c r="E87" s="380" t="str">
        <f>'ESPDResponse v2 (BII Trdm092)'!E87:P87</f>
        <v>Country name</v>
      </c>
      <c r="F87" s="380"/>
      <c r="G87" s="380"/>
      <c r="H87" s="380"/>
      <c r="I87" s="380"/>
      <c r="J87" s="380" t="str">
        <f>'ESPDResponse v2 (BII Trdm092)'!J87:U87</f>
        <v>The name of the country</v>
      </c>
      <c r="K87" s="380" t="str">
        <f>'ESPDResponse v2 (BII Trdm092)'!K87:V87</f>
        <v>Text</v>
      </c>
      <c r="L87" s="380" t="str">
        <f>'ESPDResponse v2 (BII Trdm092)'!L87:W87</f>
        <v>tbr92-003</v>
      </c>
      <c r="M87" s="404" t="str">
        <f>'ESPDResponse v2 (BII Trdm092)'!M87:X87</f>
        <v>EconomicOperatorParty/Party/cac:PostalAddress/cac:Country/cbc:Name</v>
      </c>
      <c r="N87" s="380" t="str">
        <f>'ESPDResponse v2 (BII Trdm092)'!N87:Y87</f>
        <v>cbc:Name</v>
      </c>
      <c r="O87" s="380" t="str">
        <f>'ESPDResponse v2 (BII Trdm092)'!O87:Z87</f>
        <v>0..1</v>
      </c>
      <c r="P87" s="380" t="str">
        <f>'ESPDResponse v2 (BII Trdm092)'!P87:AA87</f>
        <v>Country</v>
      </c>
      <c r="Q87" s="381" t="str">
        <f>'ESPDResponse v2 (BII Trdm092)'!Q87:AB87</f>
        <v>Name</v>
      </c>
      <c r="R87" s="380" t="str">
        <f>'ESPDResponse v2 (BII Trdm092)'!R87:AB87</f>
        <v>Country. Name. Text</v>
      </c>
      <c r="S87" s="380" t="str">
        <f>'ESPDResponse v2 (BII Trdm092)'!S87:AB87</f>
        <v>ApplicationResponseVocabulary!$G$364</v>
      </c>
      <c r="T87" s="380" t="str">
        <f>'ESPDResponse v2 (BII Trdm092)'!T87:AC87</f>
        <v>Link</v>
      </c>
      <c r="U87" s="380">
        <f>'ESPDResponse v2 (BII Trdm092)'!U87:AC87</f>
        <v>0</v>
      </c>
      <c r="V87" s="380">
        <f>'ESPDResponse v2 (BII Trdm092)'!V87:AD87</f>
        <v>0</v>
      </c>
      <c r="W87" s="440"/>
      <c r="X87" s="386"/>
      <c r="Y87" s="441"/>
      <c r="Z87">
        <f>'ESPDResponse v2 (BII Trdm092)'!Z87:AI87</f>
        <v>0</v>
      </c>
      <c r="AA87">
        <f>'ESPDResponse v2 (BII Trdm092)'!AA87:AJ87</f>
        <v>0</v>
      </c>
      <c r="AB87">
        <f>'ESPDResponse v2 (BII Trdm092)'!AB87:AK87</f>
        <v>0</v>
      </c>
      <c r="AC87">
        <f>'ESPDResponse v2 (BII Trdm092)'!AC87:AL87</f>
        <v>0</v>
      </c>
      <c r="AD87">
        <f>'ESPDResponse v2 (BII Trdm092)'!AC87:AM87</f>
        <v>0</v>
      </c>
      <c r="AE87">
        <f>'ESPDResponse v2 (BII Trdm092)'!AC87:AN87</f>
        <v>0</v>
      </c>
    </row>
    <row r="88" spans="1:31">
      <c r="A88" s="394"/>
      <c r="B88" s="395" t="str">
        <f>'ESPDResponse v2 (BII Trdm092)'!B88:M88</f>
        <v>0..1</v>
      </c>
      <c r="C88" s="384"/>
      <c r="D88" s="384" t="str">
        <f>'ESPDResponse v2 (BII Trdm092)'!D88:O88</f>
        <v>Contacting details</v>
      </c>
      <c r="E88" s="395"/>
      <c r="F88" s="395"/>
      <c r="G88" s="395"/>
      <c r="H88" s="395"/>
      <c r="I88" s="395"/>
      <c r="J88" s="395" t="str">
        <f>'ESPDResponse v2 (BII Trdm092)'!J88:U88</f>
        <v>Used to provide contacting information for a party in general or a person.</v>
      </c>
      <c r="K88" s="395"/>
      <c r="L88" s="395"/>
      <c r="M88" s="408" t="str">
        <f>'ESPDResponse v2 (BII Trdm092)'!M88:X88</f>
        <v>EconomicOperatorParty/Party/cac:Contact</v>
      </c>
      <c r="N88" s="409" t="str">
        <f>'ESPDResponse v2 (BII Trdm092)'!N88:Y88</f>
        <v>cac:Contact</v>
      </c>
      <c r="O88" s="409">
        <f>'ESPDResponse v2 (BII Trdm092)'!O88:Z88</f>
        <v>0</v>
      </c>
      <c r="P88" s="409">
        <f>'ESPDResponse v2 (BII Trdm092)'!P88:AA88</f>
        <v>0</v>
      </c>
      <c r="Q88" s="410"/>
      <c r="R88" s="376" t="str">
        <f>'ESPDResponse v2 (BII Trdm092)'!R88:AB88</f>
        <v>Contact. Details</v>
      </c>
      <c r="S88" s="376" t="str">
        <f>'ESPDResponse v2 (BII Trdm092)'!S88:AB88</f>
        <v>ApplicationResponseVocabulary!$G$394</v>
      </c>
      <c r="T88" s="376" t="str">
        <f>'ESPDResponse v2 (BII Trdm092)'!T88:AC88</f>
        <v>Link</v>
      </c>
      <c r="U88" s="376">
        <f>'ESPDResponse v2 (BII Trdm092)'!U88:AC88</f>
        <v>0</v>
      </c>
      <c r="V88" s="376">
        <f>'ESPDResponse v2 (BII Trdm092)'!V88:AD88</f>
        <v>0</v>
      </c>
      <c r="W88" s="411" t="str">
        <f>'ESPDResponse v2 (BII Trdm092)'!W88:AF88</f>
        <v>espd-cac: EconomicOperatorParty.Party. Contact.</v>
      </c>
      <c r="X88" s="412">
        <f>'ESPDResponse v2 (BII Trdm092)'!X88:AG88</f>
        <v>0</v>
      </c>
      <c r="Y88" s="413"/>
      <c r="Z88">
        <f>'ESPDResponse v2 (BII Trdm092)'!Z88:AI88</f>
        <v>0</v>
      </c>
      <c r="AA88">
        <f>'ESPDResponse v2 (BII Trdm092)'!AA88:AJ88</f>
        <v>0</v>
      </c>
      <c r="AB88">
        <f>'ESPDResponse v2 (BII Trdm092)'!AB88:AK88</f>
        <v>0</v>
      </c>
      <c r="AC88">
        <f>'ESPDResponse v2 (BII Trdm092)'!AC88:AL88</f>
        <v>0</v>
      </c>
      <c r="AD88">
        <f>'ESPDResponse v2 (BII Trdm092)'!AC88:AM88</f>
        <v>0</v>
      </c>
      <c r="AE88">
        <f>'ESPDResponse v2 (BII Trdm092)'!AC88:AN88</f>
        <v>0</v>
      </c>
    </row>
    <row r="89" spans="1:31">
      <c r="A89" s="377" t="str">
        <f>'ESPDResponse v2 (BII Trdm092)'!A89:L89</f>
        <v>tir92-047</v>
      </c>
      <c r="B89" s="374" t="str">
        <f>'ESPDResponse v2 (BII Trdm092)'!B89:M89</f>
        <v>0..1</v>
      </c>
      <c r="C89" s="382"/>
      <c r="D89" s="382"/>
      <c r="E89" s="374" t="str">
        <f>'ESPDResponse v2 (BII Trdm092)'!E89:P89</f>
        <v>Contact name</v>
      </c>
      <c r="F89" s="374"/>
      <c r="G89" s="374"/>
      <c r="H89" s="374"/>
      <c r="I89" s="374"/>
      <c r="J89" s="374" t="str">
        <f>'ESPDResponse v2 (BII Trdm092)'!J89:U89</f>
        <v>The name of the contact point.</v>
      </c>
      <c r="K89" s="374" t="str">
        <f>'ESPDResponse v2 (BII Trdm092)'!K89:V89</f>
        <v>Text</v>
      </c>
      <c r="L89" s="374" t="str">
        <f>'ESPDResponse v2 (BII Trdm092)'!L89:W89</f>
        <v>tbr92-002</v>
      </c>
      <c r="M89" s="403" t="str">
        <f>'ESPDResponse v2 (BII Trdm092)'!M89:X89</f>
        <v>EconomicOperatorParty/Party/Contact/cbc:Name</v>
      </c>
      <c r="N89" s="374" t="str">
        <f>'ESPDResponse v2 (BII Trdm092)'!N89:Y89</f>
        <v>cbc:Name</v>
      </c>
      <c r="O89" s="374" t="str">
        <f>'ESPDResponse v2 (BII Trdm092)'!O89:Z89</f>
        <v>0..1</v>
      </c>
      <c r="P89" s="374" t="str">
        <f>'ESPDResponse v2 (BII Trdm092)'!P89:AA89</f>
        <v>Contact</v>
      </c>
      <c r="Q89" s="378" t="str">
        <f>'ESPDResponse v2 (BII Trdm092)'!Q89:AB89</f>
        <v>Name</v>
      </c>
      <c r="R89" s="374" t="str">
        <f>'ESPDResponse v2 (BII Trdm092)'!R89:AB89</f>
        <v>Contact. Name</v>
      </c>
      <c r="S89" s="374" t="str">
        <f>'ESPDResponse v2 (BII Trdm092)'!S89:AB89</f>
        <v>ApplicationResponseVocabulary!$G$396</v>
      </c>
      <c r="T89" s="374" t="str">
        <f>'ESPDResponse v2 (BII Trdm092)'!T89:AC89</f>
        <v>Link</v>
      </c>
      <c r="U89" s="374">
        <f>'ESPDResponse v2 (BII Trdm092)'!U89:AC89</f>
        <v>0</v>
      </c>
      <c r="V89" s="374">
        <f>'ESPDResponse v2 (BII Trdm092)'!V89:AD89</f>
        <v>0</v>
      </c>
      <c r="W89" s="388" t="str">
        <f>'ESPDResponse v2 (BII Trdm092)'!W89:AF89</f>
        <v>espd-cac: EconomicOperatorParty. Party. Contact.Name</v>
      </c>
      <c r="X89" s="374" t="str">
        <f>'ESPDResponse v2 (BII Trdm092)'!X89:AG89</f>
        <v>Contact</v>
      </c>
      <c r="Y89" s="378" t="str">
        <f>'ESPDResponse v2 (BII Trdm092)'!Y89:AH89</f>
        <v>Name</v>
      </c>
      <c r="Z89" t="str">
        <f>'ESPDResponse v2 (BII Trdm092)'!Z89:AI89</f>
        <v>Contact. Name</v>
      </c>
      <c r="AA89" t="str">
        <f>'ESPDResponse v2 (BII Trdm092)'!AA89:AJ89</f>
        <v>Vocabulary!$B$178</v>
      </c>
      <c r="AB89" t="str">
        <f>'ESPDResponse v2 (BII Trdm092)'!AB89:AK89</f>
        <v>Implementation!$B$178</v>
      </c>
      <c r="AC89">
        <f>'ESPDResponse v2 (BII Trdm092)'!AC89:AL89</f>
        <v>0</v>
      </c>
      <c r="AD89">
        <f>'ESPDResponse v2 (BII Trdm092)'!AC89:AM89</f>
        <v>0</v>
      </c>
      <c r="AE89">
        <f>'ESPDResponse v2 (BII Trdm092)'!AC89:AN89</f>
        <v>0</v>
      </c>
    </row>
    <row r="90" spans="1:31">
      <c r="A90" s="377" t="str">
        <f>'ESPDResponse v2 (BII Trdm092)'!A90:L90</f>
        <v>tir92-048</v>
      </c>
      <c r="B90" s="374" t="str">
        <f>'ESPDResponse v2 (BII Trdm092)'!B90:M90</f>
        <v>0..1</v>
      </c>
      <c r="C90" s="382"/>
      <c r="D90" s="382"/>
      <c r="E90" s="374" t="str">
        <f>'ESPDResponse v2 (BII Trdm092)'!E90:P90</f>
        <v>Contact telephone number</v>
      </c>
      <c r="F90" s="374"/>
      <c r="G90" s="374"/>
      <c r="H90" s="374"/>
      <c r="I90" s="374"/>
      <c r="J90" s="374" t="str">
        <f>'ESPDResponse v2 (BII Trdm092)'!J90:U90</f>
        <v>A phone number for the contact point.</v>
      </c>
      <c r="K90" s="374" t="str">
        <f>'ESPDResponse v2 (BII Trdm092)'!K90:V90</f>
        <v>Text</v>
      </c>
      <c r="L90" s="374" t="str">
        <f>'ESPDResponse v2 (BII Trdm092)'!L90:W90</f>
        <v>tbr92-002</v>
      </c>
      <c r="M90" s="403" t="str">
        <f>'ESPDResponse v2 (BII Trdm092)'!M90:X90</f>
        <v>ContractingParty/ Party/Contact/cbc:Telephone</v>
      </c>
      <c r="N90" s="374" t="str">
        <f>'ESPDResponse v2 (BII Trdm092)'!N90:Y90</f>
        <v>cbc:Telephone</v>
      </c>
      <c r="O90" s="374" t="str">
        <f>'ESPDResponse v2 (BII Trdm092)'!O90:Z90</f>
        <v>0..1</v>
      </c>
      <c r="P90" s="374" t="str">
        <f>'ESPDResponse v2 (BII Trdm092)'!P90:AA90</f>
        <v>Contact</v>
      </c>
      <c r="Q90" s="378" t="str">
        <f>'ESPDResponse v2 (BII Trdm092)'!Q90:AB90</f>
        <v>Telephone</v>
      </c>
      <c r="R90" s="374" t="str">
        <f>'ESPDResponse v2 (BII Trdm092)'!R90:AB90</f>
        <v>Contact. Telephone. Text</v>
      </c>
      <c r="S90" s="374" t="str">
        <f>'ESPDResponse v2 (BII Trdm092)'!S90:AB90</f>
        <v>ApplicationResponseVocabulary!$G$397</v>
      </c>
      <c r="T90" s="374" t="str">
        <f>'ESPDResponse v2 (BII Trdm092)'!T90:AC90</f>
        <v>Link</v>
      </c>
      <c r="U90" s="374">
        <f>'ESPDResponse v2 (BII Trdm092)'!U90:AC90</f>
        <v>0</v>
      </c>
      <c r="V90" s="374">
        <f>'ESPDResponse v2 (BII Trdm092)'!V90:AD90</f>
        <v>0</v>
      </c>
      <c r="W90" s="388" t="str">
        <f>'ESPDResponse v2 (BII Trdm092)'!W90:AF90</f>
        <v>espd-cac: EconomicOperatorParty.Party. Contact.Telephone</v>
      </c>
      <c r="X90" s="374" t="str">
        <f>'ESPDResponse v2 (BII Trdm092)'!X90:AG90</f>
        <v>Contact</v>
      </c>
      <c r="Y90" s="378" t="str">
        <f>'ESPDResponse v2 (BII Trdm092)'!Y90:AH90</f>
        <v>Telephone</v>
      </c>
      <c r="Z90" t="str">
        <f>'ESPDResponse v2 (BII Trdm092)'!Z90:AI90</f>
        <v>Contact. Telephone. Text</v>
      </c>
      <c r="AA90" t="str">
        <f>'ESPDResponse v2 (BII Trdm092)'!AA90:AJ90</f>
        <v>Vocabulary!$B$179</v>
      </c>
      <c r="AB90" t="str">
        <f>'ESPDResponse v2 (BII Trdm092)'!AB90:AK90</f>
        <v>Implementation!$B$179</v>
      </c>
      <c r="AC90">
        <f>'ESPDResponse v2 (BII Trdm092)'!AC90:AL90</f>
        <v>0</v>
      </c>
      <c r="AD90">
        <f>'ESPDResponse v2 (BII Trdm092)'!AC90:AM90</f>
        <v>0</v>
      </c>
      <c r="AE90">
        <f>'ESPDResponse v2 (BII Trdm092)'!AC90:AN90</f>
        <v>0</v>
      </c>
    </row>
    <row r="91" spans="1:31">
      <c r="A91" s="377" t="str">
        <f>'ESPDResponse v2 (BII Trdm092)'!A91:L91</f>
        <v>tir92-049</v>
      </c>
      <c r="B91" s="374" t="str">
        <f>'ESPDResponse v2 (BII Trdm092)'!B91:M91</f>
        <v>0..1</v>
      </c>
      <c r="C91" s="382"/>
      <c r="D91" s="382"/>
      <c r="E91" s="374" t="str">
        <f>'ESPDResponse v2 (BII Trdm092)'!E91:P91</f>
        <v>Contact fax number</v>
      </c>
      <c r="F91" s="374"/>
      <c r="G91" s="374"/>
      <c r="H91" s="374"/>
      <c r="I91" s="374"/>
      <c r="J91" s="374" t="str">
        <f>'ESPDResponse v2 (BII Trdm092)'!J91:U91</f>
        <v>A fax number for the contact point.</v>
      </c>
      <c r="K91" s="374" t="str">
        <f>'ESPDResponse v2 (BII Trdm092)'!K91:V91</f>
        <v>Text</v>
      </c>
      <c r="L91" s="374" t="str">
        <f>'ESPDResponse v2 (BII Trdm092)'!L91:W91</f>
        <v>tbr92-002</v>
      </c>
      <c r="M91" s="403" t="str">
        <f>'ESPDResponse v2 (BII Trdm092)'!M91:X91</f>
        <v>EconomicOperatorParty/Party/Contact/cbc:Telefax</v>
      </c>
      <c r="N91" s="374" t="str">
        <f>'ESPDResponse v2 (BII Trdm092)'!N91:Y91</f>
        <v>cbc:Telefax</v>
      </c>
      <c r="O91" s="374" t="str">
        <f>'ESPDResponse v2 (BII Trdm092)'!O91:Z91</f>
        <v>0..1</v>
      </c>
      <c r="P91" s="374" t="str">
        <f>'ESPDResponse v2 (BII Trdm092)'!P91:AA91</f>
        <v>Contact</v>
      </c>
      <c r="Q91" s="378" t="str">
        <f>'ESPDResponse v2 (BII Trdm092)'!Q91:AB91</f>
        <v>Telefax</v>
      </c>
      <c r="R91" s="374" t="str">
        <f>'ESPDResponse v2 (BII Trdm092)'!R91:AB91</f>
        <v>Contact. Telefax. Text</v>
      </c>
      <c r="S91" s="374" t="str">
        <f>'ESPDResponse v2 (BII Trdm092)'!S91:AB91</f>
        <v>ApplicationResponseVocabulary!$G$398</v>
      </c>
      <c r="T91" s="374" t="str">
        <f>'ESPDResponse v2 (BII Trdm092)'!T91:AC91</f>
        <v>Link</v>
      </c>
      <c r="U91" s="374">
        <f>'ESPDResponse v2 (BII Trdm092)'!U91:AC91</f>
        <v>0</v>
      </c>
      <c r="V91" s="374">
        <f>'ESPDResponse v2 (BII Trdm092)'!V91:AD91</f>
        <v>0</v>
      </c>
      <c r="W91" s="388" t="str">
        <f>'ESPDResponse v2 (BII Trdm092)'!W91:AF91</f>
        <v>espd-cac: EconomicOperatorParty.Party. Contact.Telefax</v>
      </c>
      <c r="X91" s="374" t="str">
        <f>'ESPDResponse v2 (BII Trdm092)'!X91:AG91</f>
        <v>Contact</v>
      </c>
      <c r="Y91" s="378" t="str">
        <f>'ESPDResponse v2 (BII Trdm092)'!Y91:AH91</f>
        <v>Telefax</v>
      </c>
      <c r="Z91" t="str">
        <f>'ESPDResponse v2 (BII Trdm092)'!Z91:AI91</f>
        <v>Contact. Telefax. Text</v>
      </c>
      <c r="AA91" t="str">
        <f>'ESPDResponse v2 (BII Trdm092)'!AA91:AJ91</f>
        <v>Vocabulary!$B$180</v>
      </c>
      <c r="AB91" t="str">
        <f>'ESPDResponse v2 (BII Trdm092)'!AB91:AK91</f>
        <v>Implementation!$B$180</v>
      </c>
      <c r="AC91">
        <f>'ESPDResponse v2 (BII Trdm092)'!AC91:AL91</f>
        <v>0</v>
      </c>
      <c r="AD91">
        <f>'ESPDResponse v2 (BII Trdm092)'!AC91:AM91</f>
        <v>0</v>
      </c>
      <c r="AE91">
        <f>'ESPDResponse v2 (BII Trdm092)'!AC91:AN91</f>
        <v>0</v>
      </c>
    </row>
    <row r="92" spans="1:31" ht="13.5" thickBot="1">
      <c r="A92" s="379" t="str">
        <f>'ESPDResponse v2 (BII Trdm092)'!A92:L92</f>
        <v>tir92-050</v>
      </c>
      <c r="B92" s="380" t="str">
        <f>'ESPDResponse v2 (BII Trdm092)'!B92:M92</f>
        <v>0..1</v>
      </c>
      <c r="C92" s="383"/>
      <c r="D92" s="383"/>
      <c r="E92" s="380" t="str">
        <f>'ESPDResponse v2 (BII Trdm092)'!E92:P92</f>
        <v>Contact email address</v>
      </c>
      <c r="F92" s="380"/>
      <c r="G92" s="380"/>
      <c r="H92" s="380"/>
      <c r="I92" s="380"/>
      <c r="J92" s="380" t="str">
        <f>'ESPDResponse v2 (BII Trdm092)'!J92:U92</f>
        <v>An e-mail address for the contact point.</v>
      </c>
      <c r="K92" s="380" t="str">
        <f>'ESPDResponse v2 (BII Trdm092)'!K92:V92</f>
        <v>Text</v>
      </c>
      <c r="L92" s="380" t="str">
        <f>'ESPDResponse v2 (BII Trdm092)'!L92:W92</f>
        <v>tbr92-002</v>
      </c>
      <c r="M92" s="404" t="str">
        <f>'ESPDResponse v2 (BII Trdm092)'!M92:X92</f>
        <v>EconomicOperatorParty/Party/Contact/cbc:ElectronicMail</v>
      </c>
      <c r="N92" s="380" t="str">
        <f>'ESPDResponse v2 (BII Trdm092)'!N92:Y92</f>
        <v>cbc:ElectronicMail</v>
      </c>
      <c r="O92" s="380" t="str">
        <f>'ESPDResponse v2 (BII Trdm092)'!O92:Z92</f>
        <v>0..1</v>
      </c>
      <c r="P92" s="380" t="str">
        <f>'ESPDResponse v2 (BII Trdm092)'!P92:AA92</f>
        <v>Contact</v>
      </c>
      <c r="Q92" s="381" t="str">
        <f>'ESPDResponse v2 (BII Trdm092)'!Q92:AB92</f>
        <v>ElectronicMail</v>
      </c>
      <c r="R92" s="380" t="str">
        <f>'ESPDResponse v2 (BII Trdm092)'!R92:AB92</f>
        <v>Contact. Electronic_ Mail. Text</v>
      </c>
      <c r="S92" s="380" t="str">
        <f>'ESPDResponse v2 (BII Trdm092)'!S92:AB92</f>
        <v>ApplicationResponseVocabulary!$G$399</v>
      </c>
      <c r="T92" s="380" t="str">
        <f>'ESPDResponse v2 (BII Trdm092)'!T92:AC92</f>
        <v>Link</v>
      </c>
      <c r="U92" s="380">
        <f>'ESPDResponse v2 (BII Trdm092)'!U92:AC92</f>
        <v>0</v>
      </c>
      <c r="V92" s="380">
        <f>'ESPDResponse v2 (BII Trdm092)'!V92:AD92</f>
        <v>0</v>
      </c>
      <c r="W92" s="389" t="str">
        <f>'ESPDResponse v2 (BII Trdm092)'!W92:AF92</f>
        <v>espd-cac: EconomicOperatorParty. Party. Contact.ElectronicMail</v>
      </c>
      <c r="X92" s="380" t="str">
        <f>'ESPDResponse v2 (BII Trdm092)'!X92:AG92</f>
        <v>Contact</v>
      </c>
      <c r="Y92" s="381" t="str">
        <f>'ESPDResponse v2 (BII Trdm092)'!Y92:AH92</f>
        <v>ElectronicMail</v>
      </c>
      <c r="Z92" t="str">
        <f>'ESPDResponse v2 (BII Trdm092)'!Z92:AI92</f>
        <v>Contact. Electronic_ Mail. Text</v>
      </c>
      <c r="AA92" t="str">
        <f>'ESPDResponse v2 (BII Trdm092)'!AA92:AJ92</f>
        <v>Vocabulary!$B$181</v>
      </c>
      <c r="AB92" t="str">
        <f>'ESPDResponse v2 (BII Trdm092)'!AB92:AK92</f>
        <v>Implementation!$B$181</v>
      </c>
      <c r="AC92">
        <f>'ESPDResponse v2 (BII Trdm092)'!AC92:AL92</f>
        <v>0</v>
      </c>
      <c r="AD92">
        <f>'ESPDResponse v2 (BII Trdm092)'!AC92:AM92</f>
        <v>0</v>
      </c>
      <c r="AE92">
        <f>'ESPDResponse v2 (BII Trdm092)'!AC92:AN92</f>
        <v>0</v>
      </c>
    </row>
    <row r="93" spans="1:31">
      <c r="A93" s="394"/>
      <c r="B93" s="395" t="str">
        <f>'ESPDResponse v2 (BII Trdm092)'!B93:M93</f>
        <v>0..1</v>
      </c>
      <c r="C93" s="384"/>
      <c r="D93" s="384" t="str">
        <f>'ESPDResponse v2 (BII Trdm092)'!D93:O93</f>
        <v>Service provider</v>
      </c>
      <c r="E93" s="395"/>
      <c r="F93" s="395"/>
      <c r="G93" s="395"/>
      <c r="H93" s="395"/>
      <c r="I93" s="395"/>
      <c r="J93" s="395"/>
      <c r="K93" s="395"/>
      <c r="L93" s="395"/>
      <c r="M93" s="408" t="str">
        <f>'ESPDResponse v2 (BII Trdm092)'!M93:X93</f>
        <v>EconomicOperatorParty/Party/cac:ServiceProviderParty</v>
      </c>
      <c r="N93" s="409" t="str">
        <f>'ESPDResponse v2 (BII Trdm092)'!N93:Y93</f>
        <v>cac:ServiceProviderParty</v>
      </c>
      <c r="O93" s="409">
        <f>'ESPDResponse v2 (BII Trdm092)'!O93:Z93</f>
        <v>0</v>
      </c>
      <c r="P93" s="409">
        <f>'ESPDResponse v2 (BII Trdm092)'!P93:AA93</f>
        <v>0</v>
      </c>
      <c r="Q93" s="410"/>
      <c r="R93" s="376" t="str">
        <f>'ESPDResponse v2 (BII Trdm092)'!R93:AB93</f>
        <v>Service Provider Party. Details</v>
      </c>
      <c r="S93" s="376" t="str">
        <f>'ESPDResponse v2 (BII Trdm092)'!S93:AB93</f>
        <v>ApplicationResponseVocabulary!$G$459</v>
      </c>
      <c r="T93" s="376" t="str">
        <f>'ESPDResponse v2 (BII Trdm092)'!T93:AC93</f>
        <v>Link</v>
      </c>
      <c r="U93" s="376">
        <f>'ESPDResponse v2 (BII Trdm092)'!U93:AC93</f>
        <v>0</v>
      </c>
      <c r="V93" s="376">
        <f>'ESPDResponse v2 (BII Trdm092)'!V93:AD93</f>
        <v>0</v>
      </c>
      <c r="W93" s="411" t="str">
        <f>'ESPDResponse v2 (BII Trdm092)'!W93:AF93</f>
        <v>cac: ServiceProviderParty.</v>
      </c>
      <c r="X93" s="412">
        <f>'ESPDResponse v2 (BII Trdm092)'!X93:AG93</f>
        <v>0</v>
      </c>
      <c r="Y93" s="413"/>
      <c r="Z93">
        <f>'ESPDResponse v2 (BII Trdm092)'!Z93:AI93</f>
        <v>0</v>
      </c>
      <c r="AA93">
        <f>'ESPDResponse v2 (BII Trdm092)'!AA93:AJ93</f>
        <v>0</v>
      </c>
      <c r="AB93">
        <f>'ESPDResponse v2 (BII Trdm092)'!AB93:AK93</f>
        <v>0</v>
      </c>
      <c r="AC93">
        <f>'ESPDResponse v2 (BII Trdm092)'!AC93:AL93</f>
        <v>0</v>
      </c>
      <c r="AD93">
        <f>'ESPDResponse v2 (BII Trdm092)'!AC93:AM93</f>
        <v>0</v>
      </c>
      <c r="AE93">
        <f>'ESPDResponse v2 (BII Trdm092)'!AC93:AN93</f>
        <v>0</v>
      </c>
    </row>
    <row r="94" spans="1:31">
      <c r="A94" s="377" t="str">
        <f>'ESPDResponse v2 (BII Trdm092)'!A94:L94</f>
        <v>tir92-021</v>
      </c>
      <c r="B94" s="374" t="str">
        <f>'ESPDResponse v2 (BII Trdm092)'!B94:M94</f>
        <v>1..1</v>
      </c>
      <c r="C94" s="382"/>
      <c r="D94" s="382"/>
      <c r="E94" s="374" t="str">
        <f>'ESPDResponse v2 (BII Trdm092)'!E94:P94</f>
        <v>Service provider name</v>
      </c>
      <c r="F94" s="374"/>
      <c r="G94" s="374"/>
      <c r="H94" s="374"/>
      <c r="I94" s="374"/>
      <c r="J94" s="374" t="str">
        <f>'ESPDResponse v2 (BII Trdm092)'!J94:U94</f>
        <v>The name of the service provider. Issuer body of the ESPD.</v>
      </c>
      <c r="K94" s="374" t="str">
        <f>'ESPDResponse v2 (BII Trdm092)'!K94:V94</f>
        <v>Text</v>
      </c>
      <c r="L94" s="374" t="str">
        <f>'ESPDResponse v2 (BII Trdm092)'!L94:W94</f>
        <v>tbr92-021</v>
      </c>
      <c r="M94" s="403" t="str">
        <f>'ESPDResponse v2 (BII Trdm092)'!M94:X94</f>
        <v>EconomicOperatorParty/Party/ServiceProviderParty/Party/PartyName/cbc:Name</v>
      </c>
      <c r="N94" s="374" t="str">
        <f>'ESPDResponse v2 (BII Trdm092)'!N94:Y94</f>
        <v>cbc:Name</v>
      </c>
      <c r="O94" s="374">
        <f>'ESPDResponse v2 (BII Trdm092)'!O94:Z94</f>
        <v>1</v>
      </c>
      <c r="P94" s="374" t="str">
        <f>'ESPDResponse v2 (BII Trdm092)'!P94:AA94</f>
        <v>PartyName</v>
      </c>
      <c r="Q94" s="378" t="str">
        <f>'ESPDResponse v2 (BII Trdm092)'!Q94:AB94</f>
        <v>Name</v>
      </c>
      <c r="R94" s="374" t="str">
        <f>'ESPDResponse v2 (BII Trdm092)'!R94:AB94</f>
        <v>Party Name. Name</v>
      </c>
      <c r="S94" s="374" t="str">
        <f>'ESPDResponse v2 (BII Trdm092)'!S94:AB94</f>
        <v>ApplicationResponseVocabulary!$G$490</v>
      </c>
      <c r="T94" s="374" t="str">
        <f>'ESPDResponse v2 (BII Trdm092)'!T94:AC94</f>
        <v>Link</v>
      </c>
      <c r="U94" s="374" t="str">
        <f>'ESPDResponse v2 (BII Trdm092)'!U94:AC94</f>
        <v xml:space="preserve">Comment:  Use the official name of the service provider. </v>
      </c>
      <c r="V94" s="374">
        <f>'ESPDResponse v2 (BII Trdm092)'!V94:AD94</f>
        <v>0</v>
      </c>
      <c r="W94" s="388" t="str">
        <f>'ESPDResponse v2 (BII Trdm092)'!W94:AF94</f>
        <v>cac: ServiceProviderParty. Party. PartyName. Name</v>
      </c>
      <c r="X94" s="374" t="str">
        <f>'ESPDResponse v2 (BII Trdm092)'!X94:AG94</f>
        <v>PartyName</v>
      </c>
      <c r="Y94" s="378" t="str">
        <f>'ESPDResponse v2 (BII Trdm092)'!Y94:AH94</f>
        <v>Name</v>
      </c>
      <c r="Z94" t="str">
        <f>'ESPDResponse v2 (BII Trdm092)'!Z94:AI94</f>
        <v>Party Name. Name</v>
      </c>
      <c r="AA94" t="str">
        <f>'ESPDResponse v2 (BII Trdm092)'!AA94:AJ94</f>
        <v>Vocabulary!$B$111</v>
      </c>
      <c r="AB94" t="str">
        <f>'ESPDResponse v2 (BII Trdm092)'!AB94:AK94</f>
        <v>Implementation!$B$111</v>
      </c>
      <c r="AC94">
        <f>'ESPDResponse v2 (BII Trdm092)'!AC94:AL94</f>
        <v>0</v>
      </c>
      <c r="AD94">
        <f>'ESPDResponse v2 (BII Trdm092)'!AC94:AM94</f>
        <v>0</v>
      </c>
      <c r="AE94" t="str">
        <f>'ESPDResponse v2 (BII Trdm092)'!AC94:AN94</f>
        <v>Reg:
SC:
Common: BR-RESP-10-09</v>
      </c>
    </row>
    <row r="95" spans="1:31">
      <c r="A95" s="377" t="str">
        <f>'ESPDResponse v2 (BII Trdm092)'!A95:L95</f>
        <v>tir92-022</v>
      </c>
      <c r="B95" s="374" t="str">
        <f>'ESPDResponse v2 (BII Trdm092)'!B95:M95</f>
        <v>1..1</v>
      </c>
      <c r="C95" s="382"/>
      <c r="D95" s="382"/>
      <c r="E95" s="374" t="str">
        <f>'ESPDResponse v2 (BII Trdm092)'!E95:P95</f>
        <v>Service provider identifier</v>
      </c>
      <c r="F95" s="374"/>
      <c r="G95" s="374"/>
      <c r="H95" s="374"/>
      <c r="I95" s="374"/>
      <c r="J95" s="374" t="str">
        <f>'ESPDResponse v2 (BII Trdm092)'!J95:U95</f>
        <v>The national identifier of a service provider as it is legally registered (e.g. VAT identification, such as KBO) Issuer body of the ESPD.</v>
      </c>
      <c r="K95" s="374" t="str">
        <f>'ESPDResponse v2 (BII Trdm092)'!K95:V95</f>
        <v>Identifier</v>
      </c>
      <c r="L95" s="374" t="str">
        <f>'ESPDResponse v2 (BII Trdm092)'!L95:W95</f>
        <v>tbr92-021</v>
      </c>
      <c r="M95" s="403" t="str">
        <f>'ESPDResponse v2 (BII Trdm092)'!M95:X95</f>
        <v>EconomicOperatorParty/Party/ServiceProviderParty/Party/PartyIdentification/cbc:ID</v>
      </c>
      <c r="N95" s="374" t="str">
        <f>'ESPDResponse v2 (BII Trdm092)'!N95:Y95</f>
        <v>cbc:ID</v>
      </c>
      <c r="O95" s="374">
        <f>'ESPDResponse v2 (BII Trdm092)'!O95:Z95</f>
        <v>1</v>
      </c>
      <c r="P95" s="374" t="str">
        <f>'ESPDResponse v2 (BII Trdm092)'!P95:AA95</f>
        <v>PartyIdentification</v>
      </c>
      <c r="Q95" s="378" t="str">
        <f>'ESPDResponse v2 (BII Trdm092)'!Q95:AB95</f>
        <v>ID</v>
      </c>
      <c r="R95" s="374" t="str">
        <f>'ESPDResponse v2 (BII Trdm092)'!R95:AB95</f>
        <v>Party Identification. Identifier</v>
      </c>
      <c r="S95" s="374" t="str">
        <f>'ESPDResponse v2 (BII Trdm092)'!S95:AB95</f>
        <v>ApplicationResponseVocabulary!$G$488</v>
      </c>
      <c r="T95" s="374" t="str">
        <f>'ESPDResponse v2 (BII Trdm092)'!T95:AC95</f>
        <v>Link</v>
      </c>
      <c r="U95" s="374" t="str">
        <f>'ESPDResponse v2 (BII Trdm092)'!U95:AC95</f>
        <v>Rule: Provide an ID for the Service Provider. Make use of the attribute SchemeAgencyID. When possible use the VAT identification of the service provider (see the VIES platform for a EU cross-border national VAT number verification system).</v>
      </c>
      <c r="V95" s="374">
        <f>'ESPDResponse v2 (BII Trdm092)'!V95:AD95</f>
        <v>0</v>
      </c>
      <c r="W95" s="388" t="str">
        <f>'ESPDResponse v2 (BII Trdm092)'!W95:AF95</f>
        <v>cac: ServiceProviderParty. Party. PartyIdentification</v>
      </c>
      <c r="X95" s="374" t="str">
        <f>'ESPDResponse v2 (BII Trdm092)'!X95:AG95</f>
        <v>Party</v>
      </c>
      <c r="Y95" s="378" t="str">
        <f>'ESPDResponse v2 (BII Trdm092)'!Y95:AH95</f>
        <v>ID</v>
      </c>
      <c r="Z95" t="str">
        <f>'ESPDResponse v2 (BII Trdm092)'!Z95:AI95</f>
        <v>Party Identification. Identifier</v>
      </c>
      <c r="AA95" t="str">
        <f>'ESPDResponse v2 (BII Trdm092)'!AA95:AJ95</f>
        <v>Vocabulary!$B$109</v>
      </c>
      <c r="AB95" t="str">
        <f>'ESPDResponse v2 (BII Trdm092)'!AB95:AK95</f>
        <v>Implementation!$B$109</v>
      </c>
      <c r="AC95">
        <f>'ESPDResponse v2 (BII Trdm092)'!AC95:AL95</f>
        <v>0</v>
      </c>
      <c r="AD95">
        <f>'ESPDResponse v2 (BII Trdm092)'!AC95:AM95</f>
        <v>0</v>
      </c>
      <c r="AE95" t="str">
        <f>'ESPDResponse v2 (BII Trdm092)'!AC95:AN95</f>
        <v>Reg:
SC:
Common: BR-RESP-10-11, BR-OTH-02</v>
      </c>
    </row>
    <row r="96" spans="1:31">
      <c r="A96" s="377" t="str">
        <f>'ESPDResponse v2 (BII Trdm092)'!A96:L96</f>
        <v>tir92-023</v>
      </c>
      <c r="B96" s="374" t="str">
        <f>'ESPDResponse v2 (BII Trdm092)'!B96:M96</f>
        <v>0..1</v>
      </c>
      <c r="C96" s="382"/>
      <c r="D96" s="382"/>
      <c r="E96" s="374" t="str">
        <f>'ESPDResponse v2 (BII Trdm092)'!E96:P96</f>
        <v>Service provider electronic address identifier</v>
      </c>
      <c r="F96" s="374"/>
      <c r="G96" s="374"/>
      <c r="H96" s="374"/>
      <c r="I96" s="374"/>
      <c r="J96" s="374" t="str">
        <f>'ESPDResponse v2 (BII Trdm092)'!J96:U96</f>
        <v>Electronic address of the service provider. Issuer body of the ESPD.</v>
      </c>
      <c r="K96" s="374" t="str">
        <f>'ESPDResponse v2 (BII Trdm092)'!K96:V96</f>
        <v>Identifier</v>
      </c>
      <c r="L96" s="374" t="str">
        <f>'ESPDResponse v2 (BII Trdm092)'!L96:W96</f>
        <v>tbr92-021</v>
      </c>
      <c r="M96" s="403" t="str">
        <f>'ESPDResponse v2 (BII Trdm092)'!M96:X96</f>
        <v>EconomicOperatorParty/Party/ServiceProviderParty/Party/cbc:EndpointID</v>
      </c>
      <c r="N96" s="374" t="str">
        <f>'ESPDResponse v2 (BII Trdm092)'!N96:Y96</f>
        <v>cbc:EndpointID</v>
      </c>
      <c r="O96" s="374" t="str">
        <f>'ESPDResponse v2 (BII Trdm092)'!O96:Z96</f>
        <v>0..1</v>
      </c>
      <c r="P96" s="374" t="str">
        <f>'ESPDResponse v2 (BII Trdm092)'!P96:AA96</f>
        <v>Party</v>
      </c>
      <c r="Q96" s="378" t="str">
        <f>'ESPDResponse v2 (BII Trdm092)'!Q96:AB96</f>
        <v>EndpointID</v>
      </c>
      <c r="R96" s="374" t="str">
        <f>'ESPDResponse v2 (BII Trdm092)'!R96:AB96</f>
        <v>Party. Endpoint Identifier. Identifier</v>
      </c>
      <c r="S96" s="374" t="str">
        <f>'ESPDResponse v2 (BII Trdm092)'!S96:AB96</f>
        <v>ApplicationResponseVocabulary!$G$470</v>
      </c>
      <c r="T96" s="374" t="str">
        <f>'ESPDResponse v2 (BII Trdm092)'!T96:AC96</f>
        <v>Link</v>
      </c>
      <c r="U96" s="374" t="str">
        <f>'ESPDResponse v2 (BII Trdm092)'!U96:AC96</f>
        <v>Rule: An endpoint identifier may have a scheme identifier attribute (e.g. eSENS Party Identifier Scheme) for eDelivery. Otherwise, use it for online services (e.g. Web Services, REST services, ftp, etc.)</v>
      </c>
      <c r="V96" s="374">
        <f>'ESPDResponse v2 (BII Trdm092)'!V96:AD96</f>
        <v>0</v>
      </c>
      <c r="W96" s="388" t="str">
        <f>'ESPDResponse v2 (BII Trdm092)'!W96:AF96</f>
        <v>cac: ServiceProviderParty.Party.EndpointID</v>
      </c>
      <c r="X96" s="374" t="str">
        <f>'ESPDResponse v2 (BII Trdm092)'!X96:AG96</f>
        <v>Party</v>
      </c>
      <c r="Y96" s="378" t="str">
        <f>'ESPDResponse v2 (BII Trdm092)'!Y96:AH96</f>
        <v>EndpointID</v>
      </c>
      <c r="Z96" t="str">
        <f>'ESPDResponse v2 (BII Trdm092)'!Z96:AI96</f>
        <v>Party. Endpoint Identifier. Identifier</v>
      </c>
      <c r="AA96" t="str">
        <f>'ESPDResponse v2 (BII Trdm092)'!AA96:AJ96</f>
        <v>Vocabulary!$B$93</v>
      </c>
      <c r="AB96" t="str">
        <f>'ESPDResponse v2 (BII Trdm092)'!AB96:AK96</f>
        <v>Implementation!$B$93</v>
      </c>
      <c r="AC96">
        <f>'ESPDResponse v2 (BII Trdm092)'!AC96:AL96</f>
        <v>0</v>
      </c>
      <c r="AD96" t="str">
        <f>'ESPDResponse v2 (BII Trdm092)'!AC96:AM96</f>
        <v>TRDM092-27</v>
      </c>
      <c r="AE96" t="str">
        <f>'ESPDResponse v2 (BII Trdm092)'!AC96:AN96</f>
        <v>Reg:
SC:
Common: BR-RESP-10-08</v>
      </c>
    </row>
    <row r="97" spans="1:31">
      <c r="A97" s="377" t="str">
        <f>'ESPDResponse v2 (BII Trdm092)'!A97:L97</f>
        <v>tir92-315</v>
      </c>
      <c r="B97" s="374" t="str">
        <f>'ESPDResponse v2 (BII Trdm092)'!B97:M97</f>
        <v>0..1</v>
      </c>
      <c r="C97" s="382"/>
      <c r="D97" s="382"/>
      <c r="E97" s="374" t="str">
        <f>'ESPDResponse v2 (BII Trdm092)'!E97:P97</f>
        <v xml:space="preserve">Service provider website  </v>
      </c>
      <c r="F97" s="374"/>
      <c r="G97" s="374"/>
      <c r="H97" s="374"/>
      <c r="I97" s="374"/>
      <c r="J97" s="374" t="str">
        <f>'ESPDResponse v2 (BII Trdm092)'!J97:U97</f>
        <v>The website of the service provider.</v>
      </c>
      <c r="K97" s="374" t="str">
        <f>'ESPDResponse v2 (BII Trdm092)'!K97:V97</f>
        <v>Identifier</v>
      </c>
      <c r="L97" s="374" t="str">
        <f>'ESPDResponse v2 (BII Trdm092)'!L97:W97</f>
        <v>tbr92-021</v>
      </c>
      <c r="M97" s="403" t="str">
        <f>'ESPDResponse v2 (BII Trdm092)'!M97:X97</f>
        <v>EconomicOperatorParty/Party/ServiceProviderParty/Party/cbc:WebsiteURI</v>
      </c>
      <c r="N97" s="374" t="str">
        <f>'ESPDResponse v2 (BII Trdm092)'!N97:Y97</f>
        <v>cbc:WebsiteURI</v>
      </c>
      <c r="O97" s="374" t="str">
        <f>'ESPDResponse v2 (BII Trdm092)'!O97:Z97</f>
        <v>0..1</v>
      </c>
      <c r="P97" s="374" t="str">
        <f>'ESPDResponse v2 (BII Trdm092)'!P97:AA97</f>
        <v>Party</v>
      </c>
      <c r="Q97" s="378" t="str">
        <f>'ESPDResponse v2 (BII Trdm092)'!Q97:AB97</f>
        <v>WebsiteURI</v>
      </c>
      <c r="R97" s="374" t="str">
        <f>'ESPDResponse v2 (BII Trdm092)'!R97:AB97</f>
        <v>Party. Website_ URI. Identifier</v>
      </c>
      <c r="S97" s="374" t="str">
        <f>'ESPDResponse v2 (BII Trdm092)'!S97:AB97</f>
        <v>ApplicationResponseVocabulary!$G$468</v>
      </c>
      <c r="T97" s="374" t="str">
        <f>'ESPDResponse v2 (BII Trdm092)'!T97:AC97</f>
        <v>Link</v>
      </c>
      <c r="U97" s="374" t="str">
        <f>'ESPDResponse v2 (BII Trdm092)'!U97:AC97</f>
        <v>Comment: Use it for the official web site of the service provider.</v>
      </c>
      <c r="V97" s="374">
        <f>'ESPDResponse v2 (BII Trdm092)'!V97:AD97</f>
        <v>0</v>
      </c>
      <c r="W97" s="388" t="str">
        <f>'ESPDResponse v2 (BII Trdm092)'!W97:AF97</f>
        <v>cac: ServiceProviderParty.Party.WebsiteURIID</v>
      </c>
      <c r="X97" s="374" t="str">
        <f>'ESPDResponse v2 (BII Trdm092)'!X97:AG97</f>
        <v>Party</v>
      </c>
      <c r="Y97" s="378" t="str">
        <f>'ESPDResponse v2 (BII Trdm092)'!Y97:AH97</f>
        <v>WebsiteURIID</v>
      </c>
      <c r="Z97" t="str">
        <f>'ESPDResponse v2 (BII Trdm092)'!Z97:AI97</f>
        <v>Party. Website_ URI. Identifier</v>
      </c>
      <c r="AA97" t="str">
        <f>'ESPDResponse v2 (BII Trdm092)'!AA97:AJ97</f>
        <v>Vocabulary!$B$91</v>
      </c>
      <c r="AB97" t="str">
        <f>'ESPDResponse v2 (BII Trdm092)'!AB97:AK97</f>
        <v>Implementation!$B$91</v>
      </c>
      <c r="AC97">
        <f>'ESPDResponse v2 (BII Trdm092)'!AC97:AL97</f>
        <v>0</v>
      </c>
      <c r="AD97">
        <f>'ESPDResponse v2 (BII Trdm092)'!AC97:AM97</f>
        <v>0</v>
      </c>
      <c r="AE97">
        <f>'ESPDResponse v2 (BII Trdm092)'!AC97:AN97</f>
        <v>0</v>
      </c>
    </row>
    <row r="98" spans="1:31" ht="26.25" thickBot="1">
      <c r="A98" s="379" t="str">
        <f>'ESPDResponse v2 (BII Trdm092)'!A98:L98</f>
        <v>tir92-552</v>
      </c>
      <c r="B98" s="380" t="str">
        <f>'ESPDResponse v2 (BII Trdm092)'!B98:M98</f>
        <v>1..1</v>
      </c>
      <c r="C98" s="383"/>
      <c r="D98" s="383"/>
      <c r="E98" s="380" t="str">
        <f>'ESPDResponse v2 (BII Trdm092)'!E98:P98</f>
        <v>Country code</v>
      </c>
      <c r="F98" s="380"/>
      <c r="G98" s="380"/>
      <c r="H98" s="380"/>
      <c r="I98" s="380"/>
      <c r="J98" s="380" t="str">
        <f>'ESPDResponse v2 (BII Trdm092)'!J98:U98</f>
        <v>A code that identifies the country. The lists of valid countries are registered with the ISO 3166-1 Maintenance agency, "Codes for the representation of names of countries and their subdivisions". It is recommended to use the Country Code ISO 3166-1 2A:2006 representation.</v>
      </c>
      <c r="K98" s="380" t="str">
        <f>'ESPDResponse v2 (BII Trdm092)'!K98:V98</f>
        <v>Code</v>
      </c>
      <c r="L98" s="380" t="str">
        <f>'ESPDResponse v2 (BII Trdm092)'!L98:W98</f>
        <v>tbr92-021</v>
      </c>
      <c r="M98" s="404" t="str">
        <f>'ESPDResponse v2 (BII Trdm092)'!M98:X98</f>
        <v>cac:ContractingParty/cac:Party/cac:ServiceProviderParty/cac:Party/cac:PostalAddress/cac:Country/cbc:IdentificationCode</v>
      </c>
      <c r="N98" s="380" t="str">
        <f>'ESPDResponse v2 (BII Trdm092)'!N98:Y98</f>
        <v>cbc:IdentificationCode</v>
      </c>
      <c r="O98" s="380">
        <f>'ESPDResponse v2 (BII Trdm092)'!O98:Z98</f>
        <v>1</v>
      </c>
      <c r="P98" s="380" t="str">
        <f>'ESPDResponse v2 (BII Trdm092)'!P98:AA98</f>
        <v>Country</v>
      </c>
      <c r="Q98" s="381" t="str">
        <f>'ESPDResponse v2 (BII Trdm092)'!Q98:AB98</f>
        <v>IdentificationCode</v>
      </c>
      <c r="R98" s="380" t="str">
        <f>'ESPDResponse v2 (BII Trdm092)'!R98:AB98</f>
        <v>Country. Identification Code. Code</v>
      </c>
      <c r="S98" s="380" t="str">
        <f>'ESPDResponse v2 (BII Trdm092)'!S98:AB98</f>
        <v>ApplicationResponseVocabulary!$G$494</v>
      </c>
      <c r="T98" s="380" t="str">
        <f>'ESPDResponse v2 (BII Trdm092)'!T98:AC98</f>
        <v>Link</v>
      </c>
      <c r="U98" s="380" t="str">
        <f>'ESPDResponse v2 (BII Trdm092)'!U98:AC98</f>
        <v>Rule: The country of the service provider must always be specified. Compulsory use of the code list CountryCodeIdentifier (ISO 3166-1 2A:2006).</v>
      </c>
      <c r="V98" s="380">
        <f>'ESPDResponse v2 (BII Trdm092)'!V98:AD98</f>
        <v>0</v>
      </c>
      <c r="W98" s="440"/>
      <c r="X98" s="386"/>
      <c r="Y98" s="441"/>
      <c r="Z98">
        <f>'ESPDResponse v2 (BII Trdm092)'!Z98:AI98</f>
        <v>0</v>
      </c>
      <c r="AA98">
        <f>'ESPDResponse v2 (BII Trdm092)'!AA98:AJ98</f>
        <v>0</v>
      </c>
      <c r="AB98">
        <f>'ESPDResponse v2 (BII Trdm092)'!AB98:AK98</f>
        <v>0</v>
      </c>
      <c r="AC98">
        <f>'ESPDResponse v2 (BII Trdm092)'!AC98:AL98</f>
        <v>0</v>
      </c>
      <c r="AD98" t="str">
        <f>'ESPDResponse v2 (BII Trdm092)'!AC98:AM98</f>
        <v>TRDM092-28</v>
      </c>
      <c r="AE98" t="str">
        <f>'ESPDResponse v2 (BII Trdm092)'!AC98:AN98</f>
        <v xml:space="preserve">Reg:
SC: BR-RESP-10-10, BR-OTH-01, BR-OTH-01#5, BR-OTH-03
Common: </v>
      </c>
    </row>
    <row r="99" spans="1:31" ht="38.25">
      <c r="A99" s="394"/>
      <c r="B99" s="395" t="str">
        <f>'ESPDResponse v2 (BII Trdm092)'!B99:M99</f>
        <v>0..n</v>
      </c>
      <c r="C99" s="384"/>
      <c r="D99" s="384" t="str">
        <f>'ESPDResponse v2 (BII Trdm092)'!D99:O99</f>
        <v>Representative natural person</v>
      </c>
      <c r="E99" s="395"/>
      <c r="F99" s="395"/>
      <c r="G99" s="395"/>
      <c r="H99" s="395"/>
      <c r="I99" s="395"/>
      <c r="J99" s="395" t="str">
        <f>'ESPDResponse v2 (BII Trdm092)'!J99:U99</f>
        <v xml:space="preserve">Official or legal mandate issued by an authority (e.g. an attorney or a notary) to represent the economic operator </v>
      </c>
      <c r="K99" s="395"/>
      <c r="L99" s="395"/>
      <c r="M99" s="408" t="str">
        <f>'ESPDResponse v2 (BII Trdm092)'!M99:X99</f>
        <v>EconomicOperatorParty/Party/PowerOfAttorney/AgentParty/cac:Person</v>
      </c>
      <c r="N99" s="409" t="str">
        <f>'ESPDResponse v2 (BII Trdm092)'!N99:Y99</f>
        <v>cac:Person</v>
      </c>
      <c r="O99" s="409">
        <f>'ESPDResponse v2 (BII Trdm092)'!O99:Z99</f>
        <v>0</v>
      </c>
      <c r="P99" s="409" t="str">
        <f>'ESPDResponse v2 (BII Trdm092)'!P99:AA99</f>
        <v>Person</v>
      </c>
      <c r="Q99" s="410"/>
      <c r="R99" s="376" t="str">
        <f>'ESPDResponse v2 (BII Trdm092)'!R99:AB99</f>
        <v>Person. Details</v>
      </c>
      <c r="S99" s="376" t="str">
        <f>'ESPDResponse v2 (BII Trdm092)'!S99:AB99</f>
        <v>ApplicationResponseVocabulary!$G$534</v>
      </c>
      <c r="T99" s="376" t="str">
        <f>'ESPDResponse v2 (BII Trdm092)'!T99:AC99</f>
        <v>Link</v>
      </c>
      <c r="U99" s="376" t="str">
        <f>'ESPDResponse v2 (BII Trdm092)'!U99:AC99</f>
        <v>Rule: Information about representatives of the economic operator CAN be provided</v>
      </c>
      <c r="V99" s="376">
        <f>'ESPDResponse v2 (BII Trdm092)'!V99:AD99</f>
        <v>0</v>
      </c>
      <c r="W99" s="411" t="str">
        <f>'ESPDResponse v2 (BII Trdm092)'!W99:AF99</f>
        <v>espd-cac: EconomicOperatorParty.RepresentativeNaturalPerson.PowerOfAttorney.Description.AgentParty.Person</v>
      </c>
      <c r="X99" s="412" t="str">
        <f>'ESPDResponse v2 (BII Trdm092)'!X99:AG99</f>
        <v>PowerOfAttorney</v>
      </c>
      <c r="Y99" s="413"/>
      <c r="Z99">
        <f>'ESPDResponse v2 (BII Trdm092)'!Z99:AI99</f>
        <v>0</v>
      </c>
      <c r="AA99">
        <f>'ESPDResponse v2 (BII Trdm092)'!AA99:AJ99</f>
        <v>0</v>
      </c>
      <c r="AB99">
        <f>'ESPDResponse v2 (BII Trdm092)'!AB99:AK99</f>
        <v>0</v>
      </c>
      <c r="AC99">
        <f>'ESPDResponse v2 (BII Trdm092)'!AC99:AL99</f>
        <v>0</v>
      </c>
      <c r="AD99">
        <f>'ESPDResponse v2 (BII Trdm092)'!AC99:AM99</f>
        <v>0</v>
      </c>
      <c r="AE99" t="str">
        <f>'ESPDResponse v2 (BII Trdm092)'!AC99:AN99</f>
        <v>Reg:
SC:
Common: BR-RESP-20</v>
      </c>
    </row>
    <row r="100" spans="1:31" ht="38.25">
      <c r="A100" s="377" t="str">
        <f>'ESPDResponse v2 (BII Trdm092)'!A100:L100</f>
        <v>tir92-055</v>
      </c>
      <c r="B100" s="374" t="str">
        <f>'ESPDResponse v2 (BII Trdm092)'!B100:M100</f>
        <v>1..1</v>
      </c>
      <c r="C100" s="382"/>
      <c r="D100" s="382"/>
      <c r="E100" s="374" t="str">
        <f>'ESPDResponse v2 (BII Trdm092)'!E100:P100</f>
        <v>Representative natural person first name</v>
      </c>
      <c r="F100" s="374"/>
      <c r="G100" s="374"/>
      <c r="H100" s="374"/>
      <c r="I100" s="374"/>
      <c r="J100" s="374" t="str">
        <f>'ESPDResponse v2 (BII Trdm092)'!J100:U100</f>
        <v>Name of the natural person.</v>
      </c>
      <c r="K100" s="374" t="str">
        <f>'ESPDResponse v2 (BII Trdm092)'!K100:V100</f>
        <v>Text</v>
      </c>
      <c r="L100" s="374" t="str">
        <f>'ESPDResponse v2 (BII Trdm092)'!L100:W100</f>
        <v>tbr92-009</v>
      </c>
      <c r="M100" s="403" t="str">
        <f>'ESPDResponse v2 (BII Trdm092)'!M100:X100</f>
        <v>EconomicOperatorParty/Party/PowerOfAttorney/AgentParty/Person/cbc:FirstName</v>
      </c>
      <c r="N100" s="374" t="str">
        <f>'ESPDResponse v2 (BII Trdm092)'!N100:Y100</f>
        <v>cbc:FirstName</v>
      </c>
      <c r="O100" s="374" t="str">
        <f>'ESPDResponse v2 (BII Trdm092)'!O100:Z100</f>
        <v>1..1</v>
      </c>
      <c r="P100" s="374" t="str">
        <f>'ESPDResponse v2 (BII Trdm092)'!P100:AA100</f>
        <v>Person</v>
      </c>
      <c r="Q100" s="378" t="str">
        <f>'ESPDResponse v2 (BII Trdm092)'!Q100:AB100</f>
        <v>FirstName</v>
      </c>
      <c r="R100" s="374" t="str">
        <f>'ESPDResponse v2 (BII Trdm092)'!R100:AB100</f>
        <v>Person. First_ Name. Name</v>
      </c>
      <c r="S100" s="374" t="str">
        <f>'ESPDResponse v2 (BII Trdm092)'!S100:AB100</f>
        <v>ApplicationResponseVocabulary!$G$535</v>
      </c>
      <c r="T100" s="374" t="str">
        <f>'ESPDResponse v2 (BII Trdm092)'!T100:AC100</f>
        <v>Link</v>
      </c>
      <c r="U100" s="374" t="str">
        <f>'ESPDResponse v2 (BII Trdm092)'!U100:AC100</f>
        <v>Rule: Name of the natural person is mandatory</v>
      </c>
      <c r="V100" s="374">
        <f>'ESPDResponse v2 (BII Trdm092)'!V100:AD100</f>
        <v>0</v>
      </c>
      <c r="W100" s="388" t="str">
        <f>'ESPDResponse v2 (BII Trdm092)'!W100:AF100</f>
        <v>espd-cac: EconomicOperatorParty.RepresentativeNaturalPerson.PowerOfAttorney.Description.AgentParty.Person.FamilyName</v>
      </c>
      <c r="X100" s="374" t="str">
        <f>'ESPDResponse v2 (BII Trdm092)'!X100:AG100</f>
        <v>Person</v>
      </c>
      <c r="Y100" s="378" t="str">
        <f>'ESPDResponse v2 (BII Trdm092)'!Y100:AH100</f>
        <v>FirstName</v>
      </c>
      <c r="Z100" t="str">
        <f>'ESPDResponse v2 (BII Trdm092)'!Z100:AI100</f>
        <v>Person. First_ Name. Name</v>
      </c>
      <c r="AA100" t="str">
        <f>'ESPDResponse v2 (BII Trdm092)'!AA100:AJ100</f>
        <v>Vocabulary!$B$186</v>
      </c>
      <c r="AB100" t="str">
        <f>'ESPDResponse v2 (BII Trdm092)'!AB100:AK100</f>
        <v>Implementation!$B$186</v>
      </c>
      <c r="AC100">
        <f>'ESPDResponse v2 (BII Trdm092)'!AC100:AL100</f>
        <v>0</v>
      </c>
      <c r="AD100">
        <f>'ESPDResponse v2 (BII Trdm092)'!AC100:AM100</f>
        <v>0</v>
      </c>
      <c r="AE100" t="str">
        <f>'ESPDResponse v2 (BII Trdm092)'!AC100:AN100</f>
        <v>Reg:
SC:
Common: BR-RESP-20-01</v>
      </c>
    </row>
    <row r="101" spans="1:31" ht="38.25">
      <c r="A101" s="377" t="str">
        <f>'ESPDResponse v2 (BII Trdm092)'!A101:L101</f>
        <v>tir92-055</v>
      </c>
      <c r="B101" s="374" t="str">
        <f>'ESPDResponse v2 (BII Trdm092)'!B101:M101</f>
        <v>1..1</v>
      </c>
      <c r="C101" s="382"/>
      <c r="D101" s="382"/>
      <c r="E101" s="374" t="str">
        <f>'ESPDResponse v2 (BII Trdm092)'!E101:P101</f>
        <v>Representative natural person family name</v>
      </c>
      <c r="F101" s="374"/>
      <c r="G101" s="374"/>
      <c r="H101" s="374"/>
      <c r="I101" s="374"/>
      <c r="J101" s="374" t="str">
        <f>'ESPDResponse v2 (BII Trdm092)'!J101:U101</f>
        <v>Family Name of the natural person.</v>
      </c>
      <c r="K101" s="374" t="str">
        <f>'ESPDResponse v2 (BII Trdm092)'!K101:V101</f>
        <v>Text</v>
      </c>
      <c r="L101" s="374" t="str">
        <f>'ESPDResponse v2 (BII Trdm092)'!L101:W101</f>
        <v>tbr92-009</v>
      </c>
      <c r="M101" s="403" t="str">
        <f>'ESPDResponse v2 (BII Trdm092)'!M101:X101</f>
        <v>EconomicOperatorParty/Party/PowerOfAttorney/AgentParty/Person/cbc:FamilyName</v>
      </c>
      <c r="N101" s="374" t="str">
        <f>'ESPDResponse v2 (BII Trdm092)'!N101:Y101</f>
        <v>cbc:FamilyName</v>
      </c>
      <c r="O101" s="374" t="str">
        <f>'ESPDResponse v2 (BII Trdm092)'!O101:Z101</f>
        <v>1..1</v>
      </c>
      <c r="P101" s="374" t="str">
        <f>'ESPDResponse v2 (BII Trdm092)'!P101:AA101</f>
        <v>Person</v>
      </c>
      <c r="Q101" s="378" t="str">
        <f>'ESPDResponse v2 (BII Trdm092)'!Q101:AB101</f>
        <v>FamilyName</v>
      </c>
      <c r="R101" s="374" t="str">
        <f>'ESPDResponse v2 (BII Trdm092)'!R101:AB101</f>
        <v>Person. Family_ Name. Name</v>
      </c>
      <c r="S101" s="374" t="str">
        <f>'ESPDResponse v2 (BII Trdm092)'!S101:AB101</f>
        <v>ApplicationResponseVocabulary!$G$536</v>
      </c>
      <c r="T101" s="374" t="str">
        <f>'ESPDResponse v2 (BII Trdm092)'!T101:AC101</f>
        <v>Link</v>
      </c>
      <c r="U101" s="374" t="str">
        <f>'ESPDResponse v2 (BII Trdm092)'!U101:AC101</f>
        <v>Rule: Family Name of the natural person is mandatory</v>
      </c>
      <c r="V101" s="374">
        <f>'ESPDResponse v2 (BII Trdm092)'!V101:AD101</f>
        <v>0</v>
      </c>
      <c r="W101" s="388" t="str">
        <f>'ESPDResponse v2 (BII Trdm092)'!W101:AF101</f>
        <v>espd-cac: EconomicOperatorParty.RepresentativeNaturalPerson.PowerOfAttorney.Description.AgentParty.Person.FamilyName</v>
      </c>
      <c r="X101" s="374" t="str">
        <f>'ESPDResponse v2 (BII Trdm092)'!X101:AG101</f>
        <v>Person</v>
      </c>
      <c r="Y101" s="378" t="str">
        <f>'ESPDResponse v2 (BII Trdm092)'!Y101:AH101</f>
        <v>FamilyName</v>
      </c>
      <c r="Z101" t="str">
        <f>'ESPDResponse v2 (BII Trdm092)'!Z101:AI101</f>
        <v>Person. Family_ Name. Name</v>
      </c>
      <c r="AA101" t="str">
        <f>'ESPDResponse v2 (BII Trdm092)'!AA101:AJ101</f>
        <v>Vocabulary!$B$187</v>
      </c>
      <c r="AB101" t="str">
        <f>'ESPDResponse v2 (BII Trdm092)'!AB101:AK101</f>
        <v>Implementation!$B$187</v>
      </c>
      <c r="AC101">
        <f>'ESPDResponse v2 (BII Trdm092)'!AC101:AL101</f>
        <v>0</v>
      </c>
      <c r="AD101">
        <f>'ESPDResponse v2 (BII Trdm092)'!AC101:AM101</f>
        <v>0</v>
      </c>
      <c r="AE101" t="str">
        <f>'ESPDResponse v2 (BII Trdm092)'!AC101:AN101</f>
        <v>Reg:
SC:
Common: BR-RESP-20-02</v>
      </c>
    </row>
    <row r="102" spans="1:31" hidden="1">
      <c r="A102" s="377"/>
      <c r="B102" s="374"/>
      <c r="C102" s="382"/>
      <c r="D102" s="382"/>
      <c r="E102" s="374"/>
      <c r="F102" s="374"/>
      <c r="G102" s="374"/>
      <c r="H102" s="374"/>
      <c r="I102" s="374"/>
      <c r="J102" s="374"/>
      <c r="K102" s="374"/>
      <c r="L102" s="374"/>
      <c r="M102" s="403"/>
      <c r="N102" s="374"/>
      <c r="O102" s="374"/>
      <c r="P102" s="374"/>
      <c r="Q102" s="378"/>
      <c r="R102" s="374"/>
      <c r="S102" s="374"/>
      <c r="T102" s="374"/>
      <c r="U102" s="374"/>
      <c r="V102" s="374"/>
      <c r="W102" s="388"/>
      <c r="X102" s="374"/>
      <c r="Y102" s="378"/>
    </row>
    <row r="103" spans="1:31" hidden="1">
      <c r="A103" s="377"/>
      <c r="B103" s="374"/>
      <c r="C103" s="382"/>
      <c r="D103" s="382"/>
      <c r="E103" s="374"/>
      <c r="F103" s="374"/>
      <c r="G103" s="374"/>
      <c r="H103" s="374"/>
      <c r="I103" s="374"/>
      <c r="J103" s="374"/>
      <c r="K103" s="374"/>
      <c r="L103" s="374"/>
      <c r="M103" s="403"/>
      <c r="N103" s="374"/>
      <c r="O103" s="374"/>
      <c r="P103" s="374"/>
      <c r="Q103" s="378"/>
      <c r="R103" s="374"/>
      <c r="S103" s="374"/>
      <c r="T103" s="374"/>
      <c r="U103" s="374"/>
      <c r="V103" s="374"/>
      <c r="W103" s="388"/>
      <c r="X103" s="374"/>
      <c r="Y103" s="378"/>
    </row>
    <row r="104" spans="1:31">
      <c r="A104" s="377" t="str">
        <f>'ESPDResponse v2 (BII Trdm092)'!A104:L104</f>
        <v>tir92-065</v>
      </c>
      <c r="B104" s="374" t="str">
        <f>'ESPDResponse v2 (BII Trdm092)'!B104:M104</f>
        <v>0..1</v>
      </c>
      <c r="C104" s="382"/>
      <c r="D104" s="382"/>
      <c r="E104" s="374" t="str">
        <f>'ESPDResponse v2 (BII Trdm092)'!E104:P104</f>
        <v>Representative natural person role description</v>
      </c>
      <c r="F104" s="374"/>
      <c r="G104" s="374"/>
      <c r="H104" s="374"/>
      <c r="I104" s="374"/>
      <c r="J104" s="374" t="str">
        <f>'ESPDResponse v2 (BII Trdm092)'!J104:U104</f>
        <v>The short description for the role of the economic operator representative .</v>
      </c>
      <c r="K104" s="374" t="str">
        <f>'ESPDResponse v2 (BII Trdm092)'!K104:V104</f>
        <v>Text</v>
      </c>
      <c r="L104" s="374" t="str">
        <f>'ESPDResponse v2 (BII Trdm092)'!L104:W104</f>
        <v>tbr92-010</v>
      </c>
      <c r="M104" s="403" t="str">
        <f>'ESPDResponse v2 (BII Trdm092)'!M104:X104</f>
        <v>EconomicOperatorParty/Party/PowerOfAttorney/cbc:Description</v>
      </c>
      <c r="N104" s="374" t="str">
        <f>'ESPDResponse v2 (BII Trdm092)'!N104:Y104</f>
        <v>cbc:Description</v>
      </c>
      <c r="O104" s="374" t="str">
        <f>'ESPDResponse v2 (BII Trdm092)'!O104:Z104</f>
        <v>0..n</v>
      </c>
      <c r="P104" s="374" t="str">
        <f>'ESPDResponse v2 (BII Trdm092)'!P104:AA104</f>
        <v>PowerOfAttorney</v>
      </c>
      <c r="Q104" s="378" t="str">
        <f>'ESPDResponse v2 (BII Trdm092)'!Q104:AB104</f>
        <v>Description</v>
      </c>
      <c r="R104" s="374" t="str">
        <f>'ESPDResponse v2 (BII Trdm092)'!R104:AB104</f>
        <v>Power Of Attorney. Description. Text</v>
      </c>
      <c r="S104" s="374" t="str">
        <f>'ESPDResponse v2 (BII Trdm092)'!S104:AB104</f>
        <v>ApplicationResponseVocabulary!$G$507</v>
      </c>
      <c r="T104" s="374" t="str">
        <f>'ESPDResponse v2 (BII Trdm092)'!T104:AC104</f>
        <v>Link</v>
      </c>
      <c r="U104" s="374">
        <f>'ESPDResponse v2 (BII Trdm092)'!U104:AC104</f>
        <v>0</v>
      </c>
      <c r="V104" s="374">
        <f>'ESPDResponse v2 (BII Trdm092)'!V104:AD104</f>
        <v>0</v>
      </c>
      <c r="W104" s="388" t="str">
        <f>'ESPDResponse v2 (BII Trdm092)'!W104:AF104</f>
        <v>espd-cac: EconomicOperatorParty.RepresentativeNaturalPerson.NaturalPersonRoleDescription</v>
      </c>
      <c r="X104" s="374" t="str">
        <f>'ESPDResponse v2 (BII Trdm092)'!X104:AG104</f>
        <v>NaturalPerson</v>
      </c>
      <c r="Y104" s="378" t="str">
        <f>'ESPDResponse v2 (BII Trdm092)'!Y104:AH104</f>
        <v>NaturalPersonRoleDescription</v>
      </c>
      <c r="Z104" t="str">
        <f>'ESPDResponse v2 (BII Trdm092)'!Z104:AI104</f>
        <v>Natural Person. Natural Person_ Role Description. Text</v>
      </c>
      <c r="AA104" t="str">
        <f>'ESPDResponse v2 (BII Trdm092)'!AA104:AJ104</f>
        <v>Vocabulary!$B$33</v>
      </c>
      <c r="AB104" t="str">
        <f>'ESPDResponse v2 (BII Trdm092)'!AB104:AK104</f>
        <v>Implementation!$B$33</v>
      </c>
      <c r="AC104">
        <f>'ESPDResponse v2 (BII Trdm092)'!AC104:AL104</f>
        <v>0</v>
      </c>
      <c r="AD104">
        <f>'ESPDResponse v2 (BII Trdm092)'!AC104:AM104</f>
        <v>0</v>
      </c>
      <c r="AE104">
        <f>'ESPDResponse v2 (BII Trdm092)'!AC104:AN104</f>
        <v>0</v>
      </c>
    </row>
    <row r="105" spans="1:31" ht="38.25">
      <c r="A105" s="377" t="str">
        <f>'ESPDResponse v2 (BII Trdm092)'!A105:L105</f>
        <v>tir92-065</v>
      </c>
      <c r="B105" s="374" t="str">
        <f>'ESPDResponse v2 (BII Trdm092)'!B105:M105</f>
        <v>0..1</v>
      </c>
      <c r="C105" s="382"/>
      <c r="D105" s="382"/>
      <c r="E105" s="374" t="str">
        <f>'ESPDResponse v2 (BII Trdm092)'!E105:P105</f>
        <v>Representative natural person birth place</v>
      </c>
      <c r="F105" s="374"/>
      <c r="G105" s="374"/>
      <c r="H105" s="374"/>
      <c r="I105" s="374"/>
      <c r="J105" s="374" t="str">
        <f>'ESPDResponse v2 (BII Trdm092)'!J105:U105</f>
        <v>Place of birth of the natural person.</v>
      </c>
      <c r="K105" s="374" t="str">
        <f>'ESPDResponse v2 (BII Trdm092)'!K105:V105</f>
        <v>Text</v>
      </c>
      <c r="L105" s="374" t="str">
        <f>'ESPDResponse v2 (BII Trdm092)'!L105:W105</f>
        <v>tbr92-009</v>
      </c>
      <c r="M105" s="403" t="str">
        <f>'ESPDResponse v2 (BII Trdm092)'!M105:X105</f>
        <v>EconomicOperatorParty/Party/PowerOfAttorney/AgentParty/Person/cbc:BirthplaceName</v>
      </c>
      <c r="N105" s="374" t="str">
        <f>'ESPDResponse v2 (BII Trdm092)'!N105:Y105</f>
        <v>cbc:BirthplaceName</v>
      </c>
      <c r="O105" s="374" t="str">
        <f>'ESPDResponse v2 (BII Trdm092)'!O105:Z105</f>
        <v>0..1</v>
      </c>
      <c r="P105" s="374" t="str">
        <f>'ESPDResponse v2 (BII Trdm092)'!P105:AA105</f>
        <v>Person</v>
      </c>
      <c r="Q105" s="378" t="str">
        <f>'ESPDResponse v2 (BII Trdm092)'!Q105:AB105</f>
        <v>BirthplaceName</v>
      </c>
      <c r="R105" s="374" t="str">
        <f>'ESPDResponse v2 (BII Trdm092)'!R105:AB105</f>
        <v>Person. Birthplace Name. Text</v>
      </c>
      <c r="S105" s="374" t="str">
        <f>'ESPDResponse v2 (BII Trdm092)'!S105:AB105</f>
        <v>ApplicationResponseVocabulary!$G$538</v>
      </c>
      <c r="T105" s="374" t="str">
        <f>'ESPDResponse v2 (BII Trdm092)'!T105:AC105</f>
        <v>Link</v>
      </c>
      <c r="U105" s="374">
        <f>'ESPDResponse v2 (BII Trdm092)'!U105:AC105</f>
        <v>0</v>
      </c>
      <c r="V105" s="374">
        <f>'ESPDResponse v2 (BII Trdm092)'!V105:AD105</f>
        <v>0</v>
      </c>
      <c r="W105" s="388" t="str">
        <f>'ESPDResponse v2 (BII Trdm092)'!W105:AF105</f>
        <v>espd-cac: EconomicOperatorParty.RepresentativeNaturalPerson.PowerOfAttorney.Description.AgentParty.Person.BirthplaceName</v>
      </c>
      <c r="X105" s="374" t="str">
        <f>'ESPDResponse v2 (BII Trdm092)'!X105:AG105</f>
        <v>Person</v>
      </c>
      <c r="Y105" s="378" t="str">
        <f>'ESPDResponse v2 (BII Trdm092)'!Y105:AH105</f>
        <v>BirthplaceName</v>
      </c>
      <c r="Z105" t="str">
        <f>'ESPDResponse v2 (BII Trdm092)'!Z105:AI105</f>
        <v>Person. Birthplace Name. Text</v>
      </c>
      <c r="AA105" t="str">
        <f>'ESPDResponse v2 (BII Trdm092)'!AA105:AJ105</f>
        <v>Vocabulary!$B$196</v>
      </c>
      <c r="AB105" t="str">
        <f>'ESPDResponse v2 (BII Trdm092)'!AB105:AK105</f>
        <v>Implementation!$B$196</v>
      </c>
      <c r="AC105">
        <f>'ESPDResponse v2 (BII Trdm092)'!AC105:AL105</f>
        <v>0</v>
      </c>
      <c r="AD105">
        <f>'ESPDResponse v2 (BII Trdm092)'!AC105:AM105</f>
        <v>0</v>
      </c>
      <c r="AE105">
        <f>'ESPDResponse v2 (BII Trdm092)'!AC105:AN105</f>
        <v>0</v>
      </c>
    </row>
    <row r="106" spans="1:31" ht="38.25">
      <c r="A106" s="377" t="str">
        <f>'ESPDResponse v2 (BII Trdm092)'!A106:L106</f>
        <v>tir92-066</v>
      </c>
      <c r="B106" s="374" t="str">
        <f>'ESPDResponse v2 (BII Trdm092)'!B106:M106</f>
        <v>0..1</v>
      </c>
      <c r="C106" s="382"/>
      <c r="D106" s="382"/>
      <c r="E106" s="374" t="str">
        <f>'ESPDResponse v2 (BII Trdm092)'!E106:P106</f>
        <v>Representative natural person birth date</v>
      </c>
      <c r="F106" s="374"/>
      <c r="G106" s="374"/>
      <c r="H106" s="374"/>
      <c r="I106" s="374"/>
      <c r="J106" s="374" t="str">
        <f>'ESPDResponse v2 (BII Trdm092)'!J106:U106</f>
        <v>Date of birth of the natural person.</v>
      </c>
      <c r="K106" s="374" t="str">
        <f>'ESPDResponse v2 (BII Trdm092)'!K106:V106</f>
        <v>Date</v>
      </c>
      <c r="L106" s="374" t="str">
        <f>'ESPDResponse v2 (BII Trdm092)'!L106:W106</f>
        <v>tbr92-009</v>
      </c>
      <c r="M106" s="403" t="str">
        <f>'ESPDResponse v2 (BII Trdm092)'!M106:X106</f>
        <v>EconomicOperatorParty/Party/PowerOfAttorney/AgentParty/Person/cbc:BirthDate</v>
      </c>
      <c r="N106" s="374" t="str">
        <f>'ESPDResponse v2 (BII Trdm092)'!N106:Y106</f>
        <v>cbc:BirthDate</v>
      </c>
      <c r="O106" s="374" t="str">
        <f>'ESPDResponse v2 (BII Trdm092)'!O106:Z106</f>
        <v>0..1</v>
      </c>
      <c r="P106" s="374" t="str">
        <f>'ESPDResponse v2 (BII Trdm092)'!P106:AA106</f>
        <v>Person</v>
      </c>
      <c r="Q106" s="378" t="str">
        <f>'ESPDResponse v2 (BII Trdm092)'!Q106:AB106</f>
        <v>BirthDate</v>
      </c>
      <c r="R106" s="374" t="str">
        <f>'ESPDResponse v2 (BII Trdm092)'!R106:AB106</f>
        <v>Person. Birth Date. Date</v>
      </c>
      <c r="S106" s="374" t="str">
        <f>'ESPDResponse v2 (BII Trdm092)'!S106:AB106</f>
        <v>ApplicationResponseVocabulary!$G$537</v>
      </c>
      <c r="T106" s="374" t="str">
        <f>'ESPDResponse v2 (BII Trdm092)'!T106:AC106</f>
        <v>Link</v>
      </c>
      <c r="U106" s="374">
        <f>'ESPDResponse v2 (BII Trdm092)'!U106:AC106</f>
        <v>0</v>
      </c>
      <c r="V106" s="374">
        <f>'ESPDResponse v2 (BII Trdm092)'!V106:AD106</f>
        <v>0</v>
      </c>
      <c r="W106" s="388" t="str">
        <f>'ESPDResponse v2 (BII Trdm092)'!W106:AF106</f>
        <v>espd-cac: EconomicOperatorParty.RepresentativeNaturalPerson.PowerOfAttorney.Description.AgentParty.Person.BirthDate</v>
      </c>
      <c r="X106" s="374" t="str">
        <f>'ESPDResponse v2 (BII Trdm092)'!X106:AG106</f>
        <v>Person</v>
      </c>
      <c r="Y106" s="378" t="str">
        <f>'ESPDResponse v2 (BII Trdm092)'!Y106:AH106</f>
        <v>BirthDate</v>
      </c>
      <c r="Z106" t="str">
        <f>'ESPDResponse v2 (BII Trdm092)'!Z106:AI106</f>
        <v>Person. Birth Date. Date</v>
      </c>
      <c r="AA106" t="str">
        <f>'ESPDResponse v2 (BII Trdm092)'!AA106:AJ106</f>
        <v>Vocabulary!$B$195</v>
      </c>
      <c r="AB106" t="str">
        <f>'ESPDResponse v2 (BII Trdm092)'!AB106:AK106</f>
        <v>Implementation!$B$195</v>
      </c>
      <c r="AC106">
        <f>'ESPDResponse v2 (BII Trdm092)'!AC106:AL106</f>
        <v>0</v>
      </c>
      <c r="AD106">
        <f>'ESPDResponse v2 (BII Trdm092)'!AC106:AM106</f>
        <v>0</v>
      </c>
      <c r="AE106">
        <f>'ESPDResponse v2 (BII Trdm092)'!AC106:AN106</f>
        <v>0</v>
      </c>
    </row>
    <row r="107" spans="1:31" hidden="1">
      <c r="A107" s="377"/>
      <c r="B107" s="374"/>
      <c r="C107" s="382"/>
      <c r="D107" s="382"/>
      <c r="E107" s="374"/>
      <c r="F107" s="374"/>
      <c r="G107" s="374"/>
      <c r="H107" s="374"/>
      <c r="I107" s="374"/>
      <c r="J107" s="374"/>
      <c r="K107" s="374"/>
      <c r="L107" s="374"/>
      <c r="M107" s="403"/>
      <c r="N107" s="374"/>
      <c r="O107" s="374"/>
      <c r="P107" s="374"/>
      <c r="Q107" s="378"/>
      <c r="R107" s="374"/>
      <c r="S107" s="374"/>
      <c r="T107" s="374"/>
      <c r="U107" s="374"/>
      <c r="V107" s="374"/>
      <c r="W107" s="388"/>
      <c r="X107" s="374"/>
      <c r="Y107" s="378"/>
    </row>
    <row r="108" spans="1:31" hidden="1">
      <c r="A108" s="377"/>
      <c r="B108" s="374"/>
      <c r="C108" s="382"/>
      <c r="D108" s="382"/>
      <c r="E108" s="374"/>
      <c r="F108" s="374"/>
      <c r="G108" s="374"/>
      <c r="H108" s="374"/>
      <c r="I108" s="374"/>
      <c r="J108" s="374"/>
      <c r="K108" s="374"/>
      <c r="L108" s="374"/>
      <c r="M108" s="403"/>
      <c r="N108" s="374"/>
      <c r="O108" s="374"/>
      <c r="P108" s="374"/>
      <c r="Q108" s="378"/>
      <c r="R108" s="374"/>
      <c r="S108" s="374"/>
      <c r="T108" s="374"/>
      <c r="U108" s="374"/>
      <c r="V108" s="374"/>
      <c r="W108" s="388"/>
      <c r="X108" s="374"/>
      <c r="Y108" s="378"/>
    </row>
    <row r="109" spans="1:31" ht="25.5">
      <c r="A109" s="377" t="str">
        <f>'ESPDResponse v2 (BII Trdm092)'!A109:L109</f>
        <v>tir92-553</v>
      </c>
      <c r="B109" s="374" t="str">
        <f>'ESPDResponse v2 (BII Trdm092)'!B109:M109</f>
        <v>0..1</v>
      </c>
      <c r="C109" s="382"/>
      <c r="D109" s="382"/>
      <c r="E109" s="374" t="str">
        <f>'ESPDResponse v2 (BII Trdm092)'!E109:P109</f>
        <v>Representative email address</v>
      </c>
      <c r="F109" s="374"/>
      <c r="G109" s="374"/>
      <c r="H109" s="374"/>
      <c r="I109" s="374"/>
      <c r="J109" s="374" t="str">
        <f>'ESPDResponse v2 (BII Trdm092)'!J109:U109</f>
        <v>An e-mail address of the natural person.</v>
      </c>
      <c r="K109" s="374" t="str">
        <f>'ESPDResponse v2 (BII Trdm092)'!K109:V109</f>
        <v>Text</v>
      </c>
      <c r="L109" s="374" t="str">
        <f>'ESPDResponse v2 (BII Trdm092)'!L109:W109</f>
        <v>tbr92-009</v>
      </c>
      <c r="M109" s="403" t="str">
        <f>'ESPDResponse v2 (BII Trdm092)'!M109:X109</f>
        <v>/QualificationApplicationResponse/cac:EconomicOperatorParty/cac:Party/cac:PowerOfAttorney/cac:AgentParty/cac:Person/cac:Contact/cbc:ElectronicMail</v>
      </c>
      <c r="N109" s="374" t="str">
        <f>'ESPDResponse v2 (BII Trdm092)'!N109:Y109</f>
        <v>cbc:ElectronicMail</v>
      </c>
      <c r="O109" s="374" t="str">
        <f>'ESPDResponse v2 (BII Trdm092)'!O109:Z109</f>
        <v>0..1</v>
      </c>
      <c r="P109" s="374" t="str">
        <f>'ESPDResponse v2 (BII Trdm092)'!P109:AA109</f>
        <v>Contact</v>
      </c>
      <c r="Q109" s="378" t="str">
        <f>'ESPDResponse v2 (BII Trdm092)'!Q109:AB109</f>
        <v>ElectronicMail</v>
      </c>
      <c r="R109" s="374" t="str">
        <f>'ESPDResponse v2 (BII Trdm092)'!R109:AB109</f>
        <v>Contact. Electronic_ Mail. Text</v>
      </c>
      <c r="S109" s="374" t="str">
        <f>'ESPDResponse v2 (BII Trdm092)'!S109:AB109</f>
        <v>ApplicationResponseVocabulary!$G$554</v>
      </c>
      <c r="T109" s="374" t="str">
        <f>'ESPDResponse v2 (BII Trdm092)'!T109:AC109</f>
        <v>Link</v>
      </c>
      <c r="U109" s="374">
        <f>'ESPDResponse v2 (BII Trdm092)'!U109:AC109</f>
        <v>0</v>
      </c>
      <c r="V109" s="374">
        <f>'ESPDResponse v2 (BII Trdm092)'!V109:AD109</f>
        <v>0</v>
      </c>
      <c r="W109" s="438"/>
      <c r="X109" s="385"/>
      <c r="Y109" s="439"/>
      <c r="Z109">
        <f>'ESPDResponse v2 (BII Trdm092)'!Z109:AI109</f>
        <v>0</v>
      </c>
      <c r="AA109">
        <f>'ESPDResponse v2 (BII Trdm092)'!AA109:AJ109</f>
        <v>0</v>
      </c>
      <c r="AB109">
        <f>'ESPDResponse v2 (BII Trdm092)'!AB109:AK109</f>
        <v>0</v>
      </c>
      <c r="AC109">
        <f>'ESPDResponse v2 (BII Trdm092)'!AC109:AL109</f>
        <v>0</v>
      </c>
      <c r="AD109">
        <f>'ESPDResponse v2 (BII Trdm092)'!AC109:AM109</f>
        <v>0</v>
      </c>
      <c r="AE109">
        <f>'ESPDResponse v2 (BII Trdm092)'!AC109:AN109</f>
        <v>0</v>
      </c>
    </row>
    <row r="110" spans="1:31" ht="26.25" thickBot="1">
      <c r="A110" s="379" t="str">
        <f>'ESPDResponse v2 (BII Trdm092)'!A110:L110</f>
        <v>tir92-554</v>
      </c>
      <c r="B110" s="380" t="str">
        <f>'ESPDResponse v2 (BII Trdm092)'!B110:M110</f>
        <v>0..1</v>
      </c>
      <c r="C110" s="383"/>
      <c r="D110" s="383"/>
      <c r="E110" s="380" t="str">
        <f>'ESPDResponse v2 (BII Trdm092)'!E110:P110</f>
        <v>Representative telephone number</v>
      </c>
      <c r="F110" s="380"/>
      <c r="G110" s="380"/>
      <c r="H110" s="380"/>
      <c r="I110" s="380"/>
      <c r="J110" s="380" t="str">
        <f>'ESPDResponse v2 (BII Trdm092)'!J110:U110</f>
        <v>A phone number of the natural person.</v>
      </c>
      <c r="K110" s="380" t="str">
        <f>'ESPDResponse v2 (BII Trdm092)'!K110:V110</f>
        <v>Text</v>
      </c>
      <c r="L110" s="380" t="str">
        <f>'ESPDResponse v2 (BII Trdm092)'!L110:W110</f>
        <v>tbr92-009</v>
      </c>
      <c r="M110" s="404" t="str">
        <f>'ESPDResponse v2 (BII Trdm092)'!M110:X110</f>
        <v>/QualificationApplicationResponse/cac:EconomicOperatorParty/cac:Party/cac:PowerOfAttorney/cac:AgentParty/cac:Person/cac:Contact/cbc:Telephone</v>
      </c>
      <c r="N110" s="380" t="str">
        <f>'ESPDResponse v2 (BII Trdm092)'!N110:Y110</f>
        <v>cbc:Telephone</v>
      </c>
      <c r="O110" s="380" t="str">
        <f>'ESPDResponse v2 (BII Trdm092)'!O110:Z110</f>
        <v>0..1</v>
      </c>
      <c r="P110" s="380" t="str">
        <f>'ESPDResponse v2 (BII Trdm092)'!P110:AA110</f>
        <v>Contact</v>
      </c>
      <c r="Q110" s="381" t="str">
        <f>'ESPDResponse v2 (BII Trdm092)'!Q110:AB110</f>
        <v>Telephone</v>
      </c>
      <c r="R110" s="380" t="str">
        <f>'ESPDResponse v2 (BII Trdm092)'!R110:AB110</f>
        <v>Contact. Telephone. Text</v>
      </c>
      <c r="S110" s="380" t="str">
        <f>'ESPDResponse v2 (BII Trdm092)'!S110:AB110</f>
        <v>ApplicationResponseVocabulary!$G$555</v>
      </c>
      <c r="T110" s="380" t="str">
        <f>'ESPDResponse v2 (BII Trdm092)'!T110:AC110</f>
        <v>Link</v>
      </c>
      <c r="U110" s="380">
        <f>'ESPDResponse v2 (BII Trdm092)'!U110:AC110</f>
        <v>0</v>
      </c>
      <c r="V110" s="380">
        <f>'ESPDResponse v2 (BII Trdm092)'!V110:AD110</f>
        <v>0</v>
      </c>
      <c r="W110" s="440"/>
      <c r="X110" s="386"/>
      <c r="Y110" s="441"/>
      <c r="Z110">
        <f>'ESPDResponse v2 (BII Trdm092)'!Z110:AI110</f>
        <v>0</v>
      </c>
      <c r="AA110">
        <f>'ESPDResponse v2 (BII Trdm092)'!AA110:AJ110</f>
        <v>0</v>
      </c>
      <c r="AB110">
        <f>'ESPDResponse v2 (BII Trdm092)'!AB110:AK110</f>
        <v>0</v>
      </c>
      <c r="AC110">
        <f>'ESPDResponse v2 (BII Trdm092)'!AC110:AL110</f>
        <v>0</v>
      </c>
      <c r="AD110">
        <f>'ESPDResponse v2 (BII Trdm092)'!AC110:AM110</f>
        <v>0</v>
      </c>
      <c r="AE110">
        <f>'ESPDResponse v2 (BII Trdm092)'!AC110:AN110</f>
        <v>0</v>
      </c>
    </row>
    <row r="111" spans="1:31" ht="25.5">
      <c r="A111" s="394"/>
      <c r="B111" s="395" t="str">
        <f>'ESPDResponse v2 (BII Trdm092)'!B111:M111</f>
        <v>1..1</v>
      </c>
      <c r="C111" s="384"/>
      <c r="D111" s="384"/>
      <c r="E111" s="384" t="str">
        <f>'ESPDResponse v2 (BII Trdm092)'!E111:P111</f>
        <v>Postal address</v>
      </c>
      <c r="F111" s="395"/>
      <c r="G111" s="395"/>
      <c r="H111" s="395"/>
      <c r="I111" s="395"/>
      <c r="J111" s="395" t="str">
        <f>'ESPDResponse v2 (BII Trdm092)'!J111:U111</f>
        <v>Address information.</v>
      </c>
      <c r="K111" s="395"/>
      <c r="L111" s="395"/>
      <c r="M111" s="408" t="str">
        <f>'ESPDResponse v2 (BII Trdm092)'!M111:X111</f>
        <v>cac:EconomicOperatorParty/cac:Party/cac:PowerOfAttorney/cac:AgentParty/cac:Person/cac:ResidenceAddress/</v>
      </c>
      <c r="N111" s="409" t="str">
        <f>'ESPDResponse v2 (BII Trdm092)'!N111:Y111</f>
        <v>cac:ResidenceAddress</v>
      </c>
      <c r="O111" s="409">
        <f>'ESPDResponse v2 (BII Trdm092)'!O111:Z111</f>
        <v>0</v>
      </c>
      <c r="P111" s="409" t="str">
        <f>'ESPDResponse v2 (BII Trdm092)'!P111:AA111</f>
        <v>ResidenceAddress</v>
      </c>
      <c r="Q111" s="410"/>
      <c r="R111" s="376" t="str">
        <f>'ESPDResponse v2 (BII Trdm092)'!R111:AB111</f>
        <v>Address. Details</v>
      </c>
      <c r="S111" s="376" t="str">
        <f>'ESPDResponse v2 (BII Trdm092)'!S111:AB111</f>
        <v>ApplicationResponseVocabulary!$G$543</v>
      </c>
      <c r="T111" s="376" t="str">
        <f>'ESPDResponse v2 (BII Trdm092)'!T111:AC111</f>
        <v>Link</v>
      </c>
      <c r="U111" s="376">
        <f>'ESPDResponse v2 (BII Trdm092)'!U111:AC111</f>
        <v>0</v>
      </c>
      <c r="V111" s="376">
        <f>'ESPDResponse v2 (BII Trdm092)'!V111:AD111</f>
        <v>0</v>
      </c>
      <c r="W111" s="411" t="str">
        <f>'ESPDResponse v2 (BII Trdm092)'!W111:AF111</f>
        <v>espd-cac: EconomicOperatorParty.Party.Person.ResidenceAddress</v>
      </c>
      <c r="X111" s="412">
        <f>'ESPDResponse v2 (BII Trdm092)'!X111:AG111</f>
        <v>0</v>
      </c>
      <c r="Y111" s="413"/>
      <c r="Z111">
        <f>'ESPDResponse v2 (BII Trdm092)'!Z111:AI111</f>
        <v>0</v>
      </c>
      <c r="AA111">
        <f>'ESPDResponse v2 (BII Trdm092)'!AA111:AJ111</f>
        <v>0</v>
      </c>
      <c r="AB111">
        <f>'ESPDResponse v2 (BII Trdm092)'!AB111:AK111</f>
        <v>0</v>
      </c>
      <c r="AC111">
        <f>'ESPDResponse v2 (BII Trdm092)'!AC111:AL111</f>
        <v>0</v>
      </c>
      <c r="AD111">
        <f>'ESPDResponse v2 (BII Trdm092)'!AC111:AM111</f>
        <v>0</v>
      </c>
      <c r="AE111">
        <f>'ESPDResponse v2 (BII Trdm092)'!AC111:AN111</f>
        <v>0</v>
      </c>
    </row>
    <row r="112" spans="1:31" hidden="1">
      <c r="A112" s="377"/>
      <c r="B112" s="374"/>
      <c r="C112" s="382"/>
      <c r="D112" s="382"/>
      <c r="E112" s="382"/>
      <c r="F112" s="374"/>
      <c r="G112" s="374"/>
      <c r="H112" s="374"/>
      <c r="I112" s="374"/>
      <c r="J112" s="374"/>
      <c r="K112" s="374"/>
      <c r="L112" s="374"/>
      <c r="M112" s="403"/>
      <c r="N112" s="374"/>
      <c r="O112" s="374"/>
      <c r="P112" s="374"/>
      <c r="Q112" s="378"/>
      <c r="R112" s="374"/>
      <c r="S112" s="374"/>
      <c r="T112" s="374"/>
      <c r="U112" s="374"/>
      <c r="V112" s="374"/>
      <c r="W112" s="388"/>
      <c r="X112" s="374"/>
      <c r="Y112" s="378"/>
      <c r="Z112" t="str">
        <f>'ESPDResponse v2 (BII Trdm092)'!Z112:AI112</f>
        <v>Address. Postbox. Text</v>
      </c>
      <c r="AA112" t="str">
        <f>'ESPDResponse v2 (BII Trdm092)'!AA112:AJ112</f>
        <v>Vocabulary!$B$152</v>
      </c>
      <c r="AB112" t="str">
        <f>'ESPDResponse v2 (BII Trdm092)'!AB112:AK112</f>
        <v>Implementation!$B$152</v>
      </c>
      <c r="AC112">
        <f>'ESPDResponse v2 (BII Trdm092)'!AC112:AL112</f>
        <v>0</v>
      </c>
      <c r="AD112">
        <f>'ESPDResponse v2 (BII Trdm092)'!AC112:AM112</f>
        <v>0</v>
      </c>
      <c r="AE112">
        <f>'ESPDResponse v2 (BII Trdm092)'!AC112:AN112</f>
        <v>0</v>
      </c>
    </row>
    <row r="113" spans="1:31" ht="25.5">
      <c r="A113" s="377" t="str">
        <f>'ESPDResponse v2 (BII Trdm092)'!A113:L113</f>
        <v>tir92-058</v>
      </c>
      <c r="B113" s="374" t="str">
        <f>'ESPDResponse v2 (BII Trdm092)'!B113:M113</f>
        <v>0..1</v>
      </c>
      <c r="C113" s="382"/>
      <c r="D113" s="382"/>
      <c r="E113" s="382"/>
      <c r="F113" s="374" t="str">
        <f>'ESPDResponse v2 (BII Trdm092)'!F113:Q113</f>
        <v>Address line</v>
      </c>
      <c r="G113" s="374"/>
      <c r="H113" s="374"/>
      <c r="I113" s="374"/>
      <c r="J113" s="374" t="str">
        <f>'ESPDResponse v2 (BII Trdm092)'!J113:U113</f>
        <v>The main address line in an address. Usually the street name and number or post office box.</v>
      </c>
      <c r="K113" s="374" t="str">
        <f>'ESPDResponse v2 (BII Trdm092)'!K113:V113</f>
        <v>Text</v>
      </c>
      <c r="L113" s="374" t="str">
        <f>'ESPDResponse v2 (BII Trdm092)'!L113:W113</f>
        <v>tbr92-009</v>
      </c>
      <c r="M113" s="403" t="str">
        <f>'ESPDResponse v2 (BII Trdm092)'!M113:X113</f>
        <v>/QualificationApplicationResponse/cac:EconomicOperatorParty/cac:Party/cac:PowerOfAttorney/cac:AgentParty/cac:Person/cac:ResidenceAddress/cac:AddressLine/cbc:Line</v>
      </c>
      <c r="N113" s="374" t="str">
        <f>'ESPDResponse v2 (BII Trdm092)'!N113:Y113</f>
        <v>cbc:Line</v>
      </c>
      <c r="O113" s="374" t="str">
        <f>'ESPDResponse v2 (BII Trdm092)'!O113:Z113</f>
        <v>0..1</v>
      </c>
      <c r="P113" s="374" t="str">
        <f>'ESPDResponse v2 (BII Trdm092)'!P113:AA113</f>
        <v>ResidenceAddress</v>
      </c>
      <c r="Q113" s="378" t="str">
        <f>'ESPDResponse v2 (BII Trdm092)'!Q113:AB113</f>
        <v>StreetName</v>
      </c>
      <c r="R113" s="374" t="str">
        <f>'ESPDResponse v2 (BII Trdm092)'!R113:AB113</f>
        <v>Address Line. Line. Text</v>
      </c>
      <c r="S113" s="374" t="str">
        <f>'ESPDResponse v2 (BII Trdm092)'!S113:AB113</f>
        <v>ApplicationResponseVocabulary!$G$549</v>
      </c>
      <c r="T113" s="374" t="str">
        <f>'ESPDResponse v2 (BII Trdm092)'!T113:AC113</f>
        <v>Link</v>
      </c>
      <c r="U113" s="374">
        <f>'ESPDResponse v2 (BII Trdm092)'!U113:AC113</f>
        <v>0</v>
      </c>
      <c r="V113" s="374">
        <f>'ESPDResponse v2 (BII Trdm092)'!V113:AD113</f>
        <v>0</v>
      </c>
      <c r="W113" s="388" t="str">
        <f>'ESPDResponse v2 (BII Trdm092)'!W113:AF113</f>
        <v>espd-cac: EconomicOperatorParty.Party.Person.ResidenceAddress.StreetName</v>
      </c>
      <c r="X113" s="374" t="str">
        <f>'ESPDResponse v2 (BII Trdm092)'!X113:AG113</f>
        <v>PostalAddress</v>
      </c>
      <c r="Y113" s="378" t="str">
        <f>'ESPDResponse v2 (BII Trdm092)'!Y113:AH113</f>
        <v>StreetName</v>
      </c>
      <c r="Z113" t="str">
        <f>'ESPDResponse v2 (BII Trdm092)'!Z113:AI113</f>
        <v>Address. Street Name. Name</v>
      </c>
      <c r="AA113" t="str">
        <f>'ESPDResponse v2 (BII Trdm092)'!AA113:AJ113</f>
        <v>Vocabulary!$B$155</v>
      </c>
      <c r="AB113" t="str">
        <f>'ESPDResponse v2 (BII Trdm092)'!AB113:AK113</f>
        <v>Implementation!$B$155</v>
      </c>
      <c r="AC113">
        <f>'ESPDResponse v2 (BII Trdm092)'!AC113:AL113</f>
        <v>0</v>
      </c>
      <c r="AD113">
        <f>'ESPDResponse v2 (BII Trdm092)'!AC113:AM113</f>
        <v>0</v>
      </c>
      <c r="AE113">
        <f>'ESPDResponse v2 (BII Trdm092)'!AC113:AN113</f>
        <v>0</v>
      </c>
    </row>
    <row r="114" spans="1:31" ht="25.5">
      <c r="A114" s="377" t="str">
        <f>'ESPDResponse v2 (BII Trdm092)'!A114:L114</f>
        <v>tir92-060</v>
      </c>
      <c r="B114" s="374" t="str">
        <f>'ESPDResponse v2 (BII Trdm092)'!B114:M114</f>
        <v>0..1</v>
      </c>
      <c r="C114" s="382"/>
      <c r="D114" s="382"/>
      <c r="E114" s="382"/>
      <c r="F114" s="374" t="str">
        <f>'ESPDResponse v2 (BII Trdm092)'!F114:Q114</f>
        <v>City</v>
      </c>
      <c r="G114" s="374"/>
      <c r="H114" s="374"/>
      <c r="I114" s="374"/>
      <c r="J114" s="374" t="str">
        <f>'ESPDResponse v2 (BII Trdm092)'!J114:U114</f>
        <v>The common name of a city where the address is located.</v>
      </c>
      <c r="K114" s="374" t="str">
        <f>'ESPDResponse v2 (BII Trdm092)'!K114:V114</f>
        <v>Text</v>
      </c>
      <c r="L114" s="374" t="str">
        <f>'ESPDResponse v2 (BII Trdm092)'!L114:W114</f>
        <v>tbr92-009</v>
      </c>
      <c r="M114" s="403" t="str">
        <f>'ESPDResponse v2 (BII Trdm092)'!M114:X114</f>
        <v>/QualificationApplicationResponse/cac:EconomicOperatorParty/cac:Party/cac:PowerOfAttorney/cac:AgentParty/cac:Person/cac:ResidenceAddress/cbc:CityName</v>
      </c>
      <c r="N114" s="374" t="str">
        <f>'ESPDResponse v2 (BII Trdm092)'!N114:Y114</f>
        <v>cbc:CityName</v>
      </c>
      <c r="O114" s="374" t="str">
        <f>'ESPDResponse v2 (BII Trdm092)'!O114:Z114</f>
        <v>0..1</v>
      </c>
      <c r="P114" s="374" t="str">
        <f>'ESPDResponse v2 (BII Trdm092)'!P114:AA114</f>
        <v>ResidenceAddress</v>
      </c>
      <c r="Q114" s="378" t="str">
        <f>'ESPDResponse v2 (BII Trdm092)'!Q114:AB114</f>
        <v>CityName</v>
      </c>
      <c r="R114" s="374" t="str">
        <f>'ESPDResponse v2 (BII Trdm092)'!R114:AB114</f>
        <v>Address. City Name. Name</v>
      </c>
      <c r="S114" s="374" t="str">
        <f>'ESPDResponse v2 (BII Trdm092)'!S114:AB114</f>
        <v>ApplicationResponseVocabulary!$G$545</v>
      </c>
      <c r="T114" s="374" t="str">
        <f>'ESPDResponse v2 (BII Trdm092)'!T114:AC114</f>
        <v>Link</v>
      </c>
      <c r="U114" s="374">
        <f>'ESPDResponse v2 (BII Trdm092)'!U114:AC114</f>
        <v>0</v>
      </c>
      <c r="V114" s="374">
        <f>'ESPDResponse v2 (BII Trdm092)'!V114:AD114</f>
        <v>0</v>
      </c>
      <c r="W114" s="388" t="str">
        <f>'ESPDResponse v2 (BII Trdm092)'!W114:AF114</f>
        <v>espd-cac: EconomicOperatorParty.Party.Person.ResidenceAddress.CityName</v>
      </c>
      <c r="X114" s="374" t="str">
        <f>'ESPDResponse v2 (BII Trdm092)'!X114:AG114</f>
        <v>PostalAddress</v>
      </c>
      <c r="Y114" s="378" t="str">
        <f>'ESPDResponse v2 (BII Trdm092)'!Y114:AH114</f>
        <v>CityName</v>
      </c>
      <c r="Z114" t="str">
        <f>'ESPDResponse v2 (BII Trdm092)'!Z114:AI114</f>
        <v>Address. City Name. Name</v>
      </c>
      <c r="AA114" t="str">
        <f>'ESPDResponse v2 (BII Trdm092)'!AA114:AJ114</f>
        <v>Vocabulary!$B$166</v>
      </c>
      <c r="AB114" t="str">
        <f>'ESPDResponse v2 (BII Trdm092)'!AB114:AK114</f>
        <v>Implementation!$B$166</v>
      </c>
      <c r="AC114">
        <f>'ESPDResponse v2 (BII Trdm092)'!AC114:AL114</f>
        <v>0</v>
      </c>
      <c r="AD114">
        <f>'ESPDResponse v2 (BII Trdm092)'!AC114:AM114</f>
        <v>0</v>
      </c>
      <c r="AE114">
        <f>'ESPDResponse v2 (BII Trdm092)'!AC114:AN114</f>
        <v>0</v>
      </c>
    </row>
    <row r="115" spans="1:31" ht="25.5">
      <c r="A115" s="377" t="str">
        <f>'ESPDResponse v2 (BII Trdm092)'!A115:L115</f>
        <v>tir92-061</v>
      </c>
      <c r="B115" s="374" t="str">
        <f>'ESPDResponse v2 (BII Trdm092)'!B115:M115</f>
        <v>0..1</v>
      </c>
      <c r="C115" s="382"/>
      <c r="D115" s="382"/>
      <c r="E115" s="382"/>
      <c r="F115" s="374" t="str">
        <f>'ESPDResponse v2 (BII Trdm092)'!F115:Q115</f>
        <v>Post code</v>
      </c>
      <c r="G115" s="374"/>
      <c r="H115" s="374"/>
      <c r="I115" s="374"/>
      <c r="J115" s="374" t="str">
        <f>'ESPDResponse v2 (BII Trdm092)'!J115:U115</f>
        <v>The identifier for an addressable group of properties according to the relevant postal service, such as a ZIP code or Post Code.</v>
      </c>
      <c r="K115" s="374" t="str">
        <f>'ESPDResponse v2 (BII Trdm092)'!K115:V115</f>
        <v>Text</v>
      </c>
      <c r="L115" s="374" t="str">
        <f>'ESPDResponse v2 (BII Trdm092)'!L115:W115</f>
        <v>tbr92-009</v>
      </c>
      <c r="M115" s="403" t="str">
        <f>'ESPDResponse v2 (BII Trdm092)'!M115:X115</f>
        <v>/QualificationApplicationResponse/cac:EconomicOperatorParty/cac:Party/cac:PowerOfAttorney/cac:AgentParty/cac:Person/cac:ResidenceAddress/cbc:PostalZone</v>
      </c>
      <c r="N115" s="374" t="str">
        <f>'ESPDResponse v2 (BII Trdm092)'!N115:Y115</f>
        <v>cbc:PostalZone</v>
      </c>
      <c r="O115" s="374" t="str">
        <f>'ESPDResponse v2 (BII Trdm092)'!O115:Z115</f>
        <v>0..1</v>
      </c>
      <c r="P115" s="374" t="str">
        <f>'ESPDResponse v2 (BII Trdm092)'!P115:AA115</f>
        <v>ResidenceAddress</v>
      </c>
      <c r="Q115" s="378" t="str">
        <f>'ESPDResponse v2 (BII Trdm092)'!Q115:AB115</f>
        <v>PostalZone</v>
      </c>
      <c r="R115" s="374" t="str">
        <f>'ESPDResponse v2 (BII Trdm092)'!R115:AB115</f>
        <v>Address. Postal_ Zone. Text</v>
      </c>
      <c r="S115" s="374" t="str">
        <f>'ESPDResponse v2 (BII Trdm092)'!S115:AB115</f>
        <v>ApplicationResponseVocabulary!$G$544</v>
      </c>
      <c r="T115" s="374" t="str">
        <f>'ESPDResponse v2 (BII Trdm092)'!T115:AC115</f>
        <v>Link</v>
      </c>
      <c r="U115" s="374">
        <f>'ESPDResponse v2 (BII Trdm092)'!U115:AC115</f>
        <v>0</v>
      </c>
      <c r="V115" s="374">
        <f>'ESPDResponse v2 (BII Trdm092)'!V115:AD115</f>
        <v>0</v>
      </c>
      <c r="W115" s="388" t="str">
        <f>'ESPDResponse v2 (BII Trdm092)'!W115:AF115</f>
        <v>espd-cac: EconomicOperatorParty.Party.Person.ResidenceAddress.PostalZone</v>
      </c>
      <c r="X115" s="374" t="str">
        <f>'ESPDResponse v2 (BII Trdm092)'!X115:AG115</f>
        <v>PostalAddress</v>
      </c>
      <c r="Y115" s="378" t="str">
        <f>'ESPDResponse v2 (BII Trdm092)'!Y115:AH115</f>
        <v>PostalZone</v>
      </c>
      <c r="Z115" t="str">
        <f>'ESPDResponse v2 (BII Trdm092)'!Z115:AI115</f>
        <v>Address. Postal_ Zone. Text</v>
      </c>
      <c r="AA115" t="str">
        <f>'ESPDResponse v2 (BII Trdm092)'!AA115:AJ115</f>
        <v>Vocabulary!$B$167</v>
      </c>
      <c r="AB115" t="str">
        <f>'ESPDResponse v2 (BII Trdm092)'!AB115:AK115</f>
        <v>Implementation!$B$167</v>
      </c>
      <c r="AC115">
        <f>'ESPDResponse v2 (BII Trdm092)'!AC115:AL115</f>
        <v>0</v>
      </c>
      <c r="AD115">
        <f>'ESPDResponse v2 (BII Trdm092)'!AC115:AM115</f>
        <v>0</v>
      </c>
      <c r="AE115">
        <f>'ESPDResponse v2 (BII Trdm092)'!AC115:AN115</f>
        <v>0</v>
      </c>
    </row>
    <row r="116" spans="1:31" ht="25.5">
      <c r="A116" s="377" t="str">
        <f>'ESPDResponse v2 (BII Trdm092)'!A116:L116</f>
        <v>tir92-533</v>
      </c>
      <c r="B116" s="374" t="str">
        <f>'ESPDResponse v2 (BII Trdm092)'!B116:M116</f>
        <v>0..1</v>
      </c>
      <c r="C116" s="382"/>
      <c r="D116" s="382"/>
      <c r="E116" s="382"/>
      <c r="F116" s="374" t="str">
        <f>'ESPDResponse v2 (BII Trdm092)'!F116:Q116</f>
        <v>Country name</v>
      </c>
      <c r="G116" s="374"/>
      <c r="H116" s="374"/>
      <c r="I116" s="374"/>
      <c r="J116" s="374" t="str">
        <f>'ESPDResponse v2 (BII Trdm092)'!J116:U116</f>
        <v>The name of the country</v>
      </c>
      <c r="K116" s="374" t="str">
        <f>'ESPDResponse v2 (BII Trdm092)'!K116:V116</f>
        <v>Text</v>
      </c>
      <c r="L116" s="374" t="str">
        <f>'ESPDResponse v2 (BII Trdm092)'!L116:W116</f>
        <v>tbr92-003</v>
      </c>
      <c r="M116" s="403" t="str">
        <f>'ESPDResponse v2 (BII Trdm092)'!M116:X116</f>
        <v>/QualificationApplicationResponse/cac:EconomicOperatorParty/cac:Party/cac:PowerOfAttorney/cac:AgentParty/cac:Person/cac:ResidenceAddress/Country/cbc:Name</v>
      </c>
      <c r="N116" s="374" t="str">
        <f>'ESPDResponse v2 (BII Trdm092)'!N116:Y116</f>
        <v>cbc:Name</v>
      </c>
      <c r="O116" s="374" t="str">
        <f>'ESPDResponse v2 (BII Trdm092)'!O116:Z116</f>
        <v>0..1</v>
      </c>
      <c r="P116" s="374" t="str">
        <f>'ESPDResponse v2 (BII Trdm092)'!P116:AA116</f>
        <v>Country</v>
      </c>
      <c r="Q116" s="378" t="str">
        <f>'ESPDResponse v2 (BII Trdm092)'!Q116:AB116</f>
        <v>Name</v>
      </c>
      <c r="R116" s="374" t="str">
        <f>'ESPDResponse v2 (BII Trdm092)'!R116:AB116</f>
        <v>Country. Name. Text</v>
      </c>
      <c r="S116" s="374" t="str">
        <f>'ESPDResponse v2 (BII Trdm092)'!S116:AB116</f>
        <v>ApplicationResponseVocabulary!$G$552</v>
      </c>
      <c r="T116" s="374" t="str">
        <f>'ESPDResponse v2 (BII Trdm092)'!T116:AC116</f>
        <v>Link</v>
      </c>
      <c r="U116" s="374">
        <f>'ESPDResponse v2 (BII Trdm092)'!U116:AC116</f>
        <v>0</v>
      </c>
      <c r="V116" s="374">
        <f>'ESPDResponse v2 (BII Trdm092)'!V116:AD116</f>
        <v>0</v>
      </c>
      <c r="W116" s="438"/>
      <c r="X116" s="385"/>
      <c r="Y116" s="439"/>
      <c r="Z116">
        <f>'ESPDResponse v2 (BII Trdm092)'!Z116:AI116</f>
        <v>0</v>
      </c>
      <c r="AA116">
        <f>'ESPDResponse v2 (BII Trdm092)'!AA116:AJ116</f>
        <v>0</v>
      </c>
      <c r="AB116">
        <f>'ESPDResponse v2 (BII Trdm092)'!AB116:AK116</f>
        <v>0</v>
      </c>
      <c r="AC116">
        <f>'ESPDResponse v2 (BII Trdm092)'!AC116:AL116</f>
        <v>0</v>
      </c>
      <c r="AD116">
        <f>'ESPDResponse v2 (BII Trdm092)'!AC116:AM116</f>
        <v>0</v>
      </c>
      <c r="AE116">
        <f>'ESPDResponse v2 (BII Trdm092)'!AC116:AN116</f>
        <v>0</v>
      </c>
    </row>
    <row r="117" spans="1:31" ht="26.25" thickBot="1">
      <c r="A117" s="379" t="str">
        <f>'ESPDResponse v2 (BII Trdm092)'!A117:L117</f>
        <v>tir92-063</v>
      </c>
      <c r="B117" s="380" t="str">
        <f>'ESPDResponse v2 (BII Trdm092)'!B117:M117</f>
        <v>1..1</v>
      </c>
      <c r="C117" s="383"/>
      <c r="D117" s="383"/>
      <c r="E117" s="383"/>
      <c r="F117" s="380" t="str">
        <f>'ESPDResponse v2 (BII Trdm092)'!F117:Q117</f>
        <v>Country code</v>
      </c>
      <c r="G117" s="380"/>
      <c r="H117" s="380"/>
      <c r="I117" s="380"/>
      <c r="J117" s="380" t="str">
        <f>'ESPDResponse v2 (BII Trdm092)'!J117:U117</f>
        <v>A code that identifies the country. The lists of valid countries are registered with the ISO 3166-1 Maintenance agency, "Codes for the representation of names of countries and their subdivisions". It is recommended to use the Country Code ISO 3166-1 2A:2006 representation.</v>
      </c>
      <c r="K117" s="380" t="str">
        <f>'ESPDResponse v2 (BII Trdm092)'!K117:V117</f>
        <v>Code</v>
      </c>
      <c r="L117" s="380" t="str">
        <f>'ESPDResponse v2 (BII Trdm092)'!L117:W117</f>
        <v>tbr92-009</v>
      </c>
      <c r="M117" s="404" t="str">
        <f>'ESPDResponse v2 (BII Trdm092)'!M117:X117</f>
        <v>/QualificationApplicationResponse/cac:EconomicOperatorParty/cac:Party/cac:PowerOfAttorney/cac:AgentParty/cac:Person/cac:ResidenceAddress/Country/cbc:IdentificationCode</v>
      </c>
      <c r="N117" s="380" t="str">
        <f>'ESPDResponse v2 (BII Trdm092)'!N117:Y117</f>
        <v>cbc:IdentificationCode</v>
      </c>
      <c r="O117" s="380" t="str">
        <f>'ESPDResponse v2 (BII Trdm092)'!O117:Z117</f>
        <v>1..1</v>
      </c>
      <c r="P117" s="380" t="str">
        <f>'ESPDResponse v2 (BII Trdm092)'!P117:AA117</f>
        <v>Country</v>
      </c>
      <c r="Q117" s="381" t="str">
        <f>'ESPDResponse v2 (BII Trdm092)'!Q117:AB117</f>
        <v>IdentificationCode</v>
      </c>
      <c r="R117" s="380" t="str">
        <f>'ESPDResponse v2 (BII Trdm092)'!R117:AB117</f>
        <v>Country. Identification Code. Code</v>
      </c>
      <c r="S117" s="380" t="str">
        <f>'ESPDResponse v2 (BII Trdm092)'!S117:AB117</f>
        <v>ApplicationResponseVocabulary!$G$551</v>
      </c>
      <c r="T117" s="380" t="str">
        <f>'ESPDResponse v2 (BII Trdm092)'!T117:AC117</f>
        <v>Link</v>
      </c>
      <c r="U117" s="380" t="str">
        <f>'ESPDResponse v2 (BII Trdm092)'!U117:AC117</f>
        <v>Rule: The country of the representative national person  MUST always be specified. Compulsory use of the code list CountryCodeIdentifier (ISO 3166-1 2A:2006)</v>
      </c>
      <c r="V117" s="380">
        <f>'ESPDResponse v2 (BII Trdm092)'!V117:AD117</f>
        <v>0</v>
      </c>
      <c r="W117" s="389" t="str">
        <f>'ESPDResponse v2 (BII Trdm092)'!W117:AF117</f>
        <v>espd-cac: EconomicOperatorParty.Party.Person.ResidenceAddress.Country.IdentificationCode</v>
      </c>
      <c r="X117" s="380" t="str">
        <f>'ESPDResponse v2 (BII Trdm092)'!X117:AG117</f>
        <v>PostalAddress</v>
      </c>
      <c r="Y117" s="381" t="str">
        <f>'ESPDResponse v2 (BII Trdm092)'!Y117:AH117</f>
        <v>IdentificationCode</v>
      </c>
      <c r="Z117" t="str">
        <f>'ESPDResponse v2 (BII Trdm092)'!Z117:AI117</f>
        <v>Country. Identification Code. Code</v>
      </c>
      <c r="AA117" t="str">
        <f>'ESPDResponse v2 (BII Trdm092)'!AA117:AJ117</f>
        <v>Vocabulary!$B$220</v>
      </c>
      <c r="AB117" t="str">
        <f>'ESPDResponse v2 (BII Trdm092)'!AB117:AK117</f>
        <v>Implementation!$B$220</v>
      </c>
      <c r="AC117">
        <f>'ESPDResponse v2 (BII Trdm092)'!AC117:AL117</f>
        <v>0</v>
      </c>
      <c r="AD117" t="str">
        <f>'ESPDResponse v2 (BII Trdm092)'!AC117:AM117</f>
        <v>TRDM092-29</v>
      </c>
      <c r="AE117" t="str">
        <f>'ESPDResponse v2 (BII Trdm092)'!AC117:AN117</f>
        <v>Reg:
SC:
Common: BR-RESP-20-03, BR-OTH-01, BR-OTH-01#5, BR-OTH-03</v>
      </c>
    </row>
    <row r="118" spans="1:31">
      <c r="A118" s="394"/>
      <c r="B118" s="395" t="str">
        <f>'ESPDResponse v2 (BII Trdm092)'!B118:M118</f>
        <v>0..1</v>
      </c>
      <c r="C118" s="384" t="str">
        <f>'ESPDResponse v2 (BII Trdm092)'!C118:N118</f>
        <v>ProcurementProject</v>
      </c>
      <c r="D118" s="395"/>
      <c r="E118" s="395"/>
      <c r="F118" s="395"/>
      <c r="G118" s="395"/>
      <c r="H118" s="395"/>
      <c r="I118" s="395"/>
      <c r="J118" s="395" t="str">
        <f>'ESPDResponse v2 (BII Trdm092)'!J118:U118</f>
        <v>Used to identify the procurement procedure.</v>
      </c>
      <c r="K118" s="395"/>
      <c r="L118" s="395"/>
      <c r="M118" s="408" t="str">
        <f>'ESPDResponse v2 (BII Trdm092)'!M118:X118</f>
        <v>cac:ProcurementProject</v>
      </c>
      <c r="N118" s="409" t="str">
        <f>'ESPDResponse v2 (BII Trdm092)'!N118:Y118</f>
        <v>cac:ProcurementProject</v>
      </c>
      <c r="O118" s="409">
        <f>'ESPDResponse v2 (BII Trdm092)'!O118:Z118</f>
        <v>0</v>
      </c>
      <c r="P118" s="409" t="str">
        <f>'ESPDResponse v2 (BII Trdm092)'!P118:AA118</f>
        <v>ProcurementProject</v>
      </c>
      <c r="Q118" s="410"/>
      <c r="R118" s="376">
        <f>'ESPDResponse v2 (BII Trdm092)'!R118:AB118</f>
        <v>0</v>
      </c>
      <c r="S118" s="376" t="str">
        <f>'ESPDResponse v2 (BII Trdm092)'!S118:AB118</f>
        <v>ApplicationResponseVocabulary!$G$557</v>
      </c>
      <c r="T118" s="376" t="str">
        <f>'ESPDResponse v2 (BII Trdm092)'!T118:AC118</f>
        <v>Link</v>
      </c>
      <c r="U118" s="376" t="str">
        <f>'ESPDResponse v2 (BII Trdm092)'!U118:AC118</f>
        <v>Comment: Use this component to identify and describe the procurement administrative procedure. If the procurement procedure is divided into lots use the ProcurementProjectLot component to provide details specific to the lot and reserve the ProcurementProject component to describe the global characteristics of the procedure.</v>
      </c>
      <c r="V118" s="376">
        <f>'ESPDResponse v2 (BII Trdm092)'!V118:AD118</f>
        <v>0</v>
      </c>
      <c r="W118" s="442"/>
      <c r="X118" s="384"/>
      <c r="Y118" s="443"/>
      <c r="Z118">
        <f>'ESPDResponse v2 (BII Trdm092)'!Z118:AI118</f>
        <v>0</v>
      </c>
      <c r="AA118">
        <f>'ESPDResponse v2 (BII Trdm092)'!AA118:AJ118</f>
        <v>0</v>
      </c>
      <c r="AB118">
        <f>'ESPDResponse v2 (BII Trdm092)'!AB118:AK118</f>
        <v>0</v>
      </c>
      <c r="AC118">
        <f>'ESPDResponse v2 (BII Trdm092)'!AC118:AL118</f>
        <v>0</v>
      </c>
      <c r="AD118">
        <f>'ESPDResponse v2 (BII Trdm092)'!AC118:AM118</f>
        <v>0</v>
      </c>
      <c r="AE118">
        <f>'ESPDResponse v2 (BII Trdm092)'!AC118:AN118</f>
        <v>0</v>
      </c>
    </row>
    <row r="119" spans="1:31">
      <c r="A119" s="377" t="str">
        <f>'ESPDResponse v2 (BII Trdm092)'!A119:L119</f>
        <v>tir92-505</v>
      </c>
      <c r="B119" s="374" t="str">
        <f>'ESPDResponse v2 (BII Trdm092)'!B119:M119</f>
        <v>0..1</v>
      </c>
      <c r="C119" s="382"/>
      <c r="D119" s="374" t="str">
        <f>'ESPDResponse v2 (BII Trdm092)'!D119:O119</f>
        <v>Procurement project name</v>
      </c>
      <c r="E119" s="374"/>
      <c r="F119" s="374"/>
      <c r="G119" s="374"/>
      <c r="H119" s="374"/>
      <c r="I119" s="374"/>
      <c r="J119" s="374" t="str">
        <f>'ESPDResponse v2 (BII Trdm092)'!J119:U119</f>
        <v>The name of the procurement procedure.</v>
      </c>
      <c r="K119" s="374" t="str">
        <f>'ESPDResponse v2 (BII Trdm092)'!K119:V119</f>
        <v>Text</v>
      </c>
      <c r="L119" s="374" t="str">
        <f>'ESPDResponse v2 (BII Trdm092)'!L119:W119</f>
        <v>tbr92-013</v>
      </c>
      <c r="M119" s="403" t="str">
        <f>'ESPDResponse v2 (BII Trdm092)'!M119:X119</f>
        <v>cac:ProcurementProject/cbc:Name</v>
      </c>
      <c r="N119" s="374" t="str">
        <f>'ESPDResponse v2 (BII Trdm092)'!N119:Y119</f>
        <v>cbc:Name</v>
      </c>
      <c r="O119" s="374" t="str">
        <f>'ESPDResponse v2 (BII Trdm092)'!O119:Z119</f>
        <v>0..1</v>
      </c>
      <c r="P119" s="374" t="str">
        <f>'ESPDResponse v2 (BII Trdm092)'!P119:AA119</f>
        <v>ProcurementProject</v>
      </c>
      <c r="Q119" s="378" t="str">
        <f>'ESPDResponse v2 (BII Trdm092)'!Q119:AB119</f>
        <v>Name</v>
      </c>
      <c r="R119" s="374" t="str">
        <f>'ESPDResponse v2 (BII Trdm092)'!R119:AB119</f>
        <v>Procurement Project. Name</v>
      </c>
      <c r="S119" s="374" t="str">
        <f>'ESPDResponse v2 (BII Trdm092)'!S119:AB119</f>
        <v>ApplicationResponseVocabulary!$G$559</v>
      </c>
      <c r="T119" s="374" t="str">
        <f>'ESPDResponse v2 (BII Trdm092)'!T119:AC119</f>
        <v>Link</v>
      </c>
      <c r="U119" s="374" t="str">
        <f>'ESPDResponse v2 (BII Trdm092)'!U119:AC119</f>
        <v>Comment: Use the same name that will be used for the Contract Notice.</v>
      </c>
      <c r="V119" s="374">
        <f>'ESPDResponse v2 (BII Trdm092)'!V119:AD119</f>
        <v>0</v>
      </c>
      <c r="W119" s="834" t="str">
        <f>'ESPDResponse v2 (BII Trdm092)'!W27:AF27</f>
        <v>cac: AdditionalDocumentReference.Attachment.ExternalReference.FileName</v>
      </c>
      <c r="X119" s="835"/>
      <c r="Y119" s="836" t="str">
        <f>'ESPDResponse v2 (BII Trdm092)'!Y27:AH27</f>
        <v>FileName</v>
      </c>
      <c r="Z119">
        <f>'ESPDResponse v2 (BII Trdm092)'!Z119:AI119</f>
        <v>0</v>
      </c>
      <c r="AA119">
        <f>'ESPDResponse v2 (BII Trdm092)'!AA119:AJ119</f>
        <v>0</v>
      </c>
      <c r="AB119">
        <f>'ESPDResponse v2 (BII Trdm092)'!AB119:AK119</f>
        <v>0</v>
      </c>
      <c r="AC119">
        <f>'ESPDResponse v2 (BII Trdm092)'!AC119:AL119</f>
        <v>0</v>
      </c>
      <c r="AD119">
        <f>'ESPDResponse v2 (BII Trdm092)'!AC119:AM119</f>
        <v>0</v>
      </c>
      <c r="AE119">
        <f>'ESPDResponse v2 (BII Trdm092)'!AC119:AN119</f>
        <v>0</v>
      </c>
    </row>
    <row r="120" spans="1:31">
      <c r="A120" s="377" t="str">
        <f>'ESPDResponse v2 (BII Trdm092)'!A120:L120</f>
        <v>tir92-506</v>
      </c>
      <c r="B120" s="374" t="str">
        <f>'ESPDResponse v2 (BII Trdm092)'!B120:M120</f>
        <v>0..1</v>
      </c>
      <c r="C120" s="382"/>
      <c r="D120" s="374" t="str">
        <f>'ESPDResponse v2 (BII Trdm092)'!D120:O120</f>
        <v>Procurement project description</v>
      </c>
      <c r="E120" s="374"/>
      <c r="F120" s="374"/>
      <c r="G120" s="374"/>
      <c r="H120" s="374"/>
      <c r="I120" s="374"/>
      <c r="J120" s="374" t="str">
        <f>'ESPDResponse v2 (BII Trdm092)'!J120:U120</f>
        <v>Text describing the procurement procedure.</v>
      </c>
      <c r="K120" s="374" t="str">
        <f>'ESPDResponse v2 (BII Trdm092)'!K120:V120</f>
        <v>Text</v>
      </c>
      <c r="L120" s="374" t="str">
        <f>'ESPDResponse v2 (BII Trdm092)'!L120:W120</f>
        <v>tbr92-013</v>
      </c>
      <c r="M120" s="403" t="str">
        <f>'ESPDResponse v2 (BII Trdm092)'!M120:X120</f>
        <v>cac:ProcurementProject/cbc:Description</v>
      </c>
      <c r="N120" s="374" t="str">
        <f>'ESPDResponse v2 (BII Trdm092)'!N120:Y120</f>
        <v>cbc:Description</v>
      </c>
      <c r="O120" s="374" t="str">
        <f>'ESPDResponse v2 (BII Trdm092)'!O120:Z120</f>
        <v>0..1</v>
      </c>
      <c r="P120" s="374" t="str">
        <f>'ESPDResponse v2 (BII Trdm092)'!P120:AA120</f>
        <v>ProcurementProject</v>
      </c>
      <c r="Q120" s="378" t="str">
        <f>'ESPDResponse v2 (BII Trdm092)'!Q120:AB120</f>
        <v>Description</v>
      </c>
      <c r="R120" s="374" t="str">
        <f>'ESPDResponse v2 (BII Trdm092)'!R120:AB120</f>
        <v>Procurement Project. Description. Text</v>
      </c>
      <c r="S120" s="374" t="str">
        <f>'ESPDResponse v2 (BII Trdm092)'!S120:AB120</f>
        <v>ApplicationResponseVocabulary!$G$560</v>
      </c>
      <c r="T120" s="374" t="str">
        <f>'ESPDResponse v2 (BII Trdm092)'!T120:AC120</f>
        <v>Link</v>
      </c>
      <c r="U120" s="374" t="str">
        <f>'ESPDResponse v2 (BII Trdm092)'!U120:AC120</f>
        <v>Comment: Use the same description that will be used for the Contract Notice.</v>
      </c>
      <c r="V120" s="374">
        <f>'ESPDResponse v2 (BII Trdm092)'!V120:AD120</f>
        <v>0</v>
      </c>
      <c r="W120" s="834" t="str">
        <f>'ESPDResponse v2 (BII Trdm092)'!W28:AF28</f>
        <v>cac: AdditionalDocumentReference.Attachment.ExternalReference.Description</v>
      </c>
      <c r="X120" s="835"/>
      <c r="Y120" s="836" t="str">
        <f>'ESPDResponse v2 (BII Trdm092)'!Y28:AH28</f>
        <v>Description</v>
      </c>
      <c r="Z120">
        <f>'ESPDResponse v2 (BII Trdm092)'!Z120:AI120</f>
        <v>0</v>
      </c>
      <c r="AA120">
        <f>'ESPDResponse v2 (BII Trdm092)'!AA120:AJ120</f>
        <v>0</v>
      </c>
      <c r="AB120">
        <f>'ESPDResponse v2 (BII Trdm092)'!AB120:AK120</f>
        <v>0</v>
      </c>
      <c r="AC120">
        <f>'ESPDResponse v2 (BII Trdm092)'!AC120:AL120</f>
        <v>0</v>
      </c>
      <c r="AD120">
        <f>'ESPDResponse v2 (BII Trdm092)'!AC120:AM120</f>
        <v>0</v>
      </c>
      <c r="AE120">
        <f>'ESPDResponse v2 (BII Trdm092)'!AC120:AN120</f>
        <v>0</v>
      </c>
    </row>
    <row r="121" spans="1:31">
      <c r="A121" s="377" t="str">
        <f>'ESPDResponse v2 (BII Trdm092)'!A121:L121</f>
        <v>tir92-555</v>
      </c>
      <c r="B121" s="374" t="str">
        <f>'ESPDResponse v2 (BII Trdm092)'!B121:M121</f>
        <v>0..1</v>
      </c>
      <c r="C121" s="382"/>
      <c r="D121" s="374" t="str">
        <f>'ESPDResponse v2 (BII Trdm092)'!D121:O121</f>
        <v>Procurement project type code</v>
      </c>
      <c r="E121" s="374"/>
      <c r="F121" s="374"/>
      <c r="G121" s="374"/>
      <c r="H121" s="374"/>
      <c r="I121" s="374"/>
      <c r="J121" s="374" t="str">
        <f>'ESPDResponse v2 (BII Trdm092)'!J121:U121</f>
        <v>A code to describe the object of the project (e.g. works, supplies, services, public work concessions, service concessions, other).</v>
      </c>
      <c r="K121" s="374" t="str">
        <f>'ESPDResponse v2 (BII Trdm092)'!K121:V121</f>
        <v>Code</v>
      </c>
      <c r="L121" s="374" t="str">
        <f>'ESPDResponse v2 (BII Trdm092)'!L121:W121</f>
        <v>tbr92-013</v>
      </c>
      <c r="M121" s="403" t="str">
        <f>'ESPDResponse v2 (BII Trdm092)'!M121:X121</f>
        <v>cac:ProcurementProject/cbc:ProcurementTypeCode</v>
      </c>
      <c r="N121" s="374" t="str">
        <f>'ESPDResponse v2 (BII Trdm092)'!N121:Y121</f>
        <v>cbc:ProcurementTypeCode</v>
      </c>
      <c r="O121" s="374" t="str">
        <f>'ESPDResponse v2 (BII Trdm092)'!O121:Z121</f>
        <v>0..1</v>
      </c>
      <c r="P121" s="374" t="str">
        <f>'ESPDResponse v2 (BII Trdm092)'!P121:AA121</f>
        <v>ProcurementProject</v>
      </c>
      <c r="Q121" s="378" t="str">
        <f>'ESPDResponse v2 (BII Trdm092)'!Q121:AB121</f>
        <v>ProcurementTypeCode</v>
      </c>
      <c r="R121" s="374" t="str">
        <f>'ESPDResponse v2 (BII Trdm092)'!R121:AB121</f>
        <v>Procurement Project. Procurement_ Type Code. Code</v>
      </c>
      <c r="S121" s="374" t="str">
        <f>'ESPDResponse v2 (BII Trdm092)'!S121:AB121</f>
        <v>ApplicationResponseVocabulary!$G$561</v>
      </c>
      <c r="T121" s="374" t="str">
        <f>'ESPDResponse v2 (BII Trdm092)'!T121:AC121</f>
        <v>Link</v>
      </c>
      <c r="U121" s="374" t="str">
        <f>'ESPDResponse v2 (BII Trdm092)'!U121:AC121</f>
        <v>Rule: Self Contained ESPD: Compulsory use of the Code List ProjectType.</v>
      </c>
      <c r="V121" s="374">
        <f>'ESPDResponse v2 (BII Trdm092)'!V121:AD121</f>
        <v>0</v>
      </c>
      <c r="W121" s="438"/>
      <c r="X121" s="385"/>
      <c r="Y121" s="439"/>
      <c r="Z121">
        <f>'ESPDResponse v2 (BII Trdm092)'!Z121:AI121</f>
        <v>0</v>
      </c>
      <c r="AA121">
        <f>'ESPDResponse v2 (BII Trdm092)'!AA121:AJ121</f>
        <v>0</v>
      </c>
      <c r="AB121">
        <f>'ESPDResponse v2 (BII Trdm092)'!AB121:AK121</f>
        <v>0</v>
      </c>
      <c r="AC121">
        <f>'ESPDResponse v2 (BII Trdm092)'!AC121:AL121</f>
        <v>0</v>
      </c>
      <c r="AD121" t="str">
        <f>'ESPDResponse v2 (BII Trdm092)'!AC121:AM121</f>
        <v>TRDM092-30</v>
      </c>
      <c r="AE121" t="str">
        <f>'ESPDResponse v2 (BII Trdm092)'!AC121:AN121</f>
        <v xml:space="preserve">Reg:
SC: BR-OTH-01, BR-OTH-01#6, BR-OTH-03
Common: </v>
      </c>
    </row>
    <row r="122" spans="1:31" ht="13.5" thickBot="1">
      <c r="A122" s="379" t="str">
        <f>'ESPDResponse v2 (BII Trdm092)'!A122:L122</f>
        <v>tir92-556</v>
      </c>
      <c r="B122" s="380" t="str">
        <f>'ESPDResponse v2 (BII Trdm092)'!B122:M122</f>
        <v>0..n</v>
      </c>
      <c r="C122" s="383"/>
      <c r="D122" s="380" t="str">
        <f>'ESPDResponse v2 (BII Trdm092)'!D122:O122</f>
        <v>CPV Classification Code</v>
      </c>
      <c r="E122" s="380"/>
      <c r="F122" s="380"/>
      <c r="G122" s="380"/>
      <c r="H122" s="380"/>
      <c r="I122" s="380"/>
      <c r="J122" s="380" t="str">
        <f>'ESPDResponse v2 (BII Trdm092)'!J122:U122</f>
        <v xml:space="preserve">Element to specify the CPV code for works and services. </v>
      </c>
      <c r="K122" s="380" t="str">
        <f>'ESPDResponse v2 (BII Trdm092)'!K122:V122</f>
        <v>Code</v>
      </c>
      <c r="L122" s="380" t="str">
        <f>'ESPDResponse v2 (BII Trdm092)'!L122:W122</f>
        <v>tbr92-013</v>
      </c>
      <c r="M122" s="404" t="str">
        <f>'ESPDResponse v2 (BII Trdm092)'!M122:X122</f>
        <v>cac:ProcurementProject/cac:MainCommodityClassification/cbc: ItemClassificationCode</v>
      </c>
      <c r="N122" s="380" t="str">
        <f>'ESPDResponse v2 (BII Trdm092)'!N122:Y122</f>
        <v>cbc: ItemClassificationCode</v>
      </c>
      <c r="O122" s="380" t="str">
        <f>'ESPDResponse v2 (BII Trdm092)'!O122:Z122</f>
        <v>0..n</v>
      </c>
      <c r="P122" s="380" t="str">
        <f>'ESPDResponse v2 (BII Trdm092)'!P122:AA122</f>
        <v>MainCommodityClassification</v>
      </c>
      <c r="Q122" s="381" t="str">
        <f>'ESPDResponse v2 (BII Trdm092)'!Q122:AB122</f>
        <v>ItemClassificationCode</v>
      </c>
      <c r="R122" s="380" t="str">
        <f>'ESPDResponse v2 (BII Trdm092)'!R122:AB122</f>
        <v>Commodity Classification. Item Classification Code. Code</v>
      </c>
      <c r="S122" s="380" t="str">
        <f>'ESPDResponse v2 (BII Trdm092)'!S122:AB122</f>
        <v>ApplicationResponseVocabulary!$G$639</v>
      </c>
      <c r="T122" s="380" t="str">
        <f>'ESPDResponse v2 (BII Trdm092)'!T122:AC122</f>
        <v>Link</v>
      </c>
      <c r="U122" s="380" t="str">
        <f>'ESPDResponse v2 (BII Trdm092)'!U122:AC122</f>
        <v xml:space="preserve">Comment: Comment: Beware that the cardinality of the basic element is 0..1 but the cardinality of the class is 0..n, </v>
      </c>
      <c r="V122" s="380">
        <f>'ESPDResponse v2 (BII Trdm092)'!V122:AD122</f>
        <v>0</v>
      </c>
      <c r="W122" s="440"/>
      <c r="X122" s="386"/>
      <c r="Y122" s="441"/>
      <c r="Z122">
        <f>'ESPDResponse v2 (BII Trdm092)'!Z122:AI122</f>
        <v>0</v>
      </c>
      <c r="AA122">
        <f>'ESPDResponse v2 (BII Trdm092)'!AA122:AJ122</f>
        <v>0</v>
      </c>
      <c r="AB122">
        <f>'ESPDResponse v2 (BII Trdm092)'!AB122:AK122</f>
        <v>0</v>
      </c>
      <c r="AC122">
        <f>'ESPDResponse v2 (BII Trdm092)'!AC122:AL122</f>
        <v>0</v>
      </c>
      <c r="AD122">
        <f>'ESPDResponse v2 (BII Trdm092)'!AC122:AM122</f>
        <v>0</v>
      </c>
      <c r="AE122" t="str">
        <f>'ESPDResponse v2 (BII Trdm092)'!AC122:AN122</f>
        <v xml:space="preserve">Reg:
SC: BR-SC-10#1, BR-OTH-01,
Common: </v>
      </c>
    </row>
    <row r="123" spans="1:31">
      <c r="A123" s="394"/>
      <c r="B123" s="395" t="str">
        <f>'ESPDResponse v2 (BII Trdm092)'!B123:M123</f>
        <v>0..1</v>
      </c>
      <c r="C123" s="384" t="str">
        <f>'ESPDResponse v2 (BII Trdm092)'!C123:N123</f>
        <v>Procurement Project Lot</v>
      </c>
      <c r="D123" s="395"/>
      <c r="E123" s="395"/>
      <c r="F123" s="395"/>
      <c r="G123" s="395"/>
      <c r="H123" s="395"/>
      <c r="I123" s="395"/>
      <c r="J123" s="395"/>
      <c r="K123" s="395"/>
      <c r="L123" s="395"/>
      <c r="M123" s="408" t="str">
        <f>'ESPDResponse v2 (BII Trdm092)'!M123:X123</f>
        <v>cac:ProcurementProjectLot.</v>
      </c>
      <c r="N123" s="409" t="str">
        <f>'ESPDResponse v2 (BII Trdm092)'!N123:Y123</f>
        <v>cac:ProcurementProjectLot.</v>
      </c>
      <c r="O123" s="409">
        <f>'ESPDResponse v2 (BII Trdm092)'!O123:Z123</f>
        <v>0</v>
      </c>
      <c r="P123" s="409" t="str">
        <f>'ESPDResponse v2 (BII Trdm092)'!P123:AA123</f>
        <v>Procurement ProjectLot</v>
      </c>
      <c r="Q123" s="410"/>
      <c r="R123" s="376" t="str">
        <f>'ESPDResponse v2 (BII Trdm092)'!R123:AB123</f>
        <v>Procurement Project Lot. Details</v>
      </c>
      <c r="S123" s="376" t="str">
        <f>'ESPDResponse v2 (BII Trdm092)'!S123:AB123</f>
        <v>ApplicationResponseVocabulary!$G$711</v>
      </c>
      <c r="T123" s="376" t="str">
        <f>'ESPDResponse v2 (BII Trdm092)'!T123:AC123</f>
        <v>Link</v>
      </c>
      <c r="U123" s="376" t="str">
        <f>'ESPDResponse v2 (BII Trdm092)'!U123:AC123</f>
        <v>Rule: If there is only one single procurement project lot specified, the ESPD refers then to a procurement procedure without lots.</v>
      </c>
      <c r="V123" s="376">
        <f>'ESPDResponse v2 (BII Trdm092)'!V123:AD123</f>
        <v>0</v>
      </c>
      <c r="W123" s="411" t="str">
        <f>'ESPDResponse v2 (BII Trdm092)'!W123:AF123</f>
        <v>cac:ProcurementProjectLot.</v>
      </c>
      <c r="X123" s="412">
        <f>'ESPDResponse v2 (BII Trdm092)'!X123:AG123</f>
        <v>0</v>
      </c>
      <c r="Y123" s="413"/>
      <c r="Z123">
        <f>'ESPDResponse v2 (BII Trdm092)'!Z123:AI123</f>
        <v>0</v>
      </c>
      <c r="AA123">
        <f>'ESPDResponse v2 (BII Trdm092)'!AA123:AJ123</f>
        <v>0</v>
      </c>
      <c r="AB123">
        <f>'ESPDResponse v2 (BII Trdm092)'!AB123:AK123</f>
        <v>0</v>
      </c>
      <c r="AC123">
        <f>'ESPDResponse v2 (BII Trdm092)'!AC123:AL123</f>
        <v>0</v>
      </c>
      <c r="AD123">
        <f>'ESPDResponse v2 (BII Trdm092)'!AC123:AM123</f>
        <v>0</v>
      </c>
      <c r="AE123" t="str">
        <f>'ESPDResponse v2 (BII Trdm092)'!AC123:AN123</f>
        <v xml:space="preserve">Reg:
SC: BR-LOT-30
Common: </v>
      </c>
    </row>
    <row r="124" spans="1:31" ht="13.5" thickBot="1">
      <c r="A124" s="379" t="str">
        <f>'ESPDResponse v2 (BII Trdm092)'!A124:L124</f>
        <v>tir92-130</v>
      </c>
      <c r="B124" s="380" t="str">
        <f>'ESPDResponse v2 (BII Trdm092)'!B124:M124</f>
        <v>1..1</v>
      </c>
      <c r="C124" s="383"/>
      <c r="D124" s="380" t="str">
        <f>'ESPDResponse v2 (BII Trdm092)'!D124:O124</f>
        <v>Lot reference</v>
      </c>
      <c r="E124" s="380"/>
      <c r="F124" s="380"/>
      <c r="G124" s="380"/>
      <c r="H124" s="380"/>
      <c r="I124" s="380"/>
      <c r="J124" s="380" t="str">
        <f>'ESPDResponse v2 (BII Trdm092)'!J124:U124</f>
        <v>An identifier for the lot adapted from the call for tender document.</v>
      </c>
      <c r="K124" s="380" t="str">
        <f>'ESPDResponse v2 (BII Trdm092)'!K124:V124</f>
        <v>Identifier</v>
      </c>
      <c r="L124" s="380" t="str">
        <f>'ESPDResponse v2 (BII Trdm092)'!L124:W124</f>
        <v>tbr92-014</v>
      </c>
      <c r="M124" s="404" t="str">
        <f>'ESPDResponse v2 (BII Trdm092)'!M124:X124</f>
        <v>ProcurementProjectLot/cbc:ID</v>
      </c>
      <c r="N124" s="380" t="str">
        <f>'ESPDResponse v2 (BII Trdm092)'!N124:Y124</f>
        <v>cbc:ID</v>
      </c>
      <c r="O124" s="380" t="str">
        <f>'ESPDResponse v2 (BII Trdm092)'!O124:Z124</f>
        <v>1</v>
      </c>
      <c r="P124" s="380" t="str">
        <f>'ESPDResponse v2 (BII Trdm092)'!P124:AA124</f>
        <v>ProcurementProjectLot</v>
      </c>
      <c r="Q124" s="381" t="str">
        <f>'ESPDResponse v2 (BII Trdm092)'!Q124:AB124</f>
        <v>ID</v>
      </c>
      <c r="R124" s="380" t="str">
        <f>'ESPDResponse v2 (BII Trdm092)'!R124:AB124</f>
        <v>Procurement Project Lot. Identifier</v>
      </c>
      <c r="S124" s="380" t="str">
        <f>'ESPDResponse v2 (BII Trdm092)'!S124:AB124</f>
        <v>ApplicationResponseVocabulary!$G$712</v>
      </c>
      <c r="T124" s="380" t="str">
        <f>'ESPDResponse v2 (BII Trdm092)'!T124:AC124</f>
        <v>Link</v>
      </c>
      <c r="U124" s="380" t="str">
        <f>'ESPDResponse v2 (BII Trdm092)'!U124:AC124</f>
        <v>Rule: Used to identify the lots into which a procurement procedure is divided into. Typical examples of lot identifiers are Lot1, Lot2, Lot3, etc. If only no Lot is specified its ID has to be set to '0' thus indicating that the procurement procedure is not divided into Lots. Use the schemeAgencyID attribute where necessary.</v>
      </c>
      <c r="V124" s="380">
        <f>'ESPDResponse v2 (BII Trdm092)'!V124:AD124</f>
        <v>0</v>
      </c>
      <c r="W124" s="389" t="str">
        <f>'ESPDResponse v2 (BII Trdm092)'!W124:AF124</f>
        <v>cac:ProcurementProjectLot.ID</v>
      </c>
      <c r="X124" s="380" t="str">
        <f>'ESPDResponse v2 (BII Trdm092)'!X124:AG124</f>
        <v>ProcurementProjectLot.</v>
      </c>
      <c r="Y124" s="381" t="str">
        <f>'ESPDResponse v2 (BII Trdm092)'!Y124:AH124</f>
        <v>ID</v>
      </c>
      <c r="Z124" t="str">
        <f>'ESPDResponse v2 (BII Trdm092)'!Z124:AI124</f>
        <v>Procurement Project Lot. Identifier</v>
      </c>
      <c r="AA124" t="str">
        <f>'ESPDResponse v2 (BII Trdm092)'!AA124:AJ124</f>
        <v>Vocabulary!$B$281</v>
      </c>
      <c r="AB124" t="str">
        <f>'ESPDResponse v2 (BII Trdm092)'!AB124:AK124</f>
        <v>Implementation!$B$281</v>
      </c>
      <c r="AC124">
        <f>'ESPDResponse v2 (BII Trdm092)'!AC124:AL124</f>
        <v>0</v>
      </c>
      <c r="AD124" t="str">
        <f>'ESPDResponse v2 (BII Trdm092)'!AC124:AM124</f>
        <v>TRDM092-31</v>
      </c>
      <c r="AE124" t="str">
        <f>'ESPDResponse v2 (BII Trdm092)'!AC124:AN124</f>
        <v xml:space="preserve">Reg:
SC: BR-LOT-10, BR-LOT-30-S10, BR-OTH-02
Common: </v>
      </c>
    </row>
    <row r="125" spans="1:31">
      <c r="A125" s="394"/>
      <c r="B125" s="395" t="str">
        <f>'ESPDResponse v2 (BII Trdm092)'!B125:M125</f>
        <v>1..n</v>
      </c>
      <c r="C125" s="384" t="str">
        <f>'ESPDResponse v2 (BII Trdm092)'!C125:N125</f>
        <v>Criterion</v>
      </c>
      <c r="D125" s="395"/>
      <c r="E125" s="395"/>
      <c r="F125" s="395"/>
      <c r="G125" s="395"/>
      <c r="H125" s="395"/>
      <c r="I125" s="395"/>
      <c r="J125" s="395" t="str">
        <f>'ESPDResponse v2 (BII Trdm092)'!J125:U125</f>
        <v>A tendering criterion describes a fact or a condition that is used by the contracting body to evaluate and compare tenders by economic operators and which will be used for the exclusion and the selection of candidate tenderers to the award decision</v>
      </c>
      <c r="K125" s="395"/>
      <c r="L125" s="395"/>
      <c r="M125" s="408" t="str">
        <f>'ESPDResponse v2 (BII Trdm092)'!M125:X125</f>
        <v>cac:TenderingCriterion</v>
      </c>
      <c r="N125" s="409" t="str">
        <f>'ESPDResponse v2 (BII Trdm092)'!N125:Y125</f>
        <v>cac:TenderingCriterion</v>
      </c>
      <c r="O125" s="409">
        <f>'ESPDResponse v2 (BII Trdm092)'!O125:Z125</f>
        <v>0</v>
      </c>
      <c r="P125" s="409" t="str">
        <f>'ESPDResponse v2 (BII Trdm092)'!P125:AA125</f>
        <v>TenderingCriterion</v>
      </c>
      <c r="Q125" s="410"/>
      <c r="R125" s="376" t="str">
        <f>'ESPDResponse v2 (BII Trdm092)'!R125:AB125</f>
        <v>Tendering Criterion. Details</v>
      </c>
      <c r="S125" s="376" t="str">
        <f>'ESPDResponse v2 (BII Trdm092)'!S125:AB125</f>
        <v>ApplicationResponseVocabulary!$G$765</v>
      </c>
      <c r="T125" s="376" t="str">
        <f>'ESPDResponse v2 (BII Trdm092)'!T125:AC125</f>
        <v>Link</v>
      </c>
      <c r="U125" s="376">
        <f>'ESPDResponse v2 (BII Trdm092)'!U125:AC125</f>
        <v>0</v>
      </c>
      <c r="V125" s="376">
        <f>'ESPDResponse v2 (BII Trdm092)'!V125:AD125</f>
        <v>0</v>
      </c>
      <c r="W125" s="411" t="str">
        <f>'ESPDResponse v2 (BII Trdm092)'!W125:AF125</f>
        <v>ccv:Criterion.</v>
      </c>
      <c r="X125" s="412">
        <f>'ESPDResponse v2 (BII Trdm092)'!X125:AG125</f>
        <v>0</v>
      </c>
      <c r="Y125" s="413"/>
      <c r="Z125">
        <f>'ESPDResponse v2 (BII Trdm092)'!Z125:AI125</f>
        <v>0</v>
      </c>
      <c r="AA125">
        <f>'ESPDResponse v2 (BII Trdm092)'!AA125:AJ125</f>
        <v>0</v>
      </c>
      <c r="AB125">
        <f>'ESPDResponse v2 (BII Trdm092)'!AB125:AK125</f>
        <v>0</v>
      </c>
      <c r="AC125">
        <f>'ESPDResponse v2 (BII Trdm092)'!AC125:AL125</f>
        <v>0</v>
      </c>
      <c r="AD125">
        <f>'ESPDResponse v2 (BII Trdm092)'!AC125:AM125</f>
        <v>0</v>
      </c>
      <c r="AE125" t="str">
        <f>'ESPDResponse v2 (BII Trdm092)'!AC125:AN125</f>
        <v>Reg:
SC: BR-LOT-20, BR-LOT-30, BR-LOT-30-S20
Common: BR-TC-01</v>
      </c>
    </row>
    <row r="126" spans="1:31">
      <c r="A126" s="377" t="str">
        <f>'ESPDResponse v2 (BII Trdm092)'!A126:L126</f>
        <v>tir92-070</v>
      </c>
      <c r="B126" s="374" t="str">
        <f>'ESPDResponse v2 (BII Trdm092)'!B126:M126</f>
        <v>1..1</v>
      </c>
      <c r="C126" s="382"/>
      <c r="D126" s="374" t="str">
        <f>'ESPDResponse v2 (BII Trdm092)'!D126:O126</f>
        <v>Criterion identifier</v>
      </c>
      <c r="E126" s="374"/>
      <c r="F126" s="374"/>
      <c r="G126" s="374"/>
      <c r="H126" s="374"/>
      <c r="I126" s="374"/>
      <c r="J126" s="374" t="str">
        <f>'ESPDResponse v2 (BII Trdm092)'!J126:U126</f>
        <v>A language-independent token, e.g., a number, that allows to identify a criterion uniquely as well as allows to reference the criterion in other documents. A criterion describes a fact that is used by the contracting body to evaluate and compare tenders by economic operators and which will be used in the award decision.</v>
      </c>
      <c r="K126" s="374" t="str">
        <f>'ESPDResponse v2 (BII Trdm092)'!K126:V126</f>
        <v>Identifier</v>
      </c>
      <c r="L126" s="374" t="str">
        <f>'ESPDResponse v2 (BII Trdm092)'!L126:W126</f>
        <v>tbr92-015
tbr92-016</v>
      </c>
      <c r="M126" s="403" t="str">
        <f>'ESPDResponse v2 (BII Trdm092)'!M126:X126</f>
        <v>TenderingCriterion/cbc:ID</v>
      </c>
      <c r="N126" s="374" t="str">
        <f>'ESPDResponse v2 (BII Trdm092)'!N126:Y126</f>
        <v>cbc:ID</v>
      </c>
      <c r="O126" s="374">
        <f>'ESPDResponse v2 (BII Trdm092)'!O126:Z126</f>
        <v>1</v>
      </c>
      <c r="P126" s="374" t="str">
        <f>'ESPDResponse v2 (BII Trdm092)'!P126:AA126</f>
        <v>TenderingCriterion</v>
      </c>
      <c r="Q126" s="378" t="str">
        <f>'ESPDResponse v2 (BII Trdm092)'!Q126:AB126</f>
        <v>ID</v>
      </c>
      <c r="R126" s="374" t="str">
        <f>'ESPDResponse v2 (BII Trdm092)'!R126:AB126</f>
        <v>Tendering Criterion. Identifier</v>
      </c>
      <c r="S126" s="374" t="str">
        <f>'ESPDResponse v2 (BII Trdm092)'!S126:AB126</f>
        <v>ApplicationResponseVocabulary!$G$766</v>
      </c>
      <c r="T126" s="374" t="str">
        <f>'ESPDResponse v2 (BII Trdm092)'!T126:AC126</f>
        <v>Link</v>
      </c>
      <c r="U126" s="374" t="str">
        <f>'ESPDResponse v2 (BII Trdm092)'!U126:AC126</f>
        <v>Rule: An identifier to refer to the Criterion requirement.  Compulsory use of the IDs defined in the list "ESPD-CriteriaTaxonomy-REGULATED-V2.0.2.ods” and “ESPD-CriteriaTaxonomy-SELFCONTAINED-V2.0.2.ods". E-Certis uses the same IDs. Criteria which are added manually should also use UUID version 4.</v>
      </c>
      <c r="V126" s="374">
        <f>'ESPDResponse v2 (BII Trdm092)'!V126:AD126</f>
        <v>0</v>
      </c>
      <c r="W126" s="388" t="str">
        <f>'ESPDResponse v2 (BII Trdm092)'!W126:AF126</f>
        <v>ccv:Criterion.ID</v>
      </c>
      <c r="X126" s="374" t="str">
        <f>'ESPDResponse v2 (BII Trdm092)'!X126:AG126</f>
        <v>Criterion</v>
      </c>
      <c r="Y126" s="378" t="str">
        <f>'ESPDResponse v2 (BII Trdm092)'!Y126:AH126</f>
        <v>ID</v>
      </c>
      <c r="Z126" t="str">
        <f>'ESPDResponse v2 (BII Trdm092)'!Z126:AI126</f>
        <v>Criterion. Identifier</v>
      </c>
      <c r="AA126" t="str">
        <f>'ESPDResponse v2 (BII Trdm092)'!AA126:AJ126</f>
        <v>Vocabulary!$B$38</v>
      </c>
      <c r="AB126" t="str">
        <f>'ESPDResponse v2 (BII Trdm092)'!AB126:AK126</f>
        <v>Implementation!$B$38</v>
      </c>
      <c r="AC126">
        <f>'ESPDResponse v2 (BII Trdm092)'!AC126:AL126</f>
        <v>0</v>
      </c>
      <c r="AD126" t="str">
        <f>'ESPDResponse v2 (BII Trdm092)'!AC126:AM126</f>
        <v>TRDM092-32</v>
      </c>
      <c r="AE126" t="str">
        <f>'ESPDResponse v2 (BII Trdm092)'!AC126:AN126</f>
        <v>Reg:
SC:
Common: BR-TC-02, BR-TC-12, BR-TC-13, BR-OTH-02</v>
      </c>
    </row>
    <row r="127" spans="1:31">
      <c r="A127" s="377" t="str">
        <f>'ESPDResponse v2 (BII Trdm092)'!A127:L127</f>
        <v>tir92-071</v>
      </c>
      <c r="B127" s="374" t="str">
        <f>'ESPDResponse v2 (BII Trdm092)'!B127:M127</f>
        <v>1..n</v>
      </c>
      <c r="C127" s="382"/>
      <c r="D127" s="374" t="str">
        <f>'ESPDResponse v2 (BII Trdm092)'!D127:O127</f>
        <v>Criterion type code</v>
      </c>
      <c r="E127" s="374"/>
      <c r="F127" s="374"/>
      <c r="G127" s="374"/>
      <c r="H127" s="374"/>
      <c r="I127" s="374"/>
      <c r="J127" s="374" t="str">
        <f>'ESPDResponse v2 (BII Trdm092)'!J127:U127</f>
        <v>A classification code defined by the ESPD-EDM to represent the criterion in the ESPD taxonomy of criteria</v>
      </c>
      <c r="K127" s="374" t="str">
        <f>'ESPDResponse v2 (BII Trdm092)'!K127:V127</f>
        <v>Code</v>
      </c>
      <c r="L127" s="374" t="str">
        <f>'ESPDResponse v2 (BII Trdm092)'!L127:W127</f>
        <v>tbr92-015
tbr92-016</v>
      </c>
      <c r="M127" s="403" t="str">
        <f>'ESPDResponse v2 (BII Trdm092)'!M127:X127</f>
        <v>TenderingCriterion/cbc:CriterionTypeCode</v>
      </c>
      <c r="N127" s="374" t="str">
        <f>'ESPDResponse v2 (BII Trdm092)'!N127:Y127</f>
        <v>cbc:CriterionTypeCode</v>
      </c>
      <c r="O127" s="374">
        <f>'ESPDResponse v2 (BII Trdm092)'!O127:Z127</f>
        <v>1</v>
      </c>
      <c r="P127" s="374" t="str">
        <f>'ESPDResponse v2 (BII Trdm092)'!P127:AA127</f>
        <v>TenderingCriterion</v>
      </c>
      <c r="Q127" s="378" t="str">
        <f>'ESPDResponse v2 (BII Trdm092)'!Q127:AB127</f>
        <v>CriterionTypeCode</v>
      </c>
      <c r="R127" s="374" t="str">
        <f>'ESPDResponse v2 (BII Trdm092)'!R127:AB127</f>
        <v>Tendering Criterion. Criterion Type Code. Code</v>
      </c>
      <c r="S127" s="374" t="str">
        <f>'ESPDResponse v2 (BII Trdm092)'!S127:AB127</f>
        <v>ApplicationResponseVocabulary!$G$767</v>
      </c>
      <c r="T127" s="374" t="str">
        <f>'ESPDResponse v2 (BII Trdm092)'!T127:AC127</f>
        <v>Link</v>
      </c>
      <c r="U127" s="374" t="str">
        <f>'ESPDResponse v2 (BII Trdm092)'!U127:AC127</f>
        <v>Rule: A code signifying the type of Criterion coming from e-Certis. Compulsory use of the Code List “CriteriaType” which are described in the spreadsheets "ESPD-CriteriaTaxonomy-REGULATED-V2.0.2.ods” and “ESPD-CriteriaTaxonomy-SELFCONTAINED-V2.0.2.ods", e.g. CRITERION.EXCLUSION.CONVICTIONS.PARTICIPATION_IN_CRIMINAL_ORGANISATION, CRITERION.EXCLUSION.SOCIAL.ENVIRONMENTAL_LAW, CRITERION.SELECTION.ECONOMIC_FINANCIAL_STANDING.FINANCIAL_RATIO, etc.).</v>
      </c>
      <c r="V127" s="374">
        <f>'ESPDResponse v2 (BII Trdm092)'!V127:AD127</f>
        <v>0</v>
      </c>
      <c r="W127" s="388" t="str">
        <f>'ESPDResponse v2 (BII Trdm092)'!W127:AF127</f>
        <v>ccv:Criterion.TypeCode</v>
      </c>
      <c r="X127" s="374" t="str">
        <f>'ESPDResponse v2 (BII Trdm092)'!X127:AG127</f>
        <v>Criterion</v>
      </c>
      <c r="Y127" s="378" t="str">
        <f>'ESPDResponse v2 (BII Trdm092)'!Y127:AH127</f>
        <v>TypeCode</v>
      </c>
      <c r="Z127" t="str">
        <f>'ESPDResponse v2 (BII Trdm092)'!Z127:AI127</f>
        <v>Criterion. Type Code. Code</v>
      </c>
      <c r="AA127" t="str">
        <f>'ESPDResponse v2 (BII Trdm092)'!AA127:AJ127</f>
        <v>Vocabulary!$B$39</v>
      </c>
      <c r="AB127" t="str">
        <f>'ESPDResponse v2 (BII Trdm092)'!AB127:AK127</f>
        <v>Implementation!$B$39</v>
      </c>
      <c r="AC127">
        <f>'ESPDResponse v2 (BII Trdm092)'!AC127:AL127</f>
        <v>0</v>
      </c>
      <c r="AD127" t="str">
        <f>'ESPDResponse v2 (BII Trdm092)'!AC127:AM127</f>
        <v>TRDM092-33</v>
      </c>
      <c r="AE127" t="str">
        <f>'ESPDResponse v2 (BII Trdm092)'!AC127:AN127</f>
        <v>Reg:
SC:
Common: BR-TC-03, BR-TC-04, BR-OTH-01, BR-OTH-01#7, BR-OTH-03</v>
      </c>
    </row>
    <row r="128" spans="1:31">
      <c r="A128" s="377" t="str">
        <f>'ESPDResponse v2 (BII Trdm092)'!A128:L128</f>
        <v>tir92-072</v>
      </c>
      <c r="B128" s="374" t="str">
        <f>'ESPDResponse v2 (BII Trdm092)'!B128:M128</f>
        <v>0..1</v>
      </c>
      <c r="C128" s="382"/>
      <c r="D128" s="374" t="str">
        <f>'ESPDResponse v2 (BII Trdm092)'!D128:O128</f>
        <v>Criterion name</v>
      </c>
      <c r="E128" s="374"/>
      <c r="F128" s="374"/>
      <c r="G128" s="374"/>
      <c r="H128" s="374"/>
      <c r="I128" s="374"/>
      <c r="J128" s="374" t="str">
        <f>'ESPDResponse v2 (BII Trdm092)'!J128:U128</f>
        <v>A short and descriptive name for a criterion. A criterion describes a fact that is used by the contracting body to evaluate and compare tenders by economic operators and which will be used in the award decision or to assess the eligibility of an economic operator.</v>
      </c>
      <c r="K128" s="374" t="str">
        <f>'ESPDResponse v2 (BII Trdm092)'!K128:V128</f>
        <v>Text</v>
      </c>
      <c r="L128" s="374" t="str">
        <f>'ESPDResponse v2 (BII Trdm092)'!L128:W128</f>
        <v>tbr92-015
tbr92-016</v>
      </c>
      <c r="M128" s="403" t="str">
        <f>'ESPDResponse v2 (BII Trdm092)'!M128:X128</f>
        <v>TenderingCriterion/cbc:Name</v>
      </c>
      <c r="N128" s="374" t="str">
        <f>'ESPDResponse v2 (BII Trdm092)'!N128:Y128</f>
        <v>cbc:Name</v>
      </c>
      <c r="O128" s="374">
        <f>'ESPDResponse v2 (BII Trdm092)'!O128:Z128</f>
        <v>1</v>
      </c>
      <c r="P128" s="374" t="str">
        <f>'ESPDResponse v2 (BII Trdm092)'!P128:AA128</f>
        <v>TenderingCriterion</v>
      </c>
      <c r="Q128" s="378" t="str">
        <f>'ESPDResponse v2 (BII Trdm092)'!Q128:AB128</f>
        <v>Name</v>
      </c>
      <c r="R128" s="374" t="str">
        <f>'ESPDResponse v2 (BII Trdm092)'!R128:AB128</f>
        <v>Tendering Criterion. Name</v>
      </c>
      <c r="S128" s="374" t="str">
        <f>'ESPDResponse v2 (BII Trdm092)'!S128:AB128</f>
        <v>ApplicationResponseVocabulary!$G$768</v>
      </c>
      <c r="T128" s="374" t="str">
        <f>'ESPDResponse v2 (BII Trdm092)'!T128:AC128</f>
        <v>Link</v>
      </c>
      <c r="U128" s="374" t="str">
        <f>'ESPDResponse v2 (BII Trdm092)'!U128:AC128</f>
        <v>Rule: The name should be the same as in the in the spreadsheets "ESPD-CriteriaTaxonomy-REGULATED-V2.0.2.ods” and “ESPD-CriteriaTaxonomy-SELFCONTAINED-V2.0.2.ods", e.g. 'Convictions', 'Corruption', 'Fraud', 'Financial ratio', 'Subcontracting proportion', 'Allowance of checks', etc. At a later stage they might be provided by eCERTIS in dependence of Criterion.</v>
      </c>
      <c r="V128" s="374">
        <f>'ESPDResponse v2 (BII Trdm092)'!V128:AD128</f>
        <v>0</v>
      </c>
      <c r="W128" s="388" t="str">
        <f>'ESPDResponse v2 (BII Trdm092)'!W128:AF128</f>
        <v>ccv:Criterion.Name</v>
      </c>
      <c r="X128" s="374" t="str">
        <f>'ESPDResponse v2 (BII Trdm092)'!X128:AG128</f>
        <v>Criterion</v>
      </c>
      <c r="Y128" s="378" t="str">
        <f>'ESPDResponse v2 (BII Trdm092)'!Y128:AH128</f>
        <v>Name</v>
      </c>
      <c r="Z128" t="str">
        <f>'ESPDResponse v2 (BII Trdm092)'!Z128:AI128</f>
        <v>Criterion. Name</v>
      </c>
      <c r="AA128" t="str">
        <f>'ESPDResponse v2 (BII Trdm092)'!AA128:AJ128</f>
        <v>Vocabulary!$B$40</v>
      </c>
      <c r="AB128" t="str">
        <f>'ESPDResponse v2 (BII Trdm092)'!AB128:AK128</f>
        <v>Implementation!$B$40</v>
      </c>
      <c r="AC128">
        <f>'ESPDResponse v2 (BII Trdm092)'!AC128:AL128</f>
        <v>0</v>
      </c>
      <c r="AD128" t="str">
        <f>'ESPDResponse v2 (BII Trdm092)'!AC128:AM128</f>
        <v>TRDM092-34</v>
      </c>
      <c r="AE128" t="str">
        <f>'ESPDResponse v2 (BII Trdm092)'!AC128:AN128</f>
        <v>Reg:
SC:
Common: BR-TC-05</v>
      </c>
    </row>
    <row r="129" spans="1:31">
      <c r="A129" s="377" t="str">
        <f>'ESPDResponse v2 (BII Trdm092)'!A129:L129</f>
        <v>tir92-073</v>
      </c>
      <c r="B129" s="374" t="str">
        <f>'ESPDResponse v2 (BII Trdm092)'!B129:M129</f>
        <v>0..1</v>
      </c>
      <c r="C129" s="382"/>
      <c r="D129" s="374" t="str">
        <f>'ESPDResponse v2 (BII Trdm092)'!D129:O129</f>
        <v>Criterion description</v>
      </c>
      <c r="E129" s="374"/>
      <c r="F129" s="374"/>
      <c r="G129" s="374"/>
      <c r="H129" s="374"/>
      <c r="I129" s="374"/>
      <c r="J129" s="374" t="str">
        <f>'ESPDResponse v2 (BII Trdm092)'!J129:U129</f>
        <v>An extended description of the criterion.</v>
      </c>
      <c r="K129" s="374" t="str">
        <f>'ESPDResponse v2 (BII Trdm092)'!K129:V129</f>
        <v>Text</v>
      </c>
      <c r="L129" s="374" t="str">
        <f>'ESPDResponse v2 (BII Trdm092)'!L129:W129</f>
        <v>tbr92-015
tbr92-016</v>
      </c>
      <c r="M129" s="403" t="str">
        <f>'ESPDResponse v2 (BII Trdm092)'!M129:X129</f>
        <v>TenderingCriterion/cbc:Description</v>
      </c>
      <c r="N129" s="374" t="str">
        <f>'ESPDResponse v2 (BII Trdm092)'!N129:Y129</f>
        <v>cbc:Description</v>
      </c>
      <c r="O129" s="374">
        <f>'ESPDResponse v2 (BII Trdm092)'!O129:Z129</f>
        <v>1</v>
      </c>
      <c r="P129" s="374" t="str">
        <f>'ESPDResponse v2 (BII Trdm092)'!P129:AA129</f>
        <v>TenderingCriterion</v>
      </c>
      <c r="Q129" s="378" t="str">
        <f>'ESPDResponse v2 (BII Trdm092)'!Q129:AB129</f>
        <v>Description</v>
      </c>
      <c r="R129" s="374" t="str">
        <f>'ESPDResponse v2 (BII Trdm092)'!R129:AB129</f>
        <v>Tendering Criterion. Description. Text</v>
      </c>
      <c r="S129" s="374" t="str">
        <f>'ESPDResponse v2 (BII Trdm092)'!S129:AB129</f>
        <v>ApplicationResponseVocabulary!$G$769</v>
      </c>
      <c r="T129" s="374" t="str">
        <f>'ESPDResponse v2 (BII Trdm092)'!T129:AC129</f>
        <v>Link</v>
      </c>
      <c r="U129" s="374" t="str">
        <f>'ESPDResponse v2 (BII Trdm092)'!U129:AC129</f>
        <v>Rule (TRDM092-35): The description should be the same as in the in the spreadsheets "ESPD-CriteriaTaxonomy-REGULATED-V2.0.2.ods” and “ESPD-CriteriaTaxonomy-SELFCONTAINED-V2.0.2.ods", e.g. 'Has the economic operator entered into agreements with other economic operators aimed at distorting competition?'. At a later stage they might be provided by eCERTIS in dependence of Criterion.</v>
      </c>
      <c r="V129" s="374">
        <f>'ESPDResponse v2 (BII Trdm092)'!V129:AD129</f>
        <v>0</v>
      </c>
      <c r="W129" s="388" t="str">
        <f>'ESPDResponse v2 (BII Trdm092)'!W129:AF129</f>
        <v>ccv:Criterion.Description</v>
      </c>
      <c r="X129" s="374" t="str">
        <f>'ESPDResponse v2 (BII Trdm092)'!X129:AG129</f>
        <v>Criterion</v>
      </c>
      <c r="Y129" s="378" t="str">
        <f>'ESPDResponse v2 (BII Trdm092)'!Y129:AH129</f>
        <v>Description</v>
      </c>
      <c r="Z129" t="str">
        <f>'ESPDResponse v2 (BII Trdm092)'!Z129:AI129</f>
        <v>Criterion. Description. Text</v>
      </c>
      <c r="AA129" t="str">
        <f>'ESPDResponse v2 (BII Trdm092)'!AA129:AJ129</f>
        <v>Vocabulary!$B$41</v>
      </c>
      <c r="AB129" t="str">
        <f>'ESPDResponse v2 (BII Trdm092)'!AB129:AK129</f>
        <v>Implementation!$B$41</v>
      </c>
      <c r="AC129">
        <f>'ESPDResponse v2 (BII Trdm092)'!AC129:AL129</f>
        <v>0</v>
      </c>
      <c r="AD129" t="str">
        <f>'ESPDResponse v2 (BII Trdm092)'!AC129:AM129</f>
        <v>TRDM092-35</v>
      </c>
      <c r="AE129" t="str">
        <f>'ESPDResponse v2 (BII Trdm092)'!AC129:AN129</f>
        <v>Reg:
SC: 
Common: BR-TC-06, BR-TC-19</v>
      </c>
    </row>
    <row r="130" spans="1:31">
      <c r="A130" s="377" t="str">
        <f>'ESPDResponse v2 (BII Trdm092)'!A130:L130</f>
        <v>tir92-507</v>
      </c>
      <c r="B130" s="374" t="str">
        <f>'ESPDResponse v2 (BII Trdm092)'!B130:M130</f>
        <v>0..1</v>
      </c>
      <c r="C130" s="382"/>
      <c r="D130" s="374" t="str">
        <f>'ESPDResponse v2 (BII Trdm092)'!D130:O130</f>
        <v>Criterion weight</v>
      </c>
      <c r="E130" s="374"/>
      <c r="F130" s="374"/>
      <c r="G130" s="374"/>
      <c r="H130" s="374"/>
      <c r="I130" s="374"/>
      <c r="J130" s="374" t="str">
        <f>'ESPDResponse v2 (BII Trdm092)'!J130:U130</f>
        <v>A weighting to provide for automatic scoring of the Criterion.</v>
      </c>
      <c r="K130" s="374" t="str">
        <f>'ESPDResponse v2 (BII Trdm092)'!K130:V130</f>
        <v>Text</v>
      </c>
      <c r="L130" s="374" t="str">
        <f>'ESPDResponse v2 (BII Trdm092)'!L130:W130</f>
        <v>tbr92-015
tbr92-016</v>
      </c>
      <c r="M130" s="403" t="str">
        <f>'ESPDResponse v2 (BII Trdm092)'!M130:X130</f>
        <v>TenderingCriterion/cbc:WeightNumeric</v>
      </c>
      <c r="N130" s="374" t="str">
        <f>'ESPDResponse v2 (BII Trdm092)'!N130:Y130</f>
        <v>cbc:WeightNumeric</v>
      </c>
      <c r="O130" s="374" t="str">
        <f>'ESPDResponse v2 (BII Trdm092)'!O130:Z130</f>
        <v>0..1</v>
      </c>
      <c r="P130" s="374" t="str">
        <f>'ESPDResponse v2 (BII Trdm092)'!P130:AA130</f>
        <v>TenderingCriterion</v>
      </c>
      <c r="Q130" s="378" t="str">
        <f>'ESPDResponse v2 (BII Trdm092)'!Q130:AB130</f>
        <v>WeightNumeric</v>
      </c>
      <c r="R130" s="374" t="str">
        <f>'ESPDResponse v2 (BII Trdm092)'!R130:AB130</f>
        <v>Tendering Criterion. Weight Numeric. Numeric</v>
      </c>
      <c r="S130" s="374" t="str">
        <f>'ESPDResponse v2 (BII Trdm092)'!S130:AB130</f>
        <v>ApplicationResponseVocabulary!$G$770</v>
      </c>
      <c r="T130" s="374" t="str">
        <f>'ESPDResponse v2 (BII Trdm092)'!T130:AC130</f>
        <v>Link</v>
      </c>
      <c r="U130" s="374" t="str">
        <f>'ESPDResponse v2 (BII Trdm092)'!U130:AC130</f>
        <v>Rule: Used only in Self-contained ESPDs namely for ability and professional selection criteria in procedures organised in two stages.</v>
      </c>
      <c r="V130" s="374">
        <f>'ESPDResponse v2 (BII Trdm092)'!V130:AD130</f>
        <v>0</v>
      </c>
      <c r="W130" s="438"/>
      <c r="X130" s="385"/>
      <c r="Y130" s="439"/>
      <c r="Z130">
        <f>'ESPDResponse v2 (BII Trdm092)'!Z130:AI130</f>
        <v>0</v>
      </c>
      <c r="AA130">
        <f>'ESPDResponse v2 (BII Trdm092)'!AA130:AJ130</f>
        <v>0</v>
      </c>
      <c r="AB130">
        <f>'ESPDResponse v2 (BII Trdm092)'!AB130:AK130</f>
        <v>0</v>
      </c>
      <c r="AC130">
        <f>'ESPDResponse v2 (BII Trdm092)'!AC130:AL130</f>
        <v>0</v>
      </c>
      <c r="AD130">
        <f>'ESPDResponse v2 (BII Trdm092)'!AC130:AM130</f>
        <v>0</v>
      </c>
      <c r="AE130" t="str">
        <f>'ESPDResponse v2 (BII Trdm092)'!AC130:AN130</f>
        <v>Reg:
SC: BR-2P-10, BR-2P-10-S10, BR-2P-10-S10#1, BR-2P-10-S20#1
Common:</v>
      </c>
    </row>
    <row r="131" spans="1:31">
      <c r="A131" s="377" t="str">
        <f>'ESPDResponse v2 (BII Trdm092)'!A131:L131</f>
        <v>tir92-508</v>
      </c>
      <c r="B131" s="374" t="str">
        <f>'ESPDResponse v2 (BII Trdm092)'!B131:M131</f>
        <v>0..1</v>
      </c>
      <c r="C131" s="382"/>
      <c r="D131" s="374" t="str">
        <f>'ESPDResponse v2 (BII Trdm092)'!D131:O131</f>
        <v>Criterion evaluation method type</v>
      </c>
      <c r="E131" s="374"/>
      <c r="F131" s="374"/>
      <c r="G131" s="374"/>
      <c r="H131" s="374"/>
      <c r="I131" s="374"/>
      <c r="J131" s="374" t="str">
        <f>'ESPDResponse v2 (BII Trdm092)'!J131:U131</f>
        <v>A code signifying the type of Evaluation. ESPD: Compulsory use of the Code List “EvaluationMethodType”</v>
      </c>
      <c r="K131" s="374" t="str">
        <f>'ESPDResponse v2 (BII Trdm092)'!K131:V131</f>
        <v>Code</v>
      </c>
      <c r="L131" s="374" t="str">
        <f>'ESPDResponse v2 (BII Trdm092)'!L131:W131</f>
        <v>tbr92-015
tbr92-016</v>
      </c>
      <c r="M131" s="403" t="str">
        <f>'ESPDResponse v2 (BII Trdm092)'!M131:X131</f>
        <v>TenderingCriterion/EvaluationMethodTypeCode</v>
      </c>
      <c r="N131" s="374" t="str">
        <f>'ESPDResponse v2 (BII Trdm092)'!N131:Y131</f>
        <v>cbc:EvaluationMethodTypeCode</v>
      </c>
      <c r="O131" s="374" t="str">
        <f>'ESPDResponse v2 (BII Trdm092)'!O131:Z131</f>
        <v>0..1</v>
      </c>
      <c r="P131" s="374" t="str">
        <f>'ESPDResponse v2 (BII Trdm092)'!P131:AA131</f>
        <v>TenderingCriterion</v>
      </c>
      <c r="Q131" s="378" t="str">
        <f>'ESPDResponse v2 (BII Trdm092)'!Q131:AB131</f>
        <v>EvaluationMethodTypeCode</v>
      </c>
      <c r="R131" s="374" t="str">
        <f>'ESPDResponse v2 (BII Trdm092)'!R131:AB131</f>
        <v>Tendering Criterion. Evaluation Method Type Code. Code</v>
      </c>
      <c r="S131" s="374" t="str">
        <f>'ESPDResponse v2 (BII Trdm092)'!S131:AB131</f>
        <v>ApplicationResponseVocabulary!$G$771</v>
      </c>
      <c r="T131" s="374" t="str">
        <f>'ESPDResponse v2 (BII Trdm092)'!T131:AC131</f>
        <v>Link</v>
      </c>
      <c r="U131" s="374" t="str">
        <f>'ESPDResponse v2 (BII Trdm092)'!U131:AC131</f>
        <v>Rule: Compulsory use of the Code List “EvaluationMethodType”.</v>
      </c>
      <c r="V131" s="374">
        <f>'ESPDResponse v2 (BII Trdm092)'!V131:AD131</f>
        <v>0</v>
      </c>
      <c r="W131" s="438"/>
      <c r="X131" s="385"/>
      <c r="Y131" s="439"/>
      <c r="Z131">
        <f>'ESPDResponse v2 (BII Trdm092)'!Z131:AI131</f>
        <v>0</v>
      </c>
      <c r="AA131">
        <f>'ESPDResponse v2 (BII Trdm092)'!AA131:AJ131</f>
        <v>0</v>
      </c>
      <c r="AB131">
        <f>'ESPDResponse v2 (BII Trdm092)'!AB131:AK131</f>
        <v>0</v>
      </c>
      <c r="AC131">
        <f>'ESPDResponse v2 (BII Trdm092)'!AC131:AL131</f>
        <v>0</v>
      </c>
      <c r="AD131" t="str">
        <f>'ESPDResponse v2 (BII Trdm092)'!AC131:AM131</f>
        <v>TRDM092-36</v>
      </c>
      <c r="AE131" t="str">
        <f>'ESPDResponse v2 (BII Trdm092)'!AC131:AN131</f>
        <v>Reg:
SC: BR-2P-10-S10#2, BR-2P-10-S20, BR-OTH-01, BR-OTH-03, BR-OTH-01#8, BR-OTH-03
Common:</v>
      </c>
    </row>
    <row r="132" spans="1:31" ht="13.5" thickBot="1">
      <c r="A132" s="379" t="str">
        <f>'ESPDResponse v2 (BII Trdm092)'!A132:L132</f>
        <v>tir92-509</v>
      </c>
      <c r="B132" s="380" t="str">
        <f>'ESPDResponse v2 (BII Trdm092)'!B132:M132</f>
        <v>0..1</v>
      </c>
      <c r="C132" s="383"/>
      <c r="D132" s="380" t="str">
        <f>'ESPDResponse v2 (BII Trdm092)'!D132:O132</f>
        <v>Evaluation method description</v>
      </c>
      <c r="E132" s="380"/>
      <c r="F132" s="380"/>
      <c r="G132" s="380"/>
      <c r="H132" s="380"/>
      <c r="I132" s="380"/>
      <c r="J132" s="380" t="str">
        <f>'ESPDResponse v2 (BII Trdm092)'!J132:U132</f>
        <v>The textual description of the applied weighting and evaluation method</v>
      </c>
      <c r="K132" s="380" t="str">
        <f>'ESPDResponse v2 (BII Trdm092)'!K132:V132</f>
        <v>Text</v>
      </c>
      <c r="L132" s="380" t="str">
        <f>'ESPDResponse v2 (BII Trdm092)'!L132:W132</f>
        <v>tbr92-015
tbr92-016</v>
      </c>
      <c r="M132" s="404" t="str">
        <f>'ESPDResponse v2 (BII Trdm092)'!M132:X132</f>
        <v>TenderingCriterion/cbc:WeightingConsiderationDescription</v>
      </c>
      <c r="N132" s="380" t="str">
        <f>'ESPDResponse v2 (BII Trdm092)'!N132:Y132</f>
        <v>cbc:WeightingConsiderationDescription</v>
      </c>
      <c r="O132" s="380" t="str">
        <f>'ESPDResponse v2 (BII Trdm092)'!O132:Z132</f>
        <v>0..1</v>
      </c>
      <c r="P132" s="380" t="str">
        <f>'ESPDResponse v2 (BII Trdm092)'!P132:AA132</f>
        <v>TenderingCriterion</v>
      </c>
      <c r="Q132" s="381" t="str">
        <f>'ESPDResponse v2 (BII Trdm092)'!Q132:AB132</f>
        <v>WeightingConsiderationDescription</v>
      </c>
      <c r="R132" s="380" t="str">
        <f>'ESPDResponse v2 (BII Trdm092)'!R132:AB132</f>
        <v>Tendering Criterion. Weighting Consideration Description. Text</v>
      </c>
      <c r="S132" s="380" t="str">
        <f>'ESPDResponse v2 (BII Trdm092)'!S132:AB132</f>
        <v>ApplicationResponseVocabulary!$G$775</v>
      </c>
      <c r="T132" s="380" t="str">
        <f>'ESPDResponse v2 (BII Trdm092)'!T132:AC132</f>
        <v>Link</v>
      </c>
      <c r="U132" s="380" t="str">
        <f>'ESPDResponse v2 (BII Trdm092)'!U132:AC132</f>
        <v>Comment: Used only in Self-contained ESPDs namely for ability and professional selection criteria in procedures organised in two stages.</v>
      </c>
      <c r="V132" s="380">
        <f>'ESPDResponse v2 (BII Trdm092)'!V132:AD132</f>
        <v>0</v>
      </c>
      <c r="W132" s="440"/>
      <c r="X132" s="386"/>
      <c r="Y132" s="441"/>
      <c r="Z132">
        <f>'ESPDResponse v2 (BII Trdm092)'!Z132:AI132</f>
        <v>0</v>
      </c>
      <c r="AA132">
        <f>'ESPDResponse v2 (BII Trdm092)'!AA132:AJ132</f>
        <v>0</v>
      </c>
      <c r="AB132">
        <f>'ESPDResponse v2 (BII Trdm092)'!AB132:AK132</f>
        <v>0</v>
      </c>
      <c r="AC132">
        <f>'ESPDResponse v2 (BII Trdm092)'!AC132:AL132</f>
        <v>0</v>
      </c>
      <c r="AD132">
        <f>'ESPDResponse v2 (BII Trdm092)'!AC132:AM132</f>
        <v>0</v>
      </c>
      <c r="AE132">
        <f>'ESPDResponse v2 (BII Trdm092)'!AC132:AN132</f>
        <v>0</v>
      </c>
    </row>
    <row r="133" spans="1:31" ht="13.5" thickBot="1">
      <c r="A133" s="399"/>
      <c r="B133" s="400" t="str">
        <f>'ESPDResponse v2 (BII Trdm092)'!B133:M133</f>
        <v>0..n</v>
      </c>
      <c r="C133" s="401"/>
      <c r="D133" s="401" t="str">
        <f>'ESPDResponse v2 (BII Trdm092)'!D133:O133</f>
        <v>Criterion</v>
      </c>
      <c r="E133" s="400"/>
      <c r="F133" s="400"/>
      <c r="G133" s="400"/>
      <c r="H133" s="400"/>
      <c r="I133" s="400"/>
      <c r="J133" s="400" t="str">
        <f>'ESPDResponse v2 (BII Trdm092)'!J133:U133</f>
        <v>Subsidiary criteria</v>
      </c>
      <c r="K133" s="400"/>
      <c r="L133" s="400"/>
      <c r="M133" s="428" t="str">
        <f>'ESPDResponse v2 (BII Trdm092)'!M133:X133</f>
        <v>TenderingCriterion/cac:SubTenderingCriterion</v>
      </c>
      <c r="N133" s="429" t="str">
        <f>'ESPDResponse v2 (BII Trdm092)'!N133:Y133</f>
        <v>cac:SubTenderingCriterion</v>
      </c>
      <c r="O133" s="429">
        <f>'ESPDResponse v2 (BII Trdm092)'!O133:Z133</f>
        <v>0</v>
      </c>
      <c r="P133" s="429" t="str">
        <f>'ESPDResponse v2 (BII Trdm092)'!P133:AA133</f>
        <v>Æ</v>
      </c>
      <c r="Q133" s="430"/>
      <c r="R133" s="431" t="str">
        <f>'ESPDResponse v2 (BII Trdm092)'!R133:AB133</f>
        <v>SubTenderingCriterion.Details</v>
      </c>
      <c r="S133" s="431" t="str">
        <f>'ESPDResponse v2 (BII Trdm092)'!S133:AB133</f>
        <v>ApplicationResponseVocabulary!$G$776</v>
      </c>
      <c r="T133" s="431" t="str">
        <f>'ESPDResponse v2 (BII Trdm092)'!T133:AC133</f>
        <v>Link</v>
      </c>
      <c r="U133" s="431" t="str">
        <f>'ESPDResponse v2 (BII Trdm092)'!U133:AC133</f>
        <v xml:space="preserve">Used to add susidiary tendering criteria </v>
      </c>
      <c r="V133" s="431">
        <f>'ESPDResponse v2 (BII Trdm092)'!V133:AD133</f>
        <v>0</v>
      </c>
      <c r="W133" s="432" t="str">
        <f>'ESPDResponse v2 (BII Trdm092)'!W133:AF133</f>
        <v>ccv:Criterion.SubCriterion</v>
      </c>
      <c r="X133" s="433" t="str">
        <f>'ESPDResponse v2 (BII Trdm092)'!X133:AG133</f>
        <v>Æ</v>
      </c>
      <c r="Y133" s="434"/>
      <c r="Z133">
        <f>'ESPDResponse v2 (BII Trdm092)'!Z133:AI133</f>
        <v>0</v>
      </c>
      <c r="AA133">
        <f>'ESPDResponse v2 (BII Trdm092)'!AA133:AJ133</f>
        <v>0</v>
      </c>
      <c r="AB133">
        <f>'ESPDResponse v2 (BII Trdm092)'!AB133:AK133</f>
        <v>0</v>
      </c>
      <c r="AC133">
        <f>'ESPDResponse v2 (BII Trdm092)'!AC133:AL133</f>
        <v>0</v>
      </c>
      <c r="AD133">
        <f>'ESPDResponse v2 (BII Trdm092)'!AC133:AM133</f>
        <v>0</v>
      </c>
      <c r="AE133">
        <f>'ESPDResponse v2 (BII Trdm092)'!AC133:AN133</f>
        <v>0</v>
      </c>
    </row>
    <row r="134" spans="1:31" ht="13.5" thickBot="1">
      <c r="A134" s="394"/>
      <c r="B134" s="395" t="str">
        <f>'ESPDResponse v2 (BII Trdm092)'!B134:M134</f>
        <v>0..n</v>
      </c>
      <c r="C134" s="384"/>
      <c r="D134" s="384" t="str">
        <f>'ESPDResponse v2 (BII Trdm092)'!D134:O134</f>
        <v>Criterion legislation</v>
      </c>
      <c r="E134" s="395"/>
      <c r="F134" s="395"/>
      <c r="G134" s="395"/>
      <c r="H134" s="395"/>
      <c r="I134" s="395"/>
      <c r="J134" s="395"/>
      <c r="K134" s="395"/>
      <c r="L134" s="395"/>
      <c r="M134" s="428" t="str">
        <f>'ESPDResponse v2 (BII Trdm092)'!M134:X134</f>
        <v>TenderingCriterion/cac:Legislation</v>
      </c>
      <c r="N134" s="429" t="str">
        <f>'ESPDResponse v2 (BII Trdm092)'!N134:Y134</f>
        <v>cac:Legislation</v>
      </c>
      <c r="O134" s="429">
        <f>'ESPDResponse v2 (BII Trdm092)'!O134:Z134</f>
        <v>0</v>
      </c>
      <c r="P134" s="429" t="str">
        <f>'ESPDResponse v2 (BII Trdm092)'!P134:AA134</f>
        <v>Legislation</v>
      </c>
      <c r="Q134" s="430"/>
      <c r="R134" s="431" t="str">
        <f>'ESPDResponse v2 (BII Trdm092)'!R134:AB134</f>
        <v>Legislation. Details</v>
      </c>
      <c r="S134" s="431" t="str">
        <f>'ESPDResponse v2 (BII Trdm092)'!S134:AB134</f>
        <v>ApplicationResponseVocabulary!$G$780</v>
      </c>
      <c r="T134" s="431" t="str">
        <f>'ESPDResponse v2 (BII Trdm092)'!T134:AC134</f>
        <v>Link</v>
      </c>
      <c r="U134" s="431" t="str">
        <f>'ESPDResponse v2 (BII Trdm092)'!U134:AC134</f>
        <v>Rule: Comment for "LangID" - If not specified defaults to `en (English)`</v>
      </c>
      <c r="V134" s="431">
        <f>'ESPDResponse v2 (BII Trdm092)'!V134:AD134</f>
        <v>0</v>
      </c>
      <c r="W134" s="432" t="str">
        <f>'ESPDResponse v2 (BII Trdm092)'!W134:AF134</f>
        <v>ccv:Criterion.LegislationReference</v>
      </c>
      <c r="X134" s="433">
        <f>'ESPDResponse v2 (BII Trdm092)'!X134:AG134</f>
        <v>0</v>
      </c>
      <c r="Y134" s="434"/>
      <c r="Z134">
        <f>'ESPDResponse v2 (BII Trdm092)'!Z134:AI134</f>
        <v>0</v>
      </c>
      <c r="AA134">
        <f>'ESPDResponse v2 (BII Trdm092)'!AA134:AJ134</f>
        <v>0</v>
      </c>
      <c r="AB134">
        <f>'ESPDResponse v2 (BII Trdm092)'!AB134:AK134</f>
        <v>0</v>
      </c>
      <c r="AC134">
        <f>'ESPDResponse v2 (BII Trdm092)'!AC134:AL134</f>
        <v>0</v>
      </c>
      <c r="AD134" t="str">
        <f>'ESPDResponse v2 (BII Trdm092)'!AC134:AM134</f>
        <v>TRDM092-37</v>
      </c>
      <c r="AE134" t="str">
        <f>'ESPDResponse v2 (BII Trdm092)'!AC134:AN134</f>
        <v>Reg:
SC: 
Common: BR-TC-08, 2. BR-OTH-01, BR-OTH-01#9, BR-OTH-03</v>
      </c>
    </row>
    <row r="135" spans="1:31">
      <c r="A135" s="377" t="str">
        <f>'ESPDResponse v2 (BII Trdm092)'!A135:L135</f>
        <v>tir92-510</v>
      </c>
      <c r="B135" s="374" t="str">
        <f>'ESPDResponse v2 (BII Trdm092)'!B135:M135</f>
        <v>0..1</v>
      </c>
      <c r="C135" s="382"/>
      <c r="D135" s="382"/>
      <c r="E135" s="374" t="str">
        <f>'ESPDResponse v2 (BII Trdm092)'!E135:P135</f>
        <v>Legislation identifier</v>
      </c>
      <c r="F135" s="374"/>
      <c r="G135" s="374"/>
      <c r="H135" s="374"/>
      <c r="I135" s="374"/>
      <c r="J135" s="374" t="str">
        <f>'ESPDResponse v2 (BII Trdm092)'!J135:U135</f>
        <v>An identifier to refer to the legislation. ESPD: If a DOI (Digital Object Identifier) exists for this legislation please use it here.</v>
      </c>
      <c r="K135" s="374" t="str">
        <f>'ESPDResponse v2 (BII Trdm092)'!K135:V135</f>
        <v>Identifier</v>
      </c>
      <c r="L135" s="374" t="str">
        <f>'ESPDResponse v2 (BII Trdm092)'!L135:W135</f>
        <v>tbr92-015
tbr92-016</v>
      </c>
      <c r="M135" s="422" t="str">
        <f>'ESPDResponse v2 (BII Trdm092)'!M135:X135</f>
        <v>TenderingCriterion/Legislation/cbc:ID</v>
      </c>
      <c r="N135" s="372" t="str">
        <f>'ESPDResponse v2 (BII Trdm092)'!N135:Y135</f>
        <v>cbc:ID</v>
      </c>
      <c r="O135" s="372" t="str">
        <f>'ESPDResponse v2 (BII Trdm092)'!O135:Z135</f>
        <v>0..1</v>
      </c>
      <c r="P135" s="372" t="str">
        <f>'ESPDResponse v2 (BII Trdm092)'!P135:AA135</f>
        <v>Legislation</v>
      </c>
      <c r="Q135" s="423" t="str">
        <f>'ESPDResponse v2 (BII Trdm092)'!Q135:AB135</f>
        <v>ID</v>
      </c>
      <c r="R135" s="372" t="str">
        <f>'ESPDResponse v2 (BII Trdm092)'!R135:AB135</f>
        <v>Legislation. Identifier</v>
      </c>
      <c r="S135" s="372" t="str">
        <f>'ESPDResponse v2 (BII Trdm092)'!S135:AB135</f>
        <v>ApplicationResponseVocabulary!$G$781</v>
      </c>
      <c r="T135" s="372" t="str">
        <f>'ESPDResponse v2 (BII Trdm092)'!T135:AC135</f>
        <v>Link</v>
      </c>
      <c r="U135" s="372" t="str">
        <f>'ESPDResponse v2 (BII Trdm092)'!U135:AC135</f>
        <v>Rule: An identifier to refer to the legislation. ESPD: If a DOI (Digital Object Identifier) exists for this legislation please use it here.</v>
      </c>
      <c r="V135" s="372">
        <f>'ESPDResponse v2 (BII Trdm092)'!V135:AD135</f>
        <v>0</v>
      </c>
      <c r="W135" s="444"/>
      <c r="X135" s="393">
        <f>'ESPDResponse v2 (BII Trdm092)'!X135:AG135</f>
        <v>0</v>
      </c>
      <c r="Y135" s="445"/>
      <c r="Z135">
        <f>'ESPDResponse v2 (BII Trdm092)'!Z135:AI135</f>
        <v>0</v>
      </c>
      <c r="AA135">
        <f>'ESPDResponse v2 (BII Trdm092)'!AA135:AJ135</f>
        <v>0</v>
      </c>
      <c r="AB135">
        <f>'ESPDResponse v2 (BII Trdm092)'!AB135:AK135</f>
        <v>0</v>
      </c>
      <c r="AC135">
        <f>'ESPDResponse v2 (BII Trdm092)'!AC135:AL135</f>
        <v>0</v>
      </c>
      <c r="AD135">
        <f>'ESPDResponse v2 (BII Trdm092)'!AC135:AM135</f>
        <v>0</v>
      </c>
      <c r="AE135" t="str">
        <f>'ESPDResponse v2 (BII Trdm092)'!AC135:AN135</f>
        <v xml:space="preserve">Reg:
SC: BR-OTH-02
Common: </v>
      </c>
    </row>
    <row r="136" spans="1:31">
      <c r="A136" s="377" t="str">
        <f>'ESPDResponse v2 (BII Trdm092)'!A136:L136</f>
        <v>tir92-130</v>
      </c>
      <c r="B136" s="374" t="str">
        <f>'ESPDResponse v2 (BII Trdm092)'!B136:M136</f>
        <v>1..1</v>
      </c>
      <c r="C136" s="382"/>
      <c r="D136" s="382"/>
      <c r="E136" s="374" t="str">
        <f>'ESPDResponse v2 (BII Trdm092)'!E136:P136</f>
        <v>Legislation title</v>
      </c>
      <c r="F136" s="374"/>
      <c r="G136" s="374"/>
      <c r="H136" s="374"/>
      <c r="I136" s="374"/>
      <c r="J136" s="374" t="str">
        <f>'ESPDResponse v2 (BII Trdm092)'!J136:U136</f>
        <v>Title of the legislation.</v>
      </c>
      <c r="K136" s="374" t="str">
        <f>'ESPDResponse v2 (BII Trdm092)'!K136:V136</f>
        <v>Text</v>
      </c>
      <c r="L136" s="374" t="str">
        <f>'ESPDResponse v2 (BII Trdm092)'!L136:W136</f>
        <v>tbr92-015
tbr92-016</v>
      </c>
      <c r="M136" s="403" t="str">
        <f>'ESPDResponse v2 (BII Trdm092)'!M136:X136</f>
        <v>TenderingCriterion/Legislation/cbc:Title</v>
      </c>
      <c r="N136" s="374" t="str">
        <f>'ESPDResponse v2 (BII Trdm092)'!N136:Y136</f>
        <v>cbc:Title</v>
      </c>
      <c r="O136" s="374" t="str">
        <f>'ESPDResponse v2 (BII Trdm092)'!O136:Z136</f>
        <v>1..n</v>
      </c>
      <c r="P136" s="374" t="str">
        <f>'ESPDResponse v2 (BII Trdm092)'!P136:AA136</f>
        <v>Legislation</v>
      </c>
      <c r="Q136" s="378" t="str">
        <f>'ESPDResponse v2 (BII Trdm092)'!Q136:AB136</f>
        <v>Title</v>
      </c>
      <c r="R136" s="374" t="str">
        <f>'ESPDResponse v2 (BII Trdm092)'!R136:AB136</f>
        <v>Legislation. Title. Text</v>
      </c>
      <c r="S136" s="374" t="str">
        <f>'ESPDResponse v2 (BII Trdm092)'!S136:AB136</f>
        <v>ApplicationResponseVocabulary!$G$782</v>
      </c>
      <c r="T136" s="374" t="str">
        <f>'ESPDResponse v2 (BII Trdm092)'!T136:AC136</f>
        <v>Link</v>
      </c>
      <c r="U136" s="374" t="str">
        <f>'ESPDResponse v2 (BII Trdm092)'!U136:AC136</f>
        <v>Rule: The complete title of the legislation provided in the original legal text MUST be provided. At a later stage they might be provided by eCERTIS in dependence of Criterion. (e.g.'DIRECTIVE 2014/24/EU OF THE EUROPEAN PARLIAMENT AND OF THE COUNCIL of 26 February 2014 on public procurement and repealing Directive 2004/18/EC'). Can be provided in several languages, but if LanguageID`not specified it defaults to `en (English).</v>
      </c>
      <c r="V136" s="374">
        <f>'ESPDResponse v2 (BII Trdm092)'!V136:AD136</f>
        <v>0</v>
      </c>
      <c r="W136" s="388" t="str">
        <f>'ESPDResponse v2 (BII Trdm092)'!W136:AF136</f>
        <v>ccv:Criterion.LegislationReference.Title</v>
      </c>
      <c r="X136" s="374" t="str">
        <f>'ESPDResponse v2 (BII Trdm092)'!X136:AG136</f>
        <v>Legislation</v>
      </c>
      <c r="Y136" s="378" t="str">
        <f>'ESPDResponse v2 (BII Trdm092)'!Y136:AH136</f>
        <v>LegislationTitle</v>
      </c>
      <c r="Z136" t="str">
        <f>'ESPDResponse v2 (BII Trdm092)'!Z136:AI136</f>
        <v>Legislation. Legislation Title. Text</v>
      </c>
      <c r="AA136" t="str">
        <f>'ESPDResponse v2 (BII Trdm092)'!AA136:AJ136</f>
        <v>Vocabulary!$B$48</v>
      </c>
      <c r="AB136" t="str">
        <f>'ESPDResponse v2 (BII Trdm092)'!AB136:AK136</f>
        <v>Implementation!$B$48</v>
      </c>
      <c r="AC136">
        <f>'ESPDResponse v2 (BII Trdm092)'!AC136:AL136</f>
        <v>0</v>
      </c>
      <c r="AD136">
        <f>'ESPDResponse v2 (BII Trdm092)'!AC136:AM136</f>
        <v>0</v>
      </c>
      <c r="AE136" t="str">
        <f>'ESPDResponse v2 (BII Trdm092)'!AC136:AN136</f>
        <v>Reg:
SC: 
Common: BR-TC-09</v>
      </c>
    </row>
    <row r="137" spans="1:31">
      <c r="A137" s="377" t="str">
        <f>'ESPDResponse v2 (BII Trdm092)'!A137:L137</f>
        <v>tir92-131</v>
      </c>
      <c r="B137" s="374" t="str">
        <f>'ESPDResponse v2 (BII Trdm092)'!B137:M137</f>
        <v>0..1</v>
      </c>
      <c r="C137" s="382"/>
      <c r="D137" s="382"/>
      <c r="E137" s="374" t="str">
        <f>'ESPDResponse v2 (BII Trdm092)'!E137:P137</f>
        <v>Legislation description</v>
      </c>
      <c r="F137" s="374"/>
      <c r="G137" s="374"/>
      <c r="H137" s="374"/>
      <c r="I137" s="374"/>
      <c r="J137" s="374" t="str">
        <f>'ESPDResponse v2 (BII Trdm092)'!J137:U137</f>
        <v>Textual description of the legislation.</v>
      </c>
      <c r="K137" s="374" t="str">
        <f>'ESPDResponse v2 (BII Trdm092)'!K137:V137</f>
        <v>Text</v>
      </c>
      <c r="L137" s="374" t="str">
        <f>'ESPDResponse v2 (BII Trdm092)'!L137:W137</f>
        <v>tbr92-015
tbr92-016</v>
      </c>
      <c r="M137" s="403" t="str">
        <f>'ESPDResponse v2 (BII Trdm092)'!M137:X137</f>
        <v>TenderingCriterion/Legislation/cbc:Description</v>
      </c>
      <c r="N137" s="374" t="str">
        <f>'ESPDResponse v2 (BII Trdm092)'!N137:Y137</f>
        <v>cbc:Description</v>
      </c>
      <c r="O137" s="374" t="str">
        <f>'ESPDResponse v2 (BII Trdm092)'!O137:Z137</f>
        <v>1..n</v>
      </c>
      <c r="P137" s="374" t="str">
        <f>'ESPDResponse v2 (BII Trdm092)'!P137:AA137</f>
        <v>Legislation</v>
      </c>
      <c r="Q137" s="378" t="str">
        <f>'ESPDResponse v2 (BII Trdm092)'!Q137:AB137</f>
        <v>Description</v>
      </c>
      <c r="R137" s="374" t="str">
        <f>'ESPDResponse v2 (BII Trdm092)'!R137:AB137</f>
        <v>Legislation. Description. Text</v>
      </c>
      <c r="S137" s="374" t="str">
        <f>'ESPDResponse v2 (BII Trdm092)'!S137:AB137</f>
        <v>ApplicationResponseVocabulary!$G$783</v>
      </c>
      <c r="T137" s="374" t="str">
        <f>'ESPDResponse v2 (BII Trdm092)'!T137:AC137</f>
        <v>Link</v>
      </c>
      <c r="U137" s="374" t="str">
        <f>'ESPDResponse v2 (BII Trdm092)'!U137:AC137</f>
        <v>Rule: The description of the legislation provided in the original legal text SHOULD be provided. At a later stage they might be provided by eCERTIS in dependence of Criterion. Can be provided in several languages, but if LanguageID`not specified it defaults to `en (English).</v>
      </c>
      <c r="V137" s="374">
        <f>'ESPDResponse v2 (BII Trdm092)'!V137:AD137</f>
        <v>0</v>
      </c>
      <c r="W137" s="388" t="str">
        <f>'ESPDResponse v2 (BII Trdm092)'!W137:AF137</f>
        <v>ccv:Criterion.LegislationReference.Description</v>
      </c>
      <c r="X137" s="374" t="str">
        <f>'ESPDResponse v2 (BII Trdm092)'!X137:AG137</f>
        <v>Legislation</v>
      </c>
      <c r="Y137" s="378" t="str">
        <f>'ESPDResponse v2 (BII Trdm092)'!Y137:AH137</f>
        <v>LegislationDescription</v>
      </c>
      <c r="Z137" t="str">
        <f>'ESPDResponse v2 (BII Trdm092)'!Z137:AI137</f>
        <v>Legislation. Legislation Description. Text</v>
      </c>
      <c r="AA137" t="str">
        <f>'ESPDResponse v2 (BII Trdm092)'!AA137:AJ137</f>
        <v>Vocabulary!$B$49</v>
      </c>
      <c r="AB137" t="str">
        <f>'ESPDResponse v2 (BII Trdm092)'!AB137:AK137</f>
        <v>Implementation!$B$49</v>
      </c>
      <c r="AC137">
        <f>'ESPDResponse v2 (BII Trdm092)'!AC137:AL137</f>
        <v>0</v>
      </c>
      <c r="AD137">
        <f>'ESPDResponse v2 (BII Trdm092)'!AC137:AM137</f>
        <v>0</v>
      </c>
      <c r="AE137" t="str">
        <f>'ESPDResponse v2 (BII Trdm092)'!AC137:AN137</f>
        <v>Reg:
SC: 
Common: BR-TC-10</v>
      </c>
    </row>
    <row r="138" spans="1:31">
      <c r="A138" s="377" t="str">
        <f>'ESPDResponse v2 (BII Trdm092)'!A138:L138</f>
        <v>tir92-132</v>
      </c>
      <c r="B138" s="374" t="str">
        <f>'ESPDResponse v2 (BII Trdm092)'!B138:M138</f>
        <v>0..1</v>
      </c>
      <c r="C138" s="382"/>
      <c r="D138" s="382"/>
      <c r="E138" s="374" t="str">
        <f>'ESPDResponse v2 (BII Trdm092)'!E138:P138</f>
        <v>Jurisdiction level</v>
      </c>
      <c r="F138" s="374"/>
      <c r="G138" s="374"/>
      <c r="H138" s="374"/>
      <c r="I138" s="374"/>
      <c r="J138" s="374" t="str">
        <f>'ESPDResponse v2 (BII Trdm092)'!J138:U138</f>
        <v>Jurisdictional level of a particular legislation.</v>
      </c>
      <c r="K138" s="374" t="str">
        <f>'ESPDResponse v2 (BII Trdm092)'!K138:V138</f>
        <v>Text</v>
      </c>
      <c r="L138" s="374" t="str">
        <f>'ESPDResponse v2 (BII Trdm092)'!L138:W138</f>
        <v>tbr92-015
tbr92-016</v>
      </c>
      <c r="M138" s="403" t="str">
        <f>'ESPDResponse v2 (BII Trdm092)'!M138:X138</f>
        <v>TenderingCriterion/Legislation/cbc:JurisdictionLevel</v>
      </c>
      <c r="N138" s="374" t="str">
        <f>'ESPDResponse v2 (BII Trdm092)'!N138:Y138</f>
        <v>cbc:JurisdictionLevel</v>
      </c>
      <c r="O138" s="374">
        <f>'ESPDResponse v2 (BII Trdm092)'!O138:Z138</f>
        <v>1</v>
      </c>
      <c r="P138" s="374" t="str">
        <f>'ESPDResponse v2 (BII Trdm092)'!P138:AA138</f>
        <v>Legislation</v>
      </c>
      <c r="Q138" s="378" t="str">
        <f>'ESPDResponse v2 (BII Trdm092)'!Q138:AB138</f>
        <v>JurisdictionLevel</v>
      </c>
      <c r="R138" s="374" t="str">
        <f>'ESPDResponse v2 (BII Trdm092)'!R138:AB138</f>
        <v>Legislation. Jurisdiction Level. Text</v>
      </c>
      <c r="S138" s="374" t="str">
        <f>'ESPDResponse v2 (BII Trdm092)'!S138:AB138</f>
        <v>ApplicationResponseVocabulary!$G$785</v>
      </c>
      <c r="T138" s="374" t="str">
        <f>'ESPDResponse v2 (BII Trdm092)'!T138:AC138</f>
        <v>Link</v>
      </c>
      <c r="U138" s="374" t="str">
        <f>'ESPDResponse v2 (BII Trdm092)'!U138:AC138</f>
        <v>Rule: Compulsory use of the description in Code List "LegislationType". Can be provided in several languages, but if LanguageID`not specified it defaults to `en (English).</v>
      </c>
      <c r="V138" s="374">
        <f>'ESPDResponse v2 (BII Trdm092)'!V138:AD138</f>
        <v>0</v>
      </c>
      <c r="W138" s="388" t="str">
        <f>'ESPDResponse v2 (BII Trdm092)'!W138:AF138</f>
        <v>ccv:Criterion.LegislationReference.JurisdictionLevelCode</v>
      </c>
      <c r="X138" s="374" t="str">
        <f>'ESPDResponse v2 (BII Trdm092)'!X138:AG138</f>
        <v>Legislation</v>
      </c>
      <c r="Y138" s="378" t="str">
        <f>'ESPDResponse v2 (BII Trdm092)'!Y138:AH138</f>
        <v>JurisdictionLevelCode</v>
      </c>
      <c r="Z138" t="str">
        <f>'ESPDResponse v2 (BII Trdm092)'!Z138:AI138</f>
        <v>Legislation. Jurisdiction Level Code. Code</v>
      </c>
      <c r="AA138" t="str">
        <f>'ESPDResponse v2 (BII Trdm092)'!AA138:AJ138</f>
        <v>Vocabulary!$B$50</v>
      </c>
      <c r="AB138" t="str">
        <f>'ESPDResponse v2 (BII Trdm092)'!AB138:AK138</f>
        <v>Implementation!$B$50</v>
      </c>
      <c r="AC138">
        <f>'ESPDResponse v2 (BII Trdm092)'!AC138:AL138</f>
        <v>0</v>
      </c>
      <c r="AD138" t="str">
        <f>'ESPDResponse v2 (BII Trdm092)'!AC138:AM138</f>
        <v>TRDM092-38</v>
      </c>
      <c r="AE138" t="str">
        <f>'ESPDResponse v2 (BII Trdm092)'!AC138:AN138</f>
        <v>Reg:
SC: 
Common: BR-OTH-03, BR-OTH-01#10, BR-OTH-03</v>
      </c>
    </row>
    <row r="139" spans="1:31">
      <c r="A139" s="377" t="str">
        <f>'ESPDResponse v2 (BII Trdm092)'!A139:L139</f>
        <v>tir92-133</v>
      </c>
      <c r="B139" s="374" t="str">
        <f>'ESPDResponse v2 (BII Trdm092)'!B139:M139</f>
        <v>0..1</v>
      </c>
      <c r="C139" s="382"/>
      <c r="D139" s="382"/>
      <c r="E139" s="374" t="str">
        <f>'ESPDResponse v2 (BII Trdm092)'!E139:P139</f>
        <v>Legislation article</v>
      </c>
      <c r="F139" s="374"/>
      <c r="G139" s="374"/>
      <c r="H139" s="374"/>
      <c r="I139" s="374"/>
      <c r="J139" s="374" t="str">
        <f>'ESPDResponse v2 (BII Trdm092)'!J139:U139</f>
        <v>Textual description of the article of the legislation.</v>
      </c>
      <c r="K139" s="374" t="str">
        <f>'ESPDResponse v2 (BII Trdm092)'!K139:V139</f>
        <v>Text</v>
      </c>
      <c r="L139" s="374" t="str">
        <f>'ESPDResponse v2 (BII Trdm092)'!L139:W139</f>
        <v>tbr92-015
tbr92-016</v>
      </c>
      <c r="M139" s="403" t="str">
        <f>'ESPDResponse v2 (BII Trdm092)'!M139:X139</f>
        <v>TenderingCriterion/Legislation/cbc:Article</v>
      </c>
      <c r="N139" s="374" t="str">
        <f>'ESPDResponse v2 (BII Trdm092)'!N139:Y139</f>
        <v>cbc:Article</v>
      </c>
      <c r="O139" s="374" t="str">
        <f>'ESPDResponse v2 (BII Trdm092)'!O139:Z139</f>
        <v>0..n</v>
      </c>
      <c r="P139" s="374" t="str">
        <f>'ESPDResponse v2 (BII Trdm092)'!P139:AA139</f>
        <v>Legislation</v>
      </c>
      <c r="Q139" s="378" t="str">
        <f>'ESPDResponse v2 (BII Trdm092)'!Q139:AB139</f>
        <v>Article</v>
      </c>
      <c r="R139" s="374" t="str">
        <f>'ESPDResponse v2 (BII Trdm092)'!R139:AB139</f>
        <v>Legislation. Article. Text</v>
      </c>
      <c r="S139" s="374" t="str">
        <f>'ESPDResponse v2 (BII Trdm092)'!S139:AB139</f>
        <v>ApplicationResponseVocabulary!$G$786</v>
      </c>
      <c r="T139" s="374" t="str">
        <f>'ESPDResponse v2 (BII Trdm092)'!T139:AC139</f>
        <v>Link</v>
      </c>
      <c r="U139" s="374" t="str">
        <f>'ESPDResponse v2 (BII Trdm092)'!U139:AC139</f>
        <v>Rule Other articles where the Criterion is referred to SHOULD also be provided. At a later stage they might be provided by eCERTIS. Can be provided in several languages, but if LanguageID`not specified it defaults to `en (English).</v>
      </c>
      <c r="V139" s="374">
        <f>'ESPDResponse v2 (BII Trdm092)'!V139:AD139</f>
        <v>0</v>
      </c>
      <c r="W139" s="388" t="str">
        <f>'ESPDResponse v2 (BII Trdm092)'!W139:AF139</f>
        <v>ccv:Criterion.LegislationReference.Article</v>
      </c>
      <c r="X139" s="374" t="str">
        <f>'ESPDResponse v2 (BII Trdm092)'!X139:AG139</f>
        <v>Legislation</v>
      </c>
      <c r="Y139" s="378" t="str">
        <f>'ESPDResponse v2 (BII Trdm092)'!Y139:AH139</f>
        <v>LegislationArticle</v>
      </c>
      <c r="Z139" t="str">
        <f>'ESPDResponse v2 (BII Trdm092)'!Z139:AI139</f>
        <v>Legislation. Legislation Article. Text</v>
      </c>
      <c r="AA139" t="str">
        <f>'ESPDResponse v2 (BII Trdm092)'!AA139:AJ139</f>
        <v>Vocabulary!$B$51</v>
      </c>
      <c r="AB139" t="str">
        <f>'ESPDResponse v2 (BII Trdm092)'!AB139:AK139</f>
        <v>Implementation!$B$51</v>
      </c>
      <c r="AC139">
        <f>'ESPDResponse v2 (BII Trdm092)'!AC139:AL139</f>
        <v>0</v>
      </c>
      <c r="AD139">
        <f>'ESPDResponse v2 (BII Trdm092)'!AC139:AM139</f>
        <v>0</v>
      </c>
      <c r="AE139" t="str">
        <f>'ESPDResponse v2 (BII Trdm092)'!AC139:AN139</f>
        <v>Reg:
SC: 
Common: BR-TC-11</v>
      </c>
    </row>
    <row r="140" spans="1:31" ht="13.5" thickBot="1">
      <c r="A140" s="379" t="str">
        <f>'ESPDResponse v2 (BII Trdm092)'!A140:L140</f>
        <v>tir92-134</v>
      </c>
      <c r="B140" s="380" t="str">
        <f>'ESPDResponse v2 (BII Trdm092)'!B140:M140</f>
        <v>0..1</v>
      </c>
      <c r="C140" s="383"/>
      <c r="D140" s="383"/>
      <c r="E140" s="380" t="str">
        <f>'ESPDResponse v2 (BII Trdm092)'!E140:P140</f>
        <v>Legislation URI</v>
      </c>
      <c r="F140" s="380"/>
      <c r="G140" s="380"/>
      <c r="H140" s="380"/>
      <c r="I140" s="380"/>
      <c r="J140" s="380" t="str">
        <f>'ESPDResponse v2 (BII Trdm092)'!J140:U140</f>
        <v>URI that points to a particular legislation</v>
      </c>
      <c r="K140" s="380" t="str">
        <f>'ESPDResponse v2 (BII Trdm092)'!K140:V140</f>
        <v>Identifier</v>
      </c>
      <c r="L140" s="380" t="str">
        <f>'ESPDResponse v2 (BII Trdm092)'!L140:W140</f>
        <v>tbr92-015
tbr92-016</v>
      </c>
      <c r="M140" s="406" t="str">
        <f>'ESPDResponse v2 (BII Trdm092)'!M140:X140</f>
        <v>TenderingCriterion/Legislation/cbc:URI</v>
      </c>
      <c r="N140" s="373" t="str">
        <f>'ESPDResponse v2 (BII Trdm092)'!N140:Y140</f>
        <v>cbc:URI</v>
      </c>
      <c r="O140" s="373" t="str">
        <f>'ESPDResponse v2 (BII Trdm092)'!O140:Z140</f>
        <v>0..1</v>
      </c>
      <c r="P140" s="373" t="str">
        <f>'ESPDResponse v2 (BII Trdm092)'!P140:AA140</f>
        <v>Legislation</v>
      </c>
      <c r="Q140" s="407" t="str">
        <f>'ESPDResponse v2 (BII Trdm092)'!Q140:AB140</f>
        <v>URI</v>
      </c>
      <c r="R140" s="373" t="str">
        <f>'ESPDResponse v2 (BII Trdm092)'!R140:AB140</f>
        <v>Legislation. URI. Identifier</v>
      </c>
      <c r="S140" s="373" t="str">
        <f>'ESPDResponse v2 (BII Trdm092)'!S140:AB140</f>
        <v>ApplicationResponseVocabulary!$G$787</v>
      </c>
      <c r="T140" s="373" t="str">
        <f>'ESPDResponse v2 (BII Trdm092)'!T140:AC140</f>
        <v>Link</v>
      </c>
      <c r="U140" s="373" t="str">
        <f>'ESPDResponse v2 (BII Trdm092)'!U140:AC140</f>
        <v>Comment: In the case of European legislation, the URL MUST point at the multilingual EUR-LEX web-page; e.g. Directive 2014/24/EU</v>
      </c>
      <c r="V140" s="373">
        <f>'ESPDResponse v2 (BII Trdm092)'!V140:AD140</f>
        <v>0</v>
      </c>
      <c r="W140" s="415" t="str">
        <f>'ESPDResponse v2 (BII Trdm092)'!W140:AF140</f>
        <v>ccv:Criterion.LegislationReference.URI</v>
      </c>
      <c r="X140" s="373" t="str">
        <f>'ESPDResponse v2 (BII Trdm092)'!X140:AG140</f>
        <v>Legislation</v>
      </c>
      <c r="Y140" s="407" t="str">
        <f>'ESPDResponse v2 (BII Trdm092)'!Y140:AH140</f>
        <v>LegislationURIID</v>
      </c>
      <c r="Z140" t="str">
        <f>'ESPDResponse v2 (BII Trdm092)'!Z140:AI140</f>
        <v>Legislation. Legislation URI. Identifier</v>
      </c>
      <c r="AA140" t="str">
        <f>'ESPDResponse v2 (BII Trdm092)'!AA140:AJ140</f>
        <v>Vocabulary!$B$52</v>
      </c>
      <c r="AB140" t="str">
        <f>'ESPDResponse v2 (BII Trdm092)'!AB140:AK140</f>
        <v>Implementation!$B$52</v>
      </c>
      <c r="AC140">
        <f>'ESPDResponse v2 (BII Trdm092)'!AC140:AL140</f>
        <v>0</v>
      </c>
      <c r="AD140">
        <f>'ESPDResponse v2 (BII Trdm092)'!AC140:AM140</f>
        <v>0</v>
      </c>
      <c r="AE140">
        <f>'ESPDResponse v2 (BII Trdm092)'!AC140:AN140</f>
        <v>0</v>
      </c>
    </row>
    <row r="141" spans="1:31">
      <c r="A141" s="394"/>
      <c r="B141" s="395" t="str">
        <f>'ESPDResponse v2 (BII Trdm092)'!B141:M141</f>
        <v>0..n</v>
      </c>
      <c r="C141" s="384"/>
      <c r="D141" s="384" t="str">
        <f>'ESPDResponse v2 (BII Trdm092)'!D141:O141</f>
        <v>Criterion requirement group</v>
      </c>
      <c r="E141" s="395"/>
      <c r="F141" s="395"/>
      <c r="G141" s="395"/>
      <c r="H141" s="395"/>
      <c r="I141" s="395"/>
      <c r="J141" s="395"/>
      <c r="K141" s="395"/>
      <c r="L141" s="395"/>
      <c r="M141" s="408" t="str">
        <f>'ESPDResponse v2 (BII Trdm092)'!M141:X141</f>
        <v>TenderingCriterion/cac:TenderingCriterionPropertyGroup</v>
      </c>
      <c r="N141" s="409" t="str">
        <f>'ESPDResponse v2 (BII Trdm092)'!N141:Y141</f>
        <v>cac:TenderingCriterionPropertyGroup</v>
      </c>
      <c r="O141" s="409">
        <f>'ESPDResponse v2 (BII Trdm092)'!O141:Z141</f>
        <v>0</v>
      </c>
      <c r="P141" s="409" t="str">
        <f>'ESPDResponse v2 (BII Trdm092)'!P141:AA141</f>
        <v>TenderingCriterionPropertyGroup</v>
      </c>
      <c r="Q141" s="410"/>
      <c r="R141" s="376" t="str">
        <f>'ESPDResponse v2 (BII Trdm092)'!R141:AB141</f>
        <v>TenderingCriterionPropertyGroup. Details</v>
      </c>
      <c r="S141" s="376" t="str">
        <f>'ESPDResponse v2 (BII Trdm092)'!S141:AB141</f>
        <v>ApplicationResponseVocabulary!$G$906</v>
      </c>
      <c r="T141" s="376" t="str">
        <f>'ESPDResponse v2 (BII Trdm092)'!T141:AC141</f>
        <v>Link</v>
      </c>
      <c r="U141" s="376" t="str">
        <f>'ESPDResponse v2 (BII Trdm092)'!U141:AC141</f>
        <v xml:space="preserve">Rule: This attribute is defined in the ESPDRequest. In the case of the RequirementGroup element the ESPD Service uses this attribute to specify how the elements within the group should be processed. 
</v>
      </c>
      <c r="V141" s="376">
        <f>'ESPDResponse v2 (BII Trdm092)'!V141:AD141</f>
        <v>0</v>
      </c>
      <c r="W141" s="411" t="str">
        <f>'ESPDResponse v2 (BII Trdm092)'!W141:AF141</f>
        <v>ccv:Criterion.RequirementGroup</v>
      </c>
      <c r="X141" s="412">
        <f>'ESPDResponse v2 (BII Trdm092)'!X141:AG141</f>
        <v>0</v>
      </c>
      <c r="Y141" s="413"/>
      <c r="Z141">
        <f>'ESPDResponse v2 (BII Trdm092)'!Z141:AI141</f>
        <v>0</v>
      </c>
      <c r="AA141">
        <f>'ESPDResponse v2 (BII Trdm092)'!AA141:AJ141</f>
        <v>0</v>
      </c>
      <c r="AB141">
        <f>'ESPDResponse v2 (BII Trdm092)'!AB141:AK141</f>
        <v>0</v>
      </c>
      <c r="AC141">
        <f>'ESPDResponse v2 (BII Trdm092)'!AC141:AL141</f>
        <v>0</v>
      </c>
      <c r="AD141">
        <f>'ESPDResponse v2 (BII Trdm092)'!AC141:AM141</f>
        <v>0</v>
      </c>
      <c r="AE141" t="str">
        <f>'ESPDResponse v2 (BII Trdm092)'!AC141:AN141</f>
        <v>Reg:
SC: 
Common: BR-TC-07, BR-TC-16</v>
      </c>
    </row>
    <row r="142" spans="1:31">
      <c r="A142" s="377" t="str">
        <f>'ESPDResponse v2 (BII Trdm092)'!A142:L142</f>
        <v>tir92-320</v>
      </c>
      <c r="B142" s="374" t="str">
        <f>'ESPDResponse v2 (BII Trdm092)'!B142:M142</f>
        <v>0..1</v>
      </c>
      <c r="C142" s="382"/>
      <c r="D142" s="382"/>
      <c r="E142" s="374" t="str">
        <f>'ESPDResponse v2 (BII Trdm092)'!E142:P142</f>
        <v>Criterion requirement group identifier</v>
      </c>
      <c r="F142" s="374"/>
      <c r="G142" s="374"/>
      <c r="H142" s="374"/>
      <c r="I142" s="374"/>
      <c r="J142" s="374" t="str">
        <f>'ESPDResponse v2 (BII Trdm092)'!J142:U142</f>
        <v>An identifier that allows to identify a group of requirements uniquely.</v>
      </c>
      <c r="K142" s="374" t="str">
        <f>'ESPDResponse v2 (BII Trdm092)'!K142:V142</f>
        <v>Text</v>
      </c>
      <c r="L142" s="374" t="str">
        <f>'ESPDResponse v2 (BII Trdm092)'!L142:W142</f>
        <v>tbr92-015
tbr92-016</v>
      </c>
      <c r="M142" s="403" t="str">
        <f>'ESPDResponse v2 (BII Trdm092)'!M142:X142</f>
        <v>TenderingCriterion/TenderingCriterionPropertyGroup/cbc:ID</v>
      </c>
      <c r="N142" s="374" t="str">
        <f>'ESPDResponse v2 (BII Trdm092)'!N142:Y142</f>
        <v>cbc:ID</v>
      </c>
      <c r="O142" s="374">
        <f>'ESPDResponse v2 (BII Trdm092)'!O142:Z142</f>
        <v>1</v>
      </c>
      <c r="P142" s="374" t="str">
        <f>'ESPDResponse v2 (BII Trdm092)'!P142:AA142</f>
        <v>TenderingCriterionPropertyGroup</v>
      </c>
      <c r="Q142" s="378" t="str">
        <f>'ESPDResponse v2 (BII Trdm092)'!Q142:AB142</f>
        <v>ID</v>
      </c>
      <c r="R142" s="374" t="str">
        <f>'ESPDResponse v2 (BII Trdm092)'!R142:AB142</f>
        <v>Tendering Criterion Property Group. Identifier</v>
      </c>
      <c r="S142" s="374" t="str">
        <f>'ESPDResponse v2 (BII Trdm092)'!S142:AB142</f>
        <v>ApplicationResponseVocabulary!$G$907</v>
      </c>
      <c r="T142" s="374" t="str">
        <f>'ESPDResponse v2 (BII Trdm092)'!T142:AC142</f>
        <v>Link</v>
      </c>
      <c r="U142" s="374" t="str">
        <f>'ESPDResponse v2 (BII Trdm092)'!U142:AC142</f>
        <v xml:space="preserve">Rule: Compulsory use of the UUIDs in the in the spreadsheets “ESPDRequest-CriteriaTaxonomy-SELFCONTAINED-V02.00.00”.  At a later stage they might be provided by eCERTIS. Groups which are added manually (e.g. national criteria) should also use UUID version 4. </v>
      </c>
      <c r="V142" s="374">
        <f>'ESPDResponse v2 (BII Trdm092)'!V142:AD142</f>
        <v>0</v>
      </c>
      <c r="W142" s="388" t="str">
        <f>'ESPDResponse v2 (BII Trdm092)'!W142:AF142</f>
        <v>ccv:Criterion.RequirementGroup.ID</v>
      </c>
      <c r="X142" s="374" t="str">
        <f>'ESPDResponse v2 (BII Trdm092)'!X142:AG142</f>
        <v>Requirement Group</v>
      </c>
      <c r="Y142" s="378" t="str">
        <f>'ESPDResponse v2 (BII Trdm092)'!Y142:AH142</f>
        <v>ID</v>
      </c>
      <c r="Z142" t="str">
        <f>'ESPDResponse v2 (BII Trdm092)'!Z142:AI142</f>
        <v>Requirement Group. Identifier</v>
      </c>
      <c r="AA142" t="str">
        <f>'ESPDResponse v2 (BII Trdm092)'!AA142:AJ142</f>
        <v>Vocabulary!$B$54</v>
      </c>
      <c r="AB142" t="str">
        <f>'ESPDResponse v2 (BII Trdm092)'!AB142:AK142</f>
        <v>Implementation!$B$54</v>
      </c>
      <c r="AC142">
        <f>'ESPDResponse v2 (BII Trdm092)'!AC142:AL142</f>
        <v>0</v>
      </c>
      <c r="AD142">
        <f>'ESPDResponse v2 (BII Trdm092)'!AC142:AM142</f>
        <v>0</v>
      </c>
      <c r="AE142" t="str">
        <f>'ESPDResponse v2 (BII Trdm092)'!AC142:AN142</f>
        <v>Reg:
SC: 
Common: BR-TC-12, BR-OTH-02,  BR-OTH-02#01</v>
      </c>
    </row>
    <row r="143" spans="1:31" ht="13.5" thickBot="1">
      <c r="A143" s="379" t="str">
        <f>'ESPDResponse v2 (BII Trdm092)'!A143:L143</f>
        <v>tir92-526</v>
      </c>
      <c r="B143" s="380" t="str">
        <f>'ESPDResponse v2 (BII Trdm092)'!B143:M143</f>
        <v>0..1</v>
      </c>
      <c r="C143" s="383"/>
      <c r="D143" s="383"/>
      <c r="E143" s="380" t="str">
        <f>'ESPDResponse v2 (BII Trdm092)'!E143:P143</f>
        <v>Criterion requirement group type code</v>
      </c>
      <c r="F143" s="380"/>
      <c r="G143" s="380"/>
      <c r="H143" s="380"/>
      <c r="I143" s="380"/>
      <c r="J143" s="380" t="str">
        <f>'ESPDResponse v2 (BII Trdm092)'!J143:U143</f>
        <v>Code specifying the type of the group.</v>
      </c>
      <c r="K143" s="380" t="str">
        <f>'ESPDResponse v2 (BII Trdm092)'!K143:V143</f>
        <v>Text</v>
      </c>
      <c r="L143" s="380" t="str">
        <f>'ESPDResponse v2 (BII Trdm092)'!L143:W143</f>
        <v>tbr70-013
tbr70-004</v>
      </c>
      <c r="M143" s="404" t="str">
        <f>'ESPDResponse v2 (BII Trdm092)'!M143:X143</f>
        <v>TenderingCriterion/TenderingCriterionPropertyGroup/cbc:PropertyGroupTypeCode</v>
      </c>
      <c r="N143" s="380" t="str">
        <f>'ESPDResponse v2 (BII Trdm092)'!N143:Y143</f>
        <v>cbc:PropertyGroupTypeCode</v>
      </c>
      <c r="O143" s="380" t="str">
        <f>'ESPDResponse v2 (BII Trdm092)'!O143:Z143</f>
        <v>0..1</v>
      </c>
      <c r="P143" s="380" t="str">
        <f>'ESPDResponse v2 (BII Trdm092)'!P143:AA143</f>
        <v>TenderingCriterionPropertyGroup</v>
      </c>
      <c r="Q143" s="381" t="str">
        <f>'ESPDResponse v2 (BII Trdm092)'!Q143:AB143</f>
        <v>PropertyGroupTypeCode</v>
      </c>
      <c r="R143" s="380" t="str">
        <f>'ESPDResponse v2 (BII Trdm092)'!R143:AB143</f>
        <v>Tendering Criterion Property Group. PropertyGroupTypeCode. Code</v>
      </c>
      <c r="S143" s="380" t="str">
        <f>'ESPDResponse v2 (BII Trdm092)'!S143:AB143</f>
        <v>ApplicationResponseVocabulary!$G$908</v>
      </c>
      <c r="T143" s="380" t="str">
        <f>'ESPDResponse v2 (BII Trdm092)'!T143:AC143</f>
        <v>Link</v>
      </c>
      <c r="U143" s="380" t="str">
        <f>'ESPDResponse v2 (BII Trdm092)'!U143:AC143</f>
        <v>Rule: Compulsory use of the Code List "PropertyGroupType". Beware that the first element inside a group of properties (after the group ID) is always a cac:TenderingCriterionProperty. In some occasions this might entail the use of an empty CAPTION element, for instance, to produce groups of subgroups where no property does really makes sense in the first group.</v>
      </c>
      <c r="V143" s="380">
        <f>'ESPDResponse v2 (BII Trdm092)'!V143:AD143</f>
        <v>0</v>
      </c>
      <c r="W143" s="440"/>
      <c r="X143" s="386"/>
      <c r="Y143" s="441"/>
      <c r="Z143">
        <f>'ESPDResponse v2 (BII Trdm092)'!Z143:AI143</f>
        <v>0</v>
      </c>
      <c r="AA143">
        <f>'ESPDResponse v2 (BII Trdm092)'!AA143:AJ143</f>
        <v>0</v>
      </c>
      <c r="AB143">
        <f>'ESPDResponse v2 (BII Trdm092)'!AB143:AK143</f>
        <v>0</v>
      </c>
      <c r="AC143">
        <f>'ESPDResponse v2 (BII Trdm092)'!AC143:AL143</f>
        <v>0</v>
      </c>
      <c r="AD143">
        <f>'ESPDResponse v2 (BII Trdm092)'!AC143:AM143</f>
        <v>0</v>
      </c>
      <c r="AE143" t="str">
        <f>'ESPDResponse v2 (BII Trdm092)'!AC143:AN143</f>
        <v>Reg:
SC: 
Common: BR-TC-14, BR-TC-15, BR-OTH-01, BR-OTH-01#11, BR-OTH-03</v>
      </c>
    </row>
    <row r="144" spans="1:31" ht="13.5" hidden="1" thickBot="1">
      <c r="A144" s="390"/>
      <c r="B144" s="372"/>
      <c r="C144" s="396"/>
      <c r="D144" s="396"/>
      <c r="E144" s="372"/>
      <c r="F144" s="372"/>
      <c r="G144" s="372"/>
      <c r="H144" s="372"/>
      <c r="I144" s="372"/>
      <c r="J144" s="372"/>
      <c r="K144" s="372"/>
      <c r="L144" s="372"/>
      <c r="M144" s="422"/>
      <c r="N144" s="372"/>
      <c r="O144" s="372"/>
      <c r="P144" s="372"/>
      <c r="Q144" s="423"/>
      <c r="R144" s="372"/>
      <c r="S144" s="372"/>
      <c r="T144" s="372"/>
      <c r="U144" s="372"/>
      <c r="V144" s="372"/>
      <c r="W144" s="424"/>
      <c r="X144" s="372"/>
      <c r="Y144" s="423"/>
    </row>
    <row r="145" spans="1:31" ht="13.5" hidden="1" thickBot="1">
      <c r="A145" s="397"/>
      <c r="B145" s="373"/>
      <c r="C145" s="398"/>
      <c r="D145" s="398"/>
      <c r="E145" s="373"/>
      <c r="F145" s="373"/>
      <c r="G145" s="373"/>
      <c r="H145" s="373"/>
      <c r="I145" s="373"/>
      <c r="J145" s="373"/>
      <c r="K145" s="373"/>
      <c r="L145" s="373"/>
      <c r="M145" s="406"/>
      <c r="N145" s="373"/>
      <c r="O145" s="373"/>
      <c r="P145" s="373"/>
      <c r="Q145" s="407"/>
      <c r="R145" s="373"/>
      <c r="S145" s="373"/>
      <c r="T145" s="373"/>
      <c r="U145" s="373"/>
      <c r="V145" s="373"/>
      <c r="W145" s="415"/>
      <c r="X145" s="373"/>
      <c r="Y145" s="407"/>
    </row>
    <row r="146" spans="1:31" ht="26.25" thickBot="1">
      <c r="A146" s="399"/>
      <c r="B146" s="400" t="str">
        <f>'ESPDResponse v2 (BII Trdm092)'!B146:M146</f>
        <v>0..n</v>
      </c>
      <c r="C146" s="401"/>
      <c r="D146" s="401"/>
      <c r="E146" s="400" t="str">
        <f>'ESPDResponse v2 (BII Trdm092)'!E146:P146</f>
        <v xml:space="preserve">Criterion requirement group </v>
      </c>
      <c r="F146" s="400"/>
      <c r="G146" s="400"/>
      <c r="H146" s="400"/>
      <c r="I146" s="400"/>
      <c r="J146" s="400" t="str">
        <f>'ESPDResponse v2 (BII Trdm092)'!J146:U146</f>
        <v>Subsidiary requirement groups</v>
      </c>
      <c r="K146" s="400"/>
      <c r="L146" s="400"/>
      <c r="M146" s="428" t="str">
        <f>'ESPDResponse v2 (BII Trdm092)'!M146:X146</f>
        <v>TenderingCriterion/TenderingCriterionPropertyGroup/cac:SubsidiaryTenderingCriterionPropertyGroup</v>
      </c>
      <c r="N146" s="429" t="str">
        <f>'ESPDResponse v2 (BII Trdm092)'!N146:Y146</f>
        <v>cac:SubsidiaryTenderingCriterionPropertyGroup</v>
      </c>
      <c r="O146" s="429">
        <f>'ESPDResponse v2 (BII Trdm092)'!O146:Z146</f>
        <v>0</v>
      </c>
      <c r="P146" s="429" t="str">
        <f>'ESPDResponse v2 (BII Trdm092)'!P146:AA146</f>
        <v>Æ</v>
      </c>
      <c r="Q146" s="430"/>
      <c r="R146" s="431" t="str">
        <f>'ESPDResponse v2 (BII Trdm092)'!R146:AB146</f>
        <v>SubsidiaryTenderingCriterionPropertyGroup. Details</v>
      </c>
      <c r="S146" s="431" t="str">
        <f>'ESPDResponse v2 (BII Trdm092)'!S146:AB146</f>
        <v>ApplicationResponseVocabulary!$A$910</v>
      </c>
      <c r="T146" s="431" t="str">
        <f>'ESPDResponse v2 (BII Trdm092)'!T146:AC146</f>
        <v>Link</v>
      </c>
      <c r="U146" s="431" t="str">
        <f>'ESPDResponse v2 (BII Trdm092)'!U146:AC146</f>
        <v>Rule: Used to add susidiary tendering criteria groups. A second, third or n-level group inside a first level group of properties.</v>
      </c>
      <c r="V146" s="431">
        <f>'ESPDResponse v2 (BII Trdm092)'!V146:AD146</f>
        <v>0</v>
      </c>
      <c r="W146" s="853" t="str">
        <f>'ESPDResponse v2 (BII Trdm092)'!W146:AF146</f>
        <v>ccv:Criterion.RequirementGroup.RequirementGroup</v>
      </c>
      <c r="X146" s="460" t="str">
        <f>'ESPDResponse v2 (BII Trdm092)'!X146:AG146</f>
        <v>Æ</v>
      </c>
      <c r="Y146" s="461"/>
      <c r="Z146">
        <f>'ESPDResponse v2 (BII Trdm092)'!Z146:AI146</f>
        <v>0</v>
      </c>
      <c r="AA146">
        <f>'ESPDResponse v2 (BII Trdm092)'!AA146:AJ146</f>
        <v>0</v>
      </c>
      <c r="AB146">
        <f>'ESPDResponse v2 (BII Trdm092)'!AB146:AK146</f>
        <v>0</v>
      </c>
      <c r="AC146">
        <f>'ESPDResponse v2 (BII Trdm092)'!AC146:AL146</f>
        <v>0</v>
      </c>
      <c r="AD146">
        <f>'ESPDResponse v2 (BII Trdm092)'!AC146:AM146</f>
        <v>0</v>
      </c>
      <c r="AE146" t="str">
        <f>'ESPDResponse v2 (BII Trdm092)'!AC146:AN146</f>
        <v>Reg:
SC: 
Common: BR-TC-17</v>
      </c>
    </row>
    <row r="147" spans="1:31">
      <c r="A147" s="394"/>
      <c r="B147" s="395" t="str">
        <f>'ESPDResponse v2 (BII Trdm092)'!B147:M147</f>
        <v>1..n</v>
      </c>
      <c r="C147" s="384"/>
      <c r="D147" s="384"/>
      <c r="E147" s="384" t="str">
        <f>'ESPDResponse v2 (BII Trdm092)'!E147:P147</f>
        <v xml:space="preserve">Criterion requirement </v>
      </c>
      <c r="F147" s="395"/>
      <c r="G147" s="395"/>
      <c r="H147" s="395"/>
      <c r="I147" s="395"/>
      <c r="J147" s="395"/>
      <c r="K147" s="395"/>
      <c r="L147" s="395"/>
      <c r="M147" s="408" t="str">
        <f>'ESPDResponse v2 (BII Trdm092)'!M147:X147</f>
        <v>TenderingCriterion/TenderingCriterionPropertyGroup/cac:TenderingCriterionProperty</v>
      </c>
      <c r="N147" s="409" t="str">
        <f>'ESPDResponse v2 (BII Trdm092)'!N147:Y147</f>
        <v>cac:TenderingCriterionProperty</v>
      </c>
      <c r="O147" s="409">
        <f>'ESPDResponse v2 (BII Trdm092)'!O147:Z147</f>
        <v>0</v>
      </c>
      <c r="P147" s="409" t="str">
        <f>'ESPDResponse v2 (BII Trdm092)'!P147:AA147</f>
        <v>TenderingCriterionProperty</v>
      </c>
      <c r="Q147" s="410"/>
      <c r="R147" s="376" t="str">
        <f>'ESPDResponse v2 (BII Trdm092)'!R147:AB147</f>
        <v>TenderingCriterionProperty. Details</v>
      </c>
      <c r="S147" s="376" t="str">
        <f>'ESPDResponse v2 (BII Trdm092)'!S147:AB147</f>
        <v>ApplicationResponseVocabulary!$A$911</v>
      </c>
      <c r="T147" s="376" t="str">
        <f>'ESPDResponse v2 (BII Trdm092)'!T147:AC147</f>
        <v>Link</v>
      </c>
      <c r="U147" s="376" t="str">
        <f>'ESPDResponse v2 (BII Trdm092)'!U147:AC147</f>
        <v>Comment: The CA specifies the criterion requirement and expected responses to be given by the economic operator. The request for data is answered by the Economic Operator in the Qualification Application Response document this information as a basis.</v>
      </c>
      <c r="V147" s="376">
        <f>'ESPDResponse v2 (BII Trdm092)'!V147:AD147</f>
        <v>0</v>
      </c>
      <c r="W147" s="419" t="str">
        <f>'ESPDResponse v2 (BII Trdm092)'!W147:AF147</f>
        <v>ccv:Criterion.RequirementGroup.Requirement</v>
      </c>
      <c r="X147" s="412">
        <f>'ESPDResponse v2 (BII Trdm092)'!X147:AG147</f>
        <v>0</v>
      </c>
      <c r="Y147" s="413"/>
      <c r="Z147">
        <f>'ESPDResponse v2 (BII Trdm092)'!Z147:AI147</f>
        <v>0</v>
      </c>
      <c r="AA147">
        <f>'ESPDResponse v2 (BII Trdm092)'!AA147:AJ147</f>
        <v>0</v>
      </c>
      <c r="AB147">
        <f>'ESPDResponse v2 (BII Trdm092)'!AB147:AK147</f>
        <v>0</v>
      </c>
      <c r="AC147" t="str">
        <f>'ESPDResponse v2 (BII Trdm092)'!AC147:AL147</f>
        <v>Rule for Response data type: Defined in the ESPD Request. The Values are kept in the ESPD Response. Compulsory use of the code list ResponseDataType</v>
      </c>
      <c r="AD147">
        <f>'ESPDResponse v2 (BII Trdm092)'!AC147:AM147</f>
        <v>0</v>
      </c>
      <c r="AE147" t="str">
        <f>'ESPDResponse v2 (BII Trdm092)'!AC147:AN147</f>
        <v xml:space="preserve">Reg:
SC:
Common: </v>
      </c>
    </row>
    <row r="148" spans="1:31">
      <c r="A148" s="377" t="str">
        <f>'ESPDResponse v2 (BII Trdm092)'!A148:L148</f>
        <v>tir92-135</v>
      </c>
      <c r="B148" s="374" t="str">
        <f>'ESPDResponse v2 (BII Trdm092)'!B148:M148</f>
        <v>1..1</v>
      </c>
      <c r="C148" s="382"/>
      <c r="D148" s="382"/>
      <c r="E148" s="382"/>
      <c r="F148" s="374" t="str">
        <f>'ESPDResponse v2 (BII Trdm092)'!F148:Q148</f>
        <v>Criterion requirement identifier</v>
      </c>
      <c r="G148" s="374"/>
      <c r="H148" s="374"/>
      <c r="I148" s="374"/>
      <c r="J148" s="374" t="str">
        <f>'ESPDResponse v2 (BII Trdm092)'!J148:U148</f>
        <v>Identifier of the requirement that fulfills an specific criterion.</v>
      </c>
      <c r="K148" s="374" t="str">
        <f>'ESPDResponse v2 (BII Trdm092)'!K148:V148</f>
        <v>Identifier</v>
      </c>
      <c r="L148" s="374" t="str">
        <f>'ESPDResponse v2 (BII Trdm092)'!L148:W148</f>
        <v>tbr92-015
tbr92-016
tbr92-018</v>
      </c>
      <c r="M148" s="403" t="str">
        <f>'ESPDResponse v2 (BII Trdm092)'!M148:X148</f>
        <v>TenderingCriterion/TenderingCriterionPropertyGroup/TenderingCriterionProperty/cbc:ID</v>
      </c>
      <c r="N148" s="374" t="str">
        <f>'ESPDResponse v2 (BII Trdm092)'!N148:Y148</f>
        <v>cbc:ID</v>
      </c>
      <c r="O148" s="374">
        <f>'ESPDResponse v2 (BII Trdm092)'!O148:Z148</f>
        <v>1</v>
      </c>
      <c r="P148" s="374" t="str">
        <f>'ESPDResponse v2 (BII Trdm092)'!P148:AA148</f>
        <v>TenderingCriterionProperty</v>
      </c>
      <c r="Q148" s="378" t="str">
        <f>'ESPDResponse v2 (BII Trdm092)'!Q148:AB148</f>
        <v>ID</v>
      </c>
      <c r="R148" s="374" t="str">
        <f>'ESPDResponse v2 (BII Trdm092)'!R148:AB148</f>
        <v>TenderingCriterionProperty. Identifier</v>
      </c>
      <c r="S148" s="374" t="str">
        <f>'ESPDResponse v2 (BII Trdm092)'!S148:AB148</f>
        <v>ApplicationResponseVocabulary!$A$912</v>
      </c>
      <c r="T148" s="374" t="str">
        <f>'ESPDResponse v2 (BII Trdm092)'!T148:AC148</f>
        <v>Link</v>
      </c>
      <c r="U148" s="374" t="str">
        <f>'ESPDResponse v2 (BII Trdm092)'!U148:AC148</f>
        <v xml:space="preserve">Rule: Requirement identifiers must use UUID numbers (version 4) automatically generated. The responses of the economic operator (in the ESPD Response document) will refer to this UUID to link the response with one, and only one, criterion property. Requirements which are added manually should also use UUID version 4. </v>
      </c>
      <c r="V148" s="374">
        <f>'ESPDResponse v2 (BII Trdm092)'!V148:AD148</f>
        <v>0</v>
      </c>
      <c r="W148" s="420" t="str">
        <f>'ESPDResponse v2 (BII Trdm092)'!W148:AF148</f>
        <v>ccv:Criterion.RequirementGroup.Requirement.ID</v>
      </c>
      <c r="X148" s="374" t="str">
        <f>'ESPDResponse v2 (BII Trdm092)'!X148:AG148</f>
        <v>Requirement</v>
      </c>
      <c r="Y148" s="843" t="str">
        <f>'ESPDResponse v2 (BII Trdm092)'!Y148:AH148</f>
        <v>ID</v>
      </c>
      <c r="Z148" t="str">
        <f>'ESPDResponse v2 (BII Trdm092)'!Z148:AI148</f>
        <v>Requirement. Requirement Identifier. Identifier</v>
      </c>
      <c r="AA148" t="str">
        <f>'ESPDResponse v2 (BII Trdm092)'!AA148:AJ148</f>
        <v>Vocabulary!$B$63</v>
      </c>
      <c r="AB148" t="str">
        <f>'ESPDResponse v2 (BII Trdm092)'!AB148:AK148</f>
        <v>Implementation!$B$63</v>
      </c>
      <c r="AC148">
        <f>'ESPDResponse v2 (BII Trdm092)'!AC148:AL148</f>
        <v>0</v>
      </c>
      <c r="AD148" t="str">
        <f>'ESPDResponse v2 (BII Trdm092)'!AC148:AM148</f>
        <v>TRDM092-39</v>
      </c>
      <c r="AE148" t="str">
        <f>'ESPDResponse v2 (BII Trdm092)'!AC148:AN148</f>
        <v>Reg:
SC:
Common: BR-TC-18, BR-OTH-02</v>
      </c>
    </row>
    <row r="149" spans="1:31">
      <c r="A149" s="377" t="str">
        <f>'ESPDResponse v2 (BII Trdm092)'!A149:L149</f>
        <v>tir92-511</v>
      </c>
      <c r="B149" s="374" t="str">
        <f>'ESPDResponse v2 (BII Trdm092)'!B149:M149</f>
        <v>0..1</v>
      </c>
      <c r="C149" s="382"/>
      <c r="D149" s="382"/>
      <c r="E149" s="382"/>
      <c r="F149" s="374" t="str">
        <f>'ESPDResponse v2 (BII Trdm092)'!F149:Q149</f>
        <v>Criterion requirement name</v>
      </c>
      <c r="G149" s="374"/>
      <c r="H149" s="374"/>
      <c r="I149" s="374"/>
      <c r="J149" s="374" t="str">
        <f>'ESPDResponse v2 (BII Trdm092)'!J149:U149</f>
        <v>The name of the Criterion requirement</v>
      </c>
      <c r="K149" s="374" t="str">
        <f>'ESPDResponse v2 (BII Trdm092)'!K149:V149</f>
        <v>Text</v>
      </c>
      <c r="L149" s="374" t="str">
        <f>'ESPDResponse v2 (BII Trdm092)'!L149:W149</f>
        <v>tbr92-015
tbr92-016
tbr92-018</v>
      </c>
      <c r="M149" s="403" t="str">
        <f>'ESPDResponse v2 (BII Trdm092)'!M149:X149</f>
        <v>TenderingCriterion/TenderingCriterionPropertyGroup/TenderingCriterionProperty/cbc:Name</v>
      </c>
      <c r="N149" s="374" t="str">
        <f>'ESPDResponse v2 (BII Trdm092)'!N149:Y149</f>
        <v>cbc:Name</v>
      </c>
      <c r="O149" s="374" t="str">
        <f>'ESPDResponse v2 (BII Trdm092)'!O149:Z149</f>
        <v>0..1</v>
      </c>
      <c r="P149" s="374" t="str">
        <f>'ESPDResponse v2 (BII Trdm092)'!P149:AA149</f>
        <v>TenderingCriterionProperty</v>
      </c>
      <c r="Q149" s="378" t="str">
        <f>'ESPDResponse v2 (BII Trdm092)'!Q149:AB149</f>
        <v>Name</v>
      </c>
      <c r="R149" s="374" t="str">
        <f>'ESPDResponse v2 (BII Trdm092)'!R149:AB149</f>
        <v>TenderingCriterionProperty. Name</v>
      </c>
      <c r="S149" s="374" t="str">
        <f>'ESPDResponse v2 (BII Trdm092)'!S149:AB149</f>
        <v>ApplicationResponseVocabulary!$A$913</v>
      </c>
      <c r="T149" s="374" t="str">
        <f>'ESPDResponse v2 (BII Trdm092)'!T149:AC149</f>
        <v>Link</v>
      </c>
      <c r="U149" s="374">
        <f>'ESPDResponse v2 (BII Trdm092)'!U149:AC149</f>
        <v>0</v>
      </c>
      <c r="V149" s="374">
        <f>'ESPDResponse v2 (BII Trdm092)'!V149:AD149</f>
        <v>0</v>
      </c>
      <c r="W149" s="856"/>
      <c r="X149" s="844"/>
      <c r="Y149" s="847"/>
      <c r="Z149">
        <f>'ESPDResponse v2 (BII Trdm092)'!Z149:AI149</f>
        <v>0</v>
      </c>
      <c r="AA149">
        <f>'ESPDResponse v2 (BII Trdm092)'!AA149:AJ149</f>
        <v>0</v>
      </c>
      <c r="AB149">
        <f>'ESPDResponse v2 (BII Trdm092)'!AB149:AK149</f>
        <v>0</v>
      </c>
      <c r="AC149">
        <f>'ESPDResponse v2 (BII Trdm092)'!AC149:AL149</f>
        <v>0</v>
      </c>
      <c r="AD149" t="str">
        <f>'ESPDResponse v2 (BII Trdm092)'!AC149:AM149</f>
        <v>TRDM092-40</v>
      </c>
      <c r="AE149">
        <f>'ESPDResponse v2 (BII Trdm092)'!AC149:AN149</f>
        <v>0</v>
      </c>
    </row>
    <row r="150" spans="1:31" ht="25.5">
      <c r="A150" s="377" t="str">
        <f>'ESPDResponse v2 (BII Trdm092)'!A150:L150</f>
        <v>tir92-136</v>
      </c>
      <c r="B150" s="374" t="str">
        <f>'ESPDResponse v2 (BII Trdm092)'!B150:M150</f>
        <v>1..1</v>
      </c>
      <c r="C150" s="382"/>
      <c r="D150" s="382"/>
      <c r="E150" s="382"/>
      <c r="F150" s="374" t="str">
        <f>'ESPDResponse v2 (BII Trdm092)'!F150:Q150</f>
        <v>Criterion requirement description</v>
      </c>
      <c r="G150" s="374"/>
      <c r="H150" s="374"/>
      <c r="I150" s="374"/>
      <c r="J150" s="374" t="str">
        <f>'ESPDResponse v2 (BII Trdm092)'!J150:U150</f>
        <v>Description of the requirement that fulfills an specific criterion.</v>
      </c>
      <c r="K150" s="374" t="str">
        <f>'ESPDResponse v2 (BII Trdm092)'!K150:V150</f>
        <v>Text</v>
      </c>
      <c r="L150" s="374" t="str">
        <f>'ESPDResponse v2 (BII Trdm092)'!L150:W150</f>
        <v>tbr92-015
tbr92-016
tbr92-018</v>
      </c>
      <c r="M150" s="403" t="str">
        <f>'ESPDResponse v2 (BII Trdm092)'!M150:X150</f>
        <v>TenderingCriterion/TenderingCriterionPropertyGroup/TenderingCriterionProperty/cbc:Description</v>
      </c>
      <c r="N150" s="374" t="str">
        <f>'ESPDResponse v2 (BII Trdm092)'!N150:Y150</f>
        <v>cbc:Description</v>
      </c>
      <c r="O150" s="374">
        <f>'ESPDResponse v2 (BII Trdm092)'!O150:Z150</f>
        <v>1</v>
      </c>
      <c r="P150" s="374" t="str">
        <f>'ESPDResponse v2 (BII Trdm092)'!P150:AA150</f>
        <v>TenderingCriterionProperty</v>
      </c>
      <c r="Q150" s="378" t="str">
        <f>'ESPDResponse v2 (BII Trdm092)'!Q150:AB150</f>
        <v>Description</v>
      </c>
      <c r="R150" s="374" t="str">
        <f>'ESPDResponse v2 (BII Trdm092)'!R150:AB150</f>
        <v>TenderingCriterionProperty. Description. Text</v>
      </c>
      <c r="S150" s="374" t="str">
        <f>'ESPDResponse v2 (BII Trdm092)'!S150:AB150</f>
        <v>ApplicationResponseVocabulary!$A$914</v>
      </c>
      <c r="T150" s="374" t="str">
        <f>'ESPDResponse v2 (BII Trdm092)'!T150:AC150</f>
        <v>Link</v>
      </c>
      <c r="U150" s="374" t="str">
        <f>'ESPDResponse v2 (BII Trdm092)'!U150:AC150</f>
        <v>Rule: The text of the caption, requirement or question is mandatory.</v>
      </c>
      <c r="V150" s="374">
        <f>'ESPDResponse v2 (BII Trdm092)'!V150:AD150</f>
        <v>0</v>
      </c>
      <c r="W150" s="420" t="str">
        <f>'ESPDResponse v2 (BII Trdm092)'!W150:AF150</f>
        <v>ccv:Criterion.RequirementGroup.Requirement.Description</v>
      </c>
      <c r="X150" s="374" t="str">
        <f>'ESPDResponse v2 (BII Trdm092)'!X150:AG150</f>
        <v>Requirement</v>
      </c>
      <c r="Y150" s="843" t="str">
        <f>'ESPDResponse v2 (BII Trdm092)'!Y150:AH150</f>
        <v>Description</v>
      </c>
      <c r="Z150" t="str">
        <f>'ESPDResponse v2 (BII Trdm092)'!Z150:AI150</f>
        <v>Requirement. Requirement Description. Text</v>
      </c>
      <c r="AA150" t="str">
        <f>'ESPDResponse v2 (BII Trdm092)'!AA150:AJ150</f>
        <v>Vocabulary!$B$64</v>
      </c>
      <c r="AB150" t="str">
        <f>'ESPDResponse v2 (BII Trdm092)'!AB150:AK150</f>
        <v>Implementation!$B$64</v>
      </c>
      <c r="AC150">
        <f>'ESPDResponse v2 (BII Trdm092)'!AC150:AL150</f>
        <v>0</v>
      </c>
      <c r="AD150" t="str">
        <f>'ESPDResponse v2 (BII Trdm092)'!AC150:AM150</f>
        <v>TRDM092-41</v>
      </c>
      <c r="AE150" t="str">
        <f>'ESPDResponse v2 (BII Trdm092)'!AC150:AN150</f>
        <v>Reg:
SC:
Common: BR-TC-19</v>
      </c>
    </row>
    <row r="151" spans="1:31" ht="25.5">
      <c r="A151" s="377" t="str">
        <f>'ESPDResponse v2 (BII Trdm092)'!A151:L151</f>
        <v>tir92-601</v>
      </c>
      <c r="B151" s="374" t="str">
        <f>'ESPDResponse v2 (BII Trdm092)'!B151:M151</f>
        <v>1..1</v>
      </c>
      <c r="C151" s="382"/>
      <c r="D151" s="382"/>
      <c r="E151" s="382"/>
      <c r="F151" s="374" t="str">
        <f>'ESPDResponse v2 (BII Trdm092)'!F151:Q151</f>
        <v>Criterion requirement type</v>
      </c>
      <c r="G151" s="374"/>
      <c r="H151" s="374"/>
      <c r="I151" s="374"/>
      <c r="J151" s="374" t="str">
        <f>'ESPDResponse v2 (BII Trdm092)'!J151:U151</f>
        <v>The type of criterion requirement. Used to verify that structure of the criterion requirement is correct.</v>
      </c>
      <c r="K151" s="374" t="str">
        <f>'ESPDResponse v2 (BII Trdm092)'!K151:V151</f>
        <v>Code</v>
      </c>
      <c r="L151" s="374" t="str">
        <f>'ESPDResponse v2 (BII Trdm092)'!L151:W151</f>
        <v>tbr92-015
tbr92-016
tbr92-018</v>
      </c>
      <c r="M151" s="403" t="str">
        <f>'ESPDResponse v2 (BII Trdm092)'!M151:X151</f>
        <v>TenderingCriterion/TenderingCriterionPropertyGroup/TenderingCriterionProperty/cbc:TypeCode</v>
      </c>
      <c r="N151" s="374"/>
      <c r="O151" s="374"/>
      <c r="P151" s="374"/>
      <c r="Q151" s="843" t="str">
        <f>'ESPDResponse v2 (BII Trdm092)'!Q151:AB151</f>
        <v>TypeCode</v>
      </c>
      <c r="R151" s="374"/>
      <c r="S151" s="374"/>
      <c r="T151" s="374"/>
      <c r="U151" s="374"/>
      <c r="V151" s="374"/>
      <c r="W151" s="857"/>
      <c r="X151" s="854"/>
      <c r="Y151" s="855"/>
    </row>
    <row r="152" spans="1:31" ht="59.25" customHeight="1">
      <c r="A152" s="377" t="str">
        <f>'ESPDResponse v2 (BII Trdm092)'!A152:L152</f>
        <v>tir92-512</v>
      </c>
      <c r="B152" s="374" t="str">
        <f>'ESPDResponse v2 (BII Trdm092)'!B152:M152</f>
        <v>1..1</v>
      </c>
      <c r="C152" s="382"/>
      <c r="D152" s="382"/>
      <c r="E152" s="382"/>
      <c r="F152" s="374" t="str">
        <f>'ESPDResponse v2 (BII Trdm092)'!F152:Q152</f>
        <v xml:space="preserve">Expected response data type </v>
      </c>
      <c r="G152" s="374"/>
      <c r="H152" s="374"/>
      <c r="I152" s="374"/>
      <c r="J152" s="374" t="str">
        <f>'ESPDResponse v2 (BII Trdm092)'!J152:U152</f>
        <v>The data type of the numeric value and any constraints on the data type metadata. ESPD: The expected type of the data. Compulsory use of the Code List “ResponseDataType”.</v>
      </c>
      <c r="K152" s="374" t="str">
        <f>'ESPDResponse v2 (BII Trdm092)'!K152:V152</f>
        <v>Code</v>
      </c>
      <c r="L152" s="374" t="str">
        <f>'ESPDResponse v2 (BII Trdm092)'!L152:W152</f>
        <v>tbr92-015
tbr92-016
tbr92-018</v>
      </c>
      <c r="M152" s="403" t="str">
        <f>'ESPDResponse v2 (BII Trdm092)'!M152:X152</f>
        <v>TenderingCriterion/TenderingCriterionPropertyGroup/TenderingCriterionProperty/cbc:ValueDataTypeCode</v>
      </c>
      <c r="N152" s="374" t="str">
        <f>'ESPDResponse v2 (BII Trdm092)'!N152:Y152</f>
        <v>cbc:ValueDataTypeCode</v>
      </c>
      <c r="O152" s="374">
        <f>'ESPDResponse v2 (BII Trdm092)'!O152:Z152</f>
        <v>1</v>
      </c>
      <c r="P152" s="374" t="str">
        <f>'ESPDResponse v2 (BII Trdm092)'!P152:AA152</f>
        <v>TenderingCriterionProperty</v>
      </c>
      <c r="Q152" s="378" t="str">
        <f>'ESPDResponse v2 (BII Trdm092)'!Q152:AB152</f>
        <v>ValueDataTypeCode</v>
      </c>
      <c r="R152" s="374" t="str">
        <f>'ESPDResponse v2 (BII Trdm092)'!R152:AB152</f>
        <v>Tendering Criterion Property. Value Data Type Code. Code</v>
      </c>
      <c r="S152" s="374" t="str">
        <f>'ESPDResponse v2 (BII Trdm092)'!S152:AB152</f>
        <v>ApplicationResponseVocabulary!$A$915</v>
      </c>
      <c r="T152" s="374" t="str">
        <f>'ESPDResponse v2 (BII Trdm092)'!T152:AC152</f>
        <v>Link</v>
      </c>
      <c r="U152" s="374" t="str">
        <f>'ESPDResponse v2 (BII Trdm092)'!U152:AC152</f>
        <v>Rule: Compulsory use of the Code List “ResponseDataType”. Verify that the value is different to NONE for properties of type QUESTION.</v>
      </c>
      <c r="V152" s="374">
        <f>'ESPDResponse v2 (BII Trdm092)'!V152:AD152</f>
        <v>0</v>
      </c>
      <c r="W152" s="858" t="str">
        <f>'ESPDResponse v2 (BII Trdm092)'!W147:AF147</f>
        <v>ccv:Criterion.RequirementGroup.Requirement</v>
      </c>
      <c r="X152" s="844"/>
      <c r="Y152" s="859" t="str">
        <f>'ESPDResponse v2 (BII Trdm092)'!AC147</f>
        <v>Rule for Response data type: Defined in the ESPD Request. The Values are kept in the ESPD Response. Compulsory use of the code list ResponseDataType</v>
      </c>
      <c r="Z152">
        <f>'ESPDResponse v2 (BII Trdm092)'!Z152:AI152</f>
        <v>0</v>
      </c>
      <c r="AA152">
        <f>'ESPDResponse v2 (BII Trdm092)'!AA152:AJ152</f>
        <v>0</v>
      </c>
      <c r="AB152">
        <f>'ESPDResponse v2 (BII Trdm092)'!AB152:AK152</f>
        <v>0</v>
      </c>
      <c r="AC152">
        <f>'ESPDResponse v2 (BII Trdm092)'!AC152:AL152</f>
        <v>0</v>
      </c>
      <c r="AD152" t="str">
        <f>'ESPDResponse v2 (BII Trdm092)'!AC152:AM152</f>
        <v>TRDM092-42</v>
      </c>
      <c r="AE152" t="str">
        <f>'ESPDResponse v2 (BII Trdm092)'!AC152:AN152</f>
        <v>Reg:
SC: 
Common: BR-TC-21, BR-OTH-01, BR-OTH-03, BR-OTH-01#12, BR-OTH-03</v>
      </c>
    </row>
    <row r="153" spans="1:31" ht="25.5">
      <c r="A153" s="377" t="str">
        <f>'ESPDResponse v2 (BII Trdm092)'!A153:L153</f>
        <v>tir92-513</v>
      </c>
      <c r="B153" s="374" t="str">
        <f>'ESPDResponse v2 (BII Trdm092)'!B153:M153</f>
        <v>0..1</v>
      </c>
      <c r="C153" s="382"/>
      <c r="D153" s="382"/>
      <c r="E153" s="382"/>
      <c r="F153" s="374" t="str">
        <f>'ESPDResponse v2 (BII Trdm092)'!F153:Q153</f>
        <v>Expected resonse value unit</v>
      </c>
      <c r="G153" s="374"/>
      <c r="H153" s="374"/>
      <c r="I153" s="374"/>
      <c r="J153" s="374" t="str">
        <f>'ESPDResponse v2 (BII Trdm092)'!J153:U153</f>
        <v>The unit of measure of the numeric value as a quantity or measure.</v>
      </c>
      <c r="K153" s="374" t="str">
        <f>'ESPDResponse v2 (BII Trdm092)'!K153:V153</f>
        <v>Code</v>
      </c>
      <c r="L153" s="374" t="str">
        <f>'ESPDResponse v2 (BII Trdm092)'!L153:W153</f>
        <v>tbr92-015
tbr92-016
tbr92-018</v>
      </c>
      <c r="M153" s="403" t="str">
        <f>'ESPDResponse v2 (BII Trdm092)'!M153:X153</f>
        <v>TenderingCriterion/TenderingCriterionPropertyGroup/TenderingCriterionProperty/cbc:ValueUnitCode</v>
      </c>
      <c r="N153" s="374" t="str">
        <f>'ESPDResponse v2 (BII Trdm092)'!N153:Y153</f>
        <v>cbc:ValueUnitCode</v>
      </c>
      <c r="O153" s="374" t="str">
        <f>'ESPDResponse v2 (BII Trdm092)'!O153:Z153</f>
        <v>0..1</v>
      </c>
      <c r="P153" s="374" t="str">
        <f>'ESPDResponse v2 (BII Trdm092)'!P153:AA153</f>
        <v>TenderingCriterionProperty</v>
      </c>
      <c r="Q153" s="378" t="str">
        <f>'ESPDResponse v2 (BII Trdm092)'!Q153:AB153</f>
        <v>ValueUnitCode</v>
      </c>
      <c r="R153" s="374" t="str">
        <f>'ESPDResponse v2 (BII Trdm092)'!R153:AB153</f>
        <v>Tendering Criterion Property. Value Unit Code. Code</v>
      </c>
      <c r="S153" s="374" t="str">
        <f>'ESPDResponse v2 (BII Trdm092)'!S153:AB153</f>
        <v>ApplicationResponseVocabulary!$A$916</v>
      </c>
      <c r="T153" s="374" t="str">
        <f>'ESPDResponse v2 (BII Trdm092)'!T153:AC153</f>
        <v>Link</v>
      </c>
      <c r="U153" s="374" t="str">
        <f>'ESPDResponse v2 (BII Trdm092)'!U153:AC153</f>
        <v>Rule: Verify that the value of cac:TypeCode is set to QUESTION and that the `cac:ValueTypeCode`is different to NONE.</v>
      </c>
      <c r="V153" s="374">
        <f>'ESPDResponse v2 (BII Trdm092)'!V153:AD153</f>
        <v>0</v>
      </c>
      <c r="W153" s="856"/>
      <c r="X153" s="844"/>
      <c r="Y153" s="847"/>
      <c r="Z153">
        <f>'ESPDResponse v2 (BII Trdm092)'!Z153:AI153</f>
        <v>0</v>
      </c>
      <c r="AA153">
        <f>'ESPDResponse v2 (BII Trdm092)'!AA153:AJ153</f>
        <v>0</v>
      </c>
      <c r="AB153">
        <f>'ESPDResponse v2 (BII Trdm092)'!AB153:AK153</f>
        <v>0</v>
      </c>
      <c r="AC153">
        <f>'ESPDResponse v2 (BII Trdm092)'!AC153:AL153</f>
        <v>0</v>
      </c>
      <c r="AD153">
        <f>'ESPDResponse v2 (BII Trdm092)'!AC153:AM153</f>
        <v>0</v>
      </c>
      <c r="AE153" t="str">
        <f>'ESPDResponse v2 (BII Trdm092)'!AC153:AN153</f>
        <v xml:space="preserve">Reg:
SC: BR-OTH-01
Common: </v>
      </c>
    </row>
    <row r="154" spans="1:31" ht="25.5">
      <c r="A154" s="377" t="str">
        <f>'ESPDResponse v2 (BII Trdm092)'!A154:L154</f>
        <v>tir92-514</v>
      </c>
      <c r="B154" s="374" t="str">
        <f>'ESPDResponse v2 (BII Trdm092)'!B154:M154</f>
        <v>0..1</v>
      </c>
      <c r="C154" s="382"/>
      <c r="D154" s="382"/>
      <c r="E154" s="382"/>
      <c r="F154" s="374" t="str">
        <f>'ESPDResponse v2 (BII Trdm092)'!F154:Q154</f>
        <v>Expected response currency</v>
      </c>
      <c r="G154" s="374"/>
      <c r="H154" s="374"/>
      <c r="I154" s="374"/>
      <c r="J154" s="374" t="str">
        <f>'ESPDResponse v2 (BII Trdm092)'!J154:U154</f>
        <v>The currency of the numeric value as an amount.</v>
      </c>
      <c r="K154" s="374" t="str">
        <f>'ESPDResponse v2 (BII Trdm092)'!K154:V154</f>
        <v>Code</v>
      </c>
      <c r="L154" s="374" t="str">
        <f>'ESPDResponse v2 (BII Trdm092)'!L154:W154</f>
        <v>tbr92-015
tbr92-016
tbr92-018</v>
      </c>
      <c r="M154" s="403" t="str">
        <f>'ESPDResponse v2 (BII Trdm092)'!M154:X154</f>
        <v>TenderingCriterion/TenderingCriterionPropertyGroup/TenderingCriterionProperty/cbc:ValueCurrencyCode</v>
      </c>
      <c r="N154" s="374" t="str">
        <f>'ESPDResponse v2 (BII Trdm092)'!N154:Y154</f>
        <v>cbc:ValueCurrencyCode</v>
      </c>
      <c r="O154" s="374" t="str">
        <f>'ESPDResponse v2 (BII Trdm092)'!O154:Z154</f>
        <v>0..1</v>
      </c>
      <c r="P154" s="374" t="str">
        <f>'ESPDResponse v2 (BII Trdm092)'!P154:AA154</f>
        <v>TenderingCriterionProperty</v>
      </c>
      <c r="Q154" s="378" t="str">
        <f>'ESPDResponse v2 (BII Trdm092)'!Q154:AB154</f>
        <v>ValueCurrencyCode</v>
      </c>
      <c r="R154" s="374" t="str">
        <f>'ESPDResponse v2 (BII Trdm092)'!R154:AB154</f>
        <v>Tendering Criterion Property. Value Currency Code. Code</v>
      </c>
      <c r="S154" s="374" t="str">
        <f>'ESPDResponse v2 (BII Trdm092)'!S154:AB154</f>
        <v>ApplicationResponseVocabulary!$A$917</v>
      </c>
      <c r="T154" s="374" t="str">
        <f>'ESPDResponse v2 (BII Trdm092)'!T154:AC154</f>
        <v>Link</v>
      </c>
      <c r="U154" s="374" t="str">
        <f>'ESPDResponse v2 (BII Trdm092)'!U154:AC154</f>
        <v>Rule: Verify that the value of cac:TypeCode is set to QUESTION and that the `cac:ValueTypeCode`is different to NONE.</v>
      </c>
      <c r="V154" s="374">
        <f>'ESPDResponse v2 (BII Trdm092)'!V154:AD154</f>
        <v>0</v>
      </c>
      <c r="W154" s="856"/>
      <c r="X154" s="844"/>
      <c r="Y154" s="847"/>
      <c r="Z154">
        <f>'ESPDResponse v2 (BII Trdm092)'!Z154:AI154</f>
        <v>0</v>
      </c>
      <c r="AA154">
        <f>'ESPDResponse v2 (BII Trdm092)'!AA154:AJ154</f>
        <v>0</v>
      </c>
      <c r="AB154">
        <f>'ESPDResponse v2 (BII Trdm092)'!AB154:AK154</f>
        <v>0</v>
      </c>
      <c r="AC154">
        <f>'ESPDResponse v2 (BII Trdm092)'!AC154:AL154</f>
        <v>0</v>
      </c>
      <c r="AD154">
        <f>'ESPDResponse v2 (BII Trdm092)'!AC154:AM154</f>
        <v>0</v>
      </c>
      <c r="AE154" t="str">
        <f>'ESPDResponse v2 (BII Trdm092)'!AC154:AN154</f>
        <v>Reg:
SC: 
Common: BR-OTH-01</v>
      </c>
    </row>
    <row r="155" spans="1:31" ht="25.5">
      <c r="A155" s="377" t="str">
        <f>'ESPDResponse v2 (BII Trdm092)'!A155:L155</f>
        <v>tir92-515</v>
      </c>
      <c r="B155" s="374" t="str">
        <f>'ESPDResponse v2 (BII Trdm092)'!B155:M155</f>
        <v>0..1</v>
      </c>
      <c r="C155" s="382"/>
      <c r="D155" s="382"/>
      <c r="E155" s="382"/>
      <c r="F155" s="374" t="str">
        <f>'ESPDResponse v2 (BII Trdm092)'!F155:Q155</f>
        <v>Expected identifier</v>
      </c>
      <c r="G155" s="374"/>
      <c r="H155" s="374"/>
      <c r="I155" s="374"/>
      <c r="J155" s="374" t="str">
        <f>'ESPDResponse v2 (BII Trdm092)'!J155:U155</f>
        <v>The expected identifier that the responder has to provide in the Criterion response.</v>
      </c>
      <c r="K155" s="374" t="str">
        <f>'ESPDResponse v2 (BII Trdm092)'!K155:V155</f>
        <v>Identifier</v>
      </c>
      <c r="L155" s="374" t="str">
        <f>'ESPDResponse v2 (BII Trdm092)'!L155:W155</f>
        <v>tbr92-015
tbr92-016
tbr92-018</v>
      </c>
      <c r="M155" s="403" t="str">
        <f>'ESPDResponse v2 (BII Trdm092)'!M155:X155</f>
        <v>TenderingCriterion/TenderingCriterionPropertyGroup/TenderingCriterionProperty/cbc:ExpectedID</v>
      </c>
      <c r="N155" s="374" t="str">
        <f>'ESPDResponse v2 (BII Trdm092)'!N155:Y155</f>
        <v>cbc:ExpectedID</v>
      </c>
      <c r="O155" s="374" t="str">
        <f>'ESPDResponse v2 (BII Trdm092)'!O155:Z155</f>
        <v>0..1</v>
      </c>
      <c r="P155" s="374" t="str">
        <f>'ESPDResponse v2 (BII Trdm092)'!P155:AA155</f>
        <v>TenderingCriterionProperty</v>
      </c>
      <c r="Q155" s="378" t="str">
        <f>'ESPDResponse v2 (BII Trdm092)'!Q155:AB155</f>
        <v>ExpectedID</v>
      </c>
      <c r="R155" s="374" t="str">
        <f>'ESPDResponse v2 (BII Trdm092)'!R155:AB155</f>
        <v>Tendering Criterion Property. Expected_ Identifier. Identifier</v>
      </c>
      <c r="S155" s="374" t="str">
        <f>'ESPDResponse v2 (BII Trdm092)'!S155:AB155</f>
        <v>ApplicationResponseVocabulary!$A$918</v>
      </c>
      <c r="T155" s="374" t="str">
        <f>'ESPDResponse v2 (BII Trdm092)'!T155:AC155</f>
        <v>Link</v>
      </c>
      <c r="U155" s="374" t="str">
        <f>'ESPDResponse v2 (BII Trdm092)'!U155:AC155</f>
        <v>Rule: Verify that the value of cac:TypeCode is set to QUESTION and that the `cac:ValueTypeCode`is different to NONE.</v>
      </c>
      <c r="V155" s="374">
        <f>'ESPDResponse v2 (BII Trdm092)'!V155:AD155</f>
        <v>0</v>
      </c>
      <c r="W155" s="856"/>
      <c r="X155" s="844"/>
      <c r="Y155" s="847"/>
      <c r="Z155">
        <f>'ESPDResponse v2 (BII Trdm092)'!Z155:AI155</f>
        <v>0</v>
      </c>
      <c r="AA155">
        <f>'ESPDResponse v2 (BII Trdm092)'!AA155:AJ155</f>
        <v>0</v>
      </c>
      <c r="AB155">
        <f>'ESPDResponse v2 (BII Trdm092)'!AB155:AK155</f>
        <v>0</v>
      </c>
      <c r="AC155">
        <f>'ESPDResponse v2 (BII Trdm092)'!AC155:AL155</f>
        <v>0</v>
      </c>
      <c r="AD155">
        <f>'ESPDResponse v2 (BII Trdm092)'!AC155:AM155</f>
        <v>0</v>
      </c>
      <c r="AE155" t="str">
        <f>'ESPDResponse v2 (BII Trdm092)'!AC155:AN155</f>
        <v xml:space="preserve">Reg:
SC: BR-LOT-40
Common: </v>
      </c>
    </row>
    <row r="156" spans="1:31" ht="25.5">
      <c r="A156" s="377" t="str">
        <f>'ESPDResponse v2 (BII Trdm092)'!A156:L156</f>
        <v>tir92-516</v>
      </c>
      <c r="B156" s="374" t="str">
        <f>'ESPDResponse v2 (BII Trdm092)'!B156:M156</f>
        <v>0..1</v>
      </c>
      <c r="C156" s="382"/>
      <c r="D156" s="382"/>
      <c r="E156" s="382"/>
      <c r="F156" s="374" t="str">
        <f>'ESPDResponse v2 (BII Trdm092)'!F156:Q156</f>
        <v>Expected response code</v>
      </c>
      <c r="G156" s="374"/>
      <c r="H156" s="374"/>
      <c r="I156" s="374"/>
      <c r="J156" s="374" t="str">
        <f>'ESPDResponse v2 (BII Trdm092)'!J156:U156</f>
        <v>The expected code that the responder has to provide in the Criterion response.</v>
      </c>
      <c r="K156" s="374" t="str">
        <f>'ESPDResponse v2 (BII Trdm092)'!K156:V156</f>
        <v>Code</v>
      </c>
      <c r="L156" s="374" t="str">
        <f>'ESPDResponse v2 (BII Trdm092)'!L156:W156</f>
        <v>tbr92-015
tbr92-016
tbr92-018</v>
      </c>
      <c r="M156" s="403" t="str">
        <f>'ESPDResponse v2 (BII Trdm092)'!M156:X156</f>
        <v>TenderingCriterion/TenderingCriterionPropertyGroup/TenderingCriterionProperty/cbc:ExpectedCode</v>
      </c>
      <c r="N156" s="374" t="str">
        <f>'ESPDResponse v2 (BII Trdm092)'!N156:Y156</f>
        <v>cbc:ExpectedCode</v>
      </c>
      <c r="O156" s="374" t="str">
        <f>'ESPDResponse v2 (BII Trdm092)'!O156:Z156</f>
        <v>0..1</v>
      </c>
      <c r="P156" s="374" t="str">
        <f>'ESPDResponse v2 (BII Trdm092)'!P156:AA156</f>
        <v>TenderingCriterionProperty</v>
      </c>
      <c r="Q156" s="378" t="str">
        <f>'ESPDResponse v2 (BII Trdm092)'!Q156:AB156</f>
        <v>ExpectedCode</v>
      </c>
      <c r="R156" s="374" t="str">
        <f>'ESPDResponse v2 (BII Trdm092)'!R156:AB156</f>
        <v>Tendering Criterion Property. Expected_ Code. Code</v>
      </c>
      <c r="S156" s="374" t="str">
        <f>'ESPDResponse v2 (BII Trdm092)'!S156:AB156</f>
        <v>ApplicationResponseVocabulary!$A$919</v>
      </c>
      <c r="T156" s="374" t="str">
        <f>'ESPDResponse v2 (BII Trdm092)'!T156:AC156</f>
        <v>Link</v>
      </c>
      <c r="U156" s="374" t="str">
        <f>'ESPDResponse v2 (BII Trdm092)'!U156:AC156</f>
        <v>Rule: Verify that the value of cac:TypeCode is set to QUESTION and that the `cac:ValueTypeCode`is different to NONE.</v>
      </c>
      <c r="V156" s="374">
        <f>'ESPDResponse v2 (BII Trdm092)'!V156:AD156</f>
        <v>0</v>
      </c>
      <c r="W156" s="856"/>
      <c r="X156" s="844"/>
      <c r="Y156" s="847"/>
      <c r="Z156">
        <f>'ESPDResponse v2 (BII Trdm092)'!Z156:AI156</f>
        <v>0</v>
      </c>
      <c r="AA156">
        <f>'ESPDResponse v2 (BII Trdm092)'!AA156:AJ156</f>
        <v>0</v>
      </c>
      <c r="AB156">
        <f>'ESPDResponse v2 (BII Trdm092)'!AB156:AK156</f>
        <v>0</v>
      </c>
      <c r="AC156">
        <f>'ESPDResponse v2 (BII Trdm092)'!AC156:AL156</f>
        <v>0</v>
      </c>
      <c r="AD156">
        <f>'ESPDResponse v2 (BII Trdm092)'!AC156:AM156</f>
        <v>0</v>
      </c>
      <c r="AE156" t="str">
        <f>'ESPDResponse v2 (BII Trdm092)'!AC156:AN156</f>
        <v xml:space="preserve">Reg:
SC: BR-OTH-01
Common: </v>
      </c>
    </row>
    <row r="157" spans="1:31" ht="25.5">
      <c r="A157" s="377" t="str">
        <f>'ESPDResponse v2 (BII Trdm092)'!A157:L157</f>
        <v>tir92-517</v>
      </c>
      <c r="B157" s="374" t="str">
        <f>'ESPDResponse v2 (BII Trdm092)'!B157:M157</f>
        <v>0..1</v>
      </c>
      <c r="C157" s="382"/>
      <c r="D157" s="382"/>
      <c r="E157" s="382"/>
      <c r="F157" s="374" t="str">
        <f>'ESPDResponse v2 (BII Trdm092)'!F157:Q157</f>
        <v>Expected response value</v>
      </c>
      <c r="G157" s="374"/>
      <c r="H157" s="374"/>
      <c r="I157" s="374"/>
      <c r="J157" s="374" t="str">
        <f>'ESPDResponse v2 (BII Trdm092)'!J157:U157</f>
        <v>The expected value that the responder has to provide in the Criterion response.</v>
      </c>
      <c r="K157" s="374" t="str">
        <f>'ESPDResponse v2 (BII Trdm092)'!K157:V157</f>
        <v>Text</v>
      </c>
      <c r="L157" s="374" t="str">
        <f>'ESPDResponse v2 (BII Trdm092)'!L157:W157</f>
        <v>tbr92-015
tbr92-016
tbr92-018</v>
      </c>
      <c r="M157" s="403" t="str">
        <f>'ESPDResponse v2 (BII Trdm092)'!M157:X157</f>
        <v>TenderingCriterion/TenderingCriterionPropertyGroup/TenderingCriterionProperty/cbc:ExpectedValueNumeric</v>
      </c>
      <c r="N157" s="374" t="str">
        <f>'ESPDResponse v2 (BII Trdm092)'!N157:Y157</f>
        <v>cbc:ExpectedValueNumeric</v>
      </c>
      <c r="O157" s="374" t="str">
        <f>'ESPDResponse v2 (BII Trdm092)'!O157:Z157</f>
        <v>0..1</v>
      </c>
      <c r="P157" s="374" t="str">
        <f>'ESPDResponse v2 (BII Trdm092)'!P157:AA157</f>
        <v>TenderingCriterionProperty</v>
      </c>
      <c r="Q157" s="378" t="str">
        <f>'ESPDResponse v2 (BII Trdm092)'!Q157:AB157</f>
        <v>ExpectedValueNumeric</v>
      </c>
      <c r="R157" s="374" t="str">
        <f>'ESPDResponse v2 (BII Trdm092)'!R157:AB157</f>
        <v>Tendering Criterion Property. Expected_ Value. Numeric</v>
      </c>
      <c r="S157" s="374" t="str">
        <f>'ESPDResponse v2 (BII Trdm092)'!S157:AB157</f>
        <v>ApplicationResponseVocabulary!$A$920</v>
      </c>
      <c r="T157" s="374" t="str">
        <f>'ESPDResponse v2 (BII Trdm092)'!T157:AC157</f>
        <v>Link</v>
      </c>
      <c r="U157" s="374" t="str">
        <f>'ESPDResponse v2 (BII Trdm092)'!U157:AC157</f>
        <v>Rule: Verify that the value of cac:TypeCode is set to QUESTION and that the `cac:ValueTypeCode`is different to NONE.</v>
      </c>
      <c r="V157" s="374">
        <f>'ESPDResponse v2 (BII Trdm092)'!V157:AD157</f>
        <v>0</v>
      </c>
      <c r="W157" s="856"/>
      <c r="X157" s="844"/>
      <c r="Y157" s="847"/>
      <c r="Z157">
        <f>'ESPDResponse v2 (BII Trdm092)'!Z157:AI157</f>
        <v>0</v>
      </c>
      <c r="AA157">
        <f>'ESPDResponse v2 (BII Trdm092)'!AA157:AJ157</f>
        <v>0</v>
      </c>
      <c r="AB157">
        <f>'ESPDResponse v2 (BII Trdm092)'!AB157:AK157</f>
        <v>0</v>
      </c>
      <c r="AC157">
        <f>'ESPDResponse v2 (BII Trdm092)'!AC157:AL157</f>
        <v>0</v>
      </c>
      <c r="AD157">
        <f>'ESPDResponse v2 (BII Trdm092)'!AC157:AM157</f>
        <v>0</v>
      </c>
      <c r="AE157">
        <f>'ESPDResponse v2 (BII Trdm092)'!AC157:AN157</f>
        <v>0</v>
      </c>
    </row>
    <row r="158" spans="1:31" ht="25.5">
      <c r="A158" s="377" t="str">
        <f>'ESPDResponse v2 (BII Trdm092)'!A158:L158</f>
        <v>tir92-518</v>
      </c>
      <c r="B158" s="374" t="str">
        <f>'ESPDResponse v2 (BII Trdm092)'!B158:M158</f>
        <v>0..1</v>
      </c>
      <c r="C158" s="382"/>
      <c r="D158" s="382"/>
      <c r="E158" s="382"/>
      <c r="F158" s="374" t="str">
        <f>'ESPDResponse v2 (BII Trdm092)'!F158:Q158</f>
        <v>Expected maximum response value</v>
      </c>
      <c r="G158" s="374"/>
      <c r="H158" s="374"/>
      <c r="I158" s="374"/>
      <c r="J158" s="374" t="str">
        <f>'ESPDResponse v2 (BII Trdm092)'!J158:U158</f>
        <v>The maximum value the response must have.</v>
      </c>
      <c r="K158" s="374" t="str">
        <f>'ESPDResponse v2 (BII Trdm092)'!K158:V158</f>
        <v>Text</v>
      </c>
      <c r="L158" s="374" t="str">
        <f>'ESPDResponse v2 (BII Trdm092)'!L158:W158</f>
        <v>tbr92-015
tbr92-016
tbr92-018</v>
      </c>
      <c r="M158" s="403" t="str">
        <f>'ESPDResponse v2 (BII Trdm092)'!M158:X158</f>
        <v>TenderingCriterion/TenderingCriterionPropertyGroup/TenderingCriterionProperty/cbc:MaximumValueNumeric</v>
      </c>
      <c r="N158" s="374" t="str">
        <f>'ESPDResponse v2 (BII Trdm092)'!N158:Y158</f>
        <v>cbc:MaximumValueNumeric</v>
      </c>
      <c r="O158" s="374" t="str">
        <f>'ESPDResponse v2 (BII Trdm092)'!O158:Z158</f>
        <v>0..1</v>
      </c>
      <c r="P158" s="374" t="str">
        <f>'ESPDResponse v2 (BII Trdm092)'!P158:AA158</f>
        <v>TenderingCriterionProperty</v>
      </c>
      <c r="Q158" s="378" t="str">
        <f>'ESPDResponse v2 (BII Trdm092)'!Q158:AB158</f>
        <v>MaximumValueNumeric</v>
      </c>
      <c r="R158" s="374" t="str">
        <f>'ESPDResponse v2 (BII Trdm092)'!R158:AB158</f>
        <v>Tendering Criterion Property. Maximum_ Value. Numeric</v>
      </c>
      <c r="S158" s="374" t="str">
        <f>'ESPDResponse v2 (BII Trdm092)'!S158:AB158</f>
        <v>ApplicationResponseVocabulary!$A$921</v>
      </c>
      <c r="T158" s="374" t="str">
        <f>'ESPDResponse v2 (BII Trdm092)'!T158:AC158</f>
        <v>Link</v>
      </c>
      <c r="U158" s="374" t="str">
        <f>'ESPDResponse v2 (BII Trdm092)'!U158:AC158</f>
        <v>Rule: Verify that the value of cac:TypeCode is set to QUESTION and that the `cac:ValueTypeCode`is different to NONE.</v>
      </c>
      <c r="V158" s="374">
        <f>'ESPDResponse v2 (BII Trdm092)'!V158:AD158</f>
        <v>0</v>
      </c>
      <c r="W158" s="856"/>
      <c r="X158" s="844"/>
      <c r="Y158" s="847"/>
      <c r="Z158">
        <f>'ESPDResponse v2 (BII Trdm092)'!Z158:AI158</f>
        <v>0</v>
      </c>
      <c r="AA158">
        <f>'ESPDResponse v2 (BII Trdm092)'!AA158:AJ158</f>
        <v>0</v>
      </c>
      <c r="AB158">
        <f>'ESPDResponse v2 (BII Trdm092)'!AB158:AK158</f>
        <v>0</v>
      </c>
      <c r="AC158">
        <f>'ESPDResponse v2 (BII Trdm092)'!AC158:AL158</f>
        <v>0</v>
      </c>
      <c r="AD158">
        <f>'ESPDResponse v2 (BII Trdm092)'!AC158:AM158</f>
        <v>0</v>
      </c>
      <c r="AE158">
        <f>'ESPDResponse v2 (BII Trdm092)'!AC158:AN158</f>
        <v>0</v>
      </c>
    </row>
    <row r="159" spans="1:31" ht="25.5">
      <c r="A159" s="377" t="str">
        <f>'ESPDResponse v2 (BII Trdm092)'!A159:L159</f>
        <v>tir92-519</v>
      </c>
      <c r="B159" s="374" t="str">
        <f>'ESPDResponse v2 (BII Trdm092)'!B159:M159</f>
        <v>0..1</v>
      </c>
      <c r="C159" s="382"/>
      <c r="D159" s="382"/>
      <c r="E159" s="382"/>
      <c r="F159" s="374" t="str">
        <f>'ESPDResponse v2 (BII Trdm092)'!F159:Q159</f>
        <v>Expected minimum response value</v>
      </c>
      <c r="G159" s="374"/>
      <c r="H159" s="374"/>
      <c r="I159" s="374"/>
      <c r="J159" s="374" t="str">
        <f>'ESPDResponse v2 (BII Trdm092)'!J159:U159</f>
        <v>The minimum value the response must have.</v>
      </c>
      <c r="K159" s="374" t="str">
        <f>'ESPDResponse v2 (BII Trdm092)'!K159:V159</f>
        <v>Text</v>
      </c>
      <c r="L159" s="374" t="str">
        <f>'ESPDResponse v2 (BII Trdm092)'!L159:W159</f>
        <v>tbr92-015
tbr92-016
tbr92-018</v>
      </c>
      <c r="M159" s="403" t="str">
        <f>'ESPDResponse v2 (BII Trdm092)'!M159:X159</f>
        <v>TenderingCriterion/TenderingCriterionPropertyGroup/TenderingCriterionProperty/cbc:MinimumValueNumeric</v>
      </c>
      <c r="N159" s="374" t="str">
        <f>'ESPDResponse v2 (BII Trdm092)'!N159:Y159</f>
        <v>cbc:MinimumValueNumeric</v>
      </c>
      <c r="O159" s="374" t="str">
        <f>'ESPDResponse v2 (BII Trdm092)'!O159:Z159</f>
        <v>0..1</v>
      </c>
      <c r="P159" s="374" t="str">
        <f>'ESPDResponse v2 (BII Trdm092)'!P159:AA159</f>
        <v>TenderingCriterionProperty</v>
      </c>
      <c r="Q159" s="378" t="str">
        <f>'ESPDResponse v2 (BII Trdm092)'!Q159:AB159</f>
        <v>MinimumValueNumeric</v>
      </c>
      <c r="R159" s="374" t="str">
        <f>'ESPDResponse v2 (BII Trdm092)'!R159:AB159</f>
        <v>Tendering Criterion Property. Minimum_ Value. Numeric</v>
      </c>
      <c r="S159" s="374" t="str">
        <f>'ESPDResponse v2 (BII Trdm092)'!S159:AB159</f>
        <v>ApplicationResponseVocabulary!$A$922</v>
      </c>
      <c r="T159" s="374" t="str">
        <f>'ESPDResponse v2 (BII Trdm092)'!T159:AC159</f>
        <v>Link</v>
      </c>
      <c r="U159" s="374" t="str">
        <f>'ESPDResponse v2 (BII Trdm092)'!U159:AC159</f>
        <v>Rule: Verify that the value of cac:TypeCode is set to QUESTION and that the `cac:ValueTypeCode`is different to NONE.</v>
      </c>
      <c r="V159" s="374">
        <f>'ESPDResponse v2 (BII Trdm092)'!V159:AD159</f>
        <v>0</v>
      </c>
      <c r="W159" s="856"/>
      <c r="X159" s="844"/>
      <c r="Y159" s="847"/>
      <c r="Z159">
        <f>'ESPDResponse v2 (BII Trdm092)'!Z159:AI159</f>
        <v>0</v>
      </c>
      <c r="AA159">
        <f>'ESPDResponse v2 (BII Trdm092)'!AA159:AJ159</f>
        <v>0</v>
      </c>
      <c r="AB159">
        <f>'ESPDResponse v2 (BII Trdm092)'!AB159:AK159</f>
        <v>0</v>
      </c>
      <c r="AC159">
        <f>'ESPDResponse v2 (BII Trdm092)'!AC159:AL159</f>
        <v>0</v>
      </c>
      <c r="AD159">
        <f>'ESPDResponse v2 (BII Trdm092)'!AC159:AM159</f>
        <v>0</v>
      </c>
      <c r="AE159">
        <f>'ESPDResponse v2 (BII Trdm092)'!AC159:AN159</f>
        <v>0</v>
      </c>
    </row>
    <row r="160" spans="1:31" ht="26.25" thickBot="1">
      <c r="A160" s="379" t="str">
        <f>'ESPDResponse v2 (BII Trdm092)'!A160:L160</f>
        <v>tir92-520</v>
      </c>
      <c r="B160" s="380" t="str">
        <f>'ESPDResponse v2 (BII Trdm092)'!B160:M160</f>
        <v>0..1</v>
      </c>
      <c r="C160" s="383"/>
      <c r="D160" s="383"/>
      <c r="E160" s="383"/>
      <c r="F160" s="380" t="str">
        <f>'ESPDResponse v2 (BII Trdm092)'!F160:Q160</f>
        <v xml:space="preserve">Expected response certification level </v>
      </c>
      <c r="G160" s="380"/>
      <c r="H160" s="380"/>
      <c r="I160" s="380"/>
      <c r="J160" s="380" t="str">
        <f>'ESPDResponse v2 (BII Trdm092)'!J160:U160</f>
        <v>The description of the level of the expected certification.</v>
      </c>
      <c r="K160" s="380" t="str">
        <f>'ESPDResponse v2 (BII Trdm092)'!K160:V160</f>
        <v>Text</v>
      </c>
      <c r="L160" s="380" t="str">
        <f>'ESPDResponse v2 (BII Trdm092)'!L160:W160</f>
        <v>tbr92-015
tbr92-016
tbr92-018</v>
      </c>
      <c r="M160" s="404" t="str">
        <f>'ESPDResponse v2 (BII Trdm092)'!M160:X160</f>
        <v>TenderingCriterion/TenderingCriterionPropertyGroup/TenderingCriterionProperty/cbc:CertificationLevelDescription</v>
      </c>
      <c r="N160" s="380" t="str">
        <f>'ESPDResponse v2 (BII Trdm092)'!N160:Y160</f>
        <v>cbc:CertificationLevelDescription</v>
      </c>
      <c r="O160" s="380" t="str">
        <f>'ESPDResponse v2 (BII Trdm092)'!O160:Z160</f>
        <v>0..1</v>
      </c>
      <c r="P160" s="380" t="str">
        <f>'ESPDResponse v2 (BII Trdm092)'!P160:AA160</f>
        <v>TenderingCriterionProperty</v>
      </c>
      <c r="Q160" s="381" t="str">
        <f>'ESPDResponse v2 (BII Trdm092)'!Q160:AB160</f>
        <v>CertificationLevelDescription</v>
      </c>
      <c r="R160" s="380" t="str">
        <f>'ESPDResponse v2 (BII Trdm092)'!R160:AB160</f>
        <v>Tendering Criterion Property. Certification Level Description. Text</v>
      </c>
      <c r="S160" s="380" t="str">
        <f>'ESPDResponse v2 (BII Trdm092)'!S160:AB160</f>
        <v>ApplicationResponseVocabulary!$A$923</v>
      </c>
      <c r="T160" s="380" t="str">
        <f>'ESPDResponse v2 (BII Trdm092)'!T160:AC160</f>
        <v>Link</v>
      </c>
      <c r="U160" s="380" t="str">
        <f>'ESPDResponse v2 (BII Trdm092)'!U160:AC160</f>
        <v>Rule: Verify that the value of cac:TypeCode is set to QUESTION and that the `cac:ValueTypeCode`is different to NONE.</v>
      </c>
      <c r="V160" s="380">
        <f>'ESPDResponse v2 (BII Trdm092)'!V160:AD160</f>
        <v>0</v>
      </c>
      <c r="W160" s="860"/>
      <c r="X160" s="386"/>
      <c r="Y160" s="441"/>
      <c r="Z160">
        <f>'ESPDResponse v2 (BII Trdm092)'!Z160:AI160</f>
        <v>0</v>
      </c>
      <c r="AA160">
        <f>'ESPDResponse v2 (BII Trdm092)'!AA160:AJ160</f>
        <v>0</v>
      </c>
      <c r="AB160">
        <f>'ESPDResponse v2 (BII Trdm092)'!AB160:AK160</f>
        <v>0</v>
      </c>
      <c r="AC160">
        <f>'ESPDResponse v2 (BII Trdm092)'!AC160:AL160</f>
        <v>0</v>
      </c>
      <c r="AD160">
        <f>'ESPDResponse v2 (BII Trdm092)'!AC160:AM160</f>
        <v>0</v>
      </c>
      <c r="AE160">
        <f>'ESPDResponse v2 (BII Trdm092)'!AC160:AN160</f>
        <v>0</v>
      </c>
    </row>
    <row r="161" spans="1:31" ht="25.5">
      <c r="A161" s="394"/>
      <c r="B161" s="395" t="str">
        <f>'ESPDResponse v2 (BII Trdm092)'!B161:M161</f>
        <v>0..1</v>
      </c>
      <c r="C161" s="384"/>
      <c r="D161" s="384"/>
      <c r="E161" s="384"/>
      <c r="F161" s="384" t="str">
        <f>'ESPDResponse v2 (BII Trdm092)'!F161:Q161</f>
        <v>Criterion fulfillment time period</v>
      </c>
      <c r="G161" s="395"/>
      <c r="H161" s="395"/>
      <c r="I161" s="395"/>
      <c r="J161" s="395"/>
      <c r="K161" s="395"/>
      <c r="L161" s="395"/>
      <c r="M161" s="408" t="str">
        <f>'ESPDResponse v2 (BII Trdm092)'!M161:X161</f>
        <v>TenderingCriterion/TenderingCriterionPropertyGroup/TenderingCriterionProperty/cac:ApplicablePeriod</v>
      </c>
      <c r="N161" s="409" t="str">
        <f>'ESPDResponse v2 (BII Trdm092)'!N161:Y161</f>
        <v>cac:ApplicablePeriod</v>
      </c>
      <c r="O161" s="409">
        <f>'ESPDResponse v2 (BII Trdm092)'!O161:Z161</f>
        <v>0</v>
      </c>
      <c r="P161" s="409" t="str">
        <f>'ESPDResponse v2 (BII Trdm092)'!P161:AA161</f>
        <v>ApplicablePeriod</v>
      </c>
      <c r="Q161" s="410"/>
      <c r="R161" s="376" t="str">
        <f>'ESPDResponse v2 (BII Trdm092)'!R161:AB161</f>
        <v>Period. Details</v>
      </c>
      <c r="S161" s="376" t="str">
        <f>'ESPDResponse v2 (BII Trdm092)'!S161:AB161</f>
        <v>ApplicationResponseVocabulary!$A$925</v>
      </c>
      <c r="T161" s="376" t="str">
        <f>'ESPDResponse v2 (BII Trdm092)'!T161:AC161</f>
        <v>Link</v>
      </c>
      <c r="U161" s="376" t="str">
        <f>'ESPDResponse v2 (BII Trdm092)'!U161:AC161</f>
        <v xml:space="preserve">Comment: The ESPD-EDM does only expect start date and end date. </v>
      </c>
      <c r="V161" s="376">
        <f>'ESPDResponse v2 (BII Trdm092)'!V161:AD161</f>
        <v>0</v>
      </c>
      <c r="W161" s="442"/>
      <c r="X161" s="384"/>
      <c r="Y161" s="443"/>
      <c r="Z161">
        <f>'ESPDResponse v2 (BII Trdm092)'!Z161:AI161</f>
        <v>0</v>
      </c>
      <c r="AA161">
        <f>'ESPDResponse v2 (BII Trdm092)'!AA161:AJ161</f>
        <v>0</v>
      </c>
      <c r="AB161">
        <f>'ESPDResponse v2 (BII Trdm092)'!AB161:AK161</f>
        <v>0</v>
      </c>
      <c r="AC161">
        <f>'ESPDResponse v2 (BII Trdm092)'!AC161:AL161</f>
        <v>0</v>
      </c>
      <c r="AD161">
        <f>'ESPDResponse v2 (BII Trdm092)'!AC161:AM161</f>
        <v>0</v>
      </c>
      <c r="AE161">
        <f>'ESPDResponse v2 (BII Trdm092)'!AC161:AN161</f>
        <v>0</v>
      </c>
    </row>
    <row r="162" spans="1:31" ht="25.5">
      <c r="A162" s="377" t="str">
        <f>'ESPDResponse v2 (BII Trdm092)'!A162:L162</f>
        <v>tir92-171</v>
      </c>
      <c r="B162" s="374" t="str">
        <f>'ESPDResponse v2 (BII Trdm092)'!B162:M162</f>
        <v>0..1</v>
      </c>
      <c r="C162" s="382"/>
      <c r="D162" s="382"/>
      <c r="E162" s="382"/>
      <c r="F162" s="382"/>
      <c r="G162" s="374" t="str">
        <f>'ESPDResponse v2 (BII Trdm092)'!G162:R162</f>
        <v>Period start date</v>
      </c>
      <c r="H162" s="374"/>
      <c r="I162" s="374"/>
      <c r="J162" s="374" t="str">
        <f>'ESPDResponse v2 (BII Trdm092)'!J162:U162</f>
        <v>The date when the period starts. The date is the first day of the period.</v>
      </c>
      <c r="K162" s="374" t="str">
        <f>'ESPDResponse v2 (BII Trdm092)'!K162:V162</f>
        <v>Date</v>
      </c>
      <c r="L162" s="374" t="str">
        <f>'ESPDResponse v2 (BII Trdm092)'!L162:W162</f>
        <v>tbr92-018</v>
      </c>
      <c r="M162" s="403" t="str">
        <f>'ESPDResponse v2 (BII Trdm092)'!M162:X162</f>
        <v>TenderingCriterion/TenderingCriterionPropertyGroup/TenderingCriterionProperty/cac:ApplicablePeriod/cbc:StartDate</v>
      </c>
      <c r="N162" s="374" t="str">
        <f>'ESPDResponse v2 (BII Trdm092)'!N162:Y162</f>
        <v>cbc:StartDate</v>
      </c>
      <c r="O162" s="374" t="str">
        <f>'ESPDResponse v2 (BII Trdm092)'!O162:Z162</f>
        <v>0..1</v>
      </c>
      <c r="P162" s="374" t="str">
        <f>'ESPDResponse v2 (BII Trdm092)'!P162:AA162</f>
        <v>ApplicablePeriod</v>
      </c>
      <c r="Q162" s="378" t="str">
        <f>'ESPDResponse v2 (BII Trdm092)'!Q162:AB162</f>
        <v>StartDate</v>
      </c>
      <c r="R162" s="374" t="str">
        <f>'ESPDResponse v2 (BII Trdm092)'!R162:AB162</f>
        <v>Period. Start Date. Date</v>
      </c>
      <c r="S162" s="374" t="str">
        <f>'ESPDResponse v2 (BII Trdm092)'!S162:AB162</f>
        <v>ApplicationResponseVocabulary!$A$926</v>
      </c>
      <c r="T162" s="374" t="str">
        <f>'ESPDResponse v2 (BII Trdm092)'!T162:AC162</f>
        <v>Link</v>
      </c>
      <c r="U162" s="374" t="str">
        <f>'ESPDResponse v2 (BII Trdm092)'!U162:AC162</f>
        <v xml:space="preserve">Rule: Use XSD Date (format "YYYY-MM-DD")
</v>
      </c>
      <c r="V162" s="374">
        <f>'ESPDResponse v2 (BII Trdm092)'!V162:AD162</f>
        <v>0</v>
      </c>
      <c r="W162" s="438"/>
      <c r="X162" s="385"/>
      <c r="Y162" s="439"/>
      <c r="Z162">
        <f>'ESPDResponse v2 (BII Trdm092)'!Z162:AI162</f>
        <v>0</v>
      </c>
      <c r="AA162">
        <f>'ESPDResponse v2 (BII Trdm092)'!AA162:AJ162</f>
        <v>0</v>
      </c>
      <c r="AB162">
        <f>'ESPDResponse v2 (BII Trdm092)'!AB162:AK162</f>
        <v>0</v>
      </c>
      <c r="AC162">
        <f>'ESPDResponse v2 (BII Trdm092)'!AC162:AL162</f>
        <v>0</v>
      </c>
      <c r="AD162" t="str">
        <f>'ESPDResponse v2 (BII Trdm092)'!AC162:AM162</f>
        <v>TRDM092-43</v>
      </c>
      <c r="AE162">
        <f>'ESPDResponse v2 (BII Trdm092)'!AC162:AN162</f>
        <v>0</v>
      </c>
    </row>
    <row r="163" spans="1:31" hidden="1">
      <c r="A163" s="377"/>
      <c r="B163" s="374"/>
      <c r="C163" s="382"/>
      <c r="D163" s="382"/>
      <c r="E163" s="382"/>
      <c r="F163" s="382"/>
      <c r="G163" s="374"/>
      <c r="H163" s="374"/>
      <c r="I163" s="374"/>
      <c r="J163" s="374"/>
      <c r="K163" s="374"/>
      <c r="L163" s="374"/>
      <c r="M163" s="403"/>
      <c r="N163" s="374"/>
      <c r="O163" s="374"/>
      <c r="P163" s="374"/>
      <c r="Q163" s="378"/>
      <c r="R163" s="374"/>
      <c r="S163" s="374"/>
      <c r="T163" s="374"/>
      <c r="U163" s="374"/>
      <c r="V163" s="374"/>
      <c r="W163" s="438"/>
      <c r="X163" s="385"/>
      <c r="Y163" s="439"/>
      <c r="Z163">
        <f>'ESPDResponse v2 (BII Trdm092)'!Z163:AI163</f>
        <v>0</v>
      </c>
      <c r="AA163">
        <f>'ESPDResponse v2 (BII Trdm092)'!AA163:AJ163</f>
        <v>0</v>
      </c>
      <c r="AB163">
        <f>'ESPDResponse v2 (BII Trdm092)'!AB163:AK163</f>
        <v>0</v>
      </c>
      <c r="AC163">
        <f>'ESPDResponse v2 (BII Trdm092)'!AC163:AL163</f>
        <v>0</v>
      </c>
      <c r="AD163">
        <f>'ESPDResponse v2 (BII Trdm092)'!AC163:AM163</f>
        <v>0</v>
      </c>
      <c r="AE163">
        <f>'ESPDResponse v2 (BII Trdm092)'!AC163:AN163</f>
        <v>0</v>
      </c>
    </row>
    <row r="164" spans="1:31" ht="26.25" thickBot="1">
      <c r="A164" s="377" t="str">
        <f>'ESPDResponse v2 (BII Trdm092)'!A164:L164</f>
        <v>tir92-173</v>
      </c>
      <c r="B164" s="374" t="str">
        <f>'ESPDResponse v2 (BII Trdm092)'!B164:M164</f>
        <v>0..1</v>
      </c>
      <c r="C164" s="382"/>
      <c r="D164" s="382"/>
      <c r="E164" s="382"/>
      <c r="F164" s="382"/>
      <c r="G164" s="374" t="str">
        <f>'ESPDResponse v2 (BII Trdm092)'!G164:R164</f>
        <v>Period end date</v>
      </c>
      <c r="H164" s="374"/>
      <c r="I164" s="374"/>
      <c r="J164" s="374" t="str">
        <f>'ESPDResponse v2 (BII Trdm092)'!J164:U164</f>
        <v>The date on which the period ends. The date is the last day of the period.</v>
      </c>
      <c r="K164" s="374" t="str">
        <f>'ESPDResponse v2 (BII Trdm092)'!K164:V164</f>
        <v>Date</v>
      </c>
      <c r="L164" s="374" t="str">
        <f>'ESPDResponse v2 (BII Trdm092)'!L164:W164</f>
        <v>tbr92-018</v>
      </c>
      <c r="M164" s="403" t="str">
        <f>'ESPDResponse v2 (BII Trdm092)'!M164:X164</f>
        <v>TenderingCriterion/TenderingCriterionPropertyGroup/TenderingCriterionProperty/cac:ApplicablePeriod/cbc:EndDate</v>
      </c>
      <c r="N164" s="374" t="str">
        <f>'ESPDResponse v2 (BII Trdm092)'!N164:Y164</f>
        <v>cbc:EndDate</v>
      </c>
      <c r="O164" s="374" t="str">
        <f>'ESPDResponse v2 (BII Trdm092)'!O164:Z164</f>
        <v>0..1</v>
      </c>
      <c r="P164" s="374" t="str">
        <f>'ESPDResponse v2 (BII Trdm092)'!P164:AA164</f>
        <v>ApplicablePeriod</v>
      </c>
      <c r="Q164" s="378" t="str">
        <f>'ESPDResponse v2 (BII Trdm092)'!Q164:AB164</f>
        <v>EndDate</v>
      </c>
      <c r="R164" s="374" t="str">
        <f>'ESPDResponse v2 (BII Trdm092)'!R164:AB164</f>
        <v>Period. End Date. Date</v>
      </c>
      <c r="S164" s="374" t="str">
        <f>'ESPDResponse v2 (BII Trdm092)'!S164:AB164</f>
        <v>ApplicationResponseVocabulary!$A927</v>
      </c>
      <c r="T164" s="374" t="str">
        <f>'ESPDResponse v2 (BII Trdm092)'!T164:AC164</f>
        <v>Link</v>
      </c>
      <c r="U164" s="374" t="str">
        <f>'ESPDResponse v2 (BII Trdm092)'!U164:AC164</f>
        <v xml:space="preserve">Rule: Use XSD Date (format "YYYY-MM-DD")
</v>
      </c>
      <c r="V164" s="374">
        <f>'ESPDResponse v2 (BII Trdm092)'!V164:AD164</f>
        <v>0</v>
      </c>
      <c r="W164" s="438"/>
      <c r="X164" s="385"/>
      <c r="Y164" s="439"/>
      <c r="Z164">
        <f>'ESPDResponse v2 (BII Trdm092)'!Z164:AE164</f>
        <v>0</v>
      </c>
      <c r="AA164">
        <f>'ESPDResponse v2 (BII Trdm092)'!AA164:AJ164</f>
        <v>0</v>
      </c>
      <c r="AB164">
        <f>'ESPDResponse v2 (BII Trdm092)'!AB164:AK164</f>
        <v>0</v>
      </c>
      <c r="AC164">
        <f>'ESPDResponse v2 (BII Trdm092)'!AC164:AL164</f>
        <v>0</v>
      </c>
      <c r="AD164" t="str">
        <f>'ESPDResponse v2 (BII Trdm092)'!AC164:AM164</f>
        <v>TRDM092-44</v>
      </c>
      <c r="AE164">
        <f>'ESPDResponse v2 (BII Trdm092)'!AC164:AN164</f>
        <v>0</v>
      </c>
    </row>
    <row r="165" spans="1:31" ht="13.5" hidden="1" thickBot="1">
      <c r="A165" s="377"/>
      <c r="B165" s="374"/>
      <c r="C165" s="382"/>
      <c r="D165" s="382"/>
      <c r="E165" s="382"/>
      <c r="F165" s="382"/>
      <c r="G165" s="374"/>
      <c r="H165" s="374"/>
      <c r="I165" s="374"/>
      <c r="J165" s="374"/>
      <c r="K165" s="374"/>
      <c r="L165" s="374"/>
      <c r="M165" s="403"/>
      <c r="N165" s="374"/>
      <c r="O165" s="374"/>
      <c r="P165" s="374"/>
      <c r="Q165" s="378"/>
      <c r="R165" s="374"/>
      <c r="S165" s="374"/>
      <c r="T165" s="374"/>
      <c r="U165" s="374"/>
      <c r="V165" s="374"/>
      <c r="W165" s="388"/>
      <c r="X165" s="374"/>
      <c r="Y165" s="378"/>
      <c r="Z165">
        <f>'ESPDResponse v2 (BII Trdm092)'!Z165:AI165</f>
        <v>0</v>
      </c>
      <c r="AA165">
        <f>'ESPDResponse v2 (BII Trdm092)'!AA165:AJ165</f>
        <v>0</v>
      </c>
      <c r="AB165">
        <f>'ESPDResponse v2 (BII Trdm092)'!AB165:AK165</f>
        <v>0</v>
      </c>
      <c r="AC165">
        <f>'ESPDResponse v2 (BII Trdm092)'!AC165:AL165</f>
        <v>0</v>
      </c>
      <c r="AD165">
        <f>'ESPDResponse v2 (BII Trdm092)'!AC165:AM165</f>
        <v>0</v>
      </c>
      <c r="AE165" t="str">
        <f>'ESPDResponse v2 (BII Trdm092)'!AC165:AN165</f>
        <v xml:space="preserve">Reg:
SC:
Common: </v>
      </c>
    </row>
    <row r="166" spans="1:31" ht="13.5" hidden="1" thickBot="1">
      <c r="A166" s="377"/>
      <c r="B166" s="374"/>
      <c r="C166" s="382"/>
      <c r="D166" s="382"/>
      <c r="E166" s="382"/>
      <c r="F166" s="382"/>
      <c r="G166" s="374"/>
      <c r="H166" s="374"/>
      <c r="I166" s="374"/>
      <c r="J166" s="374"/>
      <c r="K166" s="374"/>
      <c r="L166" s="374"/>
      <c r="M166" s="403"/>
      <c r="N166" s="374"/>
      <c r="O166" s="374"/>
      <c r="P166" s="374"/>
      <c r="Q166" s="378"/>
      <c r="R166" s="374"/>
      <c r="S166" s="374"/>
      <c r="T166" s="374"/>
      <c r="U166" s="374"/>
      <c r="V166" s="374"/>
      <c r="W166" s="388"/>
      <c r="X166" s="374"/>
      <c r="Y166" s="378"/>
      <c r="Z166">
        <f>'ESPDResponse v2 (BII Trdm092)'!Z166:AI166</f>
        <v>0</v>
      </c>
      <c r="AA166">
        <f>'ESPDResponse v2 (BII Trdm092)'!AA166:AJ166</f>
        <v>0</v>
      </c>
      <c r="AB166">
        <f>'ESPDResponse v2 (BII Trdm092)'!AB166:AK166</f>
        <v>0</v>
      </c>
      <c r="AC166">
        <f>'ESPDResponse v2 (BII Trdm092)'!AC166:AL166</f>
        <v>0</v>
      </c>
      <c r="AD166">
        <f>'ESPDResponse v2 (BII Trdm092)'!AC166:AM166</f>
        <v>0</v>
      </c>
      <c r="AE166" t="str">
        <f>'ESPDResponse v2 (BII Trdm092)'!AC166:AN166</f>
        <v xml:space="preserve">Reg:
SC:
Common: </v>
      </c>
    </row>
    <row r="167" spans="1:31" ht="13.5" hidden="1" thickBot="1">
      <c r="A167" s="377"/>
      <c r="B167" s="374"/>
      <c r="C167" s="382"/>
      <c r="D167" s="382"/>
      <c r="E167" s="382"/>
      <c r="F167" s="382"/>
      <c r="G167" s="374"/>
      <c r="H167" s="374"/>
      <c r="I167" s="374"/>
      <c r="J167" s="374"/>
      <c r="K167" s="374"/>
      <c r="L167" s="374"/>
      <c r="M167" s="403"/>
      <c r="N167" s="374"/>
      <c r="O167" s="374"/>
      <c r="P167" s="374"/>
      <c r="Q167" s="378"/>
      <c r="R167" s="374"/>
      <c r="S167" s="374"/>
      <c r="T167" s="374"/>
      <c r="U167" s="374"/>
      <c r="V167" s="374"/>
      <c r="W167" s="388"/>
      <c r="X167" s="374"/>
      <c r="Y167" s="378"/>
      <c r="Z167">
        <f>'ESPDResponse v2 (BII Trdm092)'!Z167:AI167</f>
        <v>0</v>
      </c>
      <c r="AA167">
        <f>'ESPDResponse v2 (BII Trdm092)'!AA167:AJ167</f>
        <v>0</v>
      </c>
      <c r="AB167">
        <f>'ESPDResponse v2 (BII Trdm092)'!AB167:AK167</f>
        <v>0</v>
      </c>
      <c r="AC167">
        <f>'ESPDResponse v2 (BII Trdm092)'!AC167:AL167</f>
        <v>0</v>
      </c>
      <c r="AD167">
        <f>'ESPDResponse v2 (BII Trdm092)'!AC167:AM167</f>
        <v>0</v>
      </c>
      <c r="AE167" t="str">
        <f>'ESPDResponse v2 (BII Trdm092)'!AC167:AN167</f>
        <v xml:space="preserve">Reg:
SC:
Common: </v>
      </c>
    </row>
    <row r="168" spans="1:31" ht="13.5" hidden="1" thickBot="1">
      <c r="A168" s="379"/>
      <c r="B168" s="380"/>
      <c r="C168" s="383"/>
      <c r="D168" s="383"/>
      <c r="E168" s="383"/>
      <c r="F168" s="383"/>
      <c r="G168" s="380"/>
      <c r="H168" s="380"/>
      <c r="I168" s="380"/>
      <c r="J168" s="380"/>
      <c r="K168" s="380"/>
      <c r="L168" s="380"/>
      <c r="M168" s="404"/>
      <c r="N168" s="380"/>
      <c r="O168" s="380"/>
      <c r="P168" s="380"/>
      <c r="Q168" s="381"/>
      <c r="R168" s="380"/>
      <c r="S168" s="380"/>
      <c r="T168" s="380"/>
      <c r="U168" s="380"/>
      <c r="V168" s="380"/>
      <c r="W168" s="389"/>
      <c r="X168" s="380"/>
      <c r="Y168" s="381"/>
      <c r="Z168">
        <f>'ESPDResponse v2 (BII Trdm092)'!Z168:AI168</f>
        <v>0</v>
      </c>
      <c r="AA168">
        <f>'ESPDResponse v2 (BII Trdm092)'!AA168:AJ168</f>
        <v>0</v>
      </c>
      <c r="AB168">
        <f>'ESPDResponse v2 (BII Trdm092)'!AB168:AK168</f>
        <v>0</v>
      </c>
      <c r="AC168">
        <f>'ESPDResponse v2 (BII Trdm092)'!AC168:AL168</f>
        <v>0</v>
      </c>
      <c r="AD168">
        <f>'ESPDResponse v2 (BII Trdm092)'!AC168:AM168</f>
        <v>0</v>
      </c>
      <c r="AE168" t="str">
        <f>'ESPDResponse v2 (BII Trdm092)'!AC168:AN168</f>
        <v xml:space="preserve">Reg:
SC:
Common: </v>
      </c>
    </row>
    <row r="169" spans="1:31">
      <c r="A169" s="394"/>
      <c r="B169" s="395" t="str">
        <f>'ESPDResponse v2 (BII Trdm092)'!B169:M169</f>
        <v>1..n</v>
      </c>
      <c r="C169" s="384" t="str">
        <f>'ESPDResponse v2 (BII Trdm092)'!C169:N169</f>
        <v>Criterion requirement response</v>
      </c>
      <c r="D169" s="395"/>
      <c r="E169" s="395"/>
      <c r="F169" s="395"/>
      <c r="G169" s="395"/>
      <c r="H169" s="395"/>
      <c r="I169" s="395"/>
      <c r="J169" s="395"/>
      <c r="K169" s="395"/>
      <c r="L169" s="395"/>
      <c r="M169" s="408" t="str">
        <f>'ESPDResponse v2 (BII Trdm092)'!M169:X169</f>
        <v>cac:TenderingCriterionResponse</v>
      </c>
      <c r="N169" s="409" t="str">
        <f>'ESPDResponse v2 (BII Trdm092)'!N169:Y169</f>
        <v>cac:TenderingCriterionResponse</v>
      </c>
      <c r="O169" s="409">
        <f>'ESPDResponse v2 (BII Trdm092)'!O169:Z169</f>
        <v>0</v>
      </c>
      <c r="P169" s="409" t="str">
        <f>'ESPDResponse v2 (BII Trdm092)'!P169:AA169</f>
        <v>TenderingCriterionResponse</v>
      </c>
      <c r="Q169" s="410"/>
      <c r="R169" s="376" t="str">
        <f>'ESPDResponse v2 (BII Trdm092)'!R169:AB169</f>
        <v>Tendering Criterion Response. Details</v>
      </c>
      <c r="S169" s="376" t="str">
        <f>'ESPDResponse v2 (BII Trdm092)'!S169:AB169</f>
        <v>ApplicationResponseVocabulary!$G$929</v>
      </c>
      <c r="T169" s="376" t="str">
        <f>'ESPDResponse v2 (BII Trdm092)'!T169:AC169</f>
        <v>Link</v>
      </c>
      <c r="U169" s="376" t="str">
        <f>'ESPDResponse v2 (BII Trdm092)'!U169:AC169</f>
        <v>Rule: A class to describe a response to a criterion property.</v>
      </c>
      <c r="V169" s="376">
        <f>'ESPDResponse v2 (BII Trdm092)'!V169:AD169</f>
        <v>0</v>
      </c>
      <c r="W169" s="411" t="str">
        <f>'ESPDResponse v2 (BII Trdm092)'!W169:AF169</f>
        <v>ccv:Criterion.RequirementGroup.Requirement.Response</v>
      </c>
      <c r="X169" s="412">
        <f>'ESPDResponse v2 (BII Trdm092)'!X169:AG169</f>
        <v>0</v>
      </c>
      <c r="Y169" s="413"/>
      <c r="Z169">
        <f>'ESPDResponse v2 (BII Trdm092)'!Z169:AI169</f>
        <v>0</v>
      </c>
      <c r="AA169">
        <f>'ESPDResponse v2 (BII Trdm092)'!AA169:AJ169</f>
        <v>0</v>
      </c>
      <c r="AB169">
        <f>'ESPDResponse v2 (BII Trdm092)'!AB169:AK169</f>
        <v>0</v>
      </c>
      <c r="AC169">
        <f>'ESPDResponse v2 (BII Trdm092)'!AC169:AL169</f>
        <v>0</v>
      </c>
      <c r="AD169">
        <f>'ESPDResponse v2 (BII Trdm092)'!AC169:AM169</f>
        <v>0</v>
      </c>
      <c r="AE169" t="str">
        <f>'ESPDResponse v2 (BII Trdm092)'!AC169:AN169</f>
        <v>Reg:
SC: BR-RESP-80, BR-RESP-80-S10, BR-RESP-80-S20
Common: BR-LEAD-10</v>
      </c>
    </row>
    <row r="170" spans="1:31">
      <c r="A170" s="377" t="str">
        <f>'ESPDResponse v2 (BII Trdm092)'!A170:L170</f>
        <v>tir92-158</v>
      </c>
      <c r="B170" s="374" t="str">
        <f>'ESPDResponse v2 (BII Trdm092)'!B170:M170</f>
        <v>0..1</v>
      </c>
      <c r="C170" s="382"/>
      <c r="D170" s="374" t="str">
        <f>'ESPDResponse v2 (BII Trdm092)'!D170:O170</f>
        <v>Criterion response identifier</v>
      </c>
      <c r="E170" s="374"/>
      <c r="F170" s="374"/>
      <c r="G170" s="374"/>
      <c r="H170" s="374"/>
      <c r="I170" s="374"/>
      <c r="J170" s="374" t="str">
        <f>'ESPDResponse v2 (BII Trdm092)'!J170:U170</f>
        <v>A language-independent token, e.g., a number, that allows to identify a criterion response uniquely as well as allows to reference the criterion response in other documents. A criterion response describes how an economic operators fulfills an specific criterion.</v>
      </c>
      <c r="K170" s="374" t="str">
        <f>'ESPDResponse v2 (BII Trdm092)'!K170:V170</f>
        <v>Identifier</v>
      </c>
      <c r="L170" s="374" t="str">
        <f>'ESPDResponse v2 (BII Trdm092)'!L170:W170</f>
        <v>tbr92-018
tbr92-007
tbr92-005
tbr92-006</v>
      </c>
      <c r="M170" s="403" t="str">
        <f>'ESPDResponse v2 (BII Trdm092)'!M170:X170</f>
        <v>TenderingCriterionResponse/cbc:ID</v>
      </c>
      <c r="N170" s="374" t="str">
        <f>'ESPDResponse v2 (BII Trdm092)'!N170:Y170</f>
        <v>cbc:ID</v>
      </c>
      <c r="O170" s="374" t="str">
        <f>'ESPDResponse v2 (BII Trdm092)'!O170:Z170</f>
        <v>0..1</v>
      </c>
      <c r="P170" s="374" t="str">
        <f>'ESPDResponse v2 (BII Trdm092)'!P170:AA170</f>
        <v>TenderingCriterionResponse</v>
      </c>
      <c r="Q170" s="378" t="str">
        <f>'ESPDResponse v2 (BII Trdm092)'!Q170:AB170</f>
        <v>ID</v>
      </c>
      <c r="R170" s="374" t="str">
        <f>'ESPDResponse v2 (BII Trdm092)'!R170:AB170</f>
        <v>Tendering Criterion Response. Identifier</v>
      </c>
      <c r="S170" s="374" t="str">
        <f>'ESPDResponse v2 (BII Trdm092)'!S170:AB170</f>
        <v>ApplicationResponseVocabulary!$G$930</v>
      </c>
      <c r="T170" s="374" t="str">
        <f>'ESPDResponse v2 (BII Trdm092)'!T170:AC170</f>
        <v>Link</v>
      </c>
      <c r="U170" s="374" t="str">
        <f>'ESPDResponse v2 (BII Trdm092)'!U170:AC170</f>
        <v>Rule: An identifier for this criterion requirement response. This id SHOULD be provided by the EO or the service provider that instantiates the ESPDResponse XML document.</v>
      </c>
      <c r="V170" s="374">
        <f>'ESPDResponse v2 (BII Trdm092)'!V170:AD170</f>
        <v>0</v>
      </c>
      <c r="W170" s="848" t="str">
        <f>'ESPDResponse v2 (BII Trdm092)'!W170:AF170</f>
        <v>ccv:Criterion.RequirementGroup.Requirement.Response. ID</v>
      </c>
      <c r="X170" s="848" t="str">
        <f>'ESPDResponse v2 (BII Trdm092)'!X170:AG170</f>
        <v>Response</v>
      </c>
      <c r="Y170" s="848" t="str">
        <f>'ESPDResponse v2 (BII Trdm092)'!Y170:AH170</f>
        <v>ID</v>
      </c>
      <c r="Z170" t="str">
        <f>'ESPDResponse v2 (BII Trdm092)'!Z170:AI170</f>
        <v>Response. Identifier. Identifier</v>
      </c>
      <c r="AA170" t="str">
        <f>'ESPDResponse v2 (BII Trdm092)'!AA170:AJ170</f>
        <v>Vocabulary!$B$67</v>
      </c>
      <c r="AB170" t="str">
        <f>'ESPDResponse v2 (BII Trdm092)'!AB170:AK170</f>
        <v>Implementation!$B$67</v>
      </c>
      <c r="AC170">
        <f>'ESPDResponse v2 (BII Trdm092)'!AC170:AL170</f>
        <v>0</v>
      </c>
      <c r="AD170">
        <f>'ESPDResponse v2 (BII Trdm092)'!AC170:AM170</f>
        <v>0</v>
      </c>
      <c r="AE170" t="str">
        <f>'ESPDResponse v2 (BII Trdm092)'!AC170:AN170</f>
        <v xml:space="preserve">Reg:
SC:
Common: BR-TCR-05, BR-OTH-02, </v>
      </c>
    </row>
    <row r="171" spans="1:31" hidden="1">
      <c r="A171" s="377"/>
      <c r="B171" s="374"/>
      <c r="C171" s="382"/>
      <c r="D171" s="374"/>
      <c r="E171" s="374"/>
      <c r="F171" s="374"/>
      <c r="G171" s="374"/>
      <c r="H171" s="374"/>
      <c r="I171" s="374"/>
      <c r="J171" s="374"/>
      <c r="K171" s="374"/>
      <c r="L171" s="374"/>
      <c r="M171" s="403"/>
      <c r="N171" s="374"/>
      <c r="O171" s="374"/>
      <c r="P171" s="374"/>
      <c r="Q171" s="378"/>
      <c r="R171" s="374"/>
      <c r="S171" s="374"/>
      <c r="T171" s="374"/>
      <c r="U171" s="374"/>
      <c r="V171" s="374"/>
      <c r="W171" s="845"/>
      <c r="X171" s="374"/>
      <c r="Y171" s="836"/>
    </row>
    <row r="172" spans="1:31">
      <c r="A172" s="377" t="str">
        <f>'ESPDResponse v2 (BII Trdm092)'!A172:L172</f>
        <v>tir92-524</v>
      </c>
      <c r="B172" s="374" t="str">
        <f>'ESPDResponse v2 (BII Trdm092)'!B172:M172</f>
        <v>1..1</v>
      </c>
      <c r="C172" s="382"/>
      <c r="D172" s="374" t="str">
        <f>'ESPDResponse v2 (BII Trdm092)'!D172:O172</f>
        <v>Validated criterion requirement identifier</v>
      </c>
      <c r="E172" s="374"/>
      <c r="F172" s="374"/>
      <c r="G172" s="374"/>
      <c r="H172" s="374"/>
      <c r="I172" s="374"/>
      <c r="J172" s="374" t="str">
        <f>'ESPDResponse v2 (BII Trdm092)'!J172:U172</f>
        <v xml:space="preserve">A cross-reference to the criterion requirements which is validated thorugh this response expressed as an identifier. </v>
      </c>
      <c r="K172" s="374" t="str">
        <f>'ESPDResponse v2 (BII Trdm092)'!K172:V172</f>
        <v>Identifier</v>
      </c>
      <c r="L172" s="374" t="str">
        <f>'ESPDResponse v2 (BII Trdm092)'!L172:W172</f>
        <v>tbr92-018
tbr92-007
tbr92-005
tbr92-006</v>
      </c>
      <c r="M172" s="403" t="str">
        <f>'ESPDResponse v2 (BII Trdm092)'!M172:X172</f>
        <v>TenderingCriterionResponse/cbc:ValidatedCriterionPropertyD</v>
      </c>
      <c r="N172" s="374" t="str">
        <f>'ESPDResponse v2 (BII Trdm092)'!N172:Y172</f>
        <v>cbc:ValidatedCriterionPropertyID</v>
      </c>
      <c r="O172" s="374">
        <f>'ESPDResponse v2 (BII Trdm092)'!O172:Z172</f>
        <v>1</v>
      </c>
      <c r="P172" s="374" t="str">
        <f>'ESPDResponse v2 (BII Trdm092)'!P172:AA172</f>
        <v>TenderingCriterionResponse</v>
      </c>
      <c r="Q172" s="378" t="str">
        <f>'ESPDResponse v2 (BII Trdm092)'!Q172:AB172</f>
        <v>ValidatedCriterionPropertyID</v>
      </c>
      <c r="R172" s="374" t="str">
        <f>'ESPDResponse v2 (BII Trdm092)'!R172:AB172</f>
        <v>Tendering Criterion Response. Validated Criterion Requirement Identifier. Identifier</v>
      </c>
      <c r="S172" s="374" t="str">
        <f>'ESPDResponse v2 (BII Trdm092)'!S172:AB172</f>
        <v>ApplicationResponseVocabulary!$G$933</v>
      </c>
      <c r="T172" s="374" t="str">
        <f>'ESPDResponse v2 (BII Trdm092)'!T172:AC172</f>
        <v>Link</v>
      </c>
      <c r="U172" s="374" t="str">
        <f>'ESPDResponse v2 (BII Trdm092)'!U172:AC172</f>
        <v>Rule: This ID MUST point at one of the TenderingCriterionProperty/cbc:ID that were included in the Request document.</v>
      </c>
      <c r="V172" s="374">
        <f>'ESPDResponse v2 (BII Trdm092)'!V172:AD172</f>
        <v>0</v>
      </c>
      <c r="W172" s="845" t="s">
        <v>4182</v>
      </c>
      <c r="X172" s="845"/>
      <c r="Y172" s="845"/>
      <c r="Z172">
        <f>'ESPDResponse v2 (BII Trdm092)'!Z172:AI172</f>
        <v>0</v>
      </c>
      <c r="AA172">
        <f>'ESPDResponse v2 (BII Trdm092)'!AA172:AJ172</f>
        <v>0</v>
      </c>
      <c r="AB172">
        <f>'ESPDResponse v2 (BII Trdm092)'!AB172:AK172</f>
        <v>0</v>
      </c>
      <c r="AC172">
        <f>'ESPDResponse v2 (BII Trdm092)'!AC172:AL172</f>
        <v>0</v>
      </c>
      <c r="AD172" t="str">
        <f>'ESPDResponse v2 (BII Trdm092)'!AC172:AM172</f>
        <v>TRDM092-45</v>
      </c>
      <c r="AE172" t="str">
        <f>'ESPDResponse v2 (BII Trdm092)'!AC172:AN172</f>
        <v>Reg: 
SC:
Common: BR-RESP-30, BR-RESP-40, BR-RESP-60, BR-RESP-60-S10, BR-RESP-60-S20, BR-TCR-01, BR-TCR-03, BR-LEAD-10-S20, BR-LEAD-10-S30</v>
      </c>
    </row>
    <row r="173" spans="1:31">
      <c r="A173" s="377" t="str">
        <f>'ESPDResponse v2 (BII Trdm092)'!A173:L173</f>
        <v>tir92-525</v>
      </c>
      <c r="B173" s="374" t="str">
        <f>'ESPDResponse v2 (BII Trdm092)'!B173:M173</f>
        <v>0..1</v>
      </c>
      <c r="C173" s="382"/>
      <c r="D173" s="374" t="str">
        <f>'ESPDResponse v2 (BII Trdm092)'!D173:O173</f>
        <v>Response confidentiality level code</v>
      </c>
      <c r="E173" s="374"/>
      <c r="F173" s="374"/>
      <c r="G173" s="374"/>
      <c r="H173" s="374"/>
      <c r="I173" s="374"/>
      <c r="J173" s="374" t="str">
        <f>'ESPDResponse v2 (BII Trdm092)'!J173:U173</f>
        <v>A code specifying the confidentiality level of the given response for this criterion.</v>
      </c>
      <c r="K173" s="374" t="str">
        <f>'ESPDResponse v2 (BII Trdm092)'!K173:V173</f>
        <v>Code</v>
      </c>
      <c r="L173" s="374" t="str">
        <f>'ESPDResponse v2 (BII Trdm092)'!L173:W173</f>
        <v>tbr92-018
tbr92-007
tbr92-005
tbr92-006</v>
      </c>
      <c r="M173" s="403" t="str">
        <f>'ESPDResponse v2 (BII Trdm092)'!M173:X173</f>
        <v>TenderingCriterionResponse/cbc:ConfidentialityLevelCode</v>
      </c>
      <c r="N173" s="374" t="str">
        <f>'ESPDResponse v2 (BII Trdm092)'!N173:Y173</f>
        <v>cbc:ConfidentialityLevelCode</v>
      </c>
      <c r="O173" s="374" t="str">
        <f>'ESPDResponse v2 (BII Trdm092)'!O173:Z173</f>
        <v>0..1</v>
      </c>
      <c r="P173" s="374" t="str">
        <f>'ESPDResponse v2 (BII Trdm092)'!P173:AA173</f>
        <v>TenderingCriterionResponse</v>
      </c>
      <c r="Q173" s="378" t="str">
        <f>'ESPDResponse v2 (BII Trdm092)'!Q173:AB173</f>
        <v>ConfidentialityLevelCode</v>
      </c>
      <c r="R173" s="374" t="str">
        <f>'ESPDResponse v2 (BII Trdm092)'!R173:AB173</f>
        <v>Tendering Criterion Response. Confidentiality Level Code. Code</v>
      </c>
      <c r="S173" s="374" t="str">
        <f>'ESPDResponse v2 (BII Trdm092)'!S173:AB173</f>
        <v>ApplicationResponseVocabulary!$G$934</v>
      </c>
      <c r="T173" s="374" t="str">
        <f>'ESPDResponse v2 (BII Trdm092)'!T173:AC173</f>
        <v>Link</v>
      </c>
      <c r="U173" s="374" t="str">
        <f>'ESPDResponse v2 (BII Trdm092)'!U173:AC173</f>
        <v>Rule: Compulsory use of the Code List ConfidentialityLevel. 
Comment: If the value is "confidential", all the evidences associated to this response become also confidential.</v>
      </c>
      <c r="V173" s="374">
        <f>'ESPDResponse v2 (BII Trdm092)'!V173:AD173</f>
        <v>0</v>
      </c>
      <c r="W173" s="846"/>
      <c r="X173" s="385"/>
      <c r="Y173" s="439"/>
      <c r="Z173">
        <f>'ESPDResponse v2 (BII Trdm092)'!Z173:AI173</f>
        <v>0</v>
      </c>
      <c r="AA173">
        <f>'ESPDResponse v2 (BII Trdm092)'!AA173:AJ173</f>
        <v>0</v>
      </c>
      <c r="AB173">
        <f>'ESPDResponse v2 (BII Trdm092)'!AB173:AK173</f>
        <v>0</v>
      </c>
      <c r="AC173">
        <f>'ESPDResponse v2 (BII Trdm092)'!AC173:AL173</f>
        <v>0</v>
      </c>
      <c r="AD173">
        <f>'ESPDResponse v2 (BII Trdm092)'!AC173:AM173</f>
        <v>0</v>
      </c>
      <c r="AE173" t="str">
        <f>'ESPDResponse v2 (BII Trdm092)'!AC173:AN173</f>
        <v xml:space="preserve">Reg:
SC: BR-TCR-02, BR-OTH-01, BR-OTH-01#19, BR-OTH-03
Common: </v>
      </c>
    </row>
    <row r="174" spans="1:31" ht="26.25" thickBot="1">
      <c r="A174" s="379" t="str">
        <f>'ESPDResponse v2 (BII Trdm092)'!A174:L174</f>
        <v>tir92-526</v>
      </c>
      <c r="B174" s="380" t="str">
        <f>'ESPDResponse v2 (BII Trdm092)'!B174:M174</f>
        <v>0..1</v>
      </c>
      <c r="C174" s="383"/>
      <c r="D174" s="380" t="str">
        <f>'ESPDResponse v2 (BII Trdm092)'!D174:O174</f>
        <v>Evidence identifier</v>
      </c>
      <c r="E174" s="380"/>
      <c r="F174" s="380"/>
      <c r="G174" s="380"/>
      <c r="H174" s="380"/>
      <c r="I174" s="380"/>
      <c r="J174" s="380" t="str">
        <f>'ESPDResponse v2 (BII Trdm092)'!J174:U174</f>
        <v>The identifier of the referenced evidence.</v>
      </c>
      <c r="K174" s="380" t="str">
        <f>'ESPDResponse v2 (BII Trdm092)'!K174:V174</f>
        <v>Identifier</v>
      </c>
      <c r="L174" s="380" t="str">
        <f>'ESPDResponse v2 (BII Trdm092)'!L174:W174</f>
        <v>tbr92-018
tbr92-007
tbr92-005
tbr92-006</v>
      </c>
      <c r="M174" s="404" t="str">
        <f>'ESPDResponse v2 (BII Trdm092)'!M174:X174</f>
        <v>/QualificationApplicationResponse/cac:TenderingCriterionResponse/cac:EvidenceSupplied/cbc:ID</v>
      </c>
      <c r="N174" s="380" t="str">
        <f>'ESPDResponse v2 (BII Trdm092)'!N174:Y174</f>
        <v>cbc:ID</v>
      </c>
      <c r="O174" s="380" t="str">
        <f>'ESPDResponse v2 (BII Trdm092)'!O174:Z174</f>
        <v>0..1</v>
      </c>
      <c r="P174" s="380" t="str">
        <f>'ESPDResponse v2 (BII Trdm092)'!P174:AA174</f>
        <v>EvidenceSupplied</v>
      </c>
      <c r="Q174" s="381" t="str">
        <f>'ESPDResponse v2 (BII Trdm092)'!Q174:AB174</f>
        <v>ID</v>
      </c>
      <c r="R174" s="380" t="str">
        <f>'ESPDResponse v2 (BII Trdm092)'!R174:AB174</f>
        <v>Evidence Supplied. Identifier</v>
      </c>
      <c r="S174" s="380" t="str">
        <f>'ESPDResponse v2 (BII Trdm092)'!S174:AB174</f>
        <v>ApplicationResponseVocabulary!$G$962</v>
      </c>
      <c r="T174" s="380" t="str">
        <f>'ESPDResponse v2 (BII Trdm092)'!T174:AC174</f>
        <v>Link</v>
      </c>
      <c r="U174" s="380" t="str">
        <f>'ESPDResponse v2 (BII Trdm092)'!U174:AC174</f>
        <v>Rule (TRDM092-46): The identifier of the referenced evidence using UUID version 4.This ID MUST point at one of the cac:Evidence/cbc:ID.</v>
      </c>
      <c r="V174" s="380">
        <f>'ESPDResponse v2 (BII Trdm092)'!V174:AD174</f>
        <v>0</v>
      </c>
      <c r="W174" s="415" t="s">
        <v>4182</v>
      </c>
      <c r="X174" s="373"/>
      <c r="Y174" s="407"/>
      <c r="Z174">
        <f>'ESPDResponse v2 (BII Trdm092)'!Z174:AI174</f>
        <v>0</v>
      </c>
      <c r="AA174">
        <f>'ESPDResponse v2 (BII Trdm092)'!AA174:AJ174</f>
        <v>0</v>
      </c>
      <c r="AB174">
        <f>'ESPDResponse v2 (BII Trdm092)'!AB174:AK174</f>
        <v>0</v>
      </c>
      <c r="AC174">
        <f>'ESPDResponse v2 (BII Trdm092)'!AC174:AL174</f>
        <v>0</v>
      </c>
      <c r="AD174" t="str">
        <f>'ESPDResponse v2 (BII Trdm092)'!AC174:AM174</f>
        <v>TRDM092-46</v>
      </c>
      <c r="AE174" t="str">
        <f>'ESPDResponse v2 (BII Trdm092)'!AC174:AN174</f>
        <v>Reg:
SC:
Common: BR-TCR-09, BR-OTH-02</v>
      </c>
    </row>
    <row r="175" spans="1:31">
      <c r="A175" s="394"/>
      <c r="B175" s="395" t="str">
        <f>'ESPDResponse v2 (BII Trdm092)'!B175:M175</f>
        <v>0..n</v>
      </c>
      <c r="C175" s="384"/>
      <c r="D175" s="384" t="str">
        <f>'ESPDResponse v2 (BII Trdm092)'!D175:O175</f>
        <v>Declaration fulfilment</v>
      </c>
      <c r="E175" s="395"/>
      <c r="F175" s="395"/>
      <c r="G175" s="395"/>
      <c r="H175" s="395"/>
      <c r="I175" s="395"/>
      <c r="J175" s="395"/>
      <c r="K175" s="395"/>
      <c r="L175" s="395"/>
      <c r="M175" s="408" t="str">
        <f>'ESPDResponse v2 (BII Trdm092)'!M175:X175</f>
        <v>TenderingCriterionResponse/ResponseValue/</v>
      </c>
      <c r="N175" s="409" t="str">
        <f>'ESPDResponse v2 (BII Trdm092)'!N175:Y175</f>
        <v>cac:ResponseValue</v>
      </c>
      <c r="O175" s="409">
        <f>'ESPDResponse v2 (BII Trdm092)'!O175:Z175</f>
        <v>0</v>
      </c>
      <c r="P175" s="409" t="str">
        <f>'ESPDResponse v2 (BII Trdm092)'!P175:AA175</f>
        <v>ResponseValue</v>
      </c>
      <c r="Q175" s="410"/>
      <c r="R175" s="376" t="str">
        <f>'ESPDResponse v2 (BII Trdm092)'!R175:AB175</f>
        <v>Tendering Criterion Response. Details</v>
      </c>
      <c r="S175" s="376" t="str">
        <f>'ESPDResponse v2 (BII Trdm092)'!S175:AB175</f>
        <v>ApplicationResponseVocabulary!$G$939</v>
      </c>
      <c r="T175" s="376" t="str">
        <f>'ESPDResponse v2 (BII Trdm092)'!T175:AC175</f>
        <v>Link</v>
      </c>
      <c r="U175" s="376" t="str">
        <f>'ESPDResponse v2 (BII Trdm092)'!U175:AC175</f>
        <v>Rule: This class contains the main disjoint elements used to provide the actual answer. The UBL-2.2 model provides cardinality 1..n, this allows for building up lists of, namely, identifier and code values that are all "packaged" into one cac:TenderingCriterionResponse that in turn is linked to one cac:TenderingCriterionProperty.</v>
      </c>
      <c r="V175" s="376">
        <f>'ESPDResponse v2 (BII Trdm092)'!V175:AD175</f>
        <v>0</v>
      </c>
      <c r="W175" s="411" t="str">
        <f>'ESPDResponse v2 (BII Trdm092)'!W175:AD175</f>
        <v>ccv:Criterion.RequirementGroup.Requirement.Response.</v>
      </c>
      <c r="X175" s="412">
        <f>'ESPDResponse v2 (BII Trdm092)'!X175:AD175</f>
        <v>0</v>
      </c>
      <c r="Y175" s="413"/>
      <c r="Z175">
        <f>'ESPDResponse v2 (BII Trdm092)'!Z175:AD175</f>
        <v>0</v>
      </c>
      <c r="AA175">
        <f>'ESPDResponse v2 (BII Trdm092)'!AA175:AJ175</f>
        <v>0</v>
      </c>
      <c r="AB175">
        <f>'ESPDResponse v2 (BII Trdm092)'!AB175:AK175</f>
        <v>0</v>
      </c>
      <c r="AC175">
        <f>'ESPDResponse v2 (BII Trdm092)'!AC175:AL175</f>
        <v>0</v>
      </c>
      <c r="AD175">
        <f>'ESPDResponse v2 (BII Trdm092)'!AC175:AM175</f>
        <v>0</v>
      </c>
      <c r="AE175" t="str">
        <f>'ESPDResponse v2 (BII Trdm092)'!AC175:AN175</f>
        <v>Reg:
SC:
Common: BR-TCR-08, BR-TCR-04</v>
      </c>
    </row>
    <row r="176" spans="1:31">
      <c r="A176" s="377" t="str">
        <f>'ESPDResponse v2 (BII Trdm092)'!A176:L176</f>
        <v>tir92-527</v>
      </c>
      <c r="B176" s="374" t="str">
        <f>'ESPDResponse v2 (BII Trdm092)'!B176:M176</f>
        <v>0..1</v>
      </c>
      <c r="C176" s="382"/>
      <c r="D176" s="382"/>
      <c r="E176" s="374" t="str">
        <f>'ESPDResponse v2 (BII Trdm092)'!E176:P176</f>
        <v>Criterion fulfillment identifier</v>
      </c>
      <c r="F176" s="374"/>
      <c r="G176" s="374"/>
      <c r="H176" s="374"/>
      <c r="I176" s="374"/>
      <c r="J176" s="374" t="str">
        <f>'ESPDResponse v2 (BII Trdm092)'!J176:U176</f>
        <v>An identifier to refer to the criterion requirement response value.</v>
      </c>
      <c r="K176" s="374" t="str">
        <f>'ESPDResponse v2 (BII Trdm092)'!K176:V176</f>
        <v>Identifier</v>
      </c>
      <c r="L176" s="374" t="str">
        <f>'ESPDResponse v2 (BII Trdm092)'!L176:W176</f>
        <v>tbr92-018</v>
      </c>
      <c r="M176" s="403" t="str">
        <f>'ESPDResponse v2 (BII Trdm092)'!M176:X176</f>
        <v>TenderingCriterionResponse/ResponseValue/cbc:ID</v>
      </c>
      <c r="N176" s="374" t="str">
        <f>'ESPDResponse v2 (BII Trdm092)'!N176:Y176</f>
        <v>cbc:ID</v>
      </c>
      <c r="O176" s="374" t="str">
        <f>'ESPDResponse v2 (BII Trdm092)'!O176:Z176</f>
        <v>0..1</v>
      </c>
      <c r="P176" s="374" t="str">
        <f>'ESPDResponse v2 (BII Trdm092)'!P176:AA176</f>
        <v>ResponseValue</v>
      </c>
      <c r="Q176" s="378" t="str">
        <f>'ESPDResponse v2 (BII Trdm092)'!Q176:AB176</f>
        <v>ID</v>
      </c>
      <c r="R176" s="374" t="str">
        <f>'ESPDResponse v2 (BII Trdm092)'!R176:AB176</f>
        <v>Response Value. Identifier</v>
      </c>
      <c r="S176" s="374" t="str">
        <f>'ESPDResponse v2 (BII Trdm092)'!S176:AB176</f>
        <v>ApplicationResponseVocabulary!$G$940</v>
      </c>
      <c r="T176" s="374" t="str">
        <f>'ESPDResponse v2 (BII Trdm092)'!T176:AC176</f>
        <v>Link</v>
      </c>
      <c r="U176" s="374" t="str">
        <f>'ESPDResponse v2 (BII Trdm092)'!U176:AC176</f>
        <v>Rule: use a UUDI-version 4 number on Response value identifier.</v>
      </c>
      <c r="V176" s="374">
        <f>'ESPDResponse v2 (BII Trdm092)'!V176:AD176</f>
        <v>0</v>
      </c>
      <c r="W176" s="438"/>
      <c r="X176" s="385"/>
      <c r="Y176" s="439"/>
      <c r="Z176">
        <f>'ESPDResponse v2 (BII Trdm092)'!Z176:AI176</f>
        <v>0</v>
      </c>
      <c r="AA176">
        <f>'ESPDResponse v2 (BII Trdm092)'!AA176:AJ176</f>
        <v>0</v>
      </c>
      <c r="AB176">
        <f>'ESPDResponse v2 (BII Trdm092)'!AB176:AK176</f>
        <v>0</v>
      </c>
      <c r="AC176">
        <f>'ESPDResponse v2 (BII Trdm092)'!AC176:AL176</f>
        <v>0</v>
      </c>
      <c r="AD176">
        <f>'ESPDResponse v2 (BII Trdm092)'!AC176:AM176</f>
        <v>0</v>
      </c>
      <c r="AE176" t="str">
        <f>'ESPDResponse v2 (BII Trdm092)'!AC176:AN176</f>
        <v xml:space="preserve">Reg:
SC: BR-TCR-05
Common: </v>
      </c>
    </row>
    <row r="177" spans="1:31">
      <c r="A177" s="377" t="str">
        <f>'ESPDResponse v2 (BII Trdm092)'!A177:L177</f>
        <v>tir92-165</v>
      </c>
      <c r="B177" s="374" t="str">
        <f>'ESPDResponse v2 (BII Trdm092)'!B177:M177</f>
        <v>0..n</v>
      </c>
      <c r="C177" s="382"/>
      <c r="D177" s="382"/>
      <c r="E177" s="374" t="str">
        <f>'ESPDResponse v2 (BII Trdm092)'!E177:P177</f>
        <v>Criterion fulfillment description</v>
      </c>
      <c r="F177" s="374"/>
      <c r="G177" s="374"/>
      <c r="H177" s="374"/>
      <c r="I177" s="374"/>
      <c r="J177" s="374" t="str">
        <f>'ESPDResponse v2 (BII Trdm092)'!J177:U177</f>
        <v>Textual description of the fulfilment of this criterion.</v>
      </c>
      <c r="K177" s="374" t="str">
        <f>'ESPDResponse v2 (BII Trdm092)'!K177:V177</f>
        <v>Text</v>
      </c>
      <c r="L177" s="374" t="str">
        <f>'ESPDResponse v2 (BII Trdm092)'!L177:W177</f>
        <v xml:space="preserve">tbr92-018
</v>
      </c>
      <c r="M177" s="403" t="str">
        <f>'ESPDResponse v2 (BII Trdm092)'!M177:X177</f>
        <v>TenderingCriterionResponse/ResponseValue/cbc:Description</v>
      </c>
      <c r="N177" s="374" t="str">
        <f>'ESPDResponse v2 (BII Trdm092)'!N177:Y177</f>
        <v>cbc:Description</v>
      </c>
      <c r="O177" s="374" t="str">
        <f>'ESPDResponse v2 (BII Trdm092)'!O177:Z177</f>
        <v>0..n</v>
      </c>
      <c r="P177" s="374" t="str">
        <f>'ESPDResponse v2 (BII Trdm092)'!P177:AA177</f>
        <v>ResponseValue</v>
      </c>
      <c r="Q177" s="378" t="str">
        <f>'ESPDResponse v2 (BII Trdm092)'!Q177:AB177</f>
        <v>Description</v>
      </c>
      <c r="R177" s="374" t="str">
        <f>'ESPDResponse v2 (BII Trdm092)'!R177:AB177</f>
        <v>Response Value. Description. Text</v>
      </c>
      <c r="S177" s="374" t="str">
        <f>'ESPDResponse v2 (BII Trdm092)'!S177:AB177</f>
        <v>ApplicationResponseVocabulary!$G$941</v>
      </c>
      <c r="T177" s="374" t="str">
        <f>'ESPDResponse v2 (BII Trdm092)'!T177:AC177</f>
        <v>Link</v>
      </c>
      <c r="U177" s="374" t="str">
        <f>'ESPDResponse v2 (BII Trdm092)'!U177:AC177</f>
        <v>Comment: The ESPD-EDM uses this element to place a response that is a string. UBL-2.2 instead uses cbc:Response, for this. This is something that needs to be reviewed and agreed between ESPD-EDM and future versions of the UBL. See the XML provided in this ESPD-EDM specifications for details on its usage.</v>
      </c>
      <c r="V177" s="374">
        <f>'ESPDResponse v2 (BII Trdm092)'!V177:AD177</f>
        <v>0</v>
      </c>
      <c r="W177" s="388" t="str">
        <f>'ESPDResponse v2 (BII Trdm092)'!W177:AF177</f>
        <v>ccv:Criterion.RequirementGroup.Requirement.Response. Description</v>
      </c>
      <c r="X177" s="374" t="str">
        <f>'ESPDResponse v2 (BII Trdm092)'!X177:AG177</f>
        <v>Response</v>
      </c>
      <c r="Y177" s="378" t="str">
        <f>'ESPDResponse v2 (BII Trdm092)'!Y177:AH177</f>
        <v>Description</v>
      </c>
      <c r="Z177" t="str">
        <f>'ESPDResponse v2 (BII Trdm092)'!Z177:AI177</f>
        <v>Response. Description. Text</v>
      </c>
      <c r="AA177" t="str">
        <f>'ESPDResponse v2 (BII Trdm092)'!AA177:AJ177</f>
        <v>Vocabulary!$B$68</v>
      </c>
      <c r="AB177" t="str">
        <f>'ESPDResponse v2 (BII Trdm092)'!AB177:AK177</f>
        <v>Implementation!$B$68</v>
      </c>
      <c r="AC177">
        <f>'ESPDResponse v2 (BII Trdm092)'!AC177:AL177</f>
        <v>0</v>
      </c>
      <c r="AD177">
        <f>'ESPDResponse v2 (BII Trdm092)'!AC177:AM177</f>
        <v>0</v>
      </c>
      <c r="AE177">
        <f>'ESPDResponse v2 (BII Trdm092)'!AC177:AN177</f>
        <v>0</v>
      </c>
    </row>
    <row r="178" spans="1:31" hidden="1">
      <c r="A178" s="377"/>
      <c r="B178" s="374"/>
      <c r="C178" s="382"/>
      <c r="D178" s="382"/>
      <c r="E178" s="374"/>
      <c r="F178" s="374"/>
      <c r="G178" s="374"/>
      <c r="H178" s="374"/>
      <c r="I178" s="374"/>
      <c r="J178" s="374"/>
      <c r="K178" s="374"/>
      <c r="L178" s="374"/>
      <c r="M178" s="403"/>
      <c r="N178" s="374"/>
      <c r="O178" s="374"/>
      <c r="P178" s="374"/>
      <c r="Q178" s="378"/>
      <c r="R178" s="374"/>
      <c r="S178" s="374"/>
      <c r="T178" s="374"/>
      <c r="U178" s="374"/>
      <c r="V178" s="374"/>
      <c r="W178" s="438"/>
      <c r="X178" s="385"/>
      <c r="Y178" s="439"/>
      <c r="Z178">
        <f>'ESPDResponse v2 (BII Trdm092)'!Z178:AI178</f>
        <v>0</v>
      </c>
      <c r="AA178">
        <f>'ESPDResponse v2 (BII Trdm092)'!AA178:AJ178</f>
        <v>0</v>
      </c>
      <c r="AB178">
        <f>'ESPDResponse v2 (BII Trdm092)'!AB178:AK178</f>
        <v>0</v>
      </c>
      <c r="AC178">
        <f>'ESPDResponse v2 (BII Trdm092)'!AC178:AL178</f>
        <v>0</v>
      </c>
      <c r="AD178">
        <f>'ESPDResponse v2 (BII Trdm092)'!AC178:AM178</f>
        <v>0</v>
      </c>
      <c r="AE178">
        <f>'ESPDResponse v2 (BII Trdm092)'!AC178:AN178</f>
        <v>0</v>
      </c>
    </row>
    <row r="179" spans="1:31">
      <c r="A179" s="377" t="str">
        <f>'ESPDResponse v2 (BII Trdm092)'!A179:L179</f>
        <v>tir92-162</v>
      </c>
      <c r="B179" s="374" t="str">
        <f>'ESPDResponse v2 (BII Trdm092)'!B179:M179</f>
        <v>0..1</v>
      </c>
      <c r="C179" s="382"/>
      <c r="D179" s="382"/>
      <c r="E179" s="374" t="str">
        <f>'ESPDResponse v2 (BII Trdm092)'!E179:P179</f>
        <v>Criterion fulfillment amount</v>
      </c>
      <c r="F179" s="374"/>
      <c r="G179" s="374"/>
      <c r="H179" s="374"/>
      <c r="I179" s="374"/>
      <c r="J179" s="374" t="str">
        <f>'ESPDResponse v2 (BII Trdm092)'!J179:U179</f>
        <v>Declared amount that fulfills this criterion.</v>
      </c>
      <c r="K179" s="374" t="str">
        <f>'ESPDResponse v2 (BII Trdm092)'!K179:V179</f>
        <v>Amount</v>
      </c>
      <c r="L179" s="374" t="str">
        <f>'ESPDResponse v2 (BII Trdm092)'!L179:W179</f>
        <v>tbr92-018</v>
      </c>
      <c r="M179" s="403" t="str">
        <f>'ESPDResponse v2 (BII Trdm092)'!M179:X179</f>
        <v>TenderingCriterionResponse/ResponseValue/cbc:ResponseAmount</v>
      </c>
      <c r="N179" s="374" t="str">
        <f>'ESPDResponse v2 (BII Trdm092)'!N179:Y179</f>
        <v>cbc:ResponseAmount</v>
      </c>
      <c r="O179" s="374" t="str">
        <f>'ESPDResponse v2 (BII Trdm092)'!O179:Z179</f>
        <v>0..1</v>
      </c>
      <c r="P179" s="374" t="str">
        <f>'ESPDResponse v2 (BII Trdm092)'!P179:AA179</f>
        <v>ResponseValue</v>
      </c>
      <c r="Q179" s="378" t="str">
        <f>'ESPDResponse v2 (BII Trdm092)'!Q179:AB179</f>
        <v>ResponseAmount</v>
      </c>
      <c r="R179" s="374" t="str">
        <f>'ESPDResponse v2 (BII Trdm092)'!R179:AB179</f>
        <v>Response Value. Response Amount. Amount</v>
      </c>
      <c r="S179" s="374" t="str">
        <f>'ESPDResponse v2 (BII Trdm092)'!S179:AB179</f>
        <v>ApplicationResponseVocabulary!$G$943</v>
      </c>
      <c r="T179" s="374" t="str">
        <f>'ESPDResponse v2 (BII Trdm092)'!T179:AC179</f>
        <v>Link</v>
      </c>
      <c r="U179" s="374" t="str">
        <f>'ESPDResponse v2 (BII Trdm092)'!U179:AC179</f>
        <v>Rule: The currencyID attribute is MANDATORY (e.g. "EUR"). Compulsory use of the code list "ISO 4217 3A:2015". BEWARE that amounts can use decimal separators (e.g. 14134,95 but not hundred or thousand separators)</v>
      </c>
      <c r="V179" s="374">
        <f>'ESPDResponse v2 (BII Trdm092)'!V179:AD179</f>
        <v>0</v>
      </c>
      <c r="W179" s="388" t="str">
        <f>'ESPDResponse v2 (BII Trdm092)'!W179:AF179</f>
        <v>ccv:Criterion.RequirementGroup.Requirement.Response. Amount</v>
      </c>
      <c r="X179" s="374" t="str">
        <f>'ESPDResponse v2 (BII Trdm092)'!X179:AG179</f>
        <v>Response</v>
      </c>
      <c r="Y179" s="378" t="str">
        <f>'ESPDResponse v2 (BII Trdm092)'!Y179:AH179</f>
        <v>Amount</v>
      </c>
      <c r="Z179" t="str">
        <f>'ESPDResponse v2 (BII Trdm092)'!Z179:AI179</f>
        <v>Response. Amount. Amount</v>
      </c>
      <c r="AA179" t="str">
        <f>'ESPDResponse v2 (BII Trdm092)'!AA179:AJ179</f>
        <v>Vocabulary!$B$71</v>
      </c>
      <c r="AB179" t="str">
        <f>'ESPDResponse v2 (BII Trdm092)'!AB179:AK179</f>
        <v>Implementation!$B$71</v>
      </c>
      <c r="AC179">
        <f>'ESPDResponse v2 (BII Trdm092)'!AC179:AL179</f>
        <v>0</v>
      </c>
      <c r="AD179" t="str">
        <f>'ESPDResponse v2 (BII Trdm092)'!AC179:AM179</f>
        <v>TRDM092-47</v>
      </c>
      <c r="AE179" t="str">
        <f>'ESPDResponse v2 (BII Trdm092)'!AC179:AN179</f>
        <v>Reg:
SC:
Common: BR-OTH-01, BR-OTH-01#17, BR-OTH-03</v>
      </c>
    </row>
    <row r="180" spans="1:31" hidden="1">
      <c r="A180" s="377"/>
      <c r="B180" s="374"/>
      <c r="C180" s="382"/>
      <c r="D180" s="382"/>
      <c r="E180" s="374"/>
      <c r="F180" s="374"/>
      <c r="G180" s="374"/>
      <c r="H180" s="374"/>
      <c r="I180" s="374"/>
      <c r="J180" s="374"/>
      <c r="K180" s="374"/>
      <c r="L180" s="374"/>
      <c r="M180" s="403"/>
      <c r="N180" s="374"/>
      <c r="O180" s="374"/>
      <c r="P180" s="374"/>
      <c r="Q180" s="378"/>
      <c r="R180" s="374"/>
      <c r="S180" s="374"/>
      <c r="T180" s="374"/>
      <c r="U180" s="374"/>
      <c r="V180" s="374"/>
      <c r="W180" s="438"/>
      <c r="X180" s="385"/>
      <c r="Y180" s="439"/>
      <c r="Z180">
        <f>'ESPDResponse v2 (BII Trdm092)'!Z180:AI180</f>
        <v>0</v>
      </c>
      <c r="AA180">
        <f>'ESPDResponse v2 (BII Trdm092)'!AA180:AJ180</f>
        <v>0</v>
      </c>
      <c r="AB180">
        <f>'ESPDResponse v2 (BII Trdm092)'!AB180:AK180</f>
        <v>0</v>
      </c>
      <c r="AC180">
        <f>'ESPDResponse v2 (BII Trdm092)'!AC180:AL180</f>
        <v>0</v>
      </c>
      <c r="AD180" t="str">
        <f>'ESPDResponse v2 (BII Trdm092)'!AC180:AM180</f>
        <v>TRDM092-47</v>
      </c>
      <c r="AE180" t="str">
        <f>'ESPDResponse v2 (BII Trdm092)'!AC180:AN180</f>
        <v xml:space="preserve">Reg:
SC:
Common: </v>
      </c>
    </row>
    <row r="181" spans="1:31">
      <c r="A181" s="377" t="str">
        <f>'ESPDResponse v2 (BII Trdm092)'!A181:L181</f>
        <v>tir92-167</v>
      </c>
      <c r="B181" s="374" t="str">
        <f>'ESPDResponse v2 (BII Trdm092)'!B181:M181</f>
        <v>0..1</v>
      </c>
      <c r="C181" s="382"/>
      <c r="D181" s="382"/>
      <c r="E181" s="374" t="str">
        <f>'ESPDResponse v2 (BII Trdm092)'!E181:P181</f>
        <v>Criterion fulfillment code</v>
      </c>
      <c r="F181" s="374"/>
      <c r="G181" s="374"/>
      <c r="H181" s="374"/>
      <c r="I181" s="374"/>
      <c r="J181" s="374" t="str">
        <f>'ESPDResponse v2 (BII Trdm092)'!J181:U181</f>
        <v>Event declared to fulfil this criterion, expressed as a code.</v>
      </c>
      <c r="K181" s="374" t="str">
        <f>'ESPDResponse v2 (BII Trdm092)'!K181:V181</f>
        <v>Code</v>
      </c>
      <c r="L181" s="374" t="str">
        <f>'ESPDResponse v2 (BII Trdm092)'!L181:W181</f>
        <v>tbr92-018</v>
      </c>
      <c r="M181" s="403" t="str">
        <f>'ESPDResponse v2 (BII Trdm092)'!M181:X181</f>
        <v>TenderingCriterionResponse/ResponseValue/cbc:ResponseCode</v>
      </c>
      <c r="N181" s="374" t="str">
        <f>'ESPDResponse v2 (BII Trdm092)'!N181:Y181</f>
        <v>cbc:ResponseCode</v>
      </c>
      <c r="O181" s="374" t="str">
        <f>'ESPDResponse v2 (BII Trdm092)'!O181:Z181</f>
        <v>0..1</v>
      </c>
      <c r="P181" s="374" t="str">
        <f>'ESPDResponse v2 (BII Trdm092)'!P181:AA181</f>
        <v>ResponseValue</v>
      </c>
      <c r="Q181" s="378" t="str">
        <f>'ESPDResponse v2 (BII Trdm092)'!Q181:AB181</f>
        <v>ResponseCode</v>
      </c>
      <c r="R181" s="374" t="str">
        <f>'ESPDResponse v2 (BII Trdm092)'!R181:AB181</f>
        <v>Response Value. Response Code. Code</v>
      </c>
      <c r="S181" s="374" t="str">
        <f>'ESPDResponse v2 (BII Trdm092)'!S181:AB181</f>
        <v>ApplicationResponseVocabulary!$G$945</v>
      </c>
      <c r="T181" s="374" t="str">
        <f>'ESPDResponse v2 (BII Trdm092)'!T181:AC181</f>
        <v>Link</v>
      </c>
      <c r="U181" s="374" t="str">
        <f>'ESPDResponse v2 (BII Trdm092)'!U181:AC181</f>
        <v>Rule: Compulsory use of the attributes mentioned in the section "II.4 Codes and Identifiers" for codes.</v>
      </c>
      <c r="V181" s="374">
        <f>'ESPDResponse v2 (BII Trdm092)'!V181:AD181</f>
        <v>0</v>
      </c>
      <c r="W181" s="388" t="str">
        <f>'ESPDResponse v2 (BII Trdm092)'!W181:AF181</f>
        <v>ccv:Criterion.RequirementGroup.Requirement.Response.Code</v>
      </c>
      <c r="X181" s="374" t="str">
        <f>'ESPDResponse v2 (BII Trdm092)'!X181:AG181</f>
        <v>Response</v>
      </c>
      <c r="Y181" s="378" t="str">
        <f>'ESPDResponse v2 (BII Trdm092)'!Y181:AH181</f>
        <v>Code</v>
      </c>
      <c r="Z181" t="str">
        <f>'ESPDResponse v2 (BII Trdm092)'!Z181:AI181</f>
        <v>Response. Type Code. Code</v>
      </c>
      <c r="AA181" t="str">
        <f>'ESPDResponse v2 (BII Trdm092)'!AA181:AJ181</f>
        <v>Vocabulary!$B$72</v>
      </c>
      <c r="AB181" t="str">
        <f>'ESPDResponse v2 (BII Trdm092)'!AB181:AK181</f>
        <v>Implementation!$B$72</v>
      </c>
      <c r="AC181">
        <f>'ESPDResponse v2 (BII Trdm092)'!AC181:AL181</f>
        <v>0</v>
      </c>
      <c r="AD181">
        <f>'ESPDResponse v2 (BII Trdm092)'!AC181:AM181</f>
        <v>0</v>
      </c>
      <c r="AE181" t="str">
        <f>'ESPDResponse v2 (BII Trdm092)'!AC181:AN181</f>
        <v>Reg:
SC:
Common: BR-OTH-01</v>
      </c>
    </row>
    <row r="182" spans="1:31">
      <c r="A182" s="377" t="str">
        <f>'ESPDResponse v2 (BII Trdm092)'!A182:L182</f>
        <v>tir92-166</v>
      </c>
      <c r="B182" s="374" t="str">
        <f>'ESPDResponse v2 (BII Trdm092)'!B182:M182</f>
        <v>0..1</v>
      </c>
      <c r="C182" s="382"/>
      <c r="D182" s="382"/>
      <c r="E182" s="374" t="str">
        <f>'ESPDResponse v2 (BII Trdm092)'!E182:P182</f>
        <v>Criterion fulfillment date</v>
      </c>
      <c r="F182" s="374"/>
      <c r="G182" s="374"/>
      <c r="H182" s="374"/>
      <c r="I182" s="374"/>
      <c r="J182" s="374" t="str">
        <f>'ESPDResponse v2 (BII Trdm092)'!J182:U182</f>
        <v>Declared date where  this criterion was fulfilled.</v>
      </c>
      <c r="K182" s="374" t="str">
        <f>'ESPDResponse v2 (BII Trdm092)'!K182:V182</f>
        <v>Date</v>
      </c>
      <c r="L182" s="374" t="str">
        <f>'ESPDResponse v2 (BII Trdm092)'!L182:W182</f>
        <v>tbr92-018</v>
      </c>
      <c r="M182" s="403" t="str">
        <f>'ESPDResponse v2 (BII Trdm092)'!M182:X182</f>
        <v>TenderingCriterionResponse/ResponseValue/cbc:ResponseDate</v>
      </c>
      <c r="N182" s="374" t="str">
        <f>'ESPDResponse v2 (BII Trdm092)'!N182:Y182</f>
        <v>cbc:ResponseDate</v>
      </c>
      <c r="O182" s="374" t="str">
        <f>'ESPDResponse v2 (BII Trdm092)'!O182:Z182</f>
        <v>0..1</v>
      </c>
      <c r="P182" s="374" t="str">
        <f>'ESPDResponse v2 (BII Trdm092)'!P182:AA182</f>
        <v>ResponseValue</v>
      </c>
      <c r="Q182" s="378" t="str">
        <f>'ESPDResponse v2 (BII Trdm092)'!Q182:AB182</f>
        <v>ResponseDate</v>
      </c>
      <c r="R182" s="374" t="str">
        <f>'ESPDResponse v2 (BII Trdm092)'!R182:AB182</f>
        <v>Response Value. Response Date. Date</v>
      </c>
      <c r="S182" s="374" t="str">
        <f>'ESPDResponse v2 (BII Trdm092)'!S182:AB182</f>
        <v>ApplicationResponseVocabulary!$G$946</v>
      </c>
      <c r="T182" s="374" t="str">
        <f>'ESPDResponse v2 (BII Trdm092)'!T182:AC182</f>
        <v>Link</v>
      </c>
      <c r="U182" s="374" t="str">
        <f>'ESPDResponse v2 (BII Trdm092)'!U182:AC182</f>
        <v xml:space="preserve">Rule: Use XSD Date (format "YYYY-MM-DD")
</v>
      </c>
      <c r="V182" s="374">
        <f>'ESPDResponse v2 (BII Trdm092)'!V182:AD182</f>
        <v>0</v>
      </c>
      <c r="W182" s="388" t="str">
        <f>'ESPDResponse v2 (BII Trdm092)'!W182:AF182</f>
        <v>ccv:Criterion.RequirementGroup.Requirement.Response.Date</v>
      </c>
      <c r="X182" s="374" t="str">
        <f>'ESPDResponse v2 (BII Trdm092)'!X182:AG182</f>
        <v>Response</v>
      </c>
      <c r="Y182" s="378" t="str">
        <f>'ESPDResponse v2 (BII Trdm092)'!Y182:AH182</f>
        <v>Date</v>
      </c>
      <c r="Z182" t="str">
        <f>'ESPDResponse v2 (BII Trdm092)'!Z182:AI182</f>
        <v>Response. Date. Date</v>
      </c>
      <c r="AA182" t="str">
        <f>'ESPDResponse v2 (BII Trdm092)'!AA182:AJ182</f>
        <v>Vocabulary!$B$70</v>
      </c>
      <c r="AB182" t="str">
        <f>'ESPDResponse v2 (BII Trdm092)'!AB182:AK182</f>
        <v>Implementation!$B$70</v>
      </c>
      <c r="AC182">
        <f>'ESPDResponse v2 (BII Trdm092)'!AC182:AL182</f>
        <v>0</v>
      </c>
      <c r="AD182" t="str">
        <f>'ESPDResponse v2 (BII Trdm092)'!AC182:AM182</f>
        <v>TRDM092-48</v>
      </c>
      <c r="AE182">
        <f>'ESPDResponse v2 (BII Trdm092)'!AC182:AN182</f>
        <v>0</v>
      </c>
    </row>
    <row r="183" spans="1:31">
      <c r="A183" s="377" t="str">
        <f>'ESPDResponse v2 (BII Trdm092)'!A183:L183</f>
        <v>tir92-530</v>
      </c>
      <c r="B183" s="374" t="str">
        <f>'ESPDResponse v2 (BII Trdm092)'!B183:M183</f>
        <v>0..1</v>
      </c>
      <c r="C183" s="382"/>
      <c r="D183" s="382"/>
      <c r="E183" s="374" t="str">
        <f>'ESPDResponse v2 (BII Trdm092)'!E183:P183</f>
        <v>Criterion fulfillment response identifier</v>
      </c>
      <c r="F183" s="374"/>
      <c r="G183" s="374"/>
      <c r="H183" s="374"/>
      <c r="I183" s="374"/>
      <c r="J183" s="374" t="str">
        <f>'ESPDResponse v2 (BII Trdm092)'!J183:U183</f>
        <v>An identifier used as a reply to the criterion requirement response.</v>
      </c>
      <c r="K183" s="374" t="str">
        <f>'ESPDResponse v2 (BII Trdm092)'!K183:V183</f>
        <v>Identifier</v>
      </c>
      <c r="L183" s="374" t="str">
        <f>'ESPDResponse v2 (BII Trdm092)'!L183:W183</f>
        <v>tbr92-018</v>
      </c>
      <c r="M183" s="403" t="str">
        <f>'ESPDResponse v2 (BII Trdm092)'!M183:X183</f>
        <v>TenderingCriterionResponse/ResponseValue/cbc:ResponseID</v>
      </c>
      <c r="N183" s="374" t="str">
        <f>'ESPDResponse v2 (BII Trdm092)'!N183:Y183</f>
        <v>cbc:ResponseID</v>
      </c>
      <c r="O183" s="374" t="str">
        <f>'ESPDResponse v2 (BII Trdm092)'!O183:Z183</f>
        <v>0..1</v>
      </c>
      <c r="P183" s="374" t="str">
        <f>'ESPDResponse v2 (BII Trdm092)'!P183:AA183</f>
        <v>ResponseValue</v>
      </c>
      <c r="Q183" s="378" t="str">
        <f>'ESPDResponse v2 (BII Trdm092)'!Q183:AB183</f>
        <v>ResponseID</v>
      </c>
      <c r="R183" s="374" t="str">
        <f>'ESPDResponse v2 (BII Trdm092)'!R183:AB183</f>
        <v>Response Value. Response Identifier. Identifier</v>
      </c>
      <c r="S183" s="374" t="str">
        <f>'ESPDResponse v2 (BII Trdm092)'!S183:AB183</f>
        <v>ApplicationResponseVocabulary!$G$947</v>
      </c>
      <c r="T183" s="374" t="str">
        <f>'ESPDResponse v2 (BII Trdm092)'!T183:AC183</f>
        <v>Link</v>
      </c>
      <c r="U183" s="374" t="str">
        <f>'ESPDResponse v2 (BII Trdm092)'!U183:AC183</f>
        <v>Comment: Compulsory use of the attributes mentioned in the section "II.4 Codes and Identifiers" for codes. Several identifiers may be linked to one criterion property thus building a list of identifiers. See XML examples (e.g. in Self-contained references ESPD Response, 'Lots tendered the EO tenders to').</v>
      </c>
      <c r="V183" s="374">
        <f>'ESPDResponse v2 (BII Trdm092)'!V183:AD183</f>
        <v>0</v>
      </c>
      <c r="W183" s="438"/>
      <c r="X183" s="385"/>
      <c r="Y183" s="439"/>
      <c r="Z183">
        <f>'ESPDResponse v2 (BII Trdm092)'!Z183:AI183</f>
        <v>0</v>
      </c>
      <c r="AA183">
        <f>'ESPDResponse v2 (BII Trdm092)'!AA183:AJ183</f>
        <v>0</v>
      </c>
      <c r="AB183">
        <f>'ESPDResponse v2 (BII Trdm092)'!AB183:AK183</f>
        <v>0</v>
      </c>
      <c r="AC183">
        <f>'ESPDResponse v2 (BII Trdm092)'!AC183:AL183</f>
        <v>0</v>
      </c>
      <c r="AD183">
        <f>'ESPDResponse v2 (BII Trdm092)'!AC183:AM183</f>
        <v>0</v>
      </c>
      <c r="AE183">
        <f>'ESPDResponse v2 (BII Trdm092)'!AC183:AN183</f>
        <v>0</v>
      </c>
    </row>
    <row r="184" spans="1:31">
      <c r="A184" s="377" t="str">
        <f>'ESPDResponse v2 (BII Trdm092)'!A184:L184</f>
        <v>tir92-160</v>
      </c>
      <c r="B184" s="374" t="str">
        <f>'ESPDResponse v2 (BII Trdm092)'!B184:M184</f>
        <v>0..1</v>
      </c>
      <c r="C184" s="382"/>
      <c r="D184" s="382"/>
      <c r="E184" s="374" t="str">
        <f>'ESPDResponse v2 (BII Trdm092)'!E184:P184</f>
        <v>Criterion fulfillment indicator</v>
      </c>
      <c r="F184" s="374"/>
      <c r="G184" s="374"/>
      <c r="H184" s="374"/>
      <c r="I184" s="374"/>
      <c r="J184" s="374" t="str">
        <f>'ESPDResponse v2 (BII Trdm092)'!J184:U184</f>
        <v>Indicates whether the economic operator states that he fulfills the specific criterion (true) or not (false).</v>
      </c>
      <c r="K184" s="374" t="str">
        <f>'ESPDResponse v2 (BII Trdm092)'!K184:V184</f>
        <v>Indicator</v>
      </c>
      <c r="L184" s="374" t="str">
        <f>'ESPDResponse v2 (BII Trdm092)'!L184:W184</f>
        <v xml:space="preserve">tbr92-018
</v>
      </c>
      <c r="M184" s="403" t="str">
        <f>'ESPDResponse v2 (BII Trdm092)'!M184:X184</f>
        <v>TenderingCriterionResponse/ResponseValue/cbc:ResponseIndicator</v>
      </c>
      <c r="N184" s="374" t="str">
        <f>'ESPDResponse v2 (BII Trdm092)'!N184:Y184</f>
        <v>cbc:ResponseIndicator</v>
      </c>
      <c r="O184" s="374" t="str">
        <f>'ESPDResponse v2 (BII Trdm092)'!O184:Z184</f>
        <v>0..1</v>
      </c>
      <c r="P184" s="374" t="str">
        <f>'ESPDResponse v2 (BII Trdm092)'!P184:AA184</f>
        <v>ResponseValue</v>
      </c>
      <c r="Q184" s="378" t="str">
        <f>'ESPDResponse v2 (BII Trdm092)'!Q184:AB184</f>
        <v>ResponseIndicator</v>
      </c>
      <c r="R184" s="374" t="str">
        <f>'ESPDResponse v2 (BII Trdm092)'!R184:AB184</f>
        <v>Response Value. Response Indicator. Indicator</v>
      </c>
      <c r="S184" s="374" t="str">
        <f>'ESPDResponse v2 (BII Trdm092)'!S184:AB184</f>
        <v>ApplicationResponseVocabulary!$G$948</v>
      </c>
      <c r="T184" s="374" t="str">
        <f>'ESPDResponse v2 (BII Trdm092)'!T184:AC184</f>
        <v>Link</v>
      </c>
      <c r="U184" s="374" t="str">
        <f>'ESPDResponse v2 (BII Trdm092)'!U184:AC184</f>
        <v>Rule: The only possible values are False and True</v>
      </c>
      <c r="V184" s="374">
        <f>'ESPDResponse v2 (BII Trdm092)'!V184:AD184</f>
        <v>0</v>
      </c>
      <c r="W184" s="388" t="str">
        <f>'ESPDResponse v2 (BII Trdm092)'!W184:AF184</f>
        <v>ccv:Criterion.RequirementGroup.Requirement.Response. Indicator</v>
      </c>
      <c r="X184" s="374" t="str">
        <f>'ESPDResponse v2 (BII Trdm092)'!X184:AG184</f>
        <v>Reponse</v>
      </c>
      <c r="Y184" s="378" t="str">
        <f>'ESPDResponse v2 (BII Trdm092)'!Y184:AH184</f>
        <v>Indicator</v>
      </c>
      <c r="Z184" t="str">
        <f>'ESPDResponse v2 (BII Trdm092)'!Z184:AI184</f>
        <v>Response. Indicator. Indicator</v>
      </c>
      <c r="AA184" t="str">
        <f>'ESPDResponse v2 (BII Trdm092)'!AA184:AJ184</f>
        <v>Vocabulary!$B$69</v>
      </c>
      <c r="AB184" t="str">
        <f>'ESPDResponse v2 (BII Trdm092)'!AB184:AK184</f>
        <v>Implementation!$B$69</v>
      </c>
      <c r="AC184">
        <f>'ESPDResponse v2 (BII Trdm092)'!AC184:AL184</f>
        <v>0</v>
      </c>
      <c r="AD184">
        <f>'ESPDResponse v2 (BII Trdm092)'!AC184:AM184</f>
        <v>0</v>
      </c>
      <c r="AE184" t="str">
        <f>'ESPDResponse v2 (BII Trdm092)'!AC184:AN184</f>
        <v>Reg:
SC:
Common: BR-TCR-06, BR-TCR-07</v>
      </c>
    </row>
    <row r="185" spans="1:31">
      <c r="A185" s="377" t="str">
        <f>'ESPDResponse v2 (BII Trdm092)'!A185:L185</f>
        <v>tir92-531</v>
      </c>
      <c r="B185" s="374" t="str">
        <f>'ESPDResponse v2 (BII Trdm092)'!B185:M185</f>
        <v>0..1</v>
      </c>
      <c r="C185" s="382"/>
      <c r="D185" s="382"/>
      <c r="E185" s="374" t="str">
        <f>'ESPDResponse v2 (BII Trdm092)'!E185:P185</f>
        <v>Criterion fulfillment measure</v>
      </c>
      <c r="F185" s="374"/>
      <c r="G185" s="374"/>
      <c r="H185" s="374"/>
      <c r="I185" s="374"/>
      <c r="J185" s="374" t="str">
        <f>'ESPDResponse v2 (BII Trdm092)'!J185:U185</f>
        <v>A measure used as a reply to the criterion requirement.</v>
      </c>
      <c r="K185" s="374" t="str">
        <f>'ESPDResponse v2 (BII Trdm092)'!K185:V185</f>
        <v>Measure</v>
      </c>
      <c r="L185" s="374" t="str">
        <f>'ESPDResponse v2 (BII Trdm092)'!L185:W185</f>
        <v>tbr92-018</v>
      </c>
      <c r="M185" s="403" t="str">
        <f>'ESPDResponse v2 (BII Trdm092)'!M185:X185</f>
        <v>TenderingCriterionResponse/ResponseValue/cbc:ResponseMeasure</v>
      </c>
      <c r="N185" s="374" t="str">
        <f>'ESPDResponse v2 (BII Trdm092)'!N185:Y185</f>
        <v>cbc:ResponseMeasure</v>
      </c>
      <c r="O185" s="374" t="str">
        <f>'ESPDResponse v2 (BII Trdm092)'!O185:Z185</f>
        <v>0..1</v>
      </c>
      <c r="P185" s="374" t="str">
        <f>'ESPDResponse v2 (BII Trdm092)'!P185:AA185</f>
        <v>ResponseValue</v>
      </c>
      <c r="Q185" s="378" t="str">
        <f>'ESPDResponse v2 (BII Trdm092)'!Q185:AB185</f>
        <v>ResponseMeasure</v>
      </c>
      <c r="R185" s="374" t="str">
        <f>'ESPDResponse v2 (BII Trdm092)'!R185:AB185</f>
        <v>Response Value. Response Measure. Measure</v>
      </c>
      <c r="S185" s="374" t="str">
        <f>'ESPDResponse v2 (BII Trdm092)'!S185:AB185</f>
        <v>ApplicationResponseVocabulary!$G$949</v>
      </c>
      <c r="T185" s="374" t="str">
        <f>'ESPDResponse v2 (BII Trdm092)'!T185:AC185</f>
        <v>Link</v>
      </c>
      <c r="U185" s="374">
        <f>'ESPDResponse v2 (BII Trdm092)'!U185:AC185</f>
        <v>0</v>
      </c>
      <c r="V185" s="374">
        <f>'ESPDResponse v2 (BII Trdm092)'!V185:AD185</f>
        <v>0</v>
      </c>
      <c r="W185" s="438"/>
      <c r="X185" s="385"/>
      <c r="Y185" s="439"/>
      <c r="Z185">
        <f>'ESPDResponse v2 (BII Trdm092)'!Z185:AI185</f>
        <v>0</v>
      </c>
      <c r="AA185">
        <f>'ESPDResponse v2 (BII Trdm092)'!AA185:AJ185</f>
        <v>0</v>
      </c>
      <c r="AB185">
        <f>'ESPDResponse v2 (BII Trdm092)'!AB185:AK185</f>
        <v>0</v>
      </c>
      <c r="AC185">
        <f>'ESPDResponse v2 (BII Trdm092)'!AC185:AL185</f>
        <v>0</v>
      </c>
      <c r="AD185">
        <f>'ESPDResponse v2 (BII Trdm092)'!AC185:AM185</f>
        <v>0</v>
      </c>
      <c r="AE185">
        <f>'ESPDResponse v2 (BII Trdm092)'!AC185:AN185</f>
        <v>0</v>
      </c>
    </row>
    <row r="186" spans="1:31">
      <c r="A186" s="377" t="str">
        <f>'ESPDResponse v2 (BII Trdm092)'!A186:L186</f>
        <v>tir92-557</v>
      </c>
      <c r="B186" s="374" t="str">
        <f>'ESPDResponse v2 (BII Trdm092)'!B186:M186</f>
        <v>0..1</v>
      </c>
      <c r="C186" s="382"/>
      <c r="D186" s="382"/>
      <c r="E186" s="374" t="str">
        <f>'ESPDResponse v2 (BII Trdm092)'!E186:P186</f>
        <v>Criterion fulfillment numeric</v>
      </c>
      <c r="F186" s="374"/>
      <c r="G186" s="374"/>
      <c r="H186" s="374"/>
      <c r="I186" s="374"/>
      <c r="J186" s="374" t="str">
        <f>'ESPDResponse v2 (BII Trdm092)'!J186:U186</f>
        <v>A number, rate or percent used as a reply to the criterion requirement.</v>
      </c>
      <c r="K186" s="374" t="str">
        <f>'ESPDResponse v2 (BII Trdm092)'!K186:V186</f>
        <v>Numeric</v>
      </c>
      <c r="L186" s="374" t="str">
        <f>'ESPDResponse v2 (BII Trdm092)'!L186:W186</f>
        <v xml:space="preserve">tbr92-018
</v>
      </c>
      <c r="M186" s="403" t="str">
        <f>'ESPDResponse v2 (BII Trdm092)'!M186:X186</f>
        <v>TenderingCriterionResponse/ResponseValue/cbc:ResponseNumeric</v>
      </c>
      <c r="N186" s="374" t="str">
        <f>'ESPDResponse v2 (BII Trdm092)'!N186:Y186</f>
        <v>cbc:ResponseNumeric</v>
      </c>
      <c r="O186" s="374" t="str">
        <f>'ESPDResponse v2 (BII Trdm092)'!O186:Z186</f>
        <v>0..1</v>
      </c>
      <c r="P186" s="374" t="str">
        <f>'ESPDResponse v2 (BII Trdm092)'!P186:AA186</f>
        <v>ResponseValue</v>
      </c>
      <c r="Q186" s="378" t="str">
        <f>'ESPDResponse v2 (BII Trdm092)'!Q186:AB186</f>
        <v>ResponseNumeric</v>
      </c>
      <c r="R186" s="374" t="str">
        <f>'ESPDResponse v2 (BII Trdm092)'!R186:AB186</f>
        <v>Response Value. Response Numeric. Numeric</v>
      </c>
      <c r="S186" s="374" t="str">
        <f>'ESPDResponse v2 (BII Trdm092)'!S186:AB186</f>
        <v>ApplicationResponseVocabulary!$G$950</v>
      </c>
      <c r="T186" s="374" t="str">
        <f>'ESPDResponse v2 (BII Trdm092)'!T186:AC186</f>
        <v>Link</v>
      </c>
      <c r="U186" s="374" t="str">
        <f>'ESPDResponse v2 (BII Trdm092)'!U186:AC186</f>
        <v>Rule: do not format the percentage with the "%" symbol, just provide a float value like in the example (e.g. 0.4)</v>
      </c>
      <c r="V186" s="374">
        <f>'ESPDResponse v2 (BII Trdm092)'!V186:AD186</f>
        <v>0</v>
      </c>
      <c r="W186" s="388" t="str">
        <f>'ESPDResponse v2 (BII Trdm092)'!W186:AF186</f>
        <v>ccv:Criterion.RequirementGroup.Requirement.Response.Percent</v>
      </c>
      <c r="X186" s="374" t="str">
        <f>'ESPDResponse v2 (BII Trdm092)'!X186:AG186</f>
        <v>Response</v>
      </c>
      <c r="Y186" s="378" t="str">
        <f>'ESPDResponse v2 (BII Trdm092)'!Y186:AH186</f>
        <v>Percent</v>
      </c>
      <c r="Z186" t="str">
        <f>'ESPDResponse v2 (BII Trdm092)'!Z186:AI186</f>
        <v>Response. Percent. Percent</v>
      </c>
      <c r="AA186" t="str">
        <f>'ESPDResponse v2 (BII Trdm092)'!AA186:AJ186</f>
        <v>Vocabulary!$B$74</v>
      </c>
      <c r="AB186" t="str">
        <f>'ESPDResponse v2 (BII Trdm092)'!AB186:AK186</f>
        <v>Implementation!$B$74</v>
      </c>
      <c r="AC186">
        <f>'ESPDResponse v2 (BII Trdm092)'!AC186:AL186</f>
        <v>0</v>
      </c>
      <c r="AD186" t="str">
        <f>'ESPDResponse v2 (BII Trdm092)'!AC186:AM186</f>
        <v>TRDM092-49</v>
      </c>
      <c r="AE186">
        <f>'ESPDResponse v2 (BII Trdm092)'!AC186:AN186</f>
        <v>0</v>
      </c>
    </row>
    <row r="187" spans="1:31">
      <c r="A187" s="377" t="str">
        <f>'ESPDResponse v2 (BII Trdm092)'!A187:L187</f>
        <v>tir92-163</v>
      </c>
      <c r="B187" s="374" t="str">
        <f>'ESPDResponse v2 (BII Trdm092)'!B187:M187</f>
        <v>0..1</v>
      </c>
      <c r="C187" s="382"/>
      <c r="D187" s="382"/>
      <c r="E187" s="374" t="str">
        <f>'ESPDResponse v2 (BII Trdm092)'!E187:P187</f>
        <v>Criterion fulfillment quantity</v>
      </c>
      <c r="F187" s="374"/>
      <c r="G187" s="374"/>
      <c r="H187" s="374"/>
      <c r="I187" s="374"/>
      <c r="J187" s="374" t="str">
        <f>'ESPDResponse v2 (BII Trdm092)'!J187:U187</f>
        <v>UOM should be stated  by using recommendation 20 v10 Declared quantity that fulfills this criterion.</v>
      </c>
      <c r="K187" s="374" t="str">
        <f>'ESPDResponse v2 (BII Trdm092)'!K187:V187</f>
        <v>Quantity</v>
      </c>
      <c r="L187" s="374" t="str">
        <f>'ESPDResponse v2 (BII Trdm092)'!L187:W187</f>
        <v>tbr92-018</v>
      </c>
      <c r="M187" s="403" t="str">
        <f>'ESPDResponse v2 (BII Trdm092)'!M187:X187</f>
        <v>TenderingCriterionResponse/ResponseValue/cbc:ResponseQuantity</v>
      </c>
      <c r="N187" s="374" t="str">
        <f>'ESPDResponse v2 (BII Trdm092)'!N187:Y187</f>
        <v>cbc:ResponseQuantity</v>
      </c>
      <c r="O187" s="374" t="str">
        <f>'ESPDResponse v2 (BII Trdm092)'!O187:Z187</f>
        <v>0..1</v>
      </c>
      <c r="P187" s="374" t="str">
        <f>'ESPDResponse v2 (BII Trdm092)'!P187:AA187</f>
        <v>ResponseValue</v>
      </c>
      <c r="Q187" s="378" t="str">
        <f>'ESPDResponse v2 (BII Trdm092)'!Q187:AB187</f>
        <v>ResponseQuantity</v>
      </c>
      <c r="R187" s="374" t="str">
        <f>'ESPDResponse v2 (BII Trdm092)'!R187:AB187</f>
        <v>Response Value. Response Quantity. Quantity</v>
      </c>
      <c r="S187" s="374" t="str">
        <f>'ESPDResponse v2 (BII Trdm092)'!S187:AB187</f>
        <v>ApplicationResponseVocabulary!$G$951</v>
      </c>
      <c r="T187" s="374" t="str">
        <f>'ESPDResponse v2 (BII Trdm092)'!T187:AC187</f>
        <v>Link</v>
      </c>
      <c r="U187" s="374" t="str">
        <f>'ESPDResponse v2 (BII Trdm092)'!U187:AC187</f>
        <v xml:space="preserve">Comment: BEWARE that different types of Quantities can be required, some of them with a special attribute. Up to three different types of Quantities can be specified: (1) QUANTITY_INTEGER, a number representing a quantity in a specific unit of measure. The unit has to be specified (e.g. number of workers); (2) QUANTITY_YEAR, a non-negative integer (i.e. a natural number) representing a year. The unit has to be specified as YEAR, and (3) QUANTITY, a number representing a generic quantity with no unit specified (e.g. a ratio). Beware that in the case of QUANTITY_INTEGER and QUANTITY_YEAR the attribute unitCode MUST be always specified </v>
      </c>
      <c r="V187" s="374">
        <f>'ESPDResponse v2 (BII Trdm092)'!V187:AD187</f>
        <v>0</v>
      </c>
      <c r="W187" s="388" t="str">
        <f>'ESPDResponse v2 (BII Trdm092)'!W187:AF187</f>
        <v>ccv:Criterion.RequirementGroup.Requirement.Response.Quantity</v>
      </c>
      <c r="X187" s="374" t="str">
        <f>'ESPDResponse v2 (BII Trdm092)'!X187:AG187</f>
        <v>Response</v>
      </c>
      <c r="Y187" s="378" t="str">
        <f>'ESPDResponse v2 (BII Trdm092)'!Y187:AH187</f>
        <v>Quantity</v>
      </c>
      <c r="Z187" t="str">
        <f>'ESPDResponse v2 (BII Trdm092)'!Z187:AI187</f>
        <v>Response. Quantity. Quantity</v>
      </c>
      <c r="AA187" t="str">
        <f>'ESPDResponse v2 (BII Trdm092)'!AA187:AJ187</f>
        <v>Vocabulary!$B$73</v>
      </c>
      <c r="AB187" t="str">
        <f>'ESPDResponse v2 (BII Trdm092)'!AB187:AK187</f>
        <v>Implementation!$B$73</v>
      </c>
      <c r="AC187">
        <f>'ESPDResponse v2 (BII Trdm092)'!AC187:AL187</f>
        <v>0</v>
      </c>
      <c r="AD187">
        <f>'ESPDResponse v2 (BII Trdm092)'!AC187:AM187</f>
        <v>0</v>
      </c>
      <c r="AE187">
        <f>'ESPDResponse v2 (BII Trdm092)'!AC187:AN187</f>
        <v>0</v>
      </c>
    </row>
    <row r="188" spans="1:31">
      <c r="A188" s="377" t="str">
        <f>'ESPDResponse v2 (BII Trdm092)'!A188:L188</f>
        <v>tir92-532</v>
      </c>
      <c r="B188" s="374" t="str">
        <f>'ESPDResponse v2 (BII Trdm092)'!B188:M188</f>
        <v>0..1</v>
      </c>
      <c r="C188" s="382"/>
      <c r="D188" s="382"/>
      <c r="E188" s="374" t="str">
        <f>'ESPDResponse v2 (BII Trdm092)'!E188:P188</f>
        <v>Criterion fulfillment time</v>
      </c>
      <c r="F188" s="374"/>
      <c r="G188" s="374"/>
      <c r="H188" s="374"/>
      <c r="I188" s="374"/>
      <c r="J188" s="374" t="str">
        <f>'ESPDResponse v2 (BII Trdm092)'!J188:U188</f>
        <v>A time used as a reply to the criterion requirement.</v>
      </c>
      <c r="K188" s="374" t="str">
        <f>'ESPDResponse v2 (BII Trdm092)'!K188:V188</f>
        <v>Time</v>
      </c>
      <c r="L188" s="374" t="str">
        <f>'ESPDResponse v2 (BII Trdm092)'!L188:W188</f>
        <v>tbr92-018</v>
      </c>
      <c r="M188" s="403" t="str">
        <f>'ESPDResponse v2 (BII Trdm092)'!M188:X188</f>
        <v>TenderingCriterionResponse/ResponseValue/cbc:ResponseTime</v>
      </c>
      <c r="N188" s="374" t="str">
        <f>'ESPDResponse v2 (BII Trdm092)'!N188:Y188</f>
        <v>cbc:ResponseTime</v>
      </c>
      <c r="O188" s="374" t="str">
        <f>'ESPDResponse v2 (BII Trdm092)'!O188:Z188</f>
        <v>0..1</v>
      </c>
      <c r="P188" s="374" t="str">
        <f>'ESPDResponse v2 (BII Trdm092)'!P188:AA188</f>
        <v>ResponseValue</v>
      </c>
      <c r="Q188" s="378" t="str">
        <f>'ESPDResponse v2 (BII Trdm092)'!Q188:AB188</f>
        <v>ResponseTime</v>
      </c>
      <c r="R188" s="374" t="str">
        <f>'ESPDResponse v2 (BII Trdm092)'!R188:AB188</f>
        <v>Response Value. Response Time. Time</v>
      </c>
      <c r="S188" s="374" t="str">
        <f>'ESPDResponse v2 (BII Trdm092)'!S188:AB188</f>
        <v>ApplicationResponseVocabulary!$G$952</v>
      </c>
      <c r="T188" s="374" t="str">
        <f>'ESPDResponse v2 (BII Trdm092)'!T188:AC188</f>
        <v>Link</v>
      </c>
      <c r="U188" s="374" t="str">
        <f>'ESPDResponse v2 (BII Trdm092)'!U188:AC188</f>
        <v>Rule: Use XSD time (format "hh:mm:ss")</v>
      </c>
      <c r="V188" s="374">
        <f>'ESPDResponse v2 (BII Trdm092)'!V188:AD188</f>
        <v>0</v>
      </c>
      <c r="W188" s="438"/>
      <c r="X188" s="385"/>
      <c r="Y188" s="439"/>
      <c r="Z188">
        <f>'ESPDResponse v2 (BII Trdm092)'!Z188:AI188</f>
        <v>0</v>
      </c>
      <c r="AA188">
        <f>'ESPDResponse v2 (BII Trdm092)'!AA188:AJ188</f>
        <v>0</v>
      </c>
      <c r="AB188">
        <f>'ESPDResponse v2 (BII Trdm092)'!AB188:AK188</f>
        <v>0</v>
      </c>
      <c r="AC188">
        <f>'ESPDResponse v2 (BII Trdm092)'!AC188:AL188</f>
        <v>0</v>
      </c>
      <c r="AD188" t="str">
        <f>'ESPDResponse v2 (BII Trdm092)'!AC188:AM188</f>
        <v>TRDM092-50</v>
      </c>
      <c r="AE188">
        <f>'ESPDResponse v2 (BII Trdm092)'!AC188:AN188</f>
        <v>0</v>
      </c>
    </row>
    <row r="189" spans="1:31" hidden="1">
      <c r="A189" s="377"/>
      <c r="B189" s="374" t="str">
        <f>'ESPDResponse v2 (BII Trdm092)'!B189:M189</f>
        <v>0..n</v>
      </c>
      <c r="C189" s="382"/>
      <c r="D189" s="382"/>
      <c r="E189" s="374"/>
      <c r="F189" s="374"/>
      <c r="G189" s="374"/>
      <c r="H189" s="374"/>
      <c r="I189" s="374"/>
      <c r="J189" s="374"/>
      <c r="K189" s="374"/>
      <c r="L189" s="374"/>
      <c r="M189" s="403"/>
      <c r="N189" s="374"/>
      <c r="O189" s="374"/>
      <c r="P189" s="374"/>
      <c r="Q189" s="378"/>
      <c r="R189" s="374"/>
      <c r="S189" s="374"/>
      <c r="T189" s="374"/>
      <c r="U189" s="374"/>
      <c r="V189" s="374"/>
      <c r="W189" s="438"/>
      <c r="X189" s="385"/>
      <c r="Y189" s="439"/>
      <c r="Z189">
        <f>'ESPDResponse v2 (BII Trdm092)'!Z189:AI189</f>
        <v>0</v>
      </c>
      <c r="AA189">
        <f>'ESPDResponse v2 (BII Trdm092)'!AA189:AJ189</f>
        <v>0</v>
      </c>
      <c r="AB189">
        <f>'ESPDResponse v2 (BII Trdm092)'!AB189:AK189</f>
        <v>0</v>
      </c>
      <c r="AC189">
        <f>'ESPDResponse v2 (BII Trdm092)'!AC189:AL189</f>
        <v>0</v>
      </c>
      <c r="AD189">
        <f>'ESPDResponse v2 (BII Trdm092)'!AC189:AM189</f>
        <v>0</v>
      </c>
      <c r="AE189">
        <f>'ESPDResponse v2 (BII Trdm092)'!AC189:AN189</f>
        <v>0</v>
      </c>
    </row>
    <row r="190" spans="1:31" hidden="1">
      <c r="A190" s="377"/>
      <c r="B190" s="374" t="str">
        <f>'ESPDResponse v2 (BII Trdm092)'!B190:M190</f>
        <v>0..n</v>
      </c>
      <c r="C190" s="382"/>
      <c r="D190" s="382"/>
      <c r="E190" s="374"/>
      <c r="F190" s="374"/>
      <c r="G190" s="374"/>
      <c r="H190" s="374"/>
      <c r="I190" s="374"/>
      <c r="J190" s="374"/>
      <c r="K190" s="374"/>
      <c r="L190" s="374"/>
      <c r="M190" s="403"/>
      <c r="N190" s="374"/>
      <c r="O190" s="374"/>
      <c r="P190" s="374"/>
      <c r="Q190" s="378"/>
      <c r="R190" s="374"/>
      <c r="S190" s="374"/>
      <c r="T190" s="374"/>
      <c r="U190" s="374"/>
      <c r="V190" s="374"/>
      <c r="W190" s="438"/>
      <c r="X190" s="385"/>
      <c r="Y190" s="439"/>
      <c r="Z190">
        <f>'ESPDResponse v2 (BII Trdm092)'!Z190:AI190</f>
        <v>0</v>
      </c>
      <c r="AA190">
        <f>'ESPDResponse v2 (BII Trdm092)'!AA190:AJ190</f>
        <v>0</v>
      </c>
      <c r="AB190">
        <f>'ESPDResponse v2 (BII Trdm092)'!AB190:AK190</f>
        <v>0</v>
      </c>
      <c r="AC190">
        <f>'ESPDResponse v2 (BII Trdm092)'!AC190:AL190</f>
        <v>0</v>
      </c>
      <c r="AD190">
        <f>'ESPDResponse v2 (BII Trdm092)'!AC190:AM190</f>
        <v>0</v>
      </c>
      <c r="AE190">
        <f>'ESPDResponse v2 (BII Trdm092)'!AC190:AN190</f>
        <v>0</v>
      </c>
    </row>
    <row r="191" spans="1:31" ht="13.5" thickBot="1">
      <c r="A191" s="379" t="str">
        <f>'ESPDResponse v2 (BII Trdm092)'!A191:L191</f>
        <v>tir92-558</v>
      </c>
      <c r="B191" s="374" t="str">
        <f>'ESPDResponse v2 (BII Trdm092)'!B191:M191</f>
        <v>0..1</v>
      </c>
      <c r="C191" s="383"/>
      <c r="D191" s="383"/>
      <c r="E191" s="380" t="str">
        <f>'ESPDResponse v2 (BII Trdm092)'!E191:P191</f>
        <v>Criterion fulfillment URI</v>
      </c>
      <c r="F191" s="380"/>
      <c r="G191" s="380"/>
      <c r="H191" s="380"/>
      <c r="I191" s="380"/>
      <c r="J191" s="380" t="str">
        <f>'ESPDResponse v2 (BII Trdm092)'!J191:U191</f>
        <v xml:space="preserve"> 
A URI used as a reply to the criterion property.</v>
      </c>
      <c r="K191" s="380" t="str">
        <f>'ESPDResponse v2 (BII Trdm092)'!K191:V191</f>
        <v>URI</v>
      </c>
      <c r="L191" s="380" t="str">
        <f>'ESPDResponse v2 (BII Trdm092)'!L191:W191</f>
        <v>tbr92-018</v>
      </c>
      <c r="M191" s="404" t="str">
        <f>'ESPDResponse v2 (BII Trdm092)'!M191:X191</f>
        <v>TenderingCriterionResponse/ResponseValue/cbc:ResponseURI</v>
      </c>
      <c r="N191" s="380" t="str">
        <f>'ESPDResponse v2 (BII Trdm092)'!N191:Y191</f>
        <v>cbc:ResponseURI</v>
      </c>
      <c r="O191" s="380" t="str">
        <f>'ESPDResponse v2 (BII Trdm092)'!O191:Z191</f>
        <v>0..1</v>
      </c>
      <c r="P191" s="380" t="str">
        <f>'ESPDResponse v2 (BII Trdm092)'!P191:AA191</f>
        <v>ResponseURI</v>
      </c>
      <c r="Q191" s="381" t="str">
        <f>'ESPDResponse v2 (BII Trdm092)'!Q191:AB191</f>
        <v>ResponseURI</v>
      </c>
      <c r="R191" s="380" t="str">
        <f>'ESPDResponse v2 (BII Trdm092)'!R191:AB191</f>
        <v>Response Value. Response URI. Identifier</v>
      </c>
      <c r="S191" s="380" t="str">
        <f>'ESPDResponse v2 (BII Trdm092)'!S191:AB191</f>
        <v>ApplicationResponseVocabulary!$G$944</v>
      </c>
      <c r="T191" s="380" t="str">
        <f>'ESPDResponse v2 (BII Trdm092)'!T191:AC191</f>
        <v>Link</v>
      </c>
      <c r="U191" s="380">
        <f>'ESPDResponse v2 (BII Trdm092)'!U191:AC191</f>
        <v>0</v>
      </c>
      <c r="V191" s="380">
        <f>'ESPDResponse v2 (BII Trdm092)'!V191:AD191</f>
        <v>0</v>
      </c>
      <c r="W191" s="440"/>
      <c r="X191" s="386"/>
      <c r="Y191" s="441"/>
      <c r="Z191">
        <f>'ESPDResponse v2 (BII Trdm092)'!Z191:AI191</f>
        <v>0</v>
      </c>
      <c r="AA191">
        <f>'ESPDResponse v2 (BII Trdm092)'!AA191:AJ191</f>
        <v>0</v>
      </c>
      <c r="AB191">
        <f>'ESPDResponse v2 (BII Trdm092)'!AB191:AK191</f>
        <v>0</v>
      </c>
      <c r="AC191">
        <f>'ESPDResponse v2 (BII Trdm092)'!AC191:AL191</f>
        <v>0</v>
      </c>
      <c r="AD191">
        <f>'ESPDResponse v2 (BII Trdm092)'!AC191:AM191</f>
        <v>0</v>
      </c>
      <c r="AE191">
        <f>'ESPDResponse v2 (BII Trdm092)'!AC191:AN191</f>
        <v>0</v>
      </c>
    </row>
    <row r="192" spans="1:31" ht="25.5">
      <c r="A192" s="394"/>
      <c r="B192" s="395" t="str">
        <f>'ESPDResponse v2 (BII Trdm092)'!B192:M192</f>
        <v>0..1</v>
      </c>
      <c r="C192" s="384"/>
      <c r="D192" s="384" t="str">
        <f>'ESPDResponse v2 (BII Trdm092)'!D192:O192</f>
        <v>Response fulfillment time period</v>
      </c>
      <c r="E192" s="395"/>
      <c r="F192" s="395"/>
      <c r="G192" s="395"/>
      <c r="H192" s="395"/>
      <c r="I192" s="395"/>
      <c r="J192" s="395"/>
      <c r="K192" s="395"/>
      <c r="L192" s="395"/>
      <c r="M192" s="408" t="str">
        <f>'ESPDResponse v2 (BII Trdm092)'!M192:X192</f>
        <v xml:space="preserve"> 
/QualificationApplicationResponse/cac:TenderingCriterionResponse/cac:ApplicablePeriod</v>
      </c>
      <c r="N192" s="409" t="str">
        <f>'ESPDResponse v2 (BII Trdm092)'!N192:Y192</f>
        <v>cac:ApplicablePeriod</v>
      </c>
      <c r="O192" s="409">
        <f>'ESPDResponse v2 (BII Trdm092)'!O192:Z192</f>
        <v>0</v>
      </c>
      <c r="P192" s="409" t="str">
        <f>'ESPDResponse v2 (BII Trdm092)'!P192:AA192</f>
        <v>ApplicablePeriod</v>
      </c>
      <c r="Q192" s="410"/>
      <c r="R192" s="376" t="str">
        <f>'ESPDResponse v2 (BII Trdm092)'!R192:AB192</f>
        <v>Period. Details</v>
      </c>
      <c r="S192" s="376" t="str">
        <f>'ESPDResponse v2 (BII Trdm092)'!S192:AB192</f>
        <v>ApplicationResponseVocabulary!$G$953</v>
      </c>
      <c r="T192" s="376" t="str">
        <f>'ESPDResponse v2 (BII Trdm092)'!T192:AC192</f>
        <v>Link</v>
      </c>
      <c r="U192" s="376" t="str">
        <f>'ESPDResponse v2 (BII Trdm092)'!U192:AC192</f>
        <v>Rule: The ESPD-EDM does only expect start date and end date.</v>
      </c>
      <c r="V192" s="376">
        <f>'ESPDResponse v2 (BII Trdm092)'!V192:AD192</f>
        <v>0</v>
      </c>
      <c r="W192" s="411"/>
      <c r="X192" s="412"/>
      <c r="Y192" s="413"/>
      <c r="Z192">
        <f>'ESPDResponse v2 (BII Trdm092)'!Z192:AI192</f>
        <v>0</v>
      </c>
      <c r="AA192">
        <f>'ESPDResponse v2 (BII Trdm092)'!AA192:AJ192</f>
        <v>0</v>
      </c>
      <c r="AB192">
        <f>'ESPDResponse v2 (BII Trdm092)'!AB192:AK192</f>
        <v>0</v>
      </c>
      <c r="AC192">
        <f>'ESPDResponse v2 (BII Trdm092)'!AC192:AL192</f>
        <v>0</v>
      </c>
      <c r="AD192">
        <f>'ESPDResponse v2 (BII Trdm092)'!AC192:AM192</f>
        <v>0</v>
      </c>
      <c r="AE192">
        <f>'ESPDResponse v2 (BII Trdm092)'!AC192:AN192</f>
        <v>0</v>
      </c>
    </row>
    <row r="193" spans="1:31" ht="25.5">
      <c r="A193" s="377" t="str">
        <f>'ESPDResponse v2 (BII Trdm092)'!A193:L193</f>
        <v>tir92-171</v>
      </c>
      <c r="B193" s="374" t="str">
        <f>'ESPDResponse v2 (BII Trdm092)'!B193:M193</f>
        <v>0..1</v>
      </c>
      <c r="C193" s="382"/>
      <c r="D193" s="382"/>
      <c r="E193" s="374" t="str">
        <f>'ESPDResponse v2 (BII Trdm092)'!E193:P193</f>
        <v>Period start date</v>
      </c>
      <c r="F193" s="374"/>
      <c r="G193" s="374"/>
      <c r="H193" s="374"/>
      <c r="I193" s="374"/>
      <c r="J193" s="374" t="str">
        <f>'ESPDResponse v2 (BII Trdm092)'!J193:U193</f>
        <v>The date when the period starts. The date is the first day of the period.</v>
      </c>
      <c r="K193" s="374" t="str">
        <f>'ESPDResponse v2 (BII Trdm092)'!K193:V193</f>
        <v>Date</v>
      </c>
      <c r="L193" s="374" t="str">
        <f>'ESPDResponse v2 (BII Trdm092)'!L193:W193</f>
        <v>tbr92-018</v>
      </c>
      <c r="M193" s="403" t="str">
        <f>'ESPDResponse v2 (BII Trdm092)'!M193:X193</f>
        <v>/QualificationApplicationResponse/cac:TenderingCriterionResponse/cac:ApplicablePeriod/cbc:StartDate</v>
      </c>
      <c r="N193" s="374" t="str">
        <f>'ESPDResponse v2 (BII Trdm092)'!N193:Y193</f>
        <v>cbc:StartDate</v>
      </c>
      <c r="O193" s="374" t="str">
        <f>'ESPDResponse v2 (BII Trdm092)'!O193:Z193</f>
        <v>0..1</v>
      </c>
      <c r="P193" s="374" t="str">
        <f>'ESPDResponse v2 (BII Trdm092)'!P193:AA193</f>
        <v>ApplicablePeriod</v>
      </c>
      <c r="Q193" s="378" t="str">
        <f>'ESPDResponse v2 (BII Trdm092)'!Q193:AB193</f>
        <v>StartDate</v>
      </c>
      <c r="R193" s="374" t="str">
        <f>'ESPDResponse v2 (BII Trdm092)'!R193:AB193</f>
        <v>Period. Start Date. Date</v>
      </c>
      <c r="S193" s="374" t="str">
        <f>'ESPDResponse v2 (BII Trdm092)'!S193:AB193</f>
        <v>ApplicationResponseVocabulary!$G$1097</v>
      </c>
      <c r="T193" s="374" t="str">
        <f>'ESPDResponse v2 (BII Trdm092)'!T193:AC193</f>
        <v>Link</v>
      </c>
      <c r="U193" s="374" t="str">
        <f>'ESPDResponse v2 (BII Trdm092)'!U193:AC193</f>
        <v xml:space="preserve">Rule: Use XSD Date (format "YYYY-MM-DD")
</v>
      </c>
      <c r="V193" s="374">
        <f>'ESPDResponse v2 (BII Trdm092)'!V193:AD193</f>
        <v>0</v>
      </c>
      <c r="W193" s="438"/>
      <c r="X193" s="385"/>
      <c r="Y193" s="439"/>
      <c r="Z193">
        <f>'ESPDResponse v2 (BII Trdm092)'!Z193:AI193</f>
        <v>0</v>
      </c>
      <c r="AA193">
        <f>'ESPDResponse v2 (BII Trdm092)'!AA193:AJ193</f>
        <v>0</v>
      </c>
      <c r="AB193">
        <f>'ESPDResponse v2 (BII Trdm092)'!AB193:AK193</f>
        <v>0</v>
      </c>
      <c r="AC193">
        <f>'ESPDResponse v2 (BII Trdm092)'!AC193:AL193</f>
        <v>0</v>
      </c>
      <c r="AD193" t="str">
        <f>'ESPDResponse v2 (BII Trdm092)'!AC193:AM193</f>
        <v>TRDM092-51</v>
      </c>
      <c r="AE193">
        <f>'ESPDResponse v2 (BII Trdm092)'!AC193:AN193</f>
        <v>0</v>
      </c>
    </row>
    <row r="194" spans="1:31" hidden="1">
      <c r="A194" s="377"/>
      <c r="B194" s="374"/>
      <c r="C194" s="382"/>
      <c r="D194" s="382"/>
      <c r="E194" s="374"/>
      <c r="F194" s="374"/>
      <c r="G194" s="374"/>
      <c r="H194" s="374"/>
      <c r="I194" s="374"/>
      <c r="J194" s="374"/>
      <c r="K194" s="374"/>
      <c r="L194" s="374"/>
      <c r="M194" s="403"/>
      <c r="N194" s="374"/>
      <c r="O194" s="374"/>
      <c r="P194" s="374"/>
      <c r="Q194" s="378"/>
      <c r="R194" s="374"/>
      <c r="S194" s="374"/>
      <c r="T194" s="374"/>
      <c r="U194" s="374"/>
      <c r="V194" s="374"/>
      <c r="W194" s="438"/>
      <c r="X194" s="385"/>
      <c r="Y194" s="439"/>
    </row>
    <row r="195" spans="1:31" ht="26.25" thickBot="1">
      <c r="A195" s="377" t="str">
        <f>'ESPDResponse v2 (BII Trdm092)'!A195:L195</f>
        <v>tir92-173</v>
      </c>
      <c r="B195" s="374" t="str">
        <f>'ESPDResponse v2 (BII Trdm092)'!B195:M195</f>
        <v>0..1</v>
      </c>
      <c r="C195" s="382"/>
      <c r="D195" s="382"/>
      <c r="E195" s="374" t="str">
        <f>'ESPDResponse v2 (BII Trdm092)'!E195:P195</f>
        <v>Period end date</v>
      </c>
      <c r="F195" s="374"/>
      <c r="G195" s="374"/>
      <c r="H195" s="374"/>
      <c r="I195" s="374"/>
      <c r="J195" s="374" t="str">
        <f>'ESPDResponse v2 (BII Trdm092)'!J195:U195</f>
        <v>The date on which the period ends. The date is the last day of the period.</v>
      </c>
      <c r="K195" s="374" t="str">
        <f>'ESPDResponse v2 (BII Trdm092)'!K195:V195</f>
        <v>Date</v>
      </c>
      <c r="L195" s="374" t="str">
        <f>'ESPDResponse v2 (BII Trdm092)'!L195:W195</f>
        <v>tbr92-018</v>
      </c>
      <c r="M195" s="403" t="str">
        <f>'ESPDResponse v2 (BII Trdm092)'!M195:X195</f>
        <v>/QualificationApplicationResponse/cac:TenderingCriterionResponse/cac:ApplicablePeriod/cbc:EndDate</v>
      </c>
      <c r="N195" s="374" t="str">
        <f>'ESPDResponse v2 (BII Trdm092)'!N195:Y195</f>
        <v>cbc:EndDate</v>
      </c>
      <c r="O195" s="374" t="str">
        <f>'ESPDResponse v2 (BII Trdm092)'!O195:Z195</f>
        <v>0..1</v>
      </c>
      <c r="P195" s="374" t="str">
        <f>'ESPDResponse v2 (BII Trdm092)'!P195:AA195</f>
        <v>ApplicablePeriod</v>
      </c>
      <c r="Q195" s="378" t="str">
        <f>'ESPDResponse v2 (BII Trdm092)'!Q195:AB195</f>
        <v>EndDate</v>
      </c>
      <c r="R195" s="374" t="str">
        <f>'ESPDResponse v2 (BII Trdm092)'!R195:AB195</f>
        <v>Period. End Date. Date</v>
      </c>
      <c r="S195" s="374" t="str">
        <f>'ESPDResponse v2 (BII Trdm092)'!S195:AB195</f>
        <v>ApplicationResponseVocabulary!$G$1099</v>
      </c>
      <c r="T195" s="374" t="str">
        <f>'ESPDResponse v2 (BII Trdm092)'!T195:AC195</f>
        <v>Link</v>
      </c>
      <c r="U195" s="374" t="str">
        <f>'ESPDResponse v2 (BII Trdm092)'!U195:AC195</f>
        <v xml:space="preserve">Rule: Use XSD Date (format "YYYY-MM-DD")
</v>
      </c>
      <c r="V195" s="374">
        <f>'ESPDResponse v2 (BII Trdm092)'!V195:AD195</f>
        <v>0</v>
      </c>
      <c r="W195" s="438"/>
      <c r="X195" s="385"/>
      <c r="Y195" s="439"/>
      <c r="Z195">
        <f>'ESPDResponse v2 (BII Trdm092)'!Z195:AI195</f>
        <v>0</v>
      </c>
      <c r="AA195">
        <f>'ESPDResponse v2 (BII Trdm092)'!AA195:AJ195</f>
        <v>0</v>
      </c>
      <c r="AB195">
        <f>'ESPDResponse v2 (BII Trdm092)'!AB195:AK195</f>
        <v>0</v>
      </c>
      <c r="AC195">
        <f>'ESPDResponse v2 (BII Trdm092)'!AC195:AL195</f>
        <v>0</v>
      </c>
      <c r="AD195" t="str">
        <f>'ESPDResponse v2 (BII Trdm092)'!AC195:AM195</f>
        <v>TRDM092-52</v>
      </c>
      <c r="AE195">
        <f>'ESPDResponse v2 (BII Trdm092)'!AC195:AN195</f>
        <v>0</v>
      </c>
    </row>
    <row r="196" spans="1:31" ht="13.5" hidden="1" thickBot="1">
      <c r="A196" s="377"/>
      <c r="B196" s="374"/>
      <c r="C196" s="382"/>
      <c r="D196" s="382"/>
      <c r="E196" s="374"/>
      <c r="F196" s="374"/>
      <c r="G196" s="374"/>
      <c r="H196" s="374"/>
      <c r="I196" s="374"/>
      <c r="J196" s="374"/>
      <c r="K196" s="374"/>
      <c r="L196" s="374"/>
      <c r="M196" s="403"/>
      <c r="N196" s="374"/>
      <c r="O196" s="374"/>
      <c r="P196" s="374"/>
      <c r="Q196" s="378"/>
      <c r="R196" s="374"/>
      <c r="S196" s="374"/>
      <c r="T196" s="374"/>
      <c r="U196" s="374"/>
      <c r="V196" s="374"/>
      <c r="W196" s="438"/>
      <c r="X196" s="385"/>
      <c r="Y196" s="439"/>
    </row>
    <row r="197" spans="1:31" ht="13.5" hidden="1" thickBot="1">
      <c r="A197" s="377"/>
      <c r="B197" s="374"/>
      <c r="C197" s="382"/>
      <c r="D197" s="382"/>
      <c r="E197" s="374"/>
      <c r="F197" s="374"/>
      <c r="G197" s="374"/>
      <c r="H197" s="374"/>
      <c r="I197" s="374"/>
      <c r="J197" s="374"/>
      <c r="K197" s="374"/>
      <c r="L197" s="374"/>
      <c r="M197" s="403"/>
      <c r="N197" s="374"/>
      <c r="O197" s="374"/>
      <c r="P197" s="374"/>
      <c r="Q197" s="378"/>
      <c r="R197" s="374"/>
      <c r="S197" s="374"/>
      <c r="T197" s="374"/>
      <c r="U197" s="374"/>
      <c r="V197" s="374"/>
      <c r="W197" s="388"/>
      <c r="X197" s="374"/>
      <c r="Y197" s="378"/>
    </row>
    <row r="198" spans="1:31" ht="13.5" hidden="1" thickBot="1">
      <c r="A198" s="377"/>
      <c r="B198" s="374"/>
      <c r="C198" s="382"/>
      <c r="D198" s="382"/>
      <c r="E198" s="374"/>
      <c r="F198" s="374"/>
      <c r="G198" s="374"/>
      <c r="H198" s="374"/>
      <c r="I198" s="374"/>
      <c r="J198" s="374"/>
      <c r="K198" s="374"/>
      <c r="L198" s="374"/>
      <c r="M198" s="403"/>
      <c r="N198" s="374"/>
      <c r="O198" s="374"/>
      <c r="P198" s="374"/>
      <c r="Q198" s="378"/>
      <c r="R198" s="374"/>
      <c r="S198" s="374"/>
      <c r="T198" s="374"/>
      <c r="U198" s="374"/>
      <c r="V198" s="374"/>
      <c r="W198" s="438"/>
      <c r="X198" s="385"/>
      <c r="Y198" s="439"/>
    </row>
    <row r="199" spans="1:31" ht="13.5" hidden="1" thickBot="1">
      <c r="A199" s="379"/>
      <c r="B199" s="380"/>
      <c r="C199" s="383"/>
      <c r="D199" s="383"/>
      <c r="E199" s="380"/>
      <c r="F199" s="380"/>
      <c r="G199" s="380"/>
      <c r="H199" s="380"/>
      <c r="I199" s="380"/>
      <c r="J199" s="380"/>
      <c r="K199" s="380"/>
      <c r="L199" s="380"/>
      <c r="M199" s="404"/>
      <c r="N199" s="380"/>
      <c r="O199" s="380"/>
      <c r="P199" s="380"/>
      <c r="Q199" s="381"/>
      <c r="R199" s="380"/>
      <c r="S199" s="380"/>
      <c r="T199" s="380"/>
      <c r="U199" s="380"/>
      <c r="V199" s="380"/>
      <c r="W199" s="440"/>
      <c r="X199" s="386"/>
      <c r="Y199" s="441"/>
    </row>
    <row r="200" spans="1:31" ht="13.5" hidden="1" thickBot="1">
      <c r="A200" s="392"/>
      <c r="B200" s="371"/>
      <c r="C200" s="402"/>
      <c r="D200" s="371"/>
      <c r="E200" s="371"/>
      <c r="F200" s="371"/>
      <c r="G200" s="371"/>
      <c r="H200" s="371"/>
      <c r="I200" s="371"/>
      <c r="J200" s="371"/>
      <c r="K200" s="371"/>
      <c r="L200" s="371"/>
      <c r="M200" s="435"/>
      <c r="N200" s="371"/>
      <c r="O200" s="371"/>
      <c r="P200" s="371"/>
      <c r="Q200" s="436"/>
      <c r="R200" s="371"/>
      <c r="S200" s="371"/>
      <c r="T200" s="371"/>
      <c r="U200" s="371"/>
      <c r="V200" s="371"/>
      <c r="W200" s="437"/>
      <c r="X200" s="371"/>
      <c r="Y200" s="436"/>
      <c r="Z200">
        <f>'ESPDResponse v2 (BII Trdm092)'!Z200:AI200</f>
        <v>0</v>
      </c>
      <c r="AA200">
        <f>'ESPDResponse v2 (BII Trdm092)'!AA200:AJ200</f>
        <v>0</v>
      </c>
      <c r="AB200">
        <f>'ESPDResponse v2 (BII Trdm092)'!AB200:AK200</f>
        <v>0</v>
      </c>
      <c r="AC200">
        <f>'ESPDResponse v2 (BII Trdm092)'!AC200:AL200</f>
        <v>0</v>
      </c>
      <c r="AD200">
        <f>'ESPDResponse v2 (BII Trdm092)'!AC200:AM200</f>
        <v>0</v>
      </c>
      <c r="AE200">
        <f>'ESPDResponse v2 (BII Trdm092)'!AC200:AN200</f>
        <v>0</v>
      </c>
    </row>
    <row r="201" spans="1:31">
      <c r="A201" s="394"/>
      <c r="B201" s="395" t="str">
        <f>'ESPDResponse v2 (BII Trdm092)'!B201:M201</f>
        <v>0..n</v>
      </c>
      <c r="C201" s="384" t="str">
        <f>'ESPDResponse v2 (BII Trdm092)'!C201:N201</f>
        <v>Evidence</v>
      </c>
      <c r="D201" s="395"/>
      <c r="E201" s="395"/>
      <c r="F201" s="395"/>
      <c r="G201" s="395"/>
      <c r="H201" s="395"/>
      <c r="I201" s="395"/>
      <c r="J201" s="395"/>
      <c r="K201" s="395"/>
      <c r="L201" s="395"/>
      <c r="M201" s="408" t="str">
        <f>'ESPDResponse v2 (BII Trdm092)'!M201:X201</f>
        <v>cac:Evidence</v>
      </c>
      <c r="N201" s="409" t="str">
        <f>'ESPDResponse v2 (BII Trdm092)'!N201:Y201</f>
        <v>cac:Evidence</v>
      </c>
      <c r="O201" s="409">
        <f>'ESPDResponse v2 (BII Trdm092)'!O201:Z201</f>
        <v>0</v>
      </c>
      <c r="P201" s="409" t="str">
        <f>'ESPDResponse v2 (BII Trdm092)'!P201:AA201</f>
        <v>Evidence</v>
      </c>
      <c r="Q201" s="410"/>
      <c r="R201" s="376" t="str">
        <f>'ESPDResponse v2 (BII Trdm092)'!R201:AB201</f>
        <v>EvidenceSupplied. Details</v>
      </c>
      <c r="S201" s="376" t="str">
        <f>'ESPDResponse v2 (BII Trdm092)'!S201:AB201</f>
        <v>ApplicationResponseVocabulary!$G$965</v>
      </c>
      <c r="T201" s="376" t="str">
        <f>'ESPDResponse v2 (BII Trdm092)'!T201:AC201</f>
        <v>Link</v>
      </c>
      <c r="U201" s="376" t="str">
        <f>'ESPDResponse v2 (BII Trdm092)'!U201:AC201</f>
        <v>Used to point at an instance of the cac:Evidence..</v>
      </c>
      <c r="V201" s="376">
        <f>'ESPDResponse v2 (BII Trdm092)'!V201:AD201</f>
        <v>0</v>
      </c>
      <c r="W201" s="411" t="str">
        <f>'ESPDResponse v2 (BII Trdm092)'!W201:AF201</f>
        <v>ccv:Criterion.RequirementGroup.Requirement.Response. Evidence</v>
      </c>
      <c r="X201" s="412">
        <f>'ESPDResponse v2 (BII Trdm092)'!X201:AG201</f>
        <v>0</v>
      </c>
      <c r="Y201" s="413"/>
      <c r="Z201">
        <f>'ESPDResponse v2 (BII Trdm092)'!Z201:AI201</f>
        <v>0</v>
      </c>
      <c r="AA201">
        <f>'ESPDResponse v2 (BII Trdm092)'!AA201:AJ201</f>
        <v>0</v>
      </c>
      <c r="AB201">
        <f>'ESPDResponse v2 (BII Trdm092)'!AB201:AK201</f>
        <v>0</v>
      </c>
      <c r="AC201">
        <f>'ESPDResponse v2 (BII Trdm092)'!AC201:AL201</f>
        <v>0</v>
      </c>
      <c r="AD201">
        <f>'ESPDResponse v2 (BII Trdm092)'!AC201:AM201</f>
        <v>0</v>
      </c>
      <c r="AE201">
        <f>'ESPDResponse v2 (BII Trdm092)'!AC201:AN201</f>
        <v>0</v>
      </c>
    </row>
    <row r="202" spans="1:31">
      <c r="A202" s="377" t="str">
        <f>'ESPDResponse v2 (BII Trdm092)'!A202:L202</f>
        <v>tir92-137</v>
      </c>
      <c r="B202" s="374" t="str">
        <f>'ESPDResponse v2 (BII Trdm092)'!B202:M202</f>
        <v>1..1</v>
      </c>
      <c r="C202" s="382"/>
      <c r="D202" s="374" t="str">
        <f>'ESPDResponse v2 (BII Trdm092)'!D202:O202</f>
        <v>Evidence identifier</v>
      </c>
      <c r="E202" s="374"/>
      <c r="F202" s="374"/>
      <c r="G202" s="374"/>
      <c r="H202" s="374"/>
      <c r="I202" s="374"/>
      <c r="J202" s="374" t="str">
        <f>'ESPDResponse v2 (BII Trdm092)'!J202:U202</f>
        <v>Identifier for an evidence.</v>
      </c>
      <c r="K202" s="374" t="str">
        <f>'ESPDResponse v2 (BII Trdm092)'!K202:V202</f>
        <v>Identifier</v>
      </c>
      <c r="L202" s="374" t="str">
        <f>'ESPDResponse v2 (BII Trdm092)'!L202:W202</f>
        <v>tbr92-017
tbr92-007
tbr92-006</v>
      </c>
      <c r="M202" s="403" t="str">
        <f>'ESPDResponse v2 (BII Trdm092)'!M202:X202</f>
        <v>/QualificationApplicationResponse/cac:Evidence/cbc:ID</v>
      </c>
      <c r="N202" s="374" t="str">
        <f>'ESPDResponse v2 (BII Trdm092)'!N202:Y202</f>
        <v>cbc:ID</v>
      </c>
      <c r="O202" s="374" t="str">
        <f>'ESPDResponse v2 (BII Trdm092)'!O202:Z202</f>
        <v>0..1</v>
      </c>
      <c r="P202" s="374" t="str">
        <f>'ESPDResponse v2 (BII Trdm092)'!P202:AA202</f>
        <v>Evidence</v>
      </c>
      <c r="Q202" s="378" t="str">
        <f>'ESPDResponse v2 (BII Trdm092)'!Q202:AB202</f>
        <v>ID</v>
      </c>
      <c r="R202" s="374" t="str">
        <f>'ESPDResponse v2 (BII Trdm092)'!R202:AB202</f>
        <v>Evidence. Identifier</v>
      </c>
      <c r="S202" s="374" t="str">
        <f>'ESPDResponse v2 (BII Trdm092)'!S202:AB202</f>
        <v>ApplicationResponseVocabulary!$G$966</v>
      </c>
      <c r="T202" s="374" t="str">
        <f>'ESPDResponse v2 (BII Trdm092)'!T202:AC202</f>
        <v>Link</v>
      </c>
      <c r="U202" s="374" t="str">
        <f>'ESPDResponse v2 (BII Trdm092)'!U202:AC202</f>
        <v>Rule: The Evidence ID MUST be unique in the ESPD Response XML instance (i.e. two evidences cannot have the same ID value). It is recommended to use always a UUID UUID of version 4 (random generated UUID).</v>
      </c>
      <c r="V202" s="374">
        <f>'ESPDResponse v2 (BII Trdm092)'!V202:AD202</f>
        <v>0</v>
      </c>
      <c r="W202" s="388" t="str">
        <f>'ESPDResponse v2 (BII Trdm092)'!W202:AF202</f>
        <v>ccv:Criterion.RequirementGroup.Requirement.Response. Evidence.EvidenceDocumentReference.ID</v>
      </c>
      <c r="X202" s="374" t="str">
        <f>'ESPDResponse v2 (BII Trdm092)'!X202:AG202</f>
        <v>DocumentReference</v>
      </c>
      <c r="Y202" s="378" t="str">
        <f>'ESPDResponse v2 (BII Trdm092)'!Y202:AH202</f>
        <v>ID</v>
      </c>
      <c r="Z202" t="str">
        <f>'ESPDResponse v2 (BII Trdm092)'!Z202:AI202</f>
        <v>Document Reference. Identifier</v>
      </c>
      <c r="AA202" t="str">
        <f>'ESPDResponse v2 (BII Trdm092)'!AA202:AJ202</f>
        <v>Vocabulary!$B$543</v>
      </c>
      <c r="AB202" t="str">
        <f>'ESPDResponse v2 (BII Trdm092)'!AB202:AK202</f>
        <v>Implementation!$B$543</v>
      </c>
      <c r="AC202">
        <f>'ESPDResponse v2 (BII Trdm092)'!AC202:AL202</f>
        <v>0</v>
      </c>
      <c r="AD202" t="str">
        <f>'ESPDResponse v2 (BII Trdm092)'!AC202:AM202</f>
        <v>TRDM092-53</v>
      </c>
      <c r="AE202" t="str">
        <f>'ESPDResponse v2 (BII Trdm092)'!AC202:AN202</f>
        <v>Reg:
SC:
Common: BR-TCR-09, BR-OTH-0</v>
      </c>
    </row>
    <row r="203" spans="1:31" hidden="1">
      <c r="A203" s="377"/>
      <c r="B203" s="374" t="str">
        <f>'ESPDResponse v2 (BII Trdm092)'!B203:M203</f>
        <v>0..1</v>
      </c>
      <c r="C203" s="382"/>
      <c r="D203" s="374"/>
      <c r="E203" s="374"/>
      <c r="F203" s="374"/>
      <c r="G203" s="374"/>
      <c r="H203" s="374"/>
      <c r="I203" s="374"/>
      <c r="J203" s="374"/>
      <c r="K203" s="374"/>
      <c r="L203" s="374"/>
      <c r="M203" s="403"/>
      <c r="N203" s="374"/>
      <c r="O203" s="374"/>
      <c r="P203" s="374"/>
      <c r="Q203" s="378"/>
      <c r="R203" s="374"/>
      <c r="S203" s="374"/>
      <c r="T203" s="374"/>
      <c r="U203" s="374"/>
      <c r="V203" s="374"/>
      <c r="W203" s="388"/>
      <c r="X203" s="374"/>
      <c r="Y203" s="378"/>
      <c r="Z203">
        <f>'ESPDResponse v2 (BII Trdm092)'!Z203:AI203</f>
        <v>0</v>
      </c>
      <c r="AA203">
        <f>'ESPDResponse v2 (BII Trdm092)'!AA203:AJ203</f>
        <v>0</v>
      </c>
      <c r="AB203">
        <f>'ESPDResponse v2 (BII Trdm092)'!AB203:AK203</f>
        <v>0</v>
      </c>
      <c r="AC203">
        <f>'ESPDResponse v2 (BII Trdm092)'!AC203:AL203</f>
        <v>0</v>
      </c>
      <c r="AD203">
        <f>'ESPDResponse v2 (BII Trdm092)'!AC203:AM203</f>
        <v>0</v>
      </c>
      <c r="AE203" t="str">
        <f>'ESPDResponse v2 (BII Trdm092)'!AC203:AN203</f>
        <v xml:space="preserve">Reg:
SC:
Common: </v>
      </c>
    </row>
    <row r="204" spans="1:31" hidden="1">
      <c r="A204" s="377"/>
      <c r="B204" s="374" t="str">
        <f>'ESPDResponse v2 (BII Trdm092)'!B204:M204</f>
        <v>0..1</v>
      </c>
      <c r="C204" s="382"/>
      <c r="D204" s="374"/>
      <c r="E204" s="374"/>
      <c r="F204" s="374"/>
      <c r="G204" s="374"/>
      <c r="H204" s="374"/>
      <c r="I204" s="374"/>
      <c r="J204" s="374"/>
      <c r="K204" s="374"/>
      <c r="L204" s="374"/>
      <c r="M204" s="403"/>
      <c r="N204" s="374"/>
      <c r="O204" s="374"/>
      <c r="P204" s="374"/>
      <c r="Q204" s="378"/>
      <c r="R204" s="374"/>
      <c r="S204" s="374"/>
      <c r="T204" s="374"/>
      <c r="U204" s="374"/>
      <c r="V204" s="374"/>
      <c r="W204" s="388"/>
      <c r="X204" s="374"/>
      <c r="Y204" s="378"/>
      <c r="Z204">
        <f>'ESPDResponse v2 (BII Trdm092)'!Z204:AI204</f>
        <v>0</v>
      </c>
      <c r="AA204">
        <f>'ESPDResponse v2 (BII Trdm092)'!AA204:AJ204</f>
        <v>0</v>
      </c>
      <c r="AB204">
        <f>'ESPDResponse v2 (BII Trdm092)'!AB204:AK204</f>
        <v>0</v>
      </c>
      <c r="AC204">
        <f>'ESPDResponse v2 (BII Trdm092)'!AC204:AL204</f>
        <v>0</v>
      </c>
      <c r="AD204">
        <f>'ESPDResponse v2 (BII Trdm092)'!AC204:AM204</f>
        <v>0</v>
      </c>
      <c r="AE204" t="str">
        <f>'ESPDResponse v2 (BII Trdm092)'!AC204:AN204</f>
        <v xml:space="preserve">Reg:
SC:
Common: </v>
      </c>
    </row>
    <row r="205" spans="1:31">
      <c r="A205" s="377" t="str">
        <f>'ESPDResponse v2 (BII Trdm092)'!A205:L205</f>
        <v>tir92-138</v>
      </c>
      <c r="B205" s="374" t="str">
        <f>'ESPDResponse v2 (BII Trdm092)'!B205:M205</f>
        <v>0..1</v>
      </c>
      <c r="C205" s="382"/>
      <c r="D205" s="374" t="str">
        <f>'ESPDResponse v2 (BII Trdm092)'!D205:O205</f>
        <v>Evidence type code</v>
      </c>
      <c r="E205" s="374"/>
      <c r="F205" s="374"/>
      <c r="G205" s="374"/>
      <c r="H205" s="374"/>
      <c r="I205" s="374"/>
      <c r="J205" s="374" t="str">
        <f>'ESPDResponse v2 (BII Trdm092)'!J205:U205</f>
        <v>Type code for an evidence.</v>
      </c>
      <c r="K205" s="374" t="str">
        <f>'ESPDResponse v2 (BII Trdm092)'!K205:V205</f>
        <v>Code</v>
      </c>
      <c r="L205" s="374" t="str">
        <f>'ESPDResponse v2 (BII Trdm092)'!L205:W205</f>
        <v>tbr92-017
tbr92-007
tbr92-006</v>
      </c>
      <c r="M205" s="403" t="str">
        <f>'ESPDResponse v2 (BII Trdm092)'!M205:X205</f>
        <v>/QualificationApplicationResponse/cac:Evidence/cbc:EvidenceTypeCode</v>
      </c>
      <c r="N205" s="374" t="str">
        <f>'ESPDResponse v2 (BII Trdm092)'!N205:Y205</f>
        <v>cbc:EvidenceTypeCode</v>
      </c>
      <c r="O205" s="374" t="str">
        <f>'ESPDResponse v2 (BII Trdm092)'!O205:Z205</f>
        <v>0..1</v>
      </c>
      <c r="P205" s="374" t="str">
        <f>'ESPDResponse v2 (BII Trdm092)'!P205:AA205</f>
        <v>Evidence</v>
      </c>
      <c r="Q205" s="378" t="str">
        <f>'ESPDResponse v2 (BII Trdm092)'!Q205:AB205</f>
        <v>EvidenceTypeCode</v>
      </c>
      <c r="R205" s="374" t="str">
        <f>'ESPDResponse v2 (BII Trdm092)'!R205:AB205</f>
        <v>Evidence. Evidence Type Code. Code</v>
      </c>
      <c r="S205" s="374" t="str">
        <f>'ESPDResponse v2 (BII Trdm092)'!S205:AB205</f>
        <v>ApplicationResponseVocabulary!$G$967</v>
      </c>
      <c r="T205" s="374" t="str">
        <f>'ESPDResponse v2 (BII Trdm092)'!T205:AC205</f>
        <v>Link</v>
      </c>
      <c r="U205" s="374" t="str">
        <f>'ESPDResponse v2 (BII Trdm092)'!U205:AC205</f>
        <v xml:space="preserve">Rule: A code signifying the type of evidence. Could be used in the future in alignment to e-Certis.
</v>
      </c>
      <c r="V205" s="374">
        <f>'ESPDResponse v2 (BII Trdm092)'!V205:AD205</f>
        <v>0</v>
      </c>
      <c r="W205" s="438"/>
      <c r="X205" s="385"/>
      <c r="Y205" s="439"/>
      <c r="Z205">
        <f>'ESPDResponse v2 (BII Trdm092)'!Z205:AI205</f>
        <v>0</v>
      </c>
      <c r="AA205">
        <f>'ESPDResponse v2 (BII Trdm092)'!AA205:AJ205</f>
        <v>0</v>
      </c>
      <c r="AB205">
        <f>'ESPDResponse v2 (BII Trdm092)'!AB205:AK205</f>
        <v>0</v>
      </c>
      <c r="AC205">
        <f>'ESPDResponse v2 (BII Trdm092)'!AC205:AL205</f>
        <v>0</v>
      </c>
      <c r="AD205">
        <f>'ESPDResponse v2 (BII Trdm092)'!AC205:AM205</f>
        <v>0</v>
      </c>
      <c r="AE205" t="str">
        <f>'ESPDResponse v2 (BII Trdm092)'!AC205:AN205</f>
        <v xml:space="preserve">Reg:
SC: BR-OTH-01
Common: </v>
      </c>
    </row>
    <row r="206" spans="1:31">
      <c r="A206" s="377" t="str">
        <f>'ESPDResponse v2 (BII Trdm092)'!A206:L206</f>
        <v>tir92-139</v>
      </c>
      <c r="B206" s="374" t="str">
        <f>'ESPDResponse v2 (BII Trdm092)'!B206:M206</f>
        <v>0..1</v>
      </c>
      <c r="C206" s="382"/>
      <c r="D206" s="374" t="str">
        <f>'ESPDResponse v2 (BII Trdm092)'!D206:O206</f>
        <v>Evidence name</v>
      </c>
      <c r="E206" s="374"/>
      <c r="F206" s="374"/>
      <c r="G206" s="374"/>
      <c r="H206" s="374"/>
      <c r="I206" s="374"/>
      <c r="J206" s="374" t="str">
        <f>'ESPDResponse v2 (BII Trdm092)'!J206:U206</f>
        <v>The name of an evidence.</v>
      </c>
      <c r="K206" s="374" t="str">
        <f>'ESPDResponse v2 (BII Trdm092)'!K206:V206</f>
        <v>Text</v>
      </c>
      <c r="L206" s="374" t="str">
        <f>'ESPDResponse v2 (BII Trdm092)'!L206:W206</f>
        <v>tbr92-017
tbr92-007
tbr92-006</v>
      </c>
      <c r="M206" s="403" t="str">
        <f>'ESPDResponse v2 (BII Trdm092)'!M206:X206</f>
        <v>/QualificationApplicationResponse/cac:Evidence/cbc:Name</v>
      </c>
      <c r="N206" s="374" t="str">
        <f>'ESPDResponse v2 (BII Trdm092)'!N206:Y206</f>
        <v>cbc:Name</v>
      </c>
      <c r="O206" s="374" t="str">
        <f>'ESPDResponse v2 (BII Trdm092)'!O206:Z206</f>
        <v>0..1</v>
      </c>
      <c r="P206" s="374" t="str">
        <f>'ESPDResponse v2 (BII Trdm092)'!P206:AA206</f>
        <v>Evidence</v>
      </c>
      <c r="Q206" s="378" t="str">
        <f>'ESPDResponse v2 (BII Trdm092)'!Q206:AB206</f>
        <v>Name</v>
      </c>
      <c r="R206" s="374" t="str">
        <f>'ESPDResponse v2 (BII Trdm092)'!R206:AB206</f>
        <v>Evidence. Name</v>
      </c>
      <c r="S206" s="374" t="str">
        <f>'ESPDResponse v2 (BII Trdm092)'!S206:AB206</f>
        <v>ApplicationResponseVocabulary!$G$968</v>
      </c>
      <c r="T206" s="374" t="str">
        <f>'ESPDResponse v2 (BII Trdm092)'!T206:AC206</f>
        <v>Link</v>
      </c>
      <c r="U206" s="374" t="str">
        <f>'ESPDResponse v2 (BII Trdm092)'!U206:AC206</f>
        <v>Comment:  Could be used in the future in alignment to e-Certis.</v>
      </c>
      <c r="V206" s="374">
        <f>'ESPDResponse v2 (BII Trdm092)'!V206:AD206</f>
        <v>0</v>
      </c>
      <c r="W206" s="438"/>
      <c r="X206" s="385"/>
      <c r="Y206" s="439"/>
      <c r="Z206">
        <f>'ESPDResponse v2 (BII Trdm092)'!Z206:AI206</f>
        <v>0</v>
      </c>
      <c r="AA206">
        <f>'ESPDResponse v2 (BII Trdm092)'!AA206:AJ206</f>
        <v>0</v>
      </c>
      <c r="AB206">
        <f>'ESPDResponse v2 (BII Trdm092)'!AB206:AK206</f>
        <v>0</v>
      </c>
      <c r="AC206">
        <f>'ESPDResponse v2 (BII Trdm092)'!AC206:AL206</f>
        <v>0</v>
      </c>
      <c r="AD206">
        <f>'ESPDResponse v2 (BII Trdm092)'!AC206:AM206</f>
        <v>0</v>
      </c>
      <c r="AE206">
        <f>'ESPDResponse v2 (BII Trdm092)'!AC206:AN206</f>
        <v>0</v>
      </c>
    </row>
    <row r="207" spans="1:31">
      <c r="A207" s="377" t="str">
        <f>'ESPDResponse v2 (BII Trdm092)'!A207:L207</f>
        <v>tir92-524</v>
      </c>
      <c r="B207" s="374" t="str">
        <f>'ESPDResponse v2 (BII Trdm092)'!B207:M207</f>
        <v>0..1</v>
      </c>
      <c r="C207" s="382"/>
      <c r="D207" s="374" t="str">
        <f>'ESPDResponse v2 (BII Trdm092)'!D207:O207</f>
        <v>Candiate Statement</v>
      </c>
      <c r="E207" s="374"/>
      <c r="F207" s="374"/>
      <c r="G207" s="374"/>
      <c r="H207" s="374"/>
      <c r="I207" s="374"/>
      <c r="J207" s="374" t="str">
        <f>'ESPDResponse v2 (BII Trdm092)'!J207:U207</f>
        <v>Information about a candidate statement that the contracting authority accepts as a sufficient response.</v>
      </c>
      <c r="K207" s="374" t="str">
        <f>'ESPDResponse v2 (BII Trdm092)'!K207:V207</f>
        <v>Text</v>
      </c>
      <c r="L207" s="374" t="str">
        <f>'ESPDResponse v2 (BII Trdm092)'!L207:W207</f>
        <v>tbr92-017
tbr92-007
tbr92-006</v>
      </c>
      <c r="M207" s="403" t="str">
        <f>'ESPDResponse v2 (BII Trdm092)'!M207:X207</f>
        <v>/QualificationApplicationResponse/cac:Evidence/cbc:CandidateStatement</v>
      </c>
      <c r="N207" s="374" t="str">
        <f>'ESPDResponse v2 (BII Trdm092)'!N207:Y207</f>
        <v>cbc:CandidateStatement</v>
      </c>
      <c r="O207" s="374" t="str">
        <f>'ESPDResponse v2 (BII Trdm092)'!O207:Z207</f>
        <v>0..1</v>
      </c>
      <c r="P207" s="374" t="str">
        <f>'ESPDResponse v2 (BII Trdm092)'!P207:AA207</f>
        <v>Evidence</v>
      </c>
      <c r="Q207" s="378" t="str">
        <f>'ESPDResponse v2 (BII Trdm092)'!Q207:AB207</f>
        <v>CandidateStatement</v>
      </c>
      <c r="R207" s="374" t="str">
        <f>'ESPDResponse v2 (BII Trdm092)'!R207:AB207</f>
        <v>Evidence. Candidate_ Statement. Text</v>
      </c>
      <c r="S207" s="374" t="str">
        <f>'ESPDResponse v2 (BII Trdm092)'!S207:AB207</f>
        <v>ApplicationResponseVocabulary!$G$969</v>
      </c>
      <c r="T207" s="374" t="str">
        <f>'ESPDResponse v2 (BII Trdm092)'!T207:AC207</f>
        <v>Link</v>
      </c>
      <c r="U207" s="374">
        <f>'ESPDResponse v2 (BII Trdm092)'!U207:AC207</f>
        <v>0</v>
      </c>
      <c r="V207" s="374">
        <f>'ESPDResponse v2 (BII Trdm092)'!V207:AD207</f>
        <v>0</v>
      </c>
      <c r="W207" s="438"/>
      <c r="X207" s="385"/>
      <c r="Y207" s="439"/>
      <c r="Z207">
        <f>'ESPDResponse v2 (BII Trdm092)'!Z207:AI207</f>
        <v>0</v>
      </c>
      <c r="AA207">
        <f>'ESPDResponse v2 (BII Trdm092)'!AA207:AJ207</f>
        <v>0</v>
      </c>
      <c r="AB207">
        <f>'ESPDResponse v2 (BII Trdm092)'!AB207:AK207</f>
        <v>0</v>
      </c>
      <c r="AC207">
        <f>'ESPDResponse v2 (BII Trdm092)'!AC207:AL207</f>
        <v>0</v>
      </c>
      <c r="AD207">
        <f>'ESPDResponse v2 (BII Trdm092)'!AC207:AM207</f>
        <v>0</v>
      </c>
      <c r="AE207">
        <f>'ESPDResponse v2 (BII Trdm092)'!AC207:AN207</f>
        <v>0</v>
      </c>
    </row>
    <row r="208" spans="1:31">
      <c r="A208" s="377" t="str">
        <f>'ESPDResponse v2 (BII Trdm092)'!A208:L208</f>
        <v>tir92-141</v>
      </c>
      <c r="B208" s="374" t="str">
        <f>'ESPDResponse v2 (BII Trdm092)'!B208:M208</f>
        <v>0..1</v>
      </c>
      <c r="C208" s="382"/>
      <c r="D208" s="374" t="str">
        <f>'ESPDResponse v2 (BII Trdm092)'!D208:O208</f>
        <v>Evidence description</v>
      </c>
      <c r="E208" s="374"/>
      <c r="F208" s="374"/>
      <c r="G208" s="374"/>
      <c r="H208" s="374"/>
      <c r="I208" s="374"/>
      <c r="J208" s="374" t="str">
        <f>'ESPDResponse v2 (BII Trdm092)'!J208:U208</f>
        <v>A textual description of the evidence.</v>
      </c>
      <c r="K208" s="374" t="str">
        <f>'ESPDResponse v2 (BII Trdm092)'!K208:V208</f>
        <v>Text</v>
      </c>
      <c r="L208" s="374" t="str">
        <f>'ESPDResponse v2 (BII Trdm092)'!L208:W208</f>
        <v>tbr92-017
tbr92-007
tbr92-006</v>
      </c>
      <c r="M208" s="403" t="str">
        <f>'ESPDResponse v2 (BII Trdm092)'!M208:X208</f>
        <v>/QualificationApplicationResponse/cac:Evidence/cbc:Description</v>
      </c>
      <c r="N208" s="374" t="str">
        <f>'ESPDResponse v2 (BII Trdm092)'!N208:Y208</f>
        <v>cbc:Description</v>
      </c>
      <c r="O208" s="374" t="str">
        <f>'ESPDResponse v2 (BII Trdm092)'!O208:Z208</f>
        <v>0..1</v>
      </c>
      <c r="P208" s="374" t="str">
        <f>'ESPDResponse v2 (BII Trdm092)'!P208:AA208</f>
        <v>Evidence</v>
      </c>
      <c r="Q208" s="378" t="str">
        <f>'ESPDResponse v2 (BII Trdm092)'!Q208:AB208</f>
        <v>Description</v>
      </c>
      <c r="R208" s="374" t="str">
        <f>'ESPDResponse v2 (BII Trdm092)'!R208:AB208</f>
        <v>Evidence. Description. Text</v>
      </c>
      <c r="S208" s="374" t="str">
        <f>'ESPDResponse v2 (BII Trdm092)'!S208:AB208</f>
        <v>ApplicationResponseVocabulary!$G$970</v>
      </c>
      <c r="T208" s="374" t="str">
        <f>'ESPDResponse v2 (BII Trdm092)'!T208:AC208</f>
        <v>Link</v>
      </c>
      <c r="U208" s="374">
        <f>'ESPDResponse v2 (BII Trdm092)'!U208:AC208</f>
        <v>0</v>
      </c>
      <c r="V208" s="374">
        <f>'ESPDResponse v2 (BII Trdm092)'!V208:AD208</f>
        <v>0</v>
      </c>
      <c r="W208" s="438"/>
      <c r="X208" s="385"/>
      <c r="Y208" s="439"/>
      <c r="Z208">
        <f>'ESPDResponse v2 (BII Trdm092)'!Z208:AI208</f>
        <v>0</v>
      </c>
      <c r="AA208">
        <f>'ESPDResponse v2 (BII Trdm092)'!AA208:AJ208</f>
        <v>0</v>
      </c>
      <c r="AB208">
        <f>'ESPDResponse v2 (BII Trdm092)'!AB208:AK208</f>
        <v>0</v>
      </c>
      <c r="AC208">
        <f>'ESPDResponse v2 (BII Trdm092)'!AC208:AL208</f>
        <v>0</v>
      </c>
      <c r="AD208">
        <f>'ESPDResponse v2 (BII Trdm092)'!AC208:AM208</f>
        <v>0</v>
      </c>
      <c r="AE208">
        <f>'ESPDResponse v2 (BII Trdm092)'!AC208:AN208</f>
        <v>0</v>
      </c>
    </row>
    <row r="209" spans="1:31" ht="13.5" thickBot="1">
      <c r="A209" s="379" t="str">
        <f>'ESPDResponse v2 (BII Trdm092)'!A209:L209</f>
        <v>tir92-142</v>
      </c>
      <c r="B209" s="380" t="str">
        <f>'ESPDResponse v2 (BII Trdm092)'!B209:M209</f>
        <v>0..1</v>
      </c>
      <c r="C209" s="383"/>
      <c r="D209" s="380" t="str">
        <f>'ESPDResponse v2 (BII Trdm092)'!D209:O209</f>
        <v>Response confidentiality level code</v>
      </c>
      <c r="E209" s="380"/>
      <c r="F209" s="380"/>
      <c r="G209" s="380"/>
      <c r="H209" s="380"/>
      <c r="I209" s="380"/>
      <c r="J209" s="380" t="str">
        <f>'ESPDResponse v2 (BII Trdm092)'!J209:U209</f>
        <v xml:space="preserve">A code specifying the confidentiality level of the evidence provided for this criterion. </v>
      </c>
      <c r="K209" s="380" t="str">
        <f>'ESPDResponse v2 (BII Trdm092)'!K209:V209</f>
        <v>Identifier</v>
      </c>
      <c r="L209" s="380" t="str">
        <f>'ESPDResponse v2 (BII Trdm092)'!L209:W209</f>
        <v>tbr92-017
tbr92-007
tbr92-006</v>
      </c>
      <c r="M209" s="404" t="str">
        <f>'ESPDResponse v2 (BII Trdm092)'!M209:X209</f>
        <v>/QualificationApplicationResponse/cac:Evidence/cbc:ConfidentialityLevelCode</v>
      </c>
      <c r="N209" s="380" t="str">
        <f>'ESPDResponse v2 (BII Trdm092)'!N209:Y209</f>
        <v>cbc:ConfidentialityLevelCode</v>
      </c>
      <c r="O209" s="380" t="str">
        <f>'ESPDResponse v2 (BII Trdm092)'!O209:Z209</f>
        <v>0..1</v>
      </c>
      <c r="P209" s="380" t="str">
        <f>'ESPDResponse v2 (BII Trdm092)'!P209:AA209</f>
        <v>Evidence</v>
      </c>
      <c r="Q209" s="381" t="str">
        <f>'ESPDResponse v2 (BII Trdm092)'!Q209:AB209</f>
        <v>ConfidentialityLevelCode</v>
      </c>
      <c r="R209" s="380" t="str">
        <f>'ESPDResponse v2 (BII Trdm092)'!R209:AB209</f>
        <v>Evidence. Confidentiality Level Code. Code</v>
      </c>
      <c r="S209" s="380" t="str">
        <f>'ESPDResponse v2 (BII Trdm092)'!S209:AB209</f>
        <v>ApplicationResponseVocabulary!$G$971</v>
      </c>
      <c r="T209" s="380" t="str">
        <f>'ESPDResponse v2 (BII Trdm092)'!T209:AC209</f>
        <v>Link</v>
      </c>
      <c r="U209" s="380" t="str">
        <f>'ESPDResponse v2 (BII Trdm092)'!U209:AC209</f>
        <v>Rule: Compulsory use of the Code List ConfidentialityLevel. Software application should set this code to CONFIDENTIAL automatically when the confidentiality level code of at least one criterion to which this evidence is associated is set to CONFIDENTIAL.</v>
      </c>
      <c r="V209" s="380">
        <f>'ESPDResponse v2 (BII Trdm092)'!V209:AD209</f>
        <v>0</v>
      </c>
      <c r="W209" s="440"/>
      <c r="X209" s="386"/>
      <c r="Y209" s="441"/>
      <c r="Z209">
        <f>'ESPDResponse v2 (BII Trdm092)'!Z209:AI209</f>
        <v>0</v>
      </c>
      <c r="AA209">
        <f>'ESPDResponse v2 (BII Trdm092)'!AA209:AJ209</f>
        <v>0</v>
      </c>
      <c r="AB209">
        <f>'ESPDResponse v2 (BII Trdm092)'!AB209:AK209</f>
        <v>0</v>
      </c>
      <c r="AC209">
        <f>'ESPDResponse v2 (BII Trdm092)'!AC209:AL209</f>
        <v>0</v>
      </c>
      <c r="AD209" t="str">
        <f>'ESPDResponse v2 (BII Trdm092)'!AC209:AM209</f>
        <v>TRDM092-54</v>
      </c>
      <c r="AE209" t="str">
        <f>'ESPDResponse v2 (BII Trdm092)'!AC209:AN209</f>
        <v xml:space="preserve">Reg:
SC: BR-TCR-02, BR-OTH-01, BR-OTH-01#18, BR-OTH-03
Common: </v>
      </c>
    </row>
    <row r="210" spans="1:31">
      <c r="A210" s="394"/>
      <c r="B210" s="395" t="str">
        <f>'ESPDResponse v2 (BII Trdm092)'!B210:M210</f>
        <v>0..1</v>
      </c>
      <c r="C210" s="384"/>
      <c r="D210" s="384" t="str">
        <f>'ESPDResponse v2 (BII Trdm092)'!D210:O210</f>
        <v>Evidence issuer party</v>
      </c>
      <c r="E210" s="395"/>
      <c r="F210" s="395"/>
      <c r="G210" s="395"/>
      <c r="H210" s="395"/>
      <c r="I210" s="395"/>
      <c r="J210" s="395"/>
      <c r="K210" s="395"/>
      <c r="L210" s="395"/>
      <c r="M210" s="408" t="str">
        <f>'ESPDResponse v2 (BII Trdm092)'!M210:X210</f>
        <v>cac:Evidence/cac:DocumentReference/cac/IssuerParty/</v>
      </c>
      <c r="N210" s="409" t="str">
        <f>'ESPDResponse v2 (BII Trdm092)'!N210:Y210</f>
        <v>cac:IssuerParty</v>
      </c>
      <c r="O210" s="409">
        <f>'ESPDResponse v2 (BII Trdm092)'!O210:Z210</f>
        <v>0</v>
      </c>
      <c r="P210" s="409" t="str">
        <f>'ESPDResponse v2 (BII Trdm092)'!P210:AA210</f>
        <v>IssuerParty</v>
      </c>
      <c r="Q210" s="410"/>
      <c r="R210" s="376" t="str">
        <f>'ESPDResponse v2 (BII Trdm092)'!R210:AB210</f>
        <v>Party. Details</v>
      </c>
      <c r="S210" s="376" t="str">
        <f>'ESPDResponse v2 (BII Trdm092)'!S210:AB210</f>
        <v>ApplicationResponseVocabulary!$G$1104</v>
      </c>
      <c r="T210" s="376" t="str">
        <f>'ESPDResponse v2 (BII Trdm092)'!T210:AC210</f>
        <v>Link</v>
      </c>
      <c r="U210" s="376">
        <f>'ESPDResponse v2 (BII Trdm092)'!U210:AC210</f>
        <v>0</v>
      </c>
      <c r="V210" s="376">
        <f>'ESPDResponse v2 (BII Trdm092)'!V210:AD210</f>
        <v>0</v>
      </c>
      <c r="W210" s="442"/>
      <c r="X210" s="384"/>
      <c r="Y210" s="443"/>
      <c r="Z210">
        <f>'ESPDResponse v2 (BII Trdm092)'!Z210:AI210</f>
        <v>0</v>
      </c>
      <c r="AA210">
        <f>'ESPDResponse v2 (BII Trdm092)'!AA210:AJ210</f>
        <v>0</v>
      </c>
      <c r="AB210">
        <f>'ESPDResponse v2 (BII Trdm092)'!AB210:AK210</f>
        <v>0</v>
      </c>
      <c r="AC210">
        <f>'ESPDResponse v2 (BII Trdm092)'!AC210:AL210</f>
        <v>0</v>
      </c>
      <c r="AD210">
        <f>'ESPDResponse v2 (BII Trdm092)'!AC210:AM210</f>
        <v>0</v>
      </c>
      <c r="AE210">
        <f>'ESPDResponse v2 (BII Trdm092)'!AC210:AN210</f>
        <v>0</v>
      </c>
    </row>
    <row r="211" spans="1:31">
      <c r="A211" s="377" t="str">
        <f>'ESPDResponse v2 (BII Trdm092)'!A211:L211</f>
        <v>tir92-143</v>
      </c>
      <c r="B211" s="374" t="str">
        <f>'ESPDResponse v2 (BII Trdm092)'!B211:M211</f>
        <v>0..1</v>
      </c>
      <c r="C211" s="382"/>
      <c r="D211" s="382"/>
      <c r="E211" s="374" t="str">
        <f>'ESPDResponse v2 (BII Trdm092)'!E211:P211</f>
        <v>Evidence issuer party identifier</v>
      </c>
      <c r="F211" s="374"/>
      <c r="G211" s="374"/>
      <c r="H211" s="374"/>
      <c r="I211" s="374"/>
      <c r="J211" s="374" t="str">
        <f>'ESPDResponse v2 (BII Trdm092)'!J211:U211</f>
        <v>The identifier of the party issuer of the evidence.</v>
      </c>
      <c r="K211" s="374" t="str">
        <f>'ESPDResponse v2 (BII Trdm092)'!K211:V211</f>
        <v>Identifier</v>
      </c>
      <c r="L211" s="374" t="str">
        <f>'ESPDResponse v2 (BII Trdm092)'!L211:W211</f>
        <v>tbr92-017
tbr92-007
tbr92-006</v>
      </c>
      <c r="M211" s="403" t="str">
        <f>'ESPDResponse v2 (BII Trdm092)'!M211:X211</f>
        <v>cac:Evidence/cac:DocumentReference/cac:IssuerParty/cac:PartyIdentification/cbc:ID</v>
      </c>
      <c r="N211" s="374" t="str">
        <f>'ESPDResponse v2 (BII Trdm092)'!N211:Y211</f>
        <v>cbc:ID</v>
      </c>
      <c r="O211" s="374" t="str">
        <f>'ESPDResponse v2 (BII Trdm092)'!O211:Z211</f>
        <v>0..1</v>
      </c>
      <c r="P211" s="374" t="str">
        <f>'ESPDResponse v2 (BII Trdm092)'!P211:AA211</f>
        <v>PartyIdentification</v>
      </c>
      <c r="Q211" s="378" t="str">
        <f>'ESPDResponse v2 (BII Trdm092)'!Q211:AB211</f>
        <v>ID</v>
      </c>
      <c r="R211" s="374" t="str">
        <f>'ESPDResponse v2 (BII Trdm092)'!R211:AB211</f>
        <v>Party Identification. Identifier</v>
      </c>
      <c r="S211" s="374" t="str">
        <f>'ESPDResponse v2 (BII Trdm092)'!S211:AB211</f>
        <v>ApplicationResponseVocabulary!$G$1127</v>
      </c>
      <c r="T211" s="374" t="str">
        <f>'ESPDResponse v2 (BII Trdm092)'!T211:AC211</f>
        <v>Link</v>
      </c>
      <c r="U211" s="374" t="str">
        <f>'ESPDResponse v2 (BII Trdm092)'!U211:AC211</f>
        <v>Rule: Provide an ID for the issuing party. Make use of the attribute SchemeAgencyID. When possible use the VAT identification of the issuing party (see the VIES platform for a EU cross-border national VAT number verification system).</v>
      </c>
      <c r="V211" s="374">
        <f>'ESPDResponse v2 (BII Trdm092)'!V211:AD211</f>
        <v>0</v>
      </c>
      <c r="W211" s="438"/>
      <c r="X211" s="385"/>
      <c r="Y211" s="439"/>
      <c r="Z211">
        <f>'ESPDResponse v2 (BII Trdm092)'!Z211:AI211</f>
        <v>0</v>
      </c>
      <c r="AA211">
        <f>'ESPDResponse v2 (BII Trdm092)'!AA211:AJ211</f>
        <v>0</v>
      </c>
      <c r="AB211">
        <f>'ESPDResponse v2 (BII Trdm092)'!AB211:AK211</f>
        <v>0</v>
      </c>
      <c r="AC211">
        <f>'ESPDResponse v2 (BII Trdm092)'!AC211:AL211</f>
        <v>0</v>
      </c>
      <c r="AD211">
        <f>'ESPDResponse v2 (BII Trdm092)'!AC211:AM211</f>
        <v>0</v>
      </c>
      <c r="AE211" t="str">
        <f>'ESPDResponse v2 (BII Trdm092)'!AC211:AN211</f>
        <v xml:space="preserve">Reg:
SC: BR-OTH-02
Common: </v>
      </c>
    </row>
    <row r="212" spans="1:31">
      <c r="A212" s="377" t="str">
        <f>'ESPDResponse v2 (BII Trdm092)'!A212:L212</f>
        <v>tir92-144</v>
      </c>
      <c r="B212" s="374" t="str">
        <f>'ESPDResponse v2 (BII Trdm092)'!B212:M212</f>
        <v>0..1</v>
      </c>
      <c r="C212" s="382"/>
      <c r="D212" s="382"/>
      <c r="E212" s="374" t="str">
        <f>'ESPDResponse v2 (BII Trdm092)'!E212:P212</f>
        <v>Evidence issuer party name</v>
      </c>
      <c r="F212" s="374"/>
      <c r="G212" s="374"/>
      <c r="H212" s="374"/>
      <c r="I212" s="374"/>
      <c r="J212" s="374" t="str">
        <f>'ESPDResponse v2 (BII Trdm092)'!J212:U212</f>
        <v>The name of the party issuer of the evidence.</v>
      </c>
      <c r="K212" s="374" t="str">
        <f>'ESPDResponse v2 (BII Trdm092)'!K212:V212</f>
        <v>Text</v>
      </c>
      <c r="L212" s="374" t="str">
        <f>'ESPDResponse v2 (BII Trdm092)'!L212:W212</f>
        <v>tbr92-017
tbr92-007
tbr92-006</v>
      </c>
      <c r="M212" s="403" t="str">
        <f>'ESPDResponse v2 (BII Trdm092)'!M212:X212</f>
        <v>cac:Evidence/cac:DocumentReference/cac:IssuerParty/cac:PartyName/cbc:Name</v>
      </c>
      <c r="N212" s="374" t="str">
        <f>'ESPDResponse v2 (BII Trdm092)'!N212:Y212</f>
        <v>cbc:Name</v>
      </c>
      <c r="O212" s="374" t="str">
        <f>'ESPDResponse v2 (BII Trdm092)'!O212:Z212</f>
        <v>0..1</v>
      </c>
      <c r="P212" s="374" t="str">
        <f>'ESPDResponse v2 (BII Trdm092)'!P212:AA212</f>
        <v>PartyName</v>
      </c>
      <c r="Q212" s="378" t="str">
        <f>'ESPDResponse v2 (BII Trdm092)'!Q212:AB212</f>
        <v>Name</v>
      </c>
      <c r="R212" s="374" t="str">
        <f>'ESPDResponse v2 (BII Trdm092)'!R212:AB212</f>
        <v>Party Name. Name</v>
      </c>
      <c r="S212" s="374" t="str">
        <f>'ESPDResponse v2 (BII Trdm092)'!S212:AB212</f>
        <v>ApplicationResponseVocabulary!$G$1129</v>
      </c>
      <c r="T212" s="374" t="str">
        <f>'ESPDResponse v2 (BII Trdm092)'!T212:AC212</f>
        <v>Link</v>
      </c>
      <c r="U212" s="374" t="str">
        <f>'ESPDResponse v2 (BII Trdm092)'!U212:AC212</f>
        <v xml:space="preserve">Comment: ESPD-EDM uses this element to keep the name of the evidence issuer in the ESPD Response XML instance.
</v>
      </c>
      <c r="V212" s="374">
        <f>'ESPDResponse v2 (BII Trdm092)'!V212:AD212</f>
        <v>0</v>
      </c>
      <c r="W212" s="438"/>
      <c r="X212" s="385"/>
      <c r="Y212" s="439"/>
      <c r="Z212">
        <f>'ESPDResponse v2 (BII Trdm092)'!Z212:AI212</f>
        <v>0</v>
      </c>
      <c r="AA212">
        <f>'ESPDResponse v2 (BII Trdm092)'!AA212:AJ212</f>
        <v>0</v>
      </c>
      <c r="AB212">
        <f>'ESPDResponse v2 (BII Trdm092)'!AB212:AK212</f>
        <v>0</v>
      </c>
      <c r="AC212">
        <f>'ESPDResponse v2 (BII Trdm092)'!AC212:AL212</f>
        <v>0</v>
      </c>
      <c r="AD212">
        <f>'ESPDResponse v2 (BII Trdm092)'!AC212:AM212</f>
        <v>0</v>
      </c>
      <c r="AE212">
        <f>'ESPDResponse v2 (BII Trdm092)'!AC212:AN212</f>
        <v>0</v>
      </c>
    </row>
    <row r="213" spans="1:31" ht="13.5" thickBot="1">
      <c r="A213" s="379" t="str">
        <f>'ESPDResponse v2 (BII Trdm092)'!A213:L213</f>
        <v>tir92-559</v>
      </c>
      <c r="B213" s="374" t="str">
        <f>'ESPDResponse v2 (BII Trdm092)'!B213:M213</f>
        <v>0..1</v>
      </c>
      <c r="C213" s="383"/>
      <c r="D213" s="383"/>
      <c r="E213" s="380" t="str">
        <f>'ESPDResponse v2 (BII Trdm092)'!E213:P213</f>
        <v>Evidence issuer website</v>
      </c>
      <c r="F213" s="380"/>
      <c r="G213" s="380"/>
      <c r="H213" s="380"/>
      <c r="I213" s="380"/>
      <c r="J213" s="380" t="str">
        <f>'ESPDResponse v2 (BII Trdm092)'!J213:U213</f>
        <v>The website of the party issuer of the evidence.</v>
      </c>
      <c r="K213" s="380" t="str">
        <f>'ESPDResponse v2 (BII Trdm092)'!K213:V213</f>
        <v>Identifier</v>
      </c>
      <c r="L213" s="380" t="str">
        <f>'ESPDResponse v2 (BII Trdm092)'!L213:W213</f>
        <v>tbr92-017
tbr92-007
tbr92-006</v>
      </c>
      <c r="M213" s="404" t="str">
        <f>'ESPDResponse v2 (BII Trdm092)'!M213:X213</f>
        <v>cac:Evidence/cac:DocumentReference/cac:IssuerParty/cbc:WebsiteURI</v>
      </c>
      <c r="N213" s="380" t="str">
        <f>'ESPDResponse v2 (BII Trdm092)'!N213:Y213</f>
        <v>cbc:WebsiteURI</v>
      </c>
      <c r="O213" s="380" t="str">
        <f>'ESPDResponse v2 (BII Trdm092)'!O213:Z213</f>
        <v>0..1</v>
      </c>
      <c r="P213" s="380" t="str">
        <f>'ESPDResponse v2 (BII Trdm092)'!P213:AA213</f>
        <v>IssuerParty</v>
      </c>
      <c r="Q213" s="381" t="str">
        <f>'ESPDResponse v2 (BII Trdm092)'!Q213:AB213</f>
        <v>WebsiteURI</v>
      </c>
      <c r="R213" s="380" t="str">
        <f>'ESPDResponse v2 (BII Trdm092)'!R213:AB213</f>
        <v>Party. Website_ URI. Identifier</v>
      </c>
      <c r="S213" s="380" t="str">
        <f>'ESPDResponse v2 (BII Trdm092)'!S213:AB213</f>
        <v>ApplicationResponseVocabulary!$G$1107</v>
      </c>
      <c r="T213" s="380" t="str">
        <f>'ESPDResponse v2 (BII Trdm092)'!T213:AC213</f>
        <v>Link</v>
      </c>
      <c r="U213" s="380">
        <f>'ESPDResponse v2 (BII Trdm092)'!U213:AC213</f>
        <v>0</v>
      </c>
      <c r="V213" s="380">
        <f>'ESPDResponse v2 (BII Trdm092)'!V213:AD213</f>
        <v>0</v>
      </c>
      <c r="W213" s="440"/>
      <c r="X213" s="386"/>
      <c r="Y213" s="441"/>
      <c r="Z213">
        <f>'ESPDResponse v2 (BII Trdm092)'!Z213:AI213</f>
        <v>0</v>
      </c>
      <c r="AA213">
        <f>'ESPDResponse v2 (BII Trdm092)'!AA213:AJ213</f>
        <v>0</v>
      </c>
      <c r="AB213">
        <f>'ESPDResponse v2 (BII Trdm092)'!AB213:AK213</f>
        <v>0</v>
      </c>
      <c r="AC213">
        <f>'ESPDResponse v2 (BII Trdm092)'!AC213:AL213</f>
        <v>0</v>
      </c>
      <c r="AD213">
        <f>'ESPDResponse v2 (BII Trdm092)'!AC213:AM213</f>
        <v>0</v>
      </c>
      <c r="AE213">
        <f>'ESPDResponse v2 (BII Trdm092)'!AC213:AN213</f>
        <v>0</v>
      </c>
    </row>
    <row r="214" spans="1:31" ht="13.5" hidden="1" thickBot="1">
      <c r="Z214">
        <f>'ESPDResponse v2 (BII Trdm092)'!Z214:AI214</f>
        <v>0</v>
      </c>
      <c r="AA214">
        <f>'ESPDResponse v2 (BII Trdm092)'!AA214:AJ214</f>
        <v>0</v>
      </c>
      <c r="AB214">
        <f>'ESPDResponse v2 (BII Trdm092)'!AB214:AK214</f>
        <v>0</v>
      </c>
      <c r="AC214">
        <f>'ESPDResponse v2 (BII Trdm092)'!AC214:AL214</f>
        <v>0</v>
      </c>
      <c r="AD214">
        <f>'ESPDResponse v2 (BII Trdm092)'!AC214:AM214</f>
        <v>0</v>
      </c>
      <c r="AE214" t="str">
        <f>'ESPDResponse v2 (BII Trdm092)'!AC214:AN214</f>
        <v xml:space="preserve">Reg:
SC:
Common: </v>
      </c>
    </row>
    <row r="215" spans="1:31" ht="13.5" hidden="1" thickBot="1">
      <c r="Z215">
        <f>'ESPDResponse v2 (BII Trdm092)'!Z215:AI215</f>
        <v>0</v>
      </c>
      <c r="AA215">
        <f>'ESPDResponse v2 (BII Trdm092)'!AA215:AJ215</f>
        <v>0</v>
      </c>
      <c r="AB215">
        <f>'ESPDResponse v2 (BII Trdm092)'!AB215:AK215</f>
        <v>0</v>
      </c>
      <c r="AC215">
        <f>'ESPDResponse v2 (BII Trdm092)'!AC215:AL215</f>
        <v>0</v>
      </c>
      <c r="AD215">
        <f>'ESPDResponse v2 (BII Trdm092)'!AC215:AM215</f>
        <v>0</v>
      </c>
      <c r="AE215" t="str">
        <f>'ESPDResponse v2 (BII Trdm092)'!AC215:AN215</f>
        <v xml:space="preserve">Reg:
SC:
Common: </v>
      </c>
    </row>
    <row r="216" spans="1:31" ht="13.5" hidden="1" thickBot="1">
      <c r="Z216">
        <f>'ESPDResponse v2 (BII Trdm092)'!Z216:AI216</f>
        <v>0</v>
      </c>
      <c r="AA216">
        <f>'ESPDResponse v2 (BII Trdm092)'!AA216:AJ216</f>
        <v>0</v>
      </c>
      <c r="AB216">
        <f>'ESPDResponse v2 (BII Trdm092)'!AB216:AK216</f>
        <v>0</v>
      </c>
      <c r="AC216">
        <f>'ESPDResponse v2 (BII Trdm092)'!AC216:AL216</f>
        <v>0</v>
      </c>
      <c r="AD216">
        <f>'ESPDResponse v2 (BII Trdm092)'!AC216:AM216</f>
        <v>0</v>
      </c>
      <c r="AE216" t="str">
        <f>'ESPDResponse v2 (BII Trdm092)'!AC216:AN216</f>
        <v xml:space="preserve">Reg:
SC:
Common: </v>
      </c>
    </row>
    <row r="217" spans="1:31" ht="13.5" hidden="1" thickBot="1">
      <c r="Z217">
        <f>'ESPDResponse v2 (BII Trdm092)'!Z217:AI217</f>
        <v>0</v>
      </c>
      <c r="AA217">
        <f>'ESPDResponse v2 (BII Trdm092)'!AA217:AJ217</f>
        <v>0</v>
      </c>
      <c r="AB217">
        <f>'ESPDResponse v2 (BII Trdm092)'!AB217:AK217</f>
        <v>0</v>
      </c>
      <c r="AC217">
        <f>'ESPDResponse v2 (BII Trdm092)'!AC217:AL217</f>
        <v>0</v>
      </c>
      <c r="AD217">
        <f>'ESPDResponse v2 (BII Trdm092)'!AC217:AM217</f>
        <v>0</v>
      </c>
      <c r="AE217" t="str">
        <f>'ESPDResponse v2 (BII Trdm092)'!AC217:AN217</f>
        <v xml:space="preserve">Reg:
SC:
Common: </v>
      </c>
    </row>
    <row r="218" spans="1:31" ht="13.5" hidden="1" thickBot="1">
      <c r="Z218">
        <f>'ESPDResponse v2 (BII Trdm092)'!Z218:AI218</f>
        <v>0</v>
      </c>
      <c r="AA218">
        <f>'ESPDResponse v2 (BII Trdm092)'!AA218:AJ218</f>
        <v>0</v>
      </c>
      <c r="AB218">
        <f>'ESPDResponse v2 (BII Trdm092)'!AB218:AK218</f>
        <v>0</v>
      </c>
      <c r="AC218">
        <f>'ESPDResponse v2 (BII Trdm092)'!AC218:AL218</f>
        <v>0</v>
      </c>
      <c r="AD218">
        <f>'ESPDResponse v2 (BII Trdm092)'!AC218:AM218</f>
        <v>0</v>
      </c>
      <c r="AE218" t="str">
        <f>'ESPDResponse v2 (BII Trdm092)'!AC218:AN218</f>
        <v xml:space="preserve">Reg:
SC:
Common: </v>
      </c>
    </row>
    <row r="219" spans="1:31" ht="13.5" hidden="1" thickBot="1">
      <c r="Z219">
        <f>'ESPDResponse v2 (BII Trdm092)'!Z219:AI219</f>
        <v>0</v>
      </c>
      <c r="AA219">
        <f>'ESPDResponse v2 (BII Trdm092)'!AA219:AJ219</f>
        <v>0</v>
      </c>
      <c r="AB219">
        <f>'ESPDResponse v2 (BII Trdm092)'!AB219:AK219</f>
        <v>0</v>
      </c>
      <c r="AC219">
        <f>'ESPDResponse v2 (BII Trdm092)'!AC219:AL219</f>
        <v>0</v>
      </c>
      <c r="AD219">
        <f>'ESPDResponse v2 (BII Trdm092)'!AC219:AM219</f>
        <v>0</v>
      </c>
      <c r="AE219" t="str">
        <f>'ESPDResponse v2 (BII Trdm092)'!AC219:AN219</f>
        <v xml:space="preserve">Reg:
SC:
Common: </v>
      </c>
    </row>
    <row r="220" spans="1:31" ht="13.5" hidden="1" thickBot="1">
      <c r="Z220">
        <f>'ESPDResponse v2 (BII Trdm092)'!Z220:AI220</f>
        <v>0</v>
      </c>
      <c r="AA220">
        <f>'ESPDResponse v2 (BII Trdm092)'!AA220:AJ220</f>
        <v>0</v>
      </c>
      <c r="AB220">
        <f>'ESPDResponse v2 (BII Trdm092)'!AB220:AK220</f>
        <v>0</v>
      </c>
      <c r="AC220">
        <f>'ESPDResponse v2 (BII Trdm092)'!AC220:AL220</f>
        <v>0</v>
      </c>
      <c r="AD220">
        <f>'ESPDResponse v2 (BII Trdm092)'!AC220:AM220</f>
        <v>0</v>
      </c>
      <c r="AE220" t="str">
        <f>'ESPDResponse v2 (BII Trdm092)'!AC220:AN220</f>
        <v xml:space="preserve">Reg:
SC:
Common: </v>
      </c>
    </row>
    <row r="221" spans="1:31" ht="13.5" hidden="1" thickBot="1">
      <c r="Z221">
        <f>'ESPDResponse v2 (BII Trdm092)'!Z221:AI221</f>
        <v>0</v>
      </c>
      <c r="AA221">
        <f>'ESPDResponse v2 (BII Trdm092)'!AA221:AJ221</f>
        <v>0</v>
      </c>
      <c r="AB221">
        <f>'ESPDResponse v2 (BII Trdm092)'!AB221:AK221</f>
        <v>0</v>
      </c>
      <c r="AC221">
        <f>'ESPDResponse v2 (BII Trdm092)'!AC221:AL221</f>
        <v>0</v>
      </c>
      <c r="AD221">
        <f>'ESPDResponse v2 (BII Trdm092)'!AC221:AM221</f>
        <v>0</v>
      </c>
      <c r="AE221" t="str">
        <f>'ESPDResponse v2 (BII Trdm092)'!AC221:AN221</f>
        <v xml:space="preserve">Reg:
SC:
Common: </v>
      </c>
    </row>
    <row r="222" spans="1:31" ht="25.5">
      <c r="A222" s="447"/>
      <c r="B222" s="448" t="str">
        <f>'ESPDResponse v2 (BII Trdm092)'!B222:M222</f>
        <v>0..n</v>
      </c>
      <c r="C222" s="449"/>
      <c r="D222" s="449" t="str">
        <f>'ESPDResponse v2 (BII Trdm092)'!D222:O222</f>
        <v>Evidence document</v>
      </c>
      <c r="E222" s="448"/>
      <c r="F222" s="448"/>
      <c r="G222" s="448"/>
      <c r="H222" s="448"/>
      <c r="I222" s="448"/>
      <c r="J222" s="448"/>
      <c r="K222" s="448"/>
      <c r="L222" s="450"/>
      <c r="M222" s="455" t="str">
        <f>'ESPDResponse v2 (BII Trdm092)'!M222:X222</f>
        <v>cac:Evidence/cac:DocumentReference</v>
      </c>
      <c r="N222" s="456" t="str">
        <f>'ESPDResponse v2 (BII Trdm092)'!N222:Y222</f>
        <v>cac:DocumentReference</v>
      </c>
      <c r="O222" s="456">
        <f>'ESPDResponse v2 (BII Trdm092)'!O222:Z222</f>
        <v>0</v>
      </c>
      <c r="P222" s="456" t="str">
        <f>'ESPDResponse v2 (BII Trdm092)'!P222:AA222</f>
        <v>DocumentReference</v>
      </c>
      <c r="Q222" s="457"/>
      <c r="R222" t="str">
        <f>'ESPDResponse v2 (BII Trdm092)'!R222:AB222</f>
        <v>Document Reference. Details</v>
      </c>
      <c r="S222" t="str">
        <f>'ESPDResponse v2 (BII Trdm092)'!S222:AB222</f>
        <v>ApplicationResponseVocabulary!$G$1004</v>
      </c>
      <c r="T222" t="str">
        <f>'ESPDResponse v2 (BII Trdm092)'!T222:AC222</f>
        <v>Link</v>
      </c>
      <c r="U222">
        <f>'ESPDResponse v2 (BII Trdm092)'!U222:AC222</f>
        <v>0</v>
      </c>
      <c r="V222">
        <f>'ESPDResponse v2 (BII Trdm092)'!V222:AD222</f>
        <v>0</v>
      </c>
      <c r="W222" s="459" t="str">
        <f>'ESPDResponse v2 (BII Trdm092)'!W222:AF222</f>
        <v>ccv:Criterion.RequirementGroup.Requirement.Response. Evidence.EvidenceDocumentReference.Attachment.ExternalReference.</v>
      </c>
      <c r="X222" s="460">
        <f>'ESPDResponse v2 (BII Trdm092)'!X222:AG222</f>
        <v>0</v>
      </c>
      <c r="Y222" s="461"/>
      <c r="Z222">
        <f>'ESPDResponse v2 (BII Trdm092)'!Z222:AI222</f>
        <v>0</v>
      </c>
      <c r="AA222">
        <f>'ESPDResponse v2 (BII Trdm092)'!AA222:AJ222</f>
        <v>0</v>
      </c>
      <c r="AB222">
        <f>'ESPDResponse v2 (BII Trdm092)'!AB222:AK222</f>
        <v>0</v>
      </c>
      <c r="AC222">
        <f>'ESPDResponse v2 (BII Trdm092)'!AC222:AL222</f>
        <v>0</v>
      </c>
      <c r="AD222">
        <f>'ESPDResponse v2 (BII Trdm092)'!AC222:AM222</f>
        <v>0</v>
      </c>
      <c r="AE222">
        <f>'ESPDResponse v2 (BII Trdm092)'!AC222:AN222</f>
        <v>0</v>
      </c>
    </row>
    <row r="223" spans="1:31">
      <c r="A223" s="392" t="str">
        <f>'ESPDResponse v2 (BII Trdm092)'!A223:L223</f>
        <v>tir92-560</v>
      </c>
      <c r="B223" s="371" t="str">
        <f>'ESPDResponse v2 (BII Trdm092)'!B223:M223</f>
        <v>0..1</v>
      </c>
      <c r="C223" s="402"/>
      <c r="D223" s="402"/>
      <c r="E223" s="371" t="str">
        <f>'ESPDResponse v2 (BII Trdm092)'!E223:P223</f>
        <v>Verification Code</v>
      </c>
      <c r="F223" s="371"/>
      <c r="G223" s="371"/>
      <c r="H223" s="371"/>
      <c r="I223" s="371"/>
      <c r="J223" s="371" t="str">
        <f>'ESPDResponse v2 (BII Trdm092)'!J223:U223</f>
        <v>An verification code needed to access the referenced document.</v>
      </c>
      <c r="K223" s="371" t="str">
        <f>'ESPDResponse v2 (BII Trdm092)'!K223:V223</f>
        <v>Identifier</v>
      </c>
      <c r="L223" s="436" t="str">
        <f>'ESPDResponse v2 (BII Trdm092)'!L223:W223</f>
        <v>tbr92-017
tbr92-007
tbr92-006</v>
      </c>
      <c r="M223" s="435" t="str">
        <f>'ESPDResponse v2 (BII Trdm092)'!M223:X223</f>
        <v>cac:Evidence/cac:DocumentReference/cbc:ID</v>
      </c>
      <c r="N223" s="371" t="str">
        <f>'ESPDResponse v2 (BII Trdm092)'!N223:Y223</f>
        <v>cbc:ID</v>
      </c>
      <c r="O223" s="371" t="str">
        <f>'ESPDResponse v2 (BII Trdm092)'!O223:Z223</f>
        <v>0..1</v>
      </c>
      <c r="P223" s="371" t="str">
        <f>'ESPDResponse v2 (BII Trdm092)'!P223:AA223</f>
        <v>DocumentReference</v>
      </c>
      <c r="Q223" s="436" t="str">
        <f>'ESPDResponse v2 (BII Trdm092)'!Q223:AB223</f>
        <v>ID</v>
      </c>
      <c r="R223" t="str">
        <f>'ESPDResponse v2 (BII Trdm092)'!R223:AB223</f>
        <v>Document Reference. Identifier</v>
      </c>
      <c r="S223" t="str">
        <f>'ESPDResponse v2 (BII Trdm092)'!S223:AB223</f>
        <v>ApplicationResponseVocabulary!$G$1005</v>
      </c>
      <c r="T223" t="str">
        <f>'ESPDResponse v2 (BII Trdm092)'!T223:AC223</f>
        <v>Link</v>
      </c>
      <c r="U223" t="str">
        <f>'ESPDResponse v2 (BII Trdm092)'!U223:AC223</f>
        <v>Rule: If the reference or verification code is provided for the evidence use this element to place it. This 'code' is used in some countries (e.g. Spain) to check that the document is authentic. If a verification code is supplied you can use an official 'end-point' to retrieve an image (or a PDF) of the document and check that the evidence is authentic.</v>
      </c>
      <c r="V223">
        <f>'ESPDResponse v2 (BII Trdm092)'!V223:AD223</f>
        <v>0</v>
      </c>
      <c r="W223" s="463"/>
      <c r="X223" s="464"/>
      <c r="Y223" s="465"/>
      <c r="Z223">
        <f>'ESPDResponse v2 (BII Trdm092)'!Z223:AI223</f>
        <v>0</v>
      </c>
      <c r="AA223">
        <f>'ESPDResponse v2 (BII Trdm092)'!AA223:AJ223</f>
        <v>0</v>
      </c>
      <c r="AB223">
        <f>'ESPDResponse v2 (BII Trdm092)'!AB223:AK223</f>
        <v>0</v>
      </c>
      <c r="AC223">
        <f>'ESPDResponse v2 (BII Trdm092)'!AC223:AL223</f>
        <v>0</v>
      </c>
      <c r="AD223">
        <f>'ESPDResponse v2 (BII Trdm092)'!AC223:AM223</f>
        <v>0</v>
      </c>
      <c r="AE223" t="str">
        <f>'ESPDResponse v2 (BII Trdm092)'!AC223:AN223</f>
        <v xml:space="preserve">Reg:
SC: BR-OTH-02
Common: 
</v>
      </c>
    </row>
    <row r="224" spans="1:31" ht="26.25" thickBot="1">
      <c r="A224" s="451" t="str">
        <f>'ESPDResponse v2 (BII Trdm092)'!A224:L224</f>
        <v>tir92-151</v>
      </c>
      <c r="B224" s="452" t="str">
        <f>'ESPDResponse v2 (BII Trdm092)'!B224:M224</f>
        <v>0..1</v>
      </c>
      <c r="C224" s="453"/>
      <c r="D224" s="453"/>
      <c r="E224" s="452" t="str">
        <f>'ESPDResponse v2 (BII Trdm092)'!E224:P224</f>
        <v>External document URI</v>
      </c>
      <c r="F224" s="452"/>
      <c r="G224" s="452"/>
      <c r="H224" s="452"/>
      <c r="I224" s="452"/>
      <c r="J224" s="452" t="str">
        <f>'ESPDResponse v2 (BII Trdm092)'!J224:U224</f>
        <v>The Uniform Resource Identifier (URI) that identifies where the external document is located.</v>
      </c>
      <c r="K224" s="452" t="str">
        <f>'ESPDResponse v2 (BII Trdm092)'!K224:V224</f>
        <v>Identifier</v>
      </c>
      <c r="L224" s="454" t="str">
        <f>'ESPDResponse v2 (BII Trdm092)'!L224:W224</f>
        <v>tbr92-017
tbr92-007
tbr92-006</v>
      </c>
      <c r="M224" s="458" t="str">
        <f>'ESPDResponse v2 (BII Trdm092)'!M224:X224</f>
        <v>cac:Evidence/cac:DocumentReference/Attachment/ExternalReference/cbc:URI</v>
      </c>
      <c r="N224" s="452" t="str">
        <f>'ESPDResponse v2 (BII Trdm092)'!N224:Y224</f>
        <v>cbc:URI</v>
      </c>
      <c r="O224" s="452" t="str">
        <f>'ESPDResponse v2 (BII Trdm092)'!O224:Z224</f>
        <v>0..1</v>
      </c>
      <c r="P224" s="452" t="str">
        <f>'ESPDResponse v2 (BII Trdm092)'!P224:AA224</f>
        <v>ExternalReference</v>
      </c>
      <c r="Q224" s="454" t="str">
        <f>'ESPDResponse v2 (BII Trdm092)'!Q224:AB224</f>
        <v>URI</v>
      </c>
      <c r="R224" t="str">
        <f>'ESPDResponse v2 (BII Trdm092)'!R224:AB224</f>
        <v>External Reference. URI. Identifier</v>
      </c>
      <c r="S224" t="str">
        <f>'ESPDResponse v2 (BII Trdm092)'!S224:AB224</f>
        <v>ApplicationResponseVocabulary!$G$1029</v>
      </c>
      <c r="T224" t="str">
        <f>'ESPDResponse v2 (BII Trdm092)'!T224:AC224</f>
        <v>Link</v>
      </c>
      <c r="U224" t="str">
        <f>'ESPDResponse v2 (BII Trdm092)'!U224:AC224</f>
        <v xml:space="preserve">Comment: If the document exists at a remote location (e.g. in a prequalification agency), then the value should be the URL pointing to the document. </v>
      </c>
      <c r="V224">
        <f>'ESPDResponse v2 (BII Trdm092)'!V224:AD224</f>
        <v>0</v>
      </c>
      <c r="W224" s="462" t="str">
        <f>'ESPDResponse v2 (BII Trdm092)'!W224:AF224</f>
        <v>ccv:Criterion.RequirementGroup.Requirement.Response. Evidence.EvidenceDocumentReference.Attachment.ExternalReference.URI</v>
      </c>
      <c r="X224" s="452" t="str">
        <f>'ESPDResponse v2 (BII Trdm092)'!X224:AG224</f>
        <v>ExternalReference</v>
      </c>
      <c r="Y224" s="454" t="str">
        <f>'ESPDResponse v2 (BII Trdm092)'!Y224:AH224</f>
        <v>URIID</v>
      </c>
      <c r="Z224" t="str">
        <f>'ESPDResponse v2 (BII Trdm092)'!Z224:AI224</f>
        <v>External Reference. URI. Identifier</v>
      </c>
      <c r="AA224" t="str">
        <f>'ESPDResponse v2 (BII Trdm092)'!AA224:AJ224</f>
        <v>Vocabulary!$B$573</v>
      </c>
      <c r="AB224" t="str">
        <f>'ESPDResponse v2 (BII Trdm092)'!AB224:AK224</f>
        <v>Implementation!$B$573</v>
      </c>
      <c r="AC224">
        <f>'ESPDResponse v2 (BII Trdm092)'!AC224:AL224</f>
        <v>0</v>
      </c>
      <c r="AD224">
        <f>'ESPDResponse v2 (BII Trdm092)'!AC224:AM224</f>
        <v>0</v>
      </c>
      <c r="AE224">
        <f>'ESPDResponse v2 (BII Trdm092)'!AC224:AN224</f>
        <v>0</v>
      </c>
    </row>
  </sheetData>
  <mergeCells count="4">
    <mergeCell ref="A1:L1"/>
    <mergeCell ref="C2:I2"/>
    <mergeCell ref="M1:Q1"/>
    <mergeCell ref="W1:Y1"/>
  </mergeCells>
  <pageMargins left="0.7" right="0.7" top="0.78740157499999996" bottom="0.78740157499999996"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5"/>
  <sheetViews>
    <sheetView workbookViewId="0">
      <selection activeCell="A3" sqref="A3:E65"/>
    </sheetView>
  </sheetViews>
  <sheetFormatPr baseColWidth="10" defaultColWidth="10.85546875" defaultRowHeight="15"/>
  <cols>
    <col min="1" max="1" width="7.140625" style="10" customWidth="1"/>
    <col min="2" max="2" width="18.42578125" style="11" customWidth="1"/>
    <col min="3" max="3" width="61.140625" style="10" customWidth="1"/>
    <col min="4" max="4" width="66.140625" style="10" customWidth="1"/>
    <col min="5" max="5" width="40" style="10" customWidth="1"/>
    <col min="6" max="16384" width="10.85546875" style="12"/>
  </cols>
  <sheetData>
    <row r="1" spans="1:5" ht="63.75" customHeight="1">
      <c r="A1" s="1104" t="s">
        <v>13</v>
      </c>
      <c r="B1" s="1104"/>
      <c r="C1" s="1104"/>
      <c r="D1" s="1104"/>
      <c r="E1" s="1104"/>
    </row>
    <row r="2" spans="1:5">
      <c r="A2" s="13" t="s">
        <v>14</v>
      </c>
      <c r="B2" s="14" t="s">
        <v>15</v>
      </c>
      <c r="C2" s="15" t="s">
        <v>16</v>
      </c>
      <c r="D2" s="16" t="s">
        <v>17</v>
      </c>
      <c r="E2" s="16" t="s">
        <v>18</v>
      </c>
    </row>
    <row r="3" spans="1:5">
      <c r="A3" s="17"/>
      <c r="B3" s="17"/>
      <c r="C3" s="18"/>
      <c r="D3" s="17"/>
      <c r="E3" s="17"/>
    </row>
    <row r="4" spans="1:5">
      <c r="A4" s="19"/>
      <c r="B4" s="19"/>
      <c r="C4" s="19"/>
      <c r="D4" s="19"/>
      <c r="E4" s="19"/>
    </row>
    <row r="5" spans="1:5">
      <c r="A5" s="19"/>
      <c r="B5" s="19"/>
      <c r="C5" s="19"/>
      <c r="D5" s="20"/>
      <c r="E5" s="19"/>
    </row>
    <row r="6" spans="1:5">
      <c r="A6" s="19"/>
      <c r="B6" s="19"/>
      <c r="C6" s="19"/>
      <c r="D6" s="20"/>
      <c r="E6" s="19"/>
    </row>
    <row r="7" spans="1:5">
      <c r="A7" s="19"/>
      <c r="B7" s="19"/>
      <c r="C7" s="19"/>
      <c r="D7" s="20"/>
      <c r="E7" s="19"/>
    </row>
    <row r="8" spans="1:5">
      <c r="A8" s="19"/>
      <c r="B8" s="19"/>
      <c r="C8" s="19"/>
      <c r="D8" s="20"/>
      <c r="E8" s="19"/>
    </row>
    <row r="9" spans="1:5">
      <c r="A9" s="19"/>
      <c r="B9" s="19"/>
      <c r="C9" s="19"/>
      <c r="D9" s="19"/>
      <c r="E9" s="21"/>
    </row>
    <row r="10" spans="1:5">
      <c r="A10" s="19"/>
      <c r="B10" s="19"/>
      <c r="C10" s="19"/>
      <c r="D10" s="20"/>
      <c r="E10" s="21"/>
    </row>
    <row r="11" spans="1:5">
      <c r="A11" s="19"/>
      <c r="B11" s="19"/>
      <c r="C11" s="19"/>
      <c r="D11" s="19"/>
      <c r="E11" s="19"/>
    </row>
    <row r="12" spans="1:5">
      <c r="A12" s="19"/>
      <c r="B12" s="19"/>
      <c r="C12" s="19"/>
      <c r="D12" s="19"/>
      <c r="E12" s="19"/>
    </row>
    <row r="13" spans="1:5">
      <c r="A13" s="19"/>
      <c r="B13" s="19"/>
      <c r="C13" s="19"/>
      <c r="D13" s="19"/>
      <c r="E13" s="19"/>
    </row>
    <row r="14" spans="1:5">
      <c r="A14" s="19"/>
      <c r="B14" s="19"/>
      <c r="C14" s="19"/>
      <c r="D14" s="19"/>
      <c r="E14" s="19"/>
    </row>
    <row r="15" spans="1:5" s="22" customFormat="1">
      <c r="A15" s="19"/>
      <c r="B15" s="19"/>
      <c r="C15" s="19"/>
      <c r="D15" s="19"/>
      <c r="E15" s="19"/>
    </row>
    <row r="16" spans="1:5" s="22" customFormat="1">
      <c r="A16" s="19"/>
      <c r="B16" s="19"/>
      <c r="C16" s="19"/>
      <c r="D16" s="19"/>
      <c r="E16" s="21"/>
    </row>
    <row r="17" spans="1:5" s="22" customFormat="1">
      <c r="A17" s="19"/>
      <c r="B17" s="19"/>
      <c r="C17" s="20"/>
      <c r="D17" s="19"/>
      <c r="E17" s="23"/>
    </row>
    <row r="18" spans="1:5" s="22" customFormat="1">
      <c r="A18" s="19"/>
      <c r="B18" s="19"/>
      <c r="C18" s="19"/>
      <c r="D18" s="19"/>
      <c r="E18" s="19"/>
    </row>
    <row r="19" spans="1:5" s="22" customFormat="1">
      <c r="A19" s="19"/>
      <c r="B19" s="19"/>
      <c r="C19" s="19"/>
      <c r="D19" s="19"/>
      <c r="E19" s="19"/>
    </row>
    <row r="20" spans="1:5" s="22" customFormat="1">
      <c r="A20" s="19"/>
      <c r="B20" s="19"/>
      <c r="C20" s="19"/>
      <c r="D20" s="19"/>
      <c r="E20" s="19"/>
    </row>
    <row r="21" spans="1:5" s="22" customFormat="1">
      <c r="A21" s="19"/>
      <c r="B21" s="19"/>
      <c r="C21" s="19"/>
      <c r="D21" s="20"/>
      <c r="E21" s="24"/>
    </row>
    <row r="22" spans="1:5" s="22" customFormat="1">
      <c r="B22" s="19"/>
      <c r="C22" s="19"/>
      <c r="D22" s="19"/>
      <c r="E22" s="24"/>
    </row>
    <row r="23" spans="1:5">
      <c r="A23" s="19"/>
      <c r="B23" s="19"/>
      <c r="C23" s="19"/>
      <c r="D23" s="19"/>
      <c r="E23" s="24"/>
    </row>
    <row r="24" spans="1:5">
      <c r="A24" s="22"/>
      <c r="B24" s="19"/>
      <c r="C24" s="19"/>
      <c r="D24" s="19"/>
      <c r="E24" s="24"/>
    </row>
    <row r="25" spans="1:5">
      <c r="A25" s="19"/>
      <c r="B25" s="19"/>
      <c r="C25" s="19"/>
      <c r="D25" s="19"/>
      <c r="E25" s="25"/>
    </row>
    <row r="26" spans="1:5">
      <c r="A26" s="22"/>
      <c r="B26" s="19"/>
      <c r="C26" s="19"/>
      <c r="D26" s="19"/>
      <c r="E26" s="24"/>
    </row>
    <row r="27" spans="1:5">
      <c r="A27" s="19"/>
      <c r="B27" s="19"/>
      <c r="C27" s="19"/>
      <c r="D27" s="19"/>
      <c r="E27" s="26"/>
    </row>
    <row r="28" spans="1:5">
      <c r="A28" s="22"/>
      <c r="B28" s="19"/>
      <c r="C28" s="19"/>
      <c r="D28" s="19"/>
      <c r="E28" s="26"/>
    </row>
    <row r="29" spans="1:5">
      <c r="A29" s="27"/>
      <c r="B29" s="27"/>
      <c r="C29" s="27"/>
      <c r="D29" s="27"/>
      <c r="E29" s="28"/>
    </row>
    <row r="30" spans="1:5">
      <c r="A30" s="29"/>
      <c r="B30" s="30"/>
      <c r="C30" s="31"/>
      <c r="D30" s="31"/>
      <c r="E30" s="28"/>
    </row>
    <row r="31" spans="1:5">
      <c r="A31" s="29"/>
      <c r="B31" s="30"/>
      <c r="C31" s="31"/>
      <c r="D31" s="31"/>
      <c r="E31" s="28"/>
    </row>
    <row r="32" spans="1:5">
      <c r="A32" s="29"/>
      <c r="B32" s="30"/>
      <c r="C32" s="31"/>
      <c r="D32" s="31"/>
      <c r="E32" s="28"/>
    </row>
    <row r="33" spans="1:5">
      <c r="A33" s="29"/>
      <c r="B33" s="32"/>
      <c r="C33" s="33"/>
      <c r="D33" s="33"/>
      <c r="E33" s="28"/>
    </row>
    <row r="34" spans="1:5">
      <c r="A34" s="33"/>
      <c r="B34" s="33"/>
      <c r="C34" s="33"/>
      <c r="D34" s="33"/>
      <c r="E34" s="34"/>
    </row>
    <row r="35" spans="1:5" ht="12.75" customHeight="1">
      <c r="A35" s="1105"/>
      <c r="B35" s="1106"/>
      <c r="C35" s="1105"/>
      <c r="D35" s="32"/>
      <c r="E35" s="34"/>
    </row>
    <row r="36" spans="1:5">
      <c r="A36" s="1105"/>
      <c r="B36" s="1106"/>
      <c r="C36" s="1105"/>
      <c r="D36" s="32"/>
      <c r="E36" s="34"/>
    </row>
    <row r="37" spans="1:5">
      <c r="A37" s="1105"/>
      <c r="B37" s="1106"/>
      <c r="C37" s="1105"/>
      <c r="D37" s="32"/>
      <c r="E37" s="34"/>
    </row>
    <row r="38" spans="1:5" ht="12.75" customHeight="1">
      <c r="A38" s="1107"/>
      <c r="B38" s="1106"/>
      <c r="C38" s="1105"/>
      <c r="D38" s="32"/>
      <c r="E38" s="34"/>
    </row>
    <row r="39" spans="1:5">
      <c r="A39" s="1107"/>
      <c r="B39" s="1106"/>
      <c r="C39" s="1105"/>
      <c r="D39" s="32"/>
      <c r="E39" s="34"/>
    </row>
    <row r="40" spans="1:5">
      <c r="A40" s="1107"/>
      <c r="B40" s="1106"/>
      <c r="C40" s="1105"/>
      <c r="D40" s="32"/>
      <c r="E40" s="34"/>
    </row>
    <row r="41" spans="1:5">
      <c r="A41" s="1107"/>
      <c r="B41" s="1106"/>
      <c r="C41" s="1105"/>
      <c r="D41" s="32"/>
      <c r="E41" s="34"/>
    </row>
    <row r="42" spans="1:5">
      <c r="A42" s="1107"/>
      <c r="B42" s="1106"/>
      <c r="C42" s="1105"/>
      <c r="D42" s="32"/>
      <c r="E42" s="28"/>
    </row>
    <row r="43" spans="1:5">
      <c r="A43" s="1107"/>
      <c r="B43" s="1106"/>
      <c r="C43" s="1105"/>
      <c r="D43" s="32"/>
      <c r="E43" s="34"/>
    </row>
    <row r="44" spans="1:5">
      <c r="A44" s="1107"/>
      <c r="B44" s="1106"/>
      <c r="C44" s="1105"/>
      <c r="D44" s="32"/>
      <c r="E44" s="34"/>
    </row>
    <row r="45" spans="1:5">
      <c r="A45" s="1107"/>
      <c r="B45" s="1106"/>
      <c r="C45" s="1105"/>
      <c r="D45" s="32"/>
      <c r="E45" s="34"/>
    </row>
    <row r="46" spans="1:5">
      <c r="A46" s="1107"/>
      <c r="B46" s="1106"/>
      <c r="C46" s="1105"/>
      <c r="D46" s="32"/>
      <c r="E46" s="34"/>
    </row>
    <row r="47" spans="1:5">
      <c r="A47" s="1107"/>
      <c r="B47" s="1106"/>
      <c r="C47" s="1105"/>
      <c r="D47" s="32"/>
      <c r="E47" s="34"/>
    </row>
    <row r="48" spans="1:5" ht="12.75" customHeight="1">
      <c r="A48" s="1105"/>
      <c r="B48" s="1106"/>
      <c r="C48" s="1105"/>
      <c r="D48" s="32"/>
      <c r="E48" s="34"/>
    </row>
    <row r="49" spans="1:5">
      <c r="A49" s="1105"/>
      <c r="B49" s="1106"/>
      <c r="C49" s="1105"/>
      <c r="D49" s="32"/>
      <c r="E49" s="34"/>
    </row>
    <row r="50" spans="1:5">
      <c r="A50" s="1105"/>
      <c r="B50" s="1106"/>
      <c r="C50" s="1105"/>
      <c r="D50" s="32"/>
      <c r="E50" s="34"/>
    </row>
    <row r="51" spans="1:5" ht="12.75" customHeight="1">
      <c r="A51" s="1107"/>
      <c r="B51" s="1106"/>
      <c r="C51" s="1105"/>
      <c r="D51" s="32"/>
      <c r="E51" s="34"/>
    </row>
    <row r="52" spans="1:5">
      <c r="A52" s="1107"/>
      <c r="B52" s="1106"/>
      <c r="C52" s="1105"/>
      <c r="D52" s="32"/>
      <c r="E52" s="34"/>
    </row>
    <row r="53" spans="1:5">
      <c r="A53" s="1107"/>
      <c r="B53" s="1106"/>
      <c r="C53" s="1105"/>
      <c r="D53" s="32"/>
      <c r="E53" s="34"/>
    </row>
    <row r="54" spans="1:5">
      <c r="A54" s="1107"/>
      <c r="B54" s="1106"/>
      <c r="C54" s="1105"/>
      <c r="D54" s="32"/>
      <c r="E54" s="34"/>
    </row>
    <row r="55" spans="1:5">
      <c r="A55" s="1107"/>
      <c r="B55" s="1106"/>
      <c r="C55" s="1105"/>
      <c r="D55" s="32"/>
      <c r="E55" s="34"/>
    </row>
    <row r="56" spans="1:5">
      <c r="A56" s="1107"/>
      <c r="B56" s="1106"/>
      <c r="C56" s="1105"/>
      <c r="D56" s="32"/>
      <c r="E56" s="34"/>
    </row>
    <row r="57" spans="1:5">
      <c r="A57" s="1107"/>
      <c r="B57" s="1106"/>
      <c r="C57" s="1105"/>
      <c r="D57" s="32"/>
      <c r="E57" s="34"/>
    </row>
    <row r="58" spans="1:5">
      <c r="A58" s="1107"/>
      <c r="B58" s="1106"/>
      <c r="C58" s="1105"/>
      <c r="D58" s="32"/>
      <c r="E58" s="34"/>
    </row>
    <row r="59" spans="1:5">
      <c r="A59" s="1107"/>
      <c r="B59" s="1106"/>
      <c r="C59" s="1105"/>
      <c r="D59" s="32"/>
      <c r="E59" s="34"/>
    </row>
    <row r="60" spans="1:5">
      <c r="A60" s="1107"/>
      <c r="B60" s="1106"/>
      <c r="C60" s="1105"/>
      <c r="D60" s="32"/>
      <c r="E60" s="34"/>
    </row>
    <row r="61" spans="1:5">
      <c r="A61" s="35"/>
      <c r="B61" s="36"/>
      <c r="C61" s="35"/>
      <c r="D61" s="32"/>
      <c r="E61" s="34"/>
    </row>
    <row r="62" spans="1:5">
      <c r="A62" s="29"/>
      <c r="B62" s="32"/>
      <c r="C62" s="33"/>
      <c r="D62" s="32"/>
      <c r="E62" s="28"/>
    </row>
    <row r="63" spans="1:5">
      <c r="A63" s="29"/>
      <c r="B63" s="32"/>
      <c r="C63" s="33"/>
      <c r="D63" s="32"/>
      <c r="E63" s="28"/>
    </row>
    <row r="64" spans="1:5">
      <c r="A64" s="29"/>
      <c r="B64" s="32"/>
      <c r="C64" s="33"/>
      <c r="D64" s="32"/>
      <c r="E64" s="28"/>
    </row>
    <row r="65" spans="1:5">
      <c r="A65" s="29"/>
      <c r="B65" s="32"/>
      <c r="C65" s="33"/>
      <c r="D65" s="32"/>
      <c r="E65" s="28"/>
    </row>
  </sheetData>
  <sheetProtection selectLockedCells="1" selectUnlockedCells="1"/>
  <mergeCells count="13">
    <mergeCell ref="A48:A50"/>
    <mergeCell ref="B48:B50"/>
    <mergeCell ref="C48:C50"/>
    <mergeCell ref="A51:A60"/>
    <mergeCell ref="B51:B60"/>
    <mergeCell ref="C51:C60"/>
    <mergeCell ref="A1:E1"/>
    <mergeCell ref="A35:A37"/>
    <mergeCell ref="B35:B37"/>
    <mergeCell ref="C35:C37"/>
    <mergeCell ref="A38:A47"/>
    <mergeCell ref="B38:B47"/>
    <mergeCell ref="C38:C47"/>
  </mergeCells>
  <pageMargins left="0.78740157499999996" right="0.78740157499999996" top="0.984251969" bottom="0.984251969" header="0.51180555555555551" footer="0.51180555555555551"/>
  <headerFooter alignWithMargins="0"/>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G58"/>
  <sheetViews>
    <sheetView topLeftCell="A22" workbookViewId="0">
      <selection activeCell="A23" sqref="A23"/>
    </sheetView>
  </sheetViews>
  <sheetFormatPr baseColWidth="10" defaultRowHeight="12.75"/>
  <cols>
    <col min="1" max="1" width="20.5703125" customWidth="1"/>
    <col min="2" max="2" width="71.140625" style="368" customWidth="1"/>
    <col min="3" max="3" width="61.28515625" style="368" customWidth="1"/>
    <col min="4" max="4" width="11.140625" customWidth="1"/>
    <col min="5" max="5" width="107.5703125" style="368" customWidth="1"/>
  </cols>
  <sheetData>
    <row r="1" spans="1:5" ht="15.75">
      <c r="A1" s="1030" t="s">
        <v>4137</v>
      </c>
      <c r="B1" s="1029" t="s">
        <v>4637</v>
      </c>
      <c r="C1" s="1029" t="s">
        <v>151</v>
      </c>
      <c r="D1" s="1030" t="s">
        <v>4130</v>
      </c>
      <c r="E1" s="1029" t="s">
        <v>154</v>
      </c>
    </row>
    <row r="2" spans="1:5" ht="15.75">
      <c r="A2" s="1031" t="s">
        <v>4681</v>
      </c>
      <c r="B2" s="1032" t="s">
        <v>4638</v>
      </c>
      <c r="C2" s="1032" t="s">
        <v>4269</v>
      </c>
      <c r="D2" s="1032" t="s">
        <v>4131</v>
      </c>
      <c r="E2" s="1032" t="s">
        <v>4666</v>
      </c>
    </row>
    <row r="3" spans="1:5" ht="31.5">
      <c r="A3" s="1031" t="s">
        <v>4682</v>
      </c>
      <c r="B3" s="1032" t="s">
        <v>4639</v>
      </c>
      <c r="C3" s="1032" t="s">
        <v>4269</v>
      </c>
      <c r="D3" s="1032" t="s">
        <v>4131</v>
      </c>
      <c r="E3" s="1032" t="s">
        <v>4978</v>
      </c>
    </row>
    <row r="4" spans="1:5" ht="31.5">
      <c r="A4" s="1031" t="s">
        <v>4683</v>
      </c>
      <c r="B4" s="1032" t="s">
        <v>4640</v>
      </c>
      <c r="C4" s="1032" t="s">
        <v>4269</v>
      </c>
      <c r="D4" s="1032" t="s">
        <v>4131</v>
      </c>
      <c r="E4" s="1032" t="s">
        <v>4667</v>
      </c>
    </row>
    <row r="5" spans="1:5" ht="15.75">
      <c r="A5" s="1031" t="s">
        <v>4684</v>
      </c>
      <c r="B5" s="1032" t="s">
        <v>4641</v>
      </c>
      <c r="C5" s="1032" t="s">
        <v>4269</v>
      </c>
      <c r="D5" s="1032" t="s">
        <v>4131</v>
      </c>
      <c r="E5" s="1032" t="s">
        <v>4979</v>
      </c>
    </row>
    <row r="6" spans="1:5" ht="15.75">
      <c r="A6" s="1031" t="s">
        <v>4317</v>
      </c>
      <c r="B6" s="1032" t="s">
        <v>4642</v>
      </c>
      <c r="C6" s="1032" t="s">
        <v>4269</v>
      </c>
      <c r="D6" s="1032" t="s">
        <v>4134</v>
      </c>
      <c r="E6" s="1032" t="s">
        <v>4980</v>
      </c>
    </row>
    <row r="7" spans="1:5" ht="47.25">
      <c r="A7" s="1031" t="s">
        <v>4685</v>
      </c>
      <c r="B7" s="1032" t="s">
        <v>4643</v>
      </c>
      <c r="C7" s="1032" t="s">
        <v>4269</v>
      </c>
      <c r="D7" s="1032" t="s">
        <v>4134</v>
      </c>
      <c r="E7" s="1032" t="s">
        <v>4981</v>
      </c>
    </row>
    <row r="8" spans="1:5" ht="63">
      <c r="A8" s="1031" t="s">
        <v>4686</v>
      </c>
      <c r="B8" s="1032" t="s">
        <v>4644</v>
      </c>
      <c r="C8" s="1032" t="s">
        <v>4269</v>
      </c>
      <c r="D8" s="1032" t="s">
        <v>4131</v>
      </c>
      <c r="E8" s="1032" t="s">
        <v>4982</v>
      </c>
    </row>
    <row r="9" spans="1:5" ht="31.5">
      <c r="A9" s="1031" t="s">
        <v>4687</v>
      </c>
      <c r="B9" s="1032" t="s">
        <v>4645</v>
      </c>
      <c r="C9" s="1032" t="s">
        <v>834</v>
      </c>
      <c r="D9" s="1032" t="s">
        <v>4710</v>
      </c>
      <c r="E9" s="1032" t="s">
        <v>4668</v>
      </c>
    </row>
    <row r="10" spans="1:5" ht="15.75">
      <c r="A10" s="1031" t="s">
        <v>4321</v>
      </c>
      <c r="B10" s="1032" t="s">
        <v>4646</v>
      </c>
      <c r="C10" s="1032" t="s">
        <v>4269</v>
      </c>
      <c r="D10" s="1032" t="s">
        <v>4134</v>
      </c>
      <c r="E10" s="1032" t="s">
        <v>4322</v>
      </c>
    </row>
    <row r="11" spans="1:5" ht="15.75">
      <c r="A11" s="1031" t="s">
        <v>4323</v>
      </c>
      <c r="B11" s="1032" t="s">
        <v>4647</v>
      </c>
      <c r="C11" s="1032" t="s">
        <v>4269</v>
      </c>
      <c r="D11" s="1032" t="s">
        <v>4134</v>
      </c>
      <c r="E11" s="1032" t="s">
        <v>4324</v>
      </c>
    </row>
    <row r="12" spans="1:5" ht="15.75">
      <c r="A12" s="1031" t="s">
        <v>4325</v>
      </c>
      <c r="B12" s="1032" t="s">
        <v>4648</v>
      </c>
      <c r="C12" s="1032" t="s">
        <v>4269</v>
      </c>
      <c r="D12" s="1032" t="s">
        <v>4134</v>
      </c>
      <c r="E12" s="1032" t="s">
        <v>4326</v>
      </c>
    </row>
    <row r="13" spans="1:5" ht="15.75">
      <c r="A13" s="1031" t="s">
        <v>4688</v>
      </c>
      <c r="B13" s="1032" t="s">
        <v>4649</v>
      </c>
      <c r="C13" s="1032" t="s">
        <v>4269</v>
      </c>
      <c r="D13" s="1032" t="s">
        <v>4131</v>
      </c>
      <c r="E13" s="1032" t="s">
        <v>4327</v>
      </c>
    </row>
    <row r="14" spans="1:5" ht="31.5">
      <c r="A14" s="1031" t="s">
        <v>4689</v>
      </c>
      <c r="B14" s="1032" t="s">
        <v>4650</v>
      </c>
      <c r="C14" s="1032" t="s">
        <v>4269</v>
      </c>
      <c r="D14" s="1032" t="s">
        <v>4131</v>
      </c>
      <c r="E14" s="1032" t="s">
        <v>4983</v>
      </c>
    </row>
    <row r="15" spans="1:5" ht="15.75">
      <c r="A15" s="1031" t="s">
        <v>4690</v>
      </c>
      <c r="B15" s="1032" t="s">
        <v>4651</v>
      </c>
      <c r="C15" s="1032" t="s">
        <v>4269</v>
      </c>
      <c r="D15" s="1032" t="s">
        <v>4131</v>
      </c>
      <c r="E15" s="1032" t="s">
        <v>4669</v>
      </c>
    </row>
    <row r="16" spans="1:5" ht="31.5">
      <c r="A16" s="1031" t="s">
        <v>4691</v>
      </c>
      <c r="B16" s="1032" t="s">
        <v>4651</v>
      </c>
      <c r="C16" s="1032" t="s">
        <v>4269</v>
      </c>
      <c r="D16" s="1032" t="s">
        <v>4131</v>
      </c>
      <c r="E16" s="1032" t="s">
        <v>4984</v>
      </c>
    </row>
    <row r="17" spans="1:7" ht="31.5">
      <c r="A17" s="1031" t="s">
        <v>4692</v>
      </c>
      <c r="B17" s="1032" t="s">
        <v>4652</v>
      </c>
      <c r="C17" s="1032" t="s">
        <v>4269</v>
      </c>
      <c r="D17" s="1032" t="s">
        <v>4131</v>
      </c>
      <c r="E17" s="1032" t="s">
        <v>4985</v>
      </c>
    </row>
    <row r="18" spans="1:7" ht="15.75">
      <c r="A18" s="1031" t="s">
        <v>4337</v>
      </c>
      <c r="B18" s="1032" t="s">
        <v>4653</v>
      </c>
      <c r="C18" s="1032" t="s">
        <v>4269</v>
      </c>
      <c r="D18" s="1032" t="s">
        <v>4134</v>
      </c>
      <c r="E18" s="1032" t="s">
        <v>4338</v>
      </c>
    </row>
    <row r="19" spans="1:7" ht="31.5">
      <c r="A19" s="1031" t="s">
        <v>4693</v>
      </c>
      <c r="B19" s="1032" t="s">
        <v>4649</v>
      </c>
      <c r="C19" s="1032" t="s">
        <v>4269</v>
      </c>
      <c r="D19" s="1032" t="s">
        <v>4131</v>
      </c>
      <c r="E19" s="1032" t="s">
        <v>4670</v>
      </c>
      <c r="G19" s="1028"/>
    </row>
    <row r="20" spans="1:7" ht="15.75">
      <c r="A20" s="1031" t="s">
        <v>4339</v>
      </c>
      <c r="B20" s="1032" t="s">
        <v>4654</v>
      </c>
      <c r="C20" s="1032" t="s">
        <v>4269</v>
      </c>
      <c r="D20" s="1032" t="s">
        <v>4131</v>
      </c>
      <c r="E20" s="1032" t="s">
        <v>4340</v>
      </c>
    </row>
    <row r="21" spans="1:7" ht="15.75">
      <c r="A21" s="1031" t="s">
        <v>4694</v>
      </c>
      <c r="B21" s="1032" t="s">
        <v>4655</v>
      </c>
      <c r="C21" s="1032" t="s">
        <v>4269</v>
      </c>
      <c r="D21" s="1032" t="s">
        <v>4131</v>
      </c>
      <c r="E21" s="1032" t="s">
        <v>4671</v>
      </c>
    </row>
    <row r="22" spans="1:7" ht="31.5">
      <c r="A22" s="1031" t="s">
        <v>4695</v>
      </c>
      <c r="B22" s="1032" t="s">
        <v>4656</v>
      </c>
      <c r="C22" s="1032" t="s">
        <v>4269</v>
      </c>
      <c r="D22" s="1032" t="s">
        <v>4131</v>
      </c>
      <c r="E22" s="1032" t="s">
        <v>4672</v>
      </c>
    </row>
    <row r="23" spans="1:7" ht="15.75">
      <c r="A23" s="1031" t="s">
        <v>4701</v>
      </c>
      <c r="B23" s="1032" t="s">
        <v>4661</v>
      </c>
      <c r="C23" s="1032" t="s">
        <v>4286</v>
      </c>
      <c r="D23" s="1032"/>
      <c r="E23" s="1032" t="s">
        <v>4360</v>
      </c>
    </row>
    <row r="24" spans="1:7" ht="63">
      <c r="A24" s="1031" t="s">
        <v>4702</v>
      </c>
      <c r="B24" s="1032" t="s">
        <v>4662</v>
      </c>
      <c r="C24" s="1032" t="s">
        <v>4269</v>
      </c>
      <c r="D24" s="1032" t="s">
        <v>4131</v>
      </c>
      <c r="E24" s="1032" t="s">
        <v>4677</v>
      </c>
    </row>
    <row r="25" spans="1:7" ht="31.5">
      <c r="A25" s="1031" t="s">
        <v>4703</v>
      </c>
      <c r="B25" s="1032" t="s">
        <v>4663</v>
      </c>
      <c r="C25" s="1032" t="s">
        <v>4269</v>
      </c>
      <c r="D25" s="1032" t="s">
        <v>4134</v>
      </c>
      <c r="E25" s="1032" t="s">
        <v>4678</v>
      </c>
    </row>
    <row r="26" spans="1:7" ht="15.75">
      <c r="A26" s="1031" t="s">
        <v>4704</v>
      </c>
      <c r="B26" s="1032" t="s">
        <v>4664</v>
      </c>
      <c r="C26" s="1032" t="s">
        <v>4269</v>
      </c>
      <c r="D26" s="1032" t="s">
        <v>4131</v>
      </c>
      <c r="E26" s="1032" t="s">
        <v>4679</v>
      </c>
    </row>
    <row r="27" spans="1:7" ht="31.5">
      <c r="A27" s="1031" t="s">
        <v>4705</v>
      </c>
      <c r="B27" s="1032" t="s">
        <v>4665</v>
      </c>
      <c r="C27" s="1032" t="s">
        <v>4708</v>
      </c>
      <c r="D27" s="1032"/>
      <c r="E27" s="1032" t="s">
        <v>4713</v>
      </c>
    </row>
    <row r="28" spans="1:7" ht="31.5">
      <c r="A28" s="1031" t="s">
        <v>4706</v>
      </c>
      <c r="B28" s="1032" t="s">
        <v>4665</v>
      </c>
      <c r="C28" s="1032" t="s">
        <v>4708</v>
      </c>
      <c r="D28" s="1032"/>
      <c r="E28" s="1032" t="s">
        <v>4712</v>
      </c>
    </row>
    <row r="29" spans="1:7" ht="31.5">
      <c r="A29" s="1031" t="s">
        <v>4707</v>
      </c>
      <c r="B29" s="1032" t="s">
        <v>4665</v>
      </c>
      <c r="C29" s="1032" t="s">
        <v>4708</v>
      </c>
      <c r="D29" s="1032"/>
      <c r="E29" s="1032" t="s">
        <v>4680</v>
      </c>
    </row>
    <row r="30" spans="1:7" ht="31.5">
      <c r="A30" s="1031" t="s">
        <v>4342</v>
      </c>
      <c r="B30" s="1032" t="s">
        <v>4657</v>
      </c>
      <c r="C30" s="1032" t="s">
        <v>4269</v>
      </c>
      <c r="D30" s="1032" t="s">
        <v>4131</v>
      </c>
      <c r="E30" s="1032" t="s">
        <v>4343</v>
      </c>
    </row>
    <row r="31" spans="1:7" ht="31.5">
      <c r="A31" s="1031" t="s">
        <v>4612</v>
      </c>
      <c r="B31" s="1032" t="s">
        <v>4824</v>
      </c>
      <c r="C31" s="1032" t="s">
        <v>4858</v>
      </c>
      <c r="D31" s="1032" t="s">
        <v>4859</v>
      </c>
      <c r="E31" s="1032" t="s">
        <v>4613</v>
      </c>
    </row>
    <row r="32" spans="1:7" ht="31.5">
      <c r="A32" s="1031" t="s">
        <v>4614</v>
      </c>
      <c r="B32" s="1032" t="s">
        <v>4825</v>
      </c>
      <c r="C32" s="1032" t="s">
        <v>4858</v>
      </c>
      <c r="D32" s="1032" t="s">
        <v>4859</v>
      </c>
      <c r="E32" s="1032" t="s">
        <v>4615</v>
      </c>
    </row>
    <row r="33" spans="1:5" ht="15.75">
      <c r="A33" s="1031" t="s">
        <v>4616</v>
      </c>
      <c r="B33" s="1032" t="s">
        <v>4826</v>
      </c>
      <c r="C33" s="1032" t="s">
        <v>4858</v>
      </c>
      <c r="D33" s="1032" t="s">
        <v>4859</v>
      </c>
      <c r="E33" s="1032" t="s">
        <v>4617</v>
      </c>
    </row>
    <row r="34" spans="1:5" ht="15.75">
      <c r="A34" s="1031" t="s">
        <v>4618</v>
      </c>
      <c r="B34" s="1032" t="s">
        <v>4827</v>
      </c>
      <c r="C34" s="1032" t="s">
        <v>4858</v>
      </c>
      <c r="D34" s="1032" t="s">
        <v>4134</v>
      </c>
      <c r="E34" s="1032" t="s">
        <v>4619</v>
      </c>
    </row>
    <row r="35" spans="1:5" ht="31.5">
      <c r="A35" s="1031" t="s">
        <v>4620</v>
      </c>
      <c r="B35" s="1032" t="s">
        <v>4837</v>
      </c>
      <c r="C35" s="1032" t="s">
        <v>4858</v>
      </c>
      <c r="D35" s="1032" t="s">
        <v>4859</v>
      </c>
      <c r="E35" s="1032" t="s">
        <v>4133</v>
      </c>
    </row>
    <row r="36" spans="1:5" ht="15.75">
      <c r="A36" s="1031" t="s">
        <v>4621</v>
      </c>
      <c r="B36" s="1032" t="s">
        <v>4836</v>
      </c>
      <c r="C36" s="1032" t="s">
        <v>4858</v>
      </c>
      <c r="D36" s="1032" t="s">
        <v>4859</v>
      </c>
      <c r="E36" s="1032" t="s">
        <v>4136</v>
      </c>
    </row>
    <row r="37" spans="1:5" ht="15.75">
      <c r="A37" s="1031" t="s">
        <v>4622</v>
      </c>
      <c r="B37" s="1032" t="s">
        <v>4828</v>
      </c>
      <c r="C37" s="1032" t="s">
        <v>4858</v>
      </c>
      <c r="D37" s="1032" t="s">
        <v>4859</v>
      </c>
      <c r="E37" s="1032" t="s">
        <v>4208</v>
      </c>
    </row>
    <row r="38" spans="1:5" ht="31.5">
      <c r="A38" s="1031" t="s">
        <v>4623</v>
      </c>
      <c r="B38" s="1032" t="s">
        <v>4831</v>
      </c>
      <c r="C38" s="1032" t="s">
        <v>4858</v>
      </c>
      <c r="D38" s="1032" t="s">
        <v>4859</v>
      </c>
      <c r="E38" s="1032" t="s">
        <v>4138</v>
      </c>
    </row>
    <row r="39" spans="1:5" ht="31.5">
      <c r="A39" s="1031" t="s">
        <v>4624</v>
      </c>
      <c r="B39" s="1032" t="s">
        <v>4832</v>
      </c>
      <c r="C39" s="1032" t="s">
        <v>4858</v>
      </c>
      <c r="D39" s="1032" t="s">
        <v>4134</v>
      </c>
      <c r="E39" s="1032" t="s">
        <v>4135</v>
      </c>
    </row>
    <row r="40" spans="1:5" ht="15.75">
      <c r="A40" s="1031" t="s">
        <v>4625</v>
      </c>
      <c r="B40" s="1032" t="s">
        <v>4833</v>
      </c>
      <c r="C40" s="1032" t="s">
        <v>4858</v>
      </c>
      <c r="D40" s="1032" t="s">
        <v>4134</v>
      </c>
      <c r="E40" s="1032" t="s">
        <v>4926</v>
      </c>
    </row>
    <row r="41" spans="1:5" ht="31.5">
      <c r="A41" s="1031" t="s">
        <v>4627</v>
      </c>
      <c r="B41" s="1032" t="s">
        <v>4834</v>
      </c>
      <c r="C41" s="1032" t="s">
        <v>4858</v>
      </c>
      <c r="D41" s="1032" t="s">
        <v>4859</v>
      </c>
      <c r="E41" s="1032" t="s">
        <v>4139</v>
      </c>
    </row>
    <row r="42" spans="1:5" ht="31.5">
      <c r="A42" s="1031" t="s">
        <v>4628</v>
      </c>
      <c r="B42" s="1032" t="s">
        <v>4835</v>
      </c>
      <c r="C42" s="1032" t="s">
        <v>4858</v>
      </c>
      <c r="D42" s="1032" t="s">
        <v>4859</v>
      </c>
      <c r="E42" s="1032" t="s">
        <v>4170</v>
      </c>
    </row>
    <row r="43" spans="1:5" ht="15.75">
      <c r="A43" s="1031" t="s">
        <v>4629</v>
      </c>
      <c r="B43" s="1032" t="s">
        <v>4829</v>
      </c>
      <c r="C43" s="1032" t="s">
        <v>4858</v>
      </c>
      <c r="D43" s="1032" t="s">
        <v>4859</v>
      </c>
      <c r="E43" s="1032" t="s">
        <v>4203</v>
      </c>
    </row>
    <row r="44" spans="1:5" ht="78.75">
      <c r="A44" s="1031" t="s">
        <v>4630</v>
      </c>
      <c r="B44" s="1032" t="s">
        <v>4830</v>
      </c>
      <c r="C44" s="1032" t="s">
        <v>4858</v>
      </c>
      <c r="D44" s="1032" t="s">
        <v>4859</v>
      </c>
      <c r="E44" s="1032" t="s">
        <v>4199</v>
      </c>
    </row>
    <row r="45" spans="1:5" ht="15.75">
      <c r="A45" s="1031" t="s">
        <v>4631</v>
      </c>
      <c r="B45" s="1032" t="s">
        <v>4838</v>
      </c>
      <c r="C45" s="1032" t="s">
        <v>4858</v>
      </c>
      <c r="D45" s="1032" t="s">
        <v>4859</v>
      </c>
      <c r="E45" s="1032" t="s">
        <v>4132</v>
      </c>
    </row>
    <row r="46" spans="1:5" ht="15.75">
      <c r="A46" s="1031" t="s">
        <v>4632</v>
      </c>
      <c r="B46" s="1032" t="s">
        <v>4841</v>
      </c>
      <c r="C46" s="1032" t="s">
        <v>4858</v>
      </c>
      <c r="D46" s="1032" t="s">
        <v>4134</v>
      </c>
      <c r="E46" s="1032" t="s">
        <v>4839</v>
      </c>
    </row>
    <row r="47" spans="1:5" ht="31.5">
      <c r="A47" s="1031" t="s">
        <v>4633</v>
      </c>
      <c r="B47" s="1032" t="s">
        <v>4840</v>
      </c>
      <c r="C47" s="1032" t="s">
        <v>4858</v>
      </c>
      <c r="D47" s="1032" t="s">
        <v>4859</v>
      </c>
      <c r="E47" s="1032" t="s">
        <v>4171</v>
      </c>
    </row>
    <row r="48" spans="1:5" ht="15.75">
      <c r="A48" s="1031" t="s">
        <v>4634</v>
      </c>
      <c r="B48" s="1032" t="s">
        <v>4843</v>
      </c>
      <c r="C48" s="1032" t="s">
        <v>4858</v>
      </c>
      <c r="D48" s="1032" t="s">
        <v>4134</v>
      </c>
      <c r="E48" s="1032" t="s">
        <v>4842</v>
      </c>
    </row>
    <row r="49" spans="1:5" ht="47.25">
      <c r="A49" s="1031" t="s">
        <v>4635</v>
      </c>
      <c r="B49" s="1032" t="s">
        <v>4844</v>
      </c>
      <c r="C49" s="1032" t="s">
        <v>4858</v>
      </c>
      <c r="D49" s="1032" t="s">
        <v>4859</v>
      </c>
      <c r="E49" s="1032" t="s">
        <v>4202</v>
      </c>
    </row>
    <row r="50" spans="1:5" ht="15.75">
      <c r="A50" s="1031" t="s">
        <v>4636</v>
      </c>
      <c r="B50" s="1032" t="s">
        <v>4845</v>
      </c>
      <c r="C50" s="1032" t="s">
        <v>4858</v>
      </c>
      <c r="D50" s="1032" t="s">
        <v>4859</v>
      </c>
      <c r="E50" s="1032" t="s">
        <v>4492</v>
      </c>
    </row>
    <row r="51" spans="1:5" ht="31.5">
      <c r="A51" s="1031" t="s">
        <v>4696</v>
      </c>
      <c r="B51" s="1032" t="s">
        <v>4649</v>
      </c>
      <c r="C51" s="1032" t="s">
        <v>4269</v>
      </c>
      <c r="D51" s="1032" t="s">
        <v>4131</v>
      </c>
      <c r="E51" s="1032" t="s">
        <v>4480</v>
      </c>
    </row>
    <row r="52" spans="1:5" ht="47.25">
      <c r="A52" s="1031" t="s">
        <v>4626</v>
      </c>
      <c r="B52" s="1032" t="s">
        <v>4846</v>
      </c>
      <c r="C52" s="1032" t="s">
        <v>4269</v>
      </c>
      <c r="D52" s="1032" t="s">
        <v>4859</v>
      </c>
      <c r="E52" s="1032" t="s">
        <v>4140</v>
      </c>
    </row>
    <row r="53" spans="1:5" ht="15.75">
      <c r="A53" s="1031" t="s">
        <v>4575</v>
      </c>
      <c r="B53" s="1032" t="s">
        <v>4709</v>
      </c>
      <c r="C53" s="1032" t="s">
        <v>4269</v>
      </c>
      <c r="D53" s="1032" t="s">
        <v>4131</v>
      </c>
      <c r="E53" s="1032" t="s">
        <v>4714</v>
      </c>
    </row>
    <row r="54" spans="1:5" ht="31.5">
      <c r="A54" s="1031" t="s">
        <v>4697</v>
      </c>
      <c r="B54" s="1032" t="s">
        <v>4711</v>
      </c>
      <c r="C54" s="1032" t="s">
        <v>4269</v>
      </c>
      <c r="D54" s="1032" t="s">
        <v>4131</v>
      </c>
      <c r="E54" s="1032" t="s">
        <v>4673</v>
      </c>
    </row>
    <row r="55" spans="1:5" ht="31.5">
      <c r="A55" s="1031" t="s">
        <v>4698</v>
      </c>
      <c r="B55" s="1032" t="s">
        <v>4658</v>
      </c>
      <c r="C55" s="1032" t="s">
        <v>4269</v>
      </c>
      <c r="D55" s="1032" t="s">
        <v>4131</v>
      </c>
      <c r="E55" s="1032" t="s">
        <v>4674</v>
      </c>
    </row>
    <row r="56" spans="1:5" ht="63">
      <c r="A56" s="1031" t="s">
        <v>4699</v>
      </c>
      <c r="B56" s="1032" t="s">
        <v>4659</v>
      </c>
      <c r="C56" s="1032" t="s">
        <v>4269</v>
      </c>
      <c r="D56" s="1032" t="s">
        <v>4131</v>
      </c>
      <c r="E56" s="1032" t="s">
        <v>4675</v>
      </c>
    </row>
    <row r="57" spans="1:5" ht="31.5">
      <c r="A57" s="1031" t="s">
        <v>4700</v>
      </c>
      <c r="B57" s="1032" t="s">
        <v>4660</v>
      </c>
      <c r="C57" s="1032" t="s">
        <v>4269</v>
      </c>
      <c r="D57" s="1032" t="s">
        <v>4131</v>
      </c>
      <c r="E57" s="1032" t="s">
        <v>4676</v>
      </c>
    </row>
    <row r="58" spans="1:5">
      <c r="D58" s="1027"/>
    </row>
  </sheetData>
  <pageMargins left="0.7" right="0.7" top="0.78740157499999996" bottom="0.78740157499999996" header="0.3" footer="0.3"/>
  <pageSetup paperSize="9"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D25"/>
  <sheetViews>
    <sheetView workbookViewId="0">
      <selection activeCell="A6" sqref="A6:XFD6"/>
    </sheetView>
  </sheetViews>
  <sheetFormatPr baseColWidth="10" defaultColWidth="10.85546875" defaultRowHeight="12"/>
  <cols>
    <col min="1" max="1" width="41.42578125" style="878" customWidth="1"/>
    <col min="2" max="2" width="24.42578125" style="878" customWidth="1"/>
    <col min="3" max="3" width="45.28515625" style="878" customWidth="1"/>
    <col min="4" max="4" width="29.140625" style="874" customWidth="1"/>
    <col min="5" max="16384" width="10.85546875" style="874"/>
  </cols>
  <sheetData>
    <row r="1" spans="1:4">
      <c r="A1" s="873" t="s">
        <v>4209</v>
      </c>
      <c r="B1" s="873" t="s">
        <v>4152</v>
      </c>
      <c r="C1" s="873" t="s">
        <v>1520</v>
      </c>
      <c r="D1" s="873" t="s">
        <v>4169</v>
      </c>
    </row>
    <row r="2" spans="1:4" ht="45">
      <c r="A2" s="1040" t="s">
        <v>4235</v>
      </c>
      <c r="B2" s="876" t="s">
        <v>4211</v>
      </c>
      <c r="C2" s="1028" t="s">
        <v>4236</v>
      </c>
      <c r="D2" s="876" t="s">
        <v>4237</v>
      </c>
    </row>
    <row r="3" spans="1:4" ht="24">
      <c r="A3" s="875" t="s">
        <v>3323</v>
      </c>
      <c r="B3" s="876" t="s">
        <v>4154</v>
      </c>
      <c r="C3" s="1028" t="s">
        <v>4219</v>
      </c>
      <c r="D3" s="876" t="s">
        <v>4220</v>
      </c>
    </row>
    <row r="4" spans="1:4" ht="24">
      <c r="A4" s="875" t="s">
        <v>4213</v>
      </c>
      <c r="B4" s="876" t="s">
        <v>4154</v>
      </c>
      <c r="C4" s="1028" t="s">
        <v>4167</v>
      </c>
      <c r="D4" s="876" t="s">
        <v>4166</v>
      </c>
    </row>
    <row r="5" spans="1:4" ht="24">
      <c r="A5" s="875" t="s">
        <v>1796</v>
      </c>
      <c r="B5" s="876" t="s">
        <v>4154</v>
      </c>
      <c r="C5" s="1028" t="s">
        <v>4986</v>
      </c>
      <c r="D5" s="876" t="s">
        <v>4214</v>
      </c>
    </row>
    <row r="6" spans="1:4" ht="24">
      <c r="A6" s="875" t="s">
        <v>4221</v>
      </c>
      <c r="B6" s="876" t="s">
        <v>4154</v>
      </c>
      <c r="C6" s="1028" t="s">
        <v>4222</v>
      </c>
      <c r="D6" s="876" t="s">
        <v>4223</v>
      </c>
    </row>
    <row r="7" spans="1:4" ht="15">
      <c r="A7" s="875" t="s">
        <v>4215</v>
      </c>
      <c r="B7" s="876" t="s">
        <v>4211</v>
      </c>
      <c r="C7" s="1028" t="s">
        <v>4168</v>
      </c>
      <c r="D7" s="876" t="s">
        <v>699</v>
      </c>
    </row>
    <row r="8" spans="1:4" ht="24">
      <c r="A8" s="875" t="s">
        <v>1399</v>
      </c>
      <c r="B8" s="876" t="s">
        <v>4154</v>
      </c>
      <c r="C8" s="1028" t="s">
        <v>4155</v>
      </c>
      <c r="D8" s="876" t="s">
        <v>4153</v>
      </c>
    </row>
    <row r="9" spans="1:4" ht="24">
      <c r="A9" s="1028" t="s">
        <v>4235</v>
      </c>
      <c r="B9" s="876" t="s">
        <v>4154</v>
      </c>
      <c r="C9" s="1028" t="s">
        <v>4238</v>
      </c>
      <c r="D9" s="876" t="s">
        <v>4239</v>
      </c>
    </row>
    <row r="10" spans="1:4" ht="45">
      <c r="A10" s="1040" t="s">
        <v>4235</v>
      </c>
      <c r="B10" s="876" t="s">
        <v>4154</v>
      </c>
      <c r="C10" s="1028" t="s">
        <v>4240</v>
      </c>
      <c r="D10" s="876" t="s">
        <v>4241</v>
      </c>
    </row>
    <row r="11" spans="1:4" ht="24">
      <c r="A11" s="877" t="s">
        <v>1745</v>
      </c>
      <c r="B11" s="876" t="s">
        <v>4154</v>
      </c>
      <c r="C11" s="1028" t="s">
        <v>4218</v>
      </c>
      <c r="D11" s="876" t="s">
        <v>4925</v>
      </c>
    </row>
    <row r="12" spans="1:4" ht="24">
      <c r="A12" s="875" t="s">
        <v>1826</v>
      </c>
      <c r="B12" s="876" t="s">
        <v>4154</v>
      </c>
      <c r="C12" s="1028" t="s">
        <v>4224</v>
      </c>
      <c r="D12" s="876" t="s">
        <v>4225</v>
      </c>
    </row>
    <row r="13" spans="1:4" ht="45">
      <c r="A13" s="1040" t="s">
        <v>4235</v>
      </c>
      <c r="B13" s="876" t="s">
        <v>4242</v>
      </c>
      <c r="C13" s="1028" t="s">
        <v>4243</v>
      </c>
      <c r="D13" s="876" t="s">
        <v>4244</v>
      </c>
    </row>
    <row r="14" spans="1:4" ht="24">
      <c r="A14" s="1039" t="s">
        <v>4216</v>
      </c>
      <c r="B14" s="876" t="s">
        <v>4154</v>
      </c>
      <c r="C14" s="1028" t="s">
        <v>4217</v>
      </c>
      <c r="D14" s="876" t="s">
        <v>4924</v>
      </c>
    </row>
    <row r="15" spans="1:4" ht="24">
      <c r="A15" s="875" t="s">
        <v>1865</v>
      </c>
      <c r="B15" s="876" t="s">
        <v>4154</v>
      </c>
      <c r="C15" s="1028" t="s">
        <v>4226</v>
      </c>
      <c r="D15" s="876" t="s">
        <v>4227</v>
      </c>
    </row>
    <row r="16" spans="1:4" ht="45">
      <c r="A16" s="1040" t="s">
        <v>4233</v>
      </c>
      <c r="B16" s="876" t="s">
        <v>4154</v>
      </c>
      <c r="C16" s="1028" t="s">
        <v>4928</v>
      </c>
      <c r="D16" s="876" t="s">
        <v>4927</v>
      </c>
    </row>
    <row r="17" spans="1:4" ht="15">
      <c r="A17" s="875" t="s">
        <v>4210</v>
      </c>
      <c r="B17" s="876" t="s">
        <v>4211</v>
      </c>
      <c r="C17" s="1028" t="s">
        <v>4157</v>
      </c>
      <c r="D17" s="876" t="s">
        <v>4156</v>
      </c>
    </row>
    <row r="18" spans="1:4" ht="24">
      <c r="A18" s="875" t="s">
        <v>4212</v>
      </c>
      <c r="B18" s="876" t="s">
        <v>4154</v>
      </c>
      <c r="C18" s="1028" t="s">
        <v>4158</v>
      </c>
      <c r="D18" s="876" t="s">
        <v>60</v>
      </c>
    </row>
    <row r="19" spans="1:4" ht="24">
      <c r="A19" s="875" t="s">
        <v>902</v>
      </c>
      <c r="B19" s="876" t="s">
        <v>4211</v>
      </c>
      <c r="C19" s="1028" t="s">
        <v>4160</v>
      </c>
      <c r="D19" s="876" t="s">
        <v>4159</v>
      </c>
    </row>
    <row r="20" spans="1:4" ht="24">
      <c r="A20" s="875" t="s">
        <v>4207</v>
      </c>
      <c r="B20" s="876" t="s">
        <v>4154</v>
      </c>
      <c r="C20" s="1028" t="s">
        <v>4228</v>
      </c>
      <c r="D20" s="876" t="s">
        <v>4229</v>
      </c>
    </row>
    <row r="21" spans="1:4" ht="24">
      <c r="A21" s="875" t="s">
        <v>4230</v>
      </c>
      <c r="B21" s="876" t="s">
        <v>4154</v>
      </c>
      <c r="C21" s="1028" t="s">
        <v>4231</v>
      </c>
      <c r="D21" s="876" t="s">
        <v>4232</v>
      </c>
    </row>
    <row r="22" spans="1:4" ht="24">
      <c r="A22" s="875" t="s">
        <v>3176</v>
      </c>
      <c r="B22" s="876" t="s">
        <v>4154</v>
      </c>
      <c r="C22" s="1028" t="s">
        <v>4164</v>
      </c>
      <c r="D22" s="876" t="s">
        <v>4163</v>
      </c>
    </row>
    <row r="23" spans="1:4" ht="45">
      <c r="A23" s="1040" t="s">
        <v>4235</v>
      </c>
      <c r="B23" s="876" t="s">
        <v>4211</v>
      </c>
      <c r="C23" s="1028" t="s">
        <v>4162</v>
      </c>
      <c r="D23" s="876" t="s">
        <v>4161</v>
      </c>
    </row>
    <row r="24" spans="1:4" ht="45">
      <c r="A24" s="1040" t="s">
        <v>4233</v>
      </c>
      <c r="B24" s="876" t="s">
        <v>4211</v>
      </c>
      <c r="C24" s="1028" t="s">
        <v>4234</v>
      </c>
      <c r="D24" s="1038" t="s">
        <v>4165</v>
      </c>
    </row>
    <row r="25" spans="1:4" ht="24">
      <c r="A25" s="875" t="s">
        <v>4931</v>
      </c>
      <c r="B25" s="876" t="s">
        <v>4154</v>
      </c>
      <c r="C25" s="876" t="s">
        <v>4930</v>
      </c>
      <c r="D25" s="1038" t="s">
        <v>4929</v>
      </c>
    </row>
  </sheetData>
  <hyperlinks>
    <hyperlink ref="C8" r:id="rId1" tooltip="DocRefContentType-CodeList.gc"/>
    <hyperlink ref="C17" r:id="rId2" tooltip="ProcedureType-CodeList.gc"/>
    <hyperlink ref="C18" r:id="rId3" tooltip="ProfileExecutionID-CodeList.gc"/>
    <hyperlink ref="C19" r:id="rId4" tooltip="ProjectType-CodeList.gc"/>
    <hyperlink ref="C22" r:id="rId5" tooltip="ResponseDataType-CodeList.gc"/>
    <hyperlink ref="C4" r:id="rId6" tooltip="CountryCodeIdentifier-CodeList.gc"/>
    <hyperlink ref="C7" r:id="rId7" tooltip="CurrencyCode-CodeList.gc"/>
    <hyperlink ref="C14" r:id="rId8" tooltip="EULanguageCode-CodeList.gc"/>
    <hyperlink ref="C11" r:id="rId9" tooltip="EORoleType-CodeList.gc"/>
    <hyperlink ref="C3" r:id="rId10" tooltip="ConfidentialityLevel-CodeList.gc"/>
    <hyperlink ref="C6" r:id="rId11" tooltip="CriterionElementType-CodeList.gc"/>
    <hyperlink ref="C12" r:id="rId12" tooltip="EvaluationMethodType-CodeList.gc"/>
    <hyperlink ref="C15" r:id="rId13" tooltip="LegislationType-CodeList.gc"/>
    <hyperlink ref="C20" r:id="rId14" tooltip="PropertyGroupType-CodeList.gc"/>
    <hyperlink ref="C21" r:id="rId15" tooltip="QualificationApplicationType-CodeList.gc"/>
    <hyperlink ref="A24" r:id="rId16"/>
    <hyperlink ref="C24" r:id="rId17" tooltip="TechnicalCapabilityType-CodeList.gc"/>
    <hyperlink ref="A2" r:id="rId18"/>
    <hyperlink ref="C2" r:id="rId19" tooltip="BidType-CodeList.gc"/>
    <hyperlink ref="A9" r:id="rId20"/>
    <hyperlink ref="C9" r:id="rId21" tooltip="EOIDType-CodeList.gc"/>
    <hyperlink ref="A10" r:id="rId22"/>
    <hyperlink ref="C10" r:id="rId23" tooltip="EOIndustryClassificationCode-CodeList.gc"/>
    <hyperlink ref="A13" r:id="rId24"/>
    <hyperlink ref="C13" r:id="rId25" tooltip="FinancialRatioType-CodeList.gc"/>
    <hyperlink ref="A23" r:id="rId26"/>
    <hyperlink ref="C23" r:id="rId27" tooltip="ServicesProjectSubType-CodeList.gc"/>
    <hyperlink ref="C16" r:id="rId28"/>
    <hyperlink ref="A16" r:id="rId29"/>
    <hyperlink ref="C5" r:id="rId30" display="https://github.com/ESPD/ESPD-EDM/blob/2.0.2/docs/src/main/asciidoc/dist/cl/gc/ESPD-CriteriaTaxonomy_V2.0.2.gc"/>
  </hyperlinks>
  <pageMargins left="0.78740157499999996" right="0.78740157499999996" top="0.984251969" bottom="0.984251969" header="0.5" footer="0.5"/>
  <pageSetup paperSize="9" orientation="portrait" r:id="rId31"/>
  <headerFooter alignWithMargins="0"/>
  <tableParts count="1">
    <tablePart r:id="rId32"/>
  </tableParts>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B24"/>
  <sheetViews>
    <sheetView topLeftCell="A15" workbookViewId="0">
      <selection activeCell="D21" sqref="D21"/>
    </sheetView>
  </sheetViews>
  <sheetFormatPr baseColWidth="10" defaultRowHeight="12.75"/>
  <cols>
    <col min="1" max="1" width="45" style="827" customWidth="1"/>
    <col min="2" max="2" width="64.7109375" customWidth="1"/>
  </cols>
  <sheetData>
    <row r="1" spans="1:2">
      <c r="A1" s="826" t="s">
        <v>44</v>
      </c>
      <c r="B1" s="826" t="s">
        <v>4146</v>
      </c>
    </row>
    <row r="2" spans="1:2">
      <c r="A2" s="156" t="s">
        <v>1571</v>
      </c>
      <c r="B2" s="1110" t="s">
        <v>4149</v>
      </c>
    </row>
    <row r="3" spans="1:2">
      <c r="A3" s="155" t="s">
        <v>2482</v>
      </c>
      <c r="B3" s="1110"/>
    </row>
    <row r="4" spans="1:2" ht="24">
      <c r="A4" s="155" t="s">
        <v>1566</v>
      </c>
      <c r="B4" s="1110" t="s">
        <v>4150</v>
      </c>
    </row>
    <row r="5" spans="1:2" ht="24">
      <c r="A5" s="155" t="s">
        <v>2480</v>
      </c>
      <c r="B5" s="1110"/>
    </row>
    <row r="6" spans="1:2" ht="21.95" customHeight="1">
      <c r="A6" s="155" t="s">
        <v>1590</v>
      </c>
      <c r="B6" s="1110" t="s">
        <v>4932</v>
      </c>
    </row>
    <row r="7" spans="1:2">
      <c r="A7" s="155" t="s">
        <v>2499</v>
      </c>
      <c r="B7" s="1110"/>
    </row>
    <row r="8" spans="1:2" ht="24">
      <c r="A8" s="155" t="s">
        <v>1577</v>
      </c>
      <c r="B8" s="1110" t="s">
        <v>4933</v>
      </c>
    </row>
    <row r="9" spans="1:2" ht="24">
      <c r="A9" s="155" t="s">
        <v>2485</v>
      </c>
      <c r="B9" s="1110"/>
    </row>
    <row r="10" spans="1:2" ht="24">
      <c r="A10" s="155" t="s">
        <v>1560</v>
      </c>
      <c r="B10" s="1108" t="s">
        <v>4151</v>
      </c>
    </row>
    <row r="11" spans="1:2" ht="24">
      <c r="A11" s="155" t="s">
        <v>2478</v>
      </c>
      <c r="B11" s="1109"/>
    </row>
    <row r="12" spans="1:2" ht="21.95" customHeight="1">
      <c r="A12" s="155" t="s">
        <v>1574</v>
      </c>
      <c r="B12" s="1108" t="s">
        <v>4172</v>
      </c>
    </row>
    <row r="13" spans="1:2">
      <c r="A13" s="155" t="s">
        <v>2484</v>
      </c>
      <c r="B13" s="1109"/>
    </row>
    <row r="14" spans="1:2" ht="36">
      <c r="A14" s="155" t="s">
        <v>3167</v>
      </c>
      <c r="B14" s="155" t="s">
        <v>4934</v>
      </c>
    </row>
    <row r="15" spans="1:2" ht="24">
      <c r="A15" s="155" t="s">
        <v>1854</v>
      </c>
      <c r="B15" s="155" t="s">
        <v>4935</v>
      </c>
    </row>
    <row r="16" spans="1:2" ht="60">
      <c r="A16" s="155" t="s">
        <v>2419</v>
      </c>
      <c r="B16" s="155" t="s">
        <v>4936</v>
      </c>
    </row>
    <row r="17" spans="1:2" ht="60">
      <c r="A17" s="155" t="s">
        <v>4147</v>
      </c>
      <c r="B17" s="155" t="s">
        <v>4937</v>
      </c>
    </row>
    <row r="18" spans="1:2" ht="24">
      <c r="A18" s="155" t="s">
        <v>883</v>
      </c>
      <c r="B18" s="155" t="s">
        <v>4938</v>
      </c>
    </row>
    <row r="19" spans="1:2" ht="36">
      <c r="A19" s="155" t="s">
        <v>1387</v>
      </c>
      <c r="B19" s="155" t="s">
        <v>4939</v>
      </c>
    </row>
    <row r="20" spans="1:2" ht="36">
      <c r="A20" s="155" t="s">
        <v>245</v>
      </c>
      <c r="B20" s="155" t="s">
        <v>4940</v>
      </c>
    </row>
    <row r="21" spans="1:2" ht="36">
      <c r="A21" s="155" t="s">
        <v>306</v>
      </c>
      <c r="B21" s="155" t="s">
        <v>4148</v>
      </c>
    </row>
    <row r="22" spans="1:2" ht="36">
      <c r="A22" s="155" t="s">
        <v>4942</v>
      </c>
      <c r="B22" s="155" t="s">
        <v>4941</v>
      </c>
    </row>
    <row r="23" spans="1:2" ht="24">
      <c r="A23" s="852" t="s">
        <v>4245</v>
      </c>
      <c r="B23" s="852" t="s">
        <v>4246</v>
      </c>
    </row>
    <row r="24" spans="1:2" ht="24">
      <c r="A24" s="852" t="s">
        <v>4247</v>
      </c>
      <c r="B24" s="852" t="s">
        <v>4248</v>
      </c>
    </row>
  </sheetData>
  <mergeCells count="6">
    <mergeCell ref="B12:B13"/>
    <mergeCell ref="B2:B3"/>
    <mergeCell ref="B4:B5"/>
    <mergeCell ref="B6:B7"/>
    <mergeCell ref="B8:B9"/>
    <mergeCell ref="B10:B11"/>
  </mergeCells>
  <pageMargins left="0.78740157499999996" right="0.78740157499999996" top="0.984251969" bottom="0.984251969" header="0.5" footer="0.5"/>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sheetPr>
  <dimension ref="A1:AK265"/>
  <sheetViews>
    <sheetView tabSelected="1" topLeftCell="P19" zoomScale="80" zoomScaleNormal="80" workbookViewId="0">
      <selection activeCell="U20" sqref="U20"/>
    </sheetView>
  </sheetViews>
  <sheetFormatPr baseColWidth="10" defaultColWidth="10.85546875" defaultRowHeight="12"/>
  <cols>
    <col min="1" max="1" width="10.42578125" style="92" customWidth="1"/>
    <col min="2" max="2" width="6.42578125" style="92" customWidth="1"/>
    <col min="3" max="3" width="3" style="92" customWidth="1"/>
    <col min="4" max="4" width="3.28515625" style="92" customWidth="1"/>
    <col min="5" max="5" width="3.42578125" style="92" customWidth="1"/>
    <col min="6" max="6" width="3" style="92" customWidth="1"/>
    <col min="7" max="7" width="3.42578125" style="92" customWidth="1"/>
    <col min="8" max="8" width="22" style="92" customWidth="1"/>
    <col min="9" max="9" width="42.42578125" style="122" customWidth="1"/>
    <col min="10" max="10" width="8.42578125" style="92" customWidth="1"/>
    <col min="11" max="11" width="10.42578125" style="92" customWidth="1"/>
    <col min="12" max="12" width="34" style="123" customWidth="1"/>
    <col min="13" max="13" width="17.42578125" style="123" customWidth="1"/>
    <col min="14" max="14" width="8.7109375" style="123" customWidth="1"/>
    <col min="15" max="15" width="16.42578125" style="123" customWidth="1"/>
    <col min="16" max="16" width="28" style="124" customWidth="1"/>
    <col min="17" max="17" width="27.5703125" style="123" customWidth="1"/>
    <col min="18" max="18" width="32.7109375" style="123" customWidth="1"/>
    <col min="19" max="19" width="36.42578125" style="124" hidden="1" customWidth="1"/>
    <col min="20" max="20" width="13.140625" style="123" hidden="1" customWidth="1"/>
    <col min="21" max="21" width="64.28515625" style="123" customWidth="1"/>
    <col min="22" max="22" width="24.7109375" style="92" hidden="1" customWidth="1"/>
    <col min="23" max="23" width="16.7109375" style="92" hidden="1" customWidth="1"/>
    <col min="24" max="24" width="16" style="92" hidden="1" customWidth="1"/>
    <col min="25" max="25" width="17.140625" style="92" hidden="1" customWidth="1"/>
    <col min="26" max="26" width="14.42578125" style="92" hidden="1" customWidth="1"/>
    <col min="27" max="27" width="14.140625" style="92" hidden="1" customWidth="1"/>
    <col min="28" max="28" width="88.7109375" style="92" hidden="1" customWidth="1"/>
    <col min="29" max="29" width="18.42578125" style="92" hidden="1" customWidth="1"/>
    <col min="30" max="30" width="37.28515625" style="92" customWidth="1"/>
    <col min="31" max="31" width="22.140625" style="92" hidden="1" customWidth="1"/>
    <col min="32" max="32" width="32.28515625" style="92" hidden="1" customWidth="1"/>
    <col min="33" max="33" width="37.85546875" style="92" hidden="1" customWidth="1"/>
    <col min="34" max="35" width="0" style="92" hidden="1" customWidth="1"/>
    <col min="36" max="16384" width="10.85546875" style="92"/>
  </cols>
  <sheetData>
    <row r="1" spans="1:37" ht="43.5" customHeight="1">
      <c r="A1" s="1044" t="s">
        <v>4173</v>
      </c>
      <c r="B1" s="1045"/>
      <c r="C1" s="1045"/>
      <c r="D1" s="1045"/>
      <c r="E1" s="1045"/>
      <c r="F1" s="1045"/>
      <c r="G1" s="1045"/>
      <c r="H1" s="1045"/>
      <c r="I1" s="1045"/>
      <c r="J1" s="1045"/>
      <c r="K1" s="1046"/>
      <c r="L1" s="1053" t="s">
        <v>4015</v>
      </c>
      <c r="M1" s="1054"/>
      <c r="N1" s="1054"/>
      <c r="O1" s="1054"/>
      <c r="P1" s="1054"/>
      <c r="Q1" s="1054"/>
      <c r="R1" s="1054"/>
      <c r="S1" s="1054"/>
      <c r="T1" s="1054"/>
      <c r="U1" s="1054"/>
      <c r="V1" s="1054"/>
      <c r="W1" s="1054"/>
      <c r="X1" s="1054"/>
      <c r="Y1" s="1054"/>
      <c r="Z1" s="1054"/>
      <c r="AA1" s="1054"/>
      <c r="AB1" s="1054"/>
      <c r="AC1" s="1054"/>
      <c r="AD1" s="1055"/>
      <c r="AE1" s="1048" t="s">
        <v>4265</v>
      </c>
      <c r="AF1" s="1049"/>
      <c r="AG1" s="1049"/>
      <c r="AH1" s="1049"/>
      <c r="AI1" s="1050"/>
      <c r="AJ1"/>
      <c r="AK1"/>
    </row>
    <row r="2" spans="1:37" ht="24.75" thickBot="1">
      <c r="A2" s="550" t="s">
        <v>2015</v>
      </c>
      <c r="B2" s="551" t="s">
        <v>2016</v>
      </c>
      <c r="C2" s="1047" t="s">
        <v>2017</v>
      </c>
      <c r="D2" s="1047"/>
      <c r="E2" s="1047"/>
      <c r="F2" s="1047"/>
      <c r="G2" s="1047"/>
      <c r="H2" s="1047"/>
      <c r="I2" s="551" t="s">
        <v>154</v>
      </c>
      <c r="J2" s="551" t="s">
        <v>30</v>
      </c>
      <c r="K2" s="552" t="s">
        <v>2018</v>
      </c>
      <c r="L2" s="634" t="s">
        <v>3452</v>
      </c>
      <c r="M2" s="628" t="s">
        <v>3982</v>
      </c>
      <c r="N2" s="628" t="s">
        <v>2016</v>
      </c>
      <c r="O2" s="554" t="s">
        <v>1548</v>
      </c>
      <c r="P2" s="628" t="s">
        <v>3508</v>
      </c>
      <c r="Q2" s="628" t="s">
        <v>2021</v>
      </c>
      <c r="R2" s="628" t="s">
        <v>2014</v>
      </c>
      <c r="S2" s="628" t="s">
        <v>2022</v>
      </c>
      <c r="T2" s="628" t="s">
        <v>2025</v>
      </c>
      <c r="U2" s="628" t="s">
        <v>1525</v>
      </c>
      <c r="V2" s="901" t="s">
        <v>22</v>
      </c>
      <c r="W2" s="902" t="s">
        <v>2020</v>
      </c>
      <c r="X2" s="902" t="s">
        <v>2021</v>
      </c>
      <c r="Y2" s="902" t="s">
        <v>2014</v>
      </c>
      <c r="Z2" s="902" t="s">
        <v>2022</v>
      </c>
      <c r="AA2" s="902" t="s">
        <v>2023</v>
      </c>
      <c r="AB2" s="903" t="s">
        <v>1525</v>
      </c>
      <c r="AC2" s="345"/>
      <c r="AD2" s="633" t="s">
        <v>4965</v>
      </c>
      <c r="AE2" s="1051"/>
      <c r="AF2" s="1051"/>
      <c r="AG2" s="1051"/>
      <c r="AH2" s="1051"/>
      <c r="AI2" s="1052"/>
      <c r="AJ2"/>
      <c r="AK2"/>
    </row>
    <row r="3" spans="1:37" ht="36">
      <c r="A3" s="391"/>
      <c r="B3" s="182"/>
      <c r="C3" s="182" t="s">
        <v>114</v>
      </c>
      <c r="D3" s="182"/>
      <c r="E3" s="182"/>
      <c r="F3" s="182"/>
      <c r="G3" s="182"/>
      <c r="H3" s="182"/>
      <c r="I3" s="183" t="s">
        <v>3850</v>
      </c>
      <c r="J3" s="182"/>
      <c r="K3" s="188"/>
      <c r="L3" s="568" t="s">
        <v>1554</v>
      </c>
      <c r="M3" s="555"/>
      <c r="N3" s="555"/>
      <c r="O3" s="555"/>
      <c r="P3" s="555"/>
      <c r="Q3" s="555"/>
      <c r="R3" s="555"/>
      <c r="S3" s="555"/>
      <c r="T3" s="556"/>
      <c r="U3" s="555"/>
      <c r="V3" s="904" t="s">
        <v>115</v>
      </c>
      <c r="W3" s="905"/>
      <c r="X3" s="905"/>
      <c r="Y3" s="905"/>
      <c r="Z3" s="905"/>
      <c r="AA3" s="905"/>
      <c r="AB3" s="906"/>
      <c r="AC3" s="345"/>
      <c r="AD3" s="70"/>
      <c r="AE3" s="892" t="s">
        <v>4263</v>
      </c>
      <c r="AF3" s="880" t="s">
        <v>4264</v>
      </c>
      <c r="AG3" s="881" t="s">
        <v>4262</v>
      </c>
      <c r="AH3" s="880" t="s">
        <v>4270</v>
      </c>
      <c r="AI3" s="882" t="s">
        <v>4261</v>
      </c>
      <c r="AJ3"/>
      <c r="AK3"/>
    </row>
    <row r="4" spans="1:37" ht="94.5">
      <c r="A4" s="576" t="s">
        <v>2028</v>
      </c>
      <c r="B4" s="577" t="s">
        <v>2029</v>
      </c>
      <c r="C4" s="577" t="s">
        <v>2030</v>
      </c>
      <c r="D4" s="577"/>
      <c r="E4" s="577"/>
      <c r="F4" s="577"/>
      <c r="G4" s="577"/>
      <c r="H4" s="577"/>
      <c r="I4" s="578" t="s">
        <v>3121</v>
      </c>
      <c r="J4" s="577" t="s">
        <v>44</v>
      </c>
      <c r="K4" s="579" t="s">
        <v>2031</v>
      </c>
      <c r="L4" s="569" t="s">
        <v>1569</v>
      </c>
      <c r="M4" s="546" t="s">
        <v>1569</v>
      </c>
      <c r="N4" s="629" t="s">
        <v>47</v>
      </c>
      <c r="O4" s="572">
        <f>ApplicationRequestVocabulary!$D$8</f>
        <v>1</v>
      </c>
      <c r="P4" s="548" t="s">
        <v>1554</v>
      </c>
      <c r="Q4" s="546" t="s">
        <v>64</v>
      </c>
      <c r="R4" s="547" t="s">
        <v>1571</v>
      </c>
      <c r="S4" s="547" t="s">
        <v>2032</v>
      </c>
      <c r="T4" s="549" t="str">
        <f t="shared" ref="T4:T13" si="0">HYPERLINK("#"&amp;S4,"Link")</f>
        <v>Link</v>
      </c>
      <c r="U4" s="546" t="s">
        <v>4397</v>
      </c>
      <c r="V4" s="907" t="s">
        <v>2034</v>
      </c>
      <c r="W4" s="905" t="s">
        <v>40</v>
      </c>
      <c r="X4" s="908" t="s">
        <v>64</v>
      </c>
      <c r="Y4" s="909" t="s">
        <v>65</v>
      </c>
      <c r="Z4" s="909" t="s">
        <v>2035</v>
      </c>
      <c r="AA4" s="909" t="s">
        <v>2033</v>
      </c>
      <c r="AB4" s="910" t="s">
        <v>1529</v>
      </c>
      <c r="AC4" s="345" t="s">
        <v>4041</v>
      </c>
      <c r="AD4" s="570" t="s">
        <v>4400</v>
      </c>
      <c r="AE4" s="368" t="s">
        <v>4388</v>
      </c>
      <c r="AF4" s="885" t="s">
        <v>4389</v>
      </c>
      <c r="AG4" t="s">
        <v>4316</v>
      </c>
      <c r="AH4" t="s">
        <v>4269</v>
      </c>
      <c r="AI4" t="s">
        <v>4260</v>
      </c>
    </row>
    <row r="5" spans="1:37" ht="24">
      <c r="A5" s="580" t="s">
        <v>2036</v>
      </c>
      <c r="B5" s="581" t="s">
        <v>2029</v>
      </c>
      <c r="C5" s="581" t="s">
        <v>2037</v>
      </c>
      <c r="D5" s="581"/>
      <c r="E5" s="581"/>
      <c r="F5" s="581"/>
      <c r="G5" s="581"/>
      <c r="H5" s="581"/>
      <c r="I5" s="582" t="s">
        <v>85</v>
      </c>
      <c r="J5" s="581" t="s">
        <v>82</v>
      </c>
      <c r="K5" s="583" t="s">
        <v>2031</v>
      </c>
      <c r="L5" s="911" t="s">
        <v>2038</v>
      </c>
      <c r="M5" s="912" t="s">
        <v>2038</v>
      </c>
      <c r="N5" s="913" t="s">
        <v>66</v>
      </c>
      <c r="O5" s="914">
        <f>ApplicationRequestVocabulary!$D$13</f>
        <v>1</v>
      </c>
      <c r="P5" s="915" t="s">
        <v>1554</v>
      </c>
      <c r="Q5" s="912" t="s">
        <v>79</v>
      </c>
      <c r="R5" s="913" t="s">
        <v>1584</v>
      </c>
      <c r="S5" s="916" t="s">
        <v>2039</v>
      </c>
      <c r="T5" s="917" t="str">
        <f t="shared" si="0"/>
        <v>Link</v>
      </c>
      <c r="U5" s="912" t="s">
        <v>4396</v>
      </c>
      <c r="V5" s="907" t="s">
        <v>2038</v>
      </c>
      <c r="W5" s="905" t="s">
        <v>40</v>
      </c>
      <c r="X5" s="908" t="s">
        <v>79</v>
      </c>
      <c r="Y5" s="909" t="s">
        <v>80</v>
      </c>
      <c r="Z5" s="909" t="s">
        <v>2041</v>
      </c>
      <c r="AA5" s="909" t="s">
        <v>2040</v>
      </c>
      <c r="AB5" s="910" t="s">
        <v>2042</v>
      </c>
      <c r="AC5" s="345" t="s">
        <v>4042</v>
      </c>
      <c r="AD5" s="918"/>
    </row>
    <row r="6" spans="1:37" ht="24">
      <c r="A6" s="580" t="s">
        <v>2043</v>
      </c>
      <c r="B6" s="581" t="s">
        <v>47</v>
      </c>
      <c r="C6" s="581" t="s">
        <v>2044</v>
      </c>
      <c r="D6" s="581"/>
      <c r="E6" s="581"/>
      <c r="F6" s="581"/>
      <c r="G6" s="581"/>
      <c r="H6" s="581"/>
      <c r="I6" s="582" t="s">
        <v>91</v>
      </c>
      <c r="J6" s="581" t="s">
        <v>88</v>
      </c>
      <c r="K6" s="583" t="s">
        <v>2031</v>
      </c>
      <c r="L6" s="911" t="s">
        <v>2045</v>
      </c>
      <c r="M6" s="912" t="s">
        <v>2045</v>
      </c>
      <c r="N6" s="913" t="s">
        <v>47</v>
      </c>
      <c r="O6" s="914" t="str">
        <f>ApplicationRequestVocabulary!$D$14</f>
        <v>0..1</v>
      </c>
      <c r="P6" s="915" t="s">
        <v>1554</v>
      </c>
      <c r="Q6" s="912" t="s">
        <v>86</v>
      </c>
      <c r="R6" s="913" t="s">
        <v>1587</v>
      </c>
      <c r="S6" s="916" t="s">
        <v>2046</v>
      </c>
      <c r="T6" s="917" t="str">
        <f t="shared" si="0"/>
        <v>Link</v>
      </c>
      <c r="U6" s="912" t="s">
        <v>4395</v>
      </c>
      <c r="V6" s="907" t="s">
        <v>2045</v>
      </c>
      <c r="W6" s="905" t="s">
        <v>40</v>
      </c>
      <c r="X6" s="908" t="s">
        <v>86</v>
      </c>
      <c r="Y6" s="909" t="s">
        <v>87</v>
      </c>
      <c r="Z6" s="909" t="s">
        <v>2048</v>
      </c>
      <c r="AA6" s="909" t="s">
        <v>2047</v>
      </c>
      <c r="AB6" s="910" t="s">
        <v>1531</v>
      </c>
      <c r="AC6" s="345" t="s">
        <v>4043</v>
      </c>
      <c r="AD6" s="918"/>
    </row>
    <row r="7" spans="1:37" ht="24">
      <c r="A7" s="580" t="s">
        <v>2049</v>
      </c>
      <c r="B7" s="581" t="s">
        <v>47</v>
      </c>
      <c r="C7" s="581" t="s">
        <v>2050</v>
      </c>
      <c r="D7" s="581"/>
      <c r="E7" s="581"/>
      <c r="F7" s="581"/>
      <c r="G7" s="581"/>
      <c r="H7" s="581"/>
      <c r="I7" s="582" t="s">
        <v>3410</v>
      </c>
      <c r="J7" s="581" t="s">
        <v>44</v>
      </c>
      <c r="K7" s="583" t="s">
        <v>2051</v>
      </c>
      <c r="L7" s="911" t="s">
        <v>2052</v>
      </c>
      <c r="M7" s="912" t="s">
        <v>2052</v>
      </c>
      <c r="N7" s="913" t="s">
        <v>47</v>
      </c>
      <c r="O7" s="919">
        <f>ApplicationRequestVocabulary!$D$3</f>
        <v>0</v>
      </c>
      <c r="P7" s="915" t="s">
        <v>1554</v>
      </c>
      <c r="Q7" s="912" t="s">
        <v>75</v>
      </c>
      <c r="R7" s="913" t="s">
        <v>1590</v>
      </c>
      <c r="S7" s="916" t="s">
        <v>3133</v>
      </c>
      <c r="T7" s="917" t="str">
        <f t="shared" si="0"/>
        <v>Link</v>
      </c>
      <c r="U7" s="912" t="s">
        <v>3826</v>
      </c>
      <c r="V7" s="907" t="s">
        <v>2052</v>
      </c>
      <c r="W7" s="905" t="s">
        <v>40</v>
      </c>
      <c r="X7" s="908" t="s">
        <v>75</v>
      </c>
      <c r="Y7" s="909" t="s">
        <v>76</v>
      </c>
      <c r="Z7" s="909" t="s">
        <v>2054</v>
      </c>
      <c r="AA7" s="909" t="s">
        <v>2053</v>
      </c>
      <c r="AB7" s="910" t="s">
        <v>1530</v>
      </c>
      <c r="AC7" s="345"/>
      <c r="AD7" s="918"/>
    </row>
    <row r="8" spans="1:37" ht="24">
      <c r="A8" s="580" t="s">
        <v>3420</v>
      </c>
      <c r="B8" s="581" t="s">
        <v>47</v>
      </c>
      <c r="C8" s="581" t="s">
        <v>3552</v>
      </c>
      <c r="D8" s="581"/>
      <c r="E8" s="581"/>
      <c r="F8" s="581"/>
      <c r="G8" s="581"/>
      <c r="H8" s="581"/>
      <c r="I8" s="582" t="s">
        <v>3462</v>
      </c>
      <c r="J8" s="581" t="s">
        <v>44</v>
      </c>
      <c r="K8" s="583" t="s">
        <v>2051</v>
      </c>
      <c r="L8" s="911" t="s">
        <v>3461</v>
      </c>
      <c r="M8" s="912" t="s">
        <v>3461</v>
      </c>
      <c r="N8" s="913" t="s">
        <v>47</v>
      </c>
      <c r="O8" s="919"/>
      <c r="P8" s="915" t="s">
        <v>1554</v>
      </c>
      <c r="Q8" s="912" t="s">
        <v>78</v>
      </c>
      <c r="R8" s="913" t="s">
        <v>3550</v>
      </c>
      <c r="S8" s="916" t="s">
        <v>3551</v>
      </c>
      <c r="T8" s="917" t="str">
        <f t="shared" si="0"/>
        <v>Link</v>
      </c>
      <c r="U8" s="912"/>
      <c r="V8" s="907"/>
      <c r="W8" s="905"/>
      <c r="X8" s="908"/>
      <c r="Y8" s="909"/>
      <c r="Z8" s="909"/>
      <c r="AA8" s="909"/>
      <c r="AB8" s="910"/>
      <c r="AC8" s="345"/>
      <c r="AD8" s="918"/>
    </row>
    <row r="9" spans="1:37" ht="153">
      <c r="A9" s="580" t="s">
        <v>3421</v>
      </c>
      <c r="B9" s="581" t="s">
        <v>47</v>
      </c>
      <c r="C9" s="581" t="s">
        <v>3554</v>
      </c>
      <c r="D9" s="581"/>
      <c r="E9" s="581"/>
      <c r="F9" s="581"/>
      <c r="G9" s="581"/>
      <c r="H9" s="581"/>
      <c r="I9" s="582" t="s">
        <v>3555</v>
      </c>
      <c r="J9" s="581" t="s">
        <v>127</v>
      </c>
      <c r="K9" s="583" t="s">
        <v>3556</v>
      </c>
      <c r="L9" s="911" t="s">
        <v>3463</v>
      </c>
      <c r="M9" s="912" t="s">
        <v>3463</v>
      </c>
      <c r="N9" s="913" t="s">
        <v>47</v>
      </c>
      <c r="O9" s="919"/>
      <c r="P9" s="915" t="s">
        <v>1554</v>
      </c>
      <c r="Q9" s="912" t="s">
        <v>3557</v>
      </c>
      <c r="R9" s="913" t="s">
        <v>3558</v>
      </c>
      <c r="S9" s="916" t="s">
        <v>3559</v>
      </c>
      <c r="T9" s="917" t="str">
        <f t="shared" si="0"/>
        <v>Link</v>
      </c>
      <c r="U9" s="912" t="s">
        <v>4394</v>
      </c>
      <c r="V9" s="907"/>
      <c r="W9" s="905"/>
      <c r="X9" s="908"/>
      <c r="Y9" s="909"/>
      <c r="Z9" s="909"/>
      <c r="AA9" s="909"/>
      <c r="AB9" s="910"/>
      <c r="AC9" s="345" t="s">
        <v>4044</v>
      </c>
      <c r="AD9" s="918" t="s">
        <v>4961</v>
      </c>
      <c r="AE9" s="879" t="s">
        <v>4369</v>
      </c>
      <c r="AF9" s="879" t="s">
        <v>4368</v>
      </c>
      <c r="AG9" s="122" t="s">
        <v>4367</v>
      </c>
      <c r="AH9" s="92" t="s">
        <v>4269</v>
      </c>
      <c r="AI9" s="92" t="s">
        <v>4260</v>
      </c>
    </row>
    <row r="10" spans="1:37" ht="84">
      <c r="A10" s="580" t="s">
        <v>2055</v>
      </c>
      <c r="B10" s="581" t="s">
        <v>2029</v>
      </c>
      <c r="C10" s="581" t="s">
        <v>2056</v>
      </c>
      <c r="D10" s="581"/>
      <c r="E10" s="581"/>
      <c r="F10" s="581"/>
      <c r="G10" s="581"/>
      <c r="H10" s="581"/>
      <c r="I10" s="582" t="s">
        <v>3571</v>
      </c>
      <c r="J10" s="581" t="s">
        <v>44</v>
      </c>
      <c r="K10" s="583" t="s">
        <v>2057</v>
      </c>
      <c r="L10" s="911" t="s">
        <v>2058</v>
      </c>
      <c r="M10" s="912" t="s">
        <v>2058</v>
      </c>
      <c r="N10" s="913" t="s">
        <v>66</v>
      </c>
      <c r="O10" s="914">
        <f>ApplicationRequestVocabulary!$D$11</f>
        <v>1</v>
      </c>
      <c r="P10" s="915" t="s">
        <v>1554</v>
      </c>
      <c r="Q10" s="912" t="s">
        <v>100</v>
      </c>
      <c r="R10" s="913" t="s">
        <v>1577</v>
      </c>
      <c r="S10" s="916" t="s">
        <v>2059</v>
      </c>
      <c r="T10" s="917" t="str">
        <f t="shared" si="0"/>
        <v>Link</v>
      </c>
      <c r="U10" s="912" t="s">
        <v>4393</v>
      </c>
      <c r="V10" s="830" t="s">
        <v>2058</v>
      </c>
      <c r="W10" s="831" t="s">
        <v>40</v>
      </c>
      <c r="X10" s="832" t="str">
        <f>[1]Vocabulary!$A$16</f>
        <v>ContractFolderID</v>
      </c>
      <c r="Y10" s="833" t="str">
        <f>[1]Vocabulary!$B$16</f>
        <v>ESPD. Contract Folder. Identifier</v>
      </c>
      <c r="Z10" s="833" t="s">
        <v>2061</v>
      </c>
      <c r="AA10" s="833" t="s">
        <v>2060</v>
      </c>
      <c r="AB10" s="833" t="str">
        <f>[1]Implementation!$M$16</f>
        <v>Comment: This is a mandatory data provided by the Contracting Authority. It is already present in the ESPDRequest</v>
      </c>
      <c r="AC10" s="345"/>
      <c r="AD10" s="918" t="s">
        <v>4387</v>
      </c>
      <c r="AE10" s="884" t="s">
        <v>4273</v>
      </c>
      <c r="AF10" s="884" t="s">
        <v>4274</v>
      </c>
      <c r="AG10" s="122" t="s">
        <v>4276</v>
      </c>
      <c r="AH10" s="122" t="s">
        <v>4275</v>
      </c>
      <c r="AI10" s="885" t="s">
        <v>4271</v>
      </c>
    </row>
    <row r="11" spans="1:37" ht="94.5">
      <c r="A11" s="580" t="s">
        <v>3349</v>
      </c>
      <c r="B11" s="581" t="s">
        <v>2029</v>
      </c>
      <c r="C11" s="581" t="s">
        <v>3120</v>
      </c>
      <c r="D11" s="581"/>
      <c r="E11" s="581"/>
      <c r="F11" s="581"/>
      <c r="G11" s="581"/>
      <c r="H11" s="581"/>
      <c r="I11" s="582" t="s">
        <v>74</v>
      </c>
      <c r="J11" s="581" t="s">
        <v>44</v>
      </c>
      <c r="K11" s="583" t="s">
        <v>2031</v>
      </c>
      <c r="L11" s="911" t="s">
        <v>1573</v>
      </c>
      <c r="M11" s="912" t="s">
        <v>1573</v>
      </c>
      <c r="N11" s="913">
        <v>1</v>
      </c>
      <c r="O11" s="919" t="s">
        <v>66</v>
      </c>
      <c r="P11" s="915" t="s">
        <v>1554</v>
      </c>
      <c r="Q11" s="912" t="s">
        <v>73</v>
      </c>
      <c r="R11" s="913" t="s">
        <v>1574</v>
      </c>
      <c r="S11" s="916" t="s">
        <v>3122</v>
      </c>
      <c r="T11" s="917" t="str">
        <f t="shared" si="0"/>
        <v>Link</v>
      </c>
      <c r="U11" s="912" t="s">
        <v>4398</v>
      </c>
      <c r="V11" s="907"/>
      <c r="W11" s="905"/>
      <c r="X11" s="908"/>
      <c r="Y11" s="909"/>
      <c r="Z11" s="909"/>
      <c r="AA11" s="909"/>
      <c r="AB11" s="910"/>
      <c r="AC11" s="345" t="s">
        <v>4045</v>
      </c>
      <c r="AD11" s="918" t="s">
        <v>4962</v>
      </c>
      <c r="AE11" s="368" t="s">
        <v>4388</v>
      </c>
      <c r="AF11" s="885" t="s">
        <v>4389</v>
      </c>
      <c r="AG11" t="s">
        <v>4316</v>
      </c>
      <c r="AH11" t="s">
        <v>4269</v>
      </c>
      <c r="AI11" t="s">
        <v>4260</v>
      </c>
    </row>
    <row r="12" spans="1:37" ht="51">
      <c r="A12" s="580" t="s">
        <v>3350</v>
      </c>
      <c r="B12" s="581" t="s">
        <v>2029</v>
      </c>
      <c r="C12" s="581" t="s">
        <v>2648</v>
      </c>
      <c r="D12" s="581"/>
      <c r="E12" s="581"/>
      <c r="F12" s="581"/>
      <c r="G12" s="581"/>
      <c r="H12" s="581"/>
      <c r="I12" s="582" t="s">
        <v>3412</v>
      </c>
      <c r="J12" s="581" t="s">
        <v>3125</v>
      </c>
      <c r="K12" s="583" t="s">
        <v>2031</v>
      </c>
      <c r="L12" s="911" t="s">
        <v>1588</v>
      </c>
      <c r="M12" s="912" t="s">
        <v>1588</v>
      </c>
      <c r="N12" s="913">
        <v>1</v>
      </c>
      <c r="O12" s="919"/>
      <c r="P12" s="915" t="s">
        <v>1554</v>
      </c>
      <c r="Q12" s="912" t="s">
        <v>3124</v>
      </c>
      <c r="R12" s="913" t="s">
        <v>3126</v>
      </c>
      <c r="S12" s="916" t="s">
        <v>3127</v>
      </c>
      <c r="T12" s="917" t="str">
        <f t="shared" si="0"/>
        <v>Link</v>
      </c>
      <c r="U12" s="912" t="s">
        <v>4392</v>
      </c>
      <c r="V12" s="907"/>
      <c r="W12" s="905"/>
      <c r="X12" s="908"/>
      <c r="Y12" s="909"/>
      <c r="Z12" s="909"/>
      <c r="AA12" s="909"/>
      <c r="AB12" s="910"/>
      <c r="AC12" s="345" t="s">
        <v>4046</v>
      </c>
      <c r="AD12" s="918" t="s">
        <v>4963</v>
      </c>
      <c r="AE12" t="s">
        <v>4342</v>
      </c>
      <c r="AF12" s="368" t="s">
        <v>4343</v>
      </c>
      <c r="AG12" t="s">
        <v>4316</v>
      </c>
      <c r="AH12" t="s">
        <v>4269</v>
      </c>
      <c r="AI12" t="s">
        <v>4260</v>
      </c>
    </row>
    <row r="13" spans="1:37" ht="48.75" thickBot="1">
      <c r="A13" s="584" t="s">
        <v>2062</v>
      </c>
      <c r="B13" s="585" t="s">
        <v>47</v>
      </c>
      <c r="C13" s="585" t="s">
        <v>2063</v>
      </c>
      <c r="D13" s="585"/>
      <c r="E13" s="585"/>
      <c r="F13" s="585"/>
      <c r="G13" s="585"/>
      <c r="H13" s="585"/>
      <c r="I13" s="586" t="s">
        <v>2064</v>
      </c>
      <c r="J13" s="585" t="s">
        <v>70</v>
      </c>
      <c r="K13" s="587" t="s">
        <v>2031</v>
      </c>
      <c r="L13" s="911" t="s">
        <v>2065</v>
      </c>
      <c r="M13" s="912" t="s">
        <v>2065</v>
      </c>
      <c r="N13" s="913" t="s">
        <v>47</v>
      </c>
      <c r="O13" s="914" t="str">
        <f>ApplicationRequestVocabulary!$D$9</f>
        <v>0..1</v>
      </c>
      <c r="P13" s="915" t="s">
        <v>1554</v>
      </c>
      <c r="Q13" s="912" t="s">
        <v>67</v>
      </c>
      <c r="R13" s="913" t="s">
        <v>1572</v>
      </c>
      <c r="S13" s="916" t="s">
        <v>2066</v>
      </c>
      <c r="T13" s="917" t="str">
        <f t="shared" si="0"/>
        <v>Link</v>
      </c>
      <c r="U13" s="912" t="s">
        <v>4391</v>
      </c>
      <c r="V13" s="907" t="s">
        <v>2065</v>
      </c>
      <c r="W13" s="905" t="s">
        <v>40</v>
      </c>
      <c r="X13" s="908" t="s">
        <v>67</v>
      </c>
      <c r="Y13" s="909" t="s">
        <v>68</v>
      </c>
      <c r="Z13" s="909" t="s">
        <v>2068</v>
      </c>
      <c r="AA13" s="909" t="s">
        <v>2067</v>
      </c>
      <c r="AB13" s="910"/>
      <c r="AC13" s="345"/>
      <c r="AD13" s="918"/>
    </row>
    <row r="14" spans="1:37" ht="36">
      <c r="A14" s="588"/>
      <c r="B14" s="589" t="s">
        <v>2029</v>
      </c>
      <c r="C14" s="590" t="s">
        <v>2069</v>
      </c>
      <c r="D14" s="589"/>
      <c r="E14" s="589"/>
      <c r="F14" s="589"/>
      <c r="G14" s="589"/>
      <c r="H14" s="589"/>
      <c r="I14" s="591" t="s">
        <v>2070</v>
      </c>
      <c r="J14" s="589"/>
      <c r="K14" s="592"/>
      <c r="L14" s="920"/>
      <c r="M14" s="921"/>
      <c r="N14" s="921"/>
      <c r="O14" s="922"/>
      <c r="P14" s="921"/>
      <c r="Q14" s="921"/>
      <c r="R14" s="921"/>
      <c r="S14" s="921"/>
      <c r="T14" s="923"/>
      <c r="U14" s="921"/>
      <c r="V14" s="924"/>
      <c r="W14" s="925"/>
      <c r="X14" s="925"/>
      <c r="Y14" s="925"/>
      <c r="Z14" s="925"/>
      <c r="AA14" s="925"/>
      <c r="AB14" s="926"/>
      <c r="AC14" s="345"/>
      <c r="AD14" s="927"/>
    </row>
    <row r="15" spans="1:37" ht="229.5">
      <c r="A15" s="580" t="s">
        <v>2071</v>
      </c>
      <c r="B15" s="593" t="s">
        <v>2029</v>
      </c>
      <c r="C15" s="594"/>
      <c r="D15" s="581" t="s">
        <v>2072</v>
      </c>
      <c r="E15" s="581"/>
      <c r="F15" s="581"/>
      <c r="G15" s="581"/>
      <c r="H15" s="581"/>
      <c r="I15" s="582" t="s">
        <v>54</v>
      </c>
      <c r="J15" s="581" t="s">
        <v>44</v>
      </c>
      <c r="K15" s="583" t="s">
        <v>2031</v>
      </c>
      <c r="L15" s="911" t="s">
        <v>2074</v>
      </c>
      <c r="M15" s="912" t="s">
        <v>2074</v>
      </c>
      <c r="N15" s="913">
        <v>1</v>
      </c>
      <c r="O15" s="914">
        <f>ApplicationRequestVocabulary!$D$5</f>
        <v>1</v>
      </c>
      <c r="P15" s="915" t="s">
        <v>1554</v>
      </c>
      <c r="Q15" s="912" t="s">
        <v>50</v>
      </c>
      <c r="R15" s="913" t="s">
        <v>1564</v>
      </c>
      <c r="S15" s="916" t="s">
        <v>2075</v>
      </c>
      <c r="T15" s="917" t="str">
        <f t="shared" ref="T15:T30" si="1">HYPERLINK("#"&amp;S15,"Link")</f>
        <v>Link</v>
      </c>
      <c r="U15" s="912" t="s">
        <v>4402</v>
      </c>
      <c r="V15" s="907" t="s">
        <v>2074</v>
      </c>
      <c r="W15" s="905" t="s">
        <v>40</v>
      </c>
      <c r="X15" s="908" t="s">
        <v>50</v>
      </c>
      <c r="Y15" s="909" t="s">
        <v>51</v>
      </c>
      <c r="Z15" s="909" t="s">
        <v>2078</v>
      </c>
      <c r="AA15" s="909" t="s">
        <v>2076</v>
      </c>
      <c r="AB15" s="910" t="s">
        <v>2077</v>
      </c>
      <c r="AC15" s="345" t="s">
        <v>4047</v>
      </c>
      <c r="AD15" s="918" t="s">
        <v>4401</v>
      </c>
      <c r="AE15" s="368" t="s">
        <v>4403</v>
      </c>
      <c r="AF15" s="368" t="s">
        <v>4399</v>
      </c>
      <c r="AG15" s="92" t="s">
        <v>4316</v>
      </c>
      <c r="AH15" s="122" t="s">
        <v>4269</v>
      </c>
      <c r="AI15" s="122" t="s">
        <v>4260</v>
      </c>
    </row>
    <row r="16" spans="1:37" ht="102">
      <c r="A16" s="580" t="s">
        <v>2079</v>
      </c>
      <c r="B16" s="593" t="s">
        <v>2029</v>
      </c>
      <c r="C16" s="594"/>
      <c r="D16" s="581" t="s">
        <v>2080</v>
      </c>
      <c r="E16" s="581"/>
      <c r="F16" s="581"/>
      <c r="G16" s="581"/>
      <c r="H16" s="581"/>
      <c r="I16" s="582" t="s">
        <v>2081</v>
      </c>
      <c r="J16" s="581" t="s">
        <v>44</v>
      </c>
      <c r="K16" s="583" t="s">
        <v>2031</v>
      </c>
      <c r="L16" s="911" t="s">
        <v>2082</v>
      </c>
      <c r="M16" s="912" t="s">
        <v>2082</v>
      </c>
      <c r="N16" s="913" t="s">
        <v>47</v>
      </c>
      <c r="O16" s="914" t="str">
        <f>ApplicationRequestVocabulary!$D$6</f>
        <v>0..1</v>
      </c>
      <c r="P16" s="915" t="s">
        <v>1554</v>
      </c>
      <c r="Q16" s="912" t="s">
        <v>55</v>
      </c>
      <c r="R16" s="913" t="s">
        <v>1566</v>
      </c>
      <c r="S16" s="916" t="s">
        <v>2083</v>
      </c>
      <c r="T16" s="917" t="str">
        <f t="shared" si="1"/>
        <v>Link</v>
      </c>
      <c r="U16" s="912" t="s">
        <v>4469</v>
      </c>
      <c r="V16" s="907" t="s">
        <v>2082</v>
      </c>
      <c r="W16" s="905" t="s">
        <v>40</v>
      </c>
      <c r="X16" s="908" t="s">
        <v>55</v>
      </c>
      <c r="Y16" s="909" t="s">
        <v>56</v>
      </c>
      <c r="Z16" s="909" t="s">
        <v>2085</v>
      </c>
      <c r="AA16" s="909" t="s">
        <v>2084</v>
      </c>
      <c r="AB16" s="910" t="s">
        <v>1528</v>
      </c>
      <c r="AC16" s="345" t="s">
        <v>4048</v>
      </c>
      <c r="AD16" s="918" t="s">
        <v>4410</v>
      </c>
      <c r="AE16" s="368" t="s">
        <v>4405</v>
      </c>
      <c r="AF16" s="368" t="s">
        <v>4404</v>
      </c>
      <c r="AG16" s="92" t="s">
        <v>4316</v>
      </c>
      <c r="AH16" s="122" t="s">
        <v>4269</v>
      </c>
      <c r="AI16" s="122" t="s">
        <v>4260</v>
      </c>
    </row>
    <row r="17" spans="1:35" ht="51">
      <c r="A17" s="595" t="s">
        <v>4191</v>
      </c>
      <c r="B17" s="851" t="s">
        <v>2029</v>
      </c>
      <c r="C17" s="597"/>
      <c r="D17" s="596" t="s">
        <v>4190</v>
      </c>
      <c r="E17" s="596"/>
      <c r="F17" s="596"/>
      <c r="G17" s="596"/>
      <c r="H17" s="596"/>
      <c r="I17" s="866" t="s">
        <v>4187</v>
      </c>
      <c r="J17" s="850" t="s">
        <v>44</v>
      </c>
      <c r="K17" s="867" t="s">
        <v>2031</v>
      </c>
      <c r="L17" s="868" t="s">
        <v>4188</v>
      </c>
      <c r="M17" s="866" t="s">
        <v>4188</v>
      </c>
      <c r="N17" s="865">
        <v>1</v>
      </c>
      <c r="O17" s="865">
        <v>1</v>
      </c>
      <c r="P17" s="915" t="s">
        <v>1554</v>
      </c>
      <c r="Q17" s="850" t="s">
        <v>60</v>
      </c>
      <c r="R17" s="865" t="s">
        <v>4192</v>
      </c>
      <c r="S17" s="928" t="s">
        <v>2032</v>
      </c>
      <c r="T17" s="929" t="str">
        <f t="shared" si="1"/>
        <v>Link</v>
      </c>
      <c r="U17" s="850" t="s">
        <v>4406</v>
      </c>
      <c r="V17" s="907"/>
      <c r="W17" s="905"/>
      <c r="X17" s="908"/>
      <c r="Y17" s="909"/>
      <c r="Z17" s="909"/>
      <c r="AA17" s="909"/>
      <c r="AB17" s="910"/>
      <c r="AC17" s="345"/>
      <c r="AD17" s="864" t="s">
        <v>4715</v>
      </c>
      <c r="AE17" t="s">
        <v>4342</v>
      </c>
      <c r="AF17" s="368" t="s">
        <v>4343</v>
      </c>
      <c r="AG17" t="s">
        <v>4316</v>
      </c>
      <c r="AH17" t="s">
        <v>4269</v>
      </c>
      <c r="AI17" t="s">
        <v>4260</v>
      </c>
    </row>
    <row r="18" spans="1:35" ht="128.25" thickBot="1">
      <c r="A18" s="595" t="s">
        <v>2086</v>
      </c>
      <c r="B18" s="596" t="s">
        <v>47</v>
      </c>
      <c r="C18" s="597"/>
      <c r="D18" s="596" t="s">
        <v>2087</v>
      </c>
      <c r="E18" s="596"/>
      <c r="F18" s="596"/>
      <c r="G18" s="596"/>
      <c r="H18" s="596"/>
      <c r="I18" s="598" t="s">
        <v>49</v>
      </c>
      <c r="J18" s="596" t="s">
        <v>44</v>
      </c>
      <c r="K18" s="599" t="s">
        <v>2031</v>
      </c>
      <c r="L18" s="930" t="s">
        <v>2088</v>
      </c>
      <c r="M18" s="931" t="s">
        <v>2088</v>
      </c>
      <c r="N18" s="932">
        <v>1</v>
      </c>
      <c r="O18" s="933">
        <f>ApplicationRequestVocabulary!$D$4</f>
        <v>1</v>
      </c>
      <c r="P18" s="934" t="s">
        <v>1554</v>
      </c>
      <c r="Q18" s="931" t="s">
        <v>41</v>
      </c>
      <c r="R18" s="932" t="s">
        <v>1560</v>
      </c>
      <c r="S18" s="935" t="s">
        <v>2089</v>
      </c>
      <c r="T18" s="936" t="str">
        <f t="shared" si="1"/>
        <v>Link</v>
      </c>
      <c r="U18" s="931" t="s">
        <v>4409</v>
      </c>
      <c r="V18" s="907" t="s">
        <v>2088</v>
      </c>
      <c r="W18" s="905" t="s">
        <v>40</v>
      </c>
      <c r="X18" s="908" t="s">
        <v>41</v>
      </c>
      <c r="Y18" s="909" t="s">
        <v>42</v>
      </c>
      <c r="Z18" s="909" t="s">
        <v>2091</v>
      </c>
      <c r="AA18" s="909" t="s">
        <v>2090</v>
      </c>
      <c r="AB18" s="910" t="s">
        <v>1527</v>
      </c>
      <c r="AC18" s="345" t="s">
        <v>4049</v>
      </c>
      <c r="AD18" s="893" t="s">
        <v>4411</v>
      </c>
      <c r="AE18" s="368" t="s">
        <v>4408</v>
      </c>
      <c r="AF18" s="368" t="s">
        <v>4407</v>
      </c>
      <c r="AG18" s="92" t="s">
        <v>4316</v>
      </c>
      <c r="AH18" s="122" t="s">
        <v>4269</v>
      </c>
      <c r="AI18" s="122" t="s">
        <v>4260</v>
      </c>
    </row>
    <row r="19" spans="1:35" ht="36">
      <c r="A19" s="588"/>
      <c r="B19" s="589" t="s">
        <v>47</v>
      </c>
      <c r="C19" s="590" t="s">
        <v>2092</v>
      </c>
      <c r="D19" s="589"/>
      <c r="E19" s="589"/>
      <c r="F19" s="589"/>
      <c r="G19" s="589"/>
      <c r="H19" s="591"/>
      <c r="I19" s="591" t="s">
        <v>2093</v>
      </c>
      <c r="J19" s="589"/>
      <c r="K19" s="592"/>
      <c r="L19" s="568" t="s">
        <v>2094</v>
      </c>
      <c r="M19" s="555" t="s">
        <v>2094</v>
      </c>
      <c r="N19" s="555"/>
      <c r="O19" s="573">
        <f>ApplicationRequestVocabulary!$D$894</f>
        <v>0</v>
      </c>
      <c r="P19" s="555" t="s">
        <v>118</v>
      </c>
      <c r="Q19" s="555"/>
      <c r="R19" s="555" t="s">
        <v>1385</v>
      </c>
      <c r="S19" s="555" t="s">
        <v>3217</v>
      </c>
      <c r="T19" s="556" t="str">
        <f t="shared" si="1"/>
        <v>Link</v>
      </c>
      <c r="U19" s="555"/>
      <c r="V19" s="904" t="s">
        <v>2094</v>
      </c>
      <c r="W19" s="905"/>
      <c r="X19" s="905"/>
      <c r="Y19" s="905"/>
      <c r="Z19" s="905"/>
      <c r="AA19" s="905"/>
      <c r="AB19" s="906"/>
      <c r="AC19" s="345"/>
      <c r="AD19" s="557" t="s">
        <v>4988</v>
      </c>
    </row>
    <row r="20" spans="1:35" ht="204">
      <c r="A20" s="580" t="s">
        <v>2095</v>
      </c>
      <c r="B20" s="581" t="s">
        <v>47</v>
      </c>
      <c r="C20" s="594"/>
      <c r="D20" s="581" t="s">
        <v>2096</v>
      </c>
      <c r="E20" s="581"/>
      <c r="F20" s="581"/>
      <c r="G20" s="581"/>
      <c r="H20" s="582"/>
      <c r="I20" s="582" t="s">
        <v>2097</v>
      </c>
      <c r="J20" s="581" t="s">
        <v>44</v>
      </c>
      <c r="K20" s="583" t="s">
        <v>2057</v>
      </c>
      <c r="L20" s="911" t="s">
        <v>2098</v>
      </c>
      <c r="M20" s="912" t="s">
        <v>1569</v>
      </c>
      <c r="N20" s="913" t="s">
        <v>66</v>
      </c>
      <c r="O20" s="914">
        <f>ApplicationRequestVocabulary!$D$895</f>
        <v>1</v>
      </c>
      <c r="P20" s="915" t="s">
        <v>118</v>
      </c>
      <c r="Q20" s="912" t="s">
        <v>64</v>
      </c>
      <c r="R20" s="913" t="s">
        <v>1387</v>
      </c>
      <c r="S20" s="916" t="s">
        <v>3212</v>
      </c>
      <c r="T20" s="917" t="str">
        <f t="shared" si="1"/>
        <v>Link</v>
      </c>
      <c r="U20" s="912" t="s">
        <v>4415</v>
      </c>
      <c r="V20" s="907" t="s">
        <v>2101</v>
      </c>
      <c r="W20" s="905" t="s">
        <v>118</v>
      </c>
      <c r="X20" s="908" t="s">
        <v>64</v>
      </c>
      <c r="Y20" s="908" t="s">
        <v>1387</v>
      </c>
      <c r="Z20" s="908" t="s">
        <v>2102</v>
      </c>
      <c r="AA20" s="908" t="s">
        <v>2099</v>
      </c>
      <c r="AB20" s="910" t="s">
        <v>2100</v>
      </c>
      <c r="AC20" s="345" t="s">
        <v>4050</v>
      </c>
      <c r="AD20" s="918" t="s">
        <v>4414</v>
      </c>
      <c r="AE20" s="368" t="s">
        <v>4413</v>
      </c>
      <c r="AF20" s="368" t="s">
        <v>4412</v>
      </c>
      <c r="AG20" s="92" t="s">
        <v>4316</v>
      </c>
      <c r="AH20" s="122" t="s">
        <v>4269</v>
      </c>
      <c r="AI20" s="122" t="s">
        <v>4260</v>
      </c>
    </row>
    <row r="21" spans="1:35" ht="60">
      <c r="A21" s="580" t="s">
        <v>2103</v>
      </c>
      <c r="B21" s="581" t="s">
        <v>47</v>
      </c>
      <c r="C21" s="594"/>
      <c r="D21" s="581" t="s">
        <v>2104</v>
      </c>
      <c r="E21" s="581"/>
      <c r="F21" s="581"/>
      <c r="G21" s="581"/>
      <c r="H21" s="582"/>
      <c r="I21" s="582" t="s">
        <v>2105</v>
      </c>
      <c r="J21" s="581" t="s">
        <v>127</v>
      </c>
      <c r="K21" s="583" t="s">
        <v>2057</v>
      </c>
      <c r="L21" s="911" t="s">
        <v>2106</v>
      </c>
      <c r="M21" s="913" t="s">
        <v>2107</v>
      </c>
      <c r="N21" s="913">
        <v>1</v>
      </c>
      <c r="O21" s="914">
        <f>ApplicationRequestVocabulary!$D$900</f>
        <v>1</v>
      </c>
      <c r="P21" s="915" t="s">
        <v>118</v>
      </c>
      <c r="Q21" s="913" t="s">
        <v>1977</v>
      </c>
      <c r="R21" s="913" t="s">
        <v>1399</v>
      </c>
      <c r="S21" s="916" t="s">
        <v>3213</v>
      </c>
      <c r="T21" s="917" t="str">
        <f t="shared" si="1"/>
        <v>Link</v>
      </c>
      <c r="U21" s="913" t="s">
        <v>4416</v>
      </c>
      <c r="V21" s="907" t="s">
        <v>2109</v>
      </c>
      <c r="W21" s="905" t="s">
        <v>118</v>
      </c>
      <c r="X21" s="909" t="s">
        <v>1977</v>
      </c>
      <c r="Y21" s="908" t="s">
        <v>1399</v>
      </c>
      <c r="Z21" s="908" t="s">
        <v>2110</v>
      </c>
      <c r="AA21" s="908" t="s">
        <v>2108</v>
      </c>
      <c r="AB21" s="910" t="s">
        <v>2111</v>
      </c>
      <c r="AC21" s="345" t="s">
        <v>4051</v>
      </c>
      <c r="AD21" s="937" t="s">
        <v>4716</v>
      </c>
      <c r="AE21" t="s">
        <v>4342</v>
      </c>
      <c r="AF21" s="368" t="s">
        <v>4343</v>
      </c>
      <c r="AG21" t="s">
        <v>4316</v>
      </c>
      <c r="AH21" t="s">
        <v>4269</v>
      </c>
      <c r="AI21" t="s">
        <v>4260</v>
      </c>
    </row>
    <row r="22" spans="1:35" ht="60">
      <c r="A22" s="580" t="s">
        <v>2103</v>
      </c>
      <c r="B22" s="581" t="s">
        <v>47</v>
      </c>
      <c r="C22" s="594"/>
      <c r="D22" s="581" t="s">
        <v>3235</v>
      </c>
      <c r="E22" s="581"/>
      <c r="F22" s="581"/>
      <c r="G22" s="581"/>
      <c r="H22" s="582"/>
      <c r="I22" s="582" t="s">
        <v>1405</v>
      </c>
      <c r="J22" s="581" t="s">
        <v>127</v>
      </c>
      <c r="K22" s="583" t="s">
        <v>2057</v>
      </c>
      <c r="L22" s="911" t="s">
        <v>3236</v>
      </c>
      <c r="M22" s="913" t="s">
        <v>2640</v>
      </c>
      <c r="N22" s="913" t="s">
        <v>47</v>
      </c>
      <c r="O22" s="914">
        <f>ApplicationRequestVocabulary!$D$900</f>
        <v>1</v>
      </c>
      <c r="P22" s="915" t="s">
        <v>118</v>
      </c>
      <c r="Q22" s="913" t="s">
        <v>1403</v>
      </c>
      <c r="R22" s="913" t="s">
        <v>1404</v>
      </c>
      <c r="S22" s="916" t="s">
        <v>3237</v>
      </c>
      <c r="T22" s="917" t="str">
        <f t="shared" si="1"/>
        <v>Link</v>
      </c>
      <c r="U22" s="913" t="s">
        <v>4440</v>
      </c>
      <c r="V22" s="907" t="s">
        <v>2109</v>
      </c>
      <c r="W22" s="905" t="s">
        <v>118</v>
      </c>
      <c r="X22" s="909" t="s">
        <v>1977</v>
      </c>
      <c r="Y22" s="908" t="s">
        <v>1399</v>
      </c>
      <c r="Z22" s="908" t="s">
        <v>2110</v>
      </c>
      <c r="AA22" s="908" t="s">
        <v>2108</v>
      </c>
      <c r="AB22" s="910" t="s">
        <v>2111</v>
      </c>
      <c r="AC22" s="345" t="s">
        <v>4052</v>
      </c>
      <c r="AD22" s="937" t="s">
        <v>4717</v>
      </c>
      <c r="AE22" t="s">
        <v>4342</v>
      </c>
      <c r="AF22" s="368" t="s">
        <v>4343</v>
      </c>
      <c r="AG22" t="s">
        <v>4316</v>
      </c>
      <c r="AH22" t="s">
        <v>4269</v>
      </c>
      <c r="AI22" t="s">
        <v>4260</v>
      </c>
    </row>
    <row r="23" spans="1:35" ht="48">
      <c r="A23" s="580" t="s">
        <v>2112</v>
      </c>
      <c r="B23" s="581" t="s">
        <v>47</v>
      </c>
      <c r="C23" s="594"/>
      <c r="D23" s="581" t="s">
        <v>2113</v>
      </c>
      <c r="E23" s="581"/>
      <c r="F23" s="581"/>
      <c r="G23" s="581"/>
      <c r="H23" s="582"/>
      <c r="I23" s="582" t="s">
        <v>2114</v>
      </c>
      <c r="J23" s="581" t="s">
        <v>44</v>
      </c>
      <c r="K23" s="583" t="s">
        <v>2057</v>
      </c>
      <c r="L23" s="911" t="s">
        <v>2115</v>
      </c>
      <c r="M23" s="912" t="s">
        <v>1869</v>
      </c>
      <c r="N23" s="913" t="s">
        <v>47</v>
      </c>
      <c r="O23" s="914" t="str">
        <f>ApplicationRequestVocabulary!$D$917</f>
        <v>0..1</v>
      </c>
      <c r="P23" s="915" t="s">
        <v>1443</v>
      </c>
      <c r="Q23" s="912" t="s">
        <v>131</v>
      </c>
      <c r="R23" s="913" t="s">
        <v>1476</v>
      </c>
      <c r="S23" s="916" t="s">
        <v>3214</v>
      </c>
      <c r="T23" s="917" t="str">
        <f t="shared" si="1"/>
        <v>Link</v>
      </c>
      <c r="U23" s="912" t="s">
        <v>2117</v>
      </c>
      <c r="V23" s="907" t="s">
        <v>2118</v>
      </c>
      <c r="W23" s="905" t="s">
        <v>1443</v>
      </c>
      <c r="X23" s="909" t="s">
        <v>1159</v>
      </c>
      <c r="Y23" s="909" t="s">
        <v>1476</v>
      </c>
      <c r="Z23" s="909" t="s">
        <v>2119</v>
      </c>
      <c r="AA23" s="909" t="s">
        <v>2116</v>
      </c>
      <c r="AB23" s="910" t="s">
        <v>2120</v>
      </c>
      <c r="AC23" s="345"/>
      <c r="AD23" s="918"/>
    </row>
    <row r="24" spans="1:35" ht="48">
      <c r="A24" s="580" t="s">
        <v>2121</v>
      </c>
      <c r="B24" s="581" t="s">
        <v>47</v>
      </c>
      <c r="C24" s="594"/>
      <c r="D24" s="581" t="s">
        <v>2122</v>
      </c>
      <c r="E24" s="581"/>
      <c r="F24" s="581"/>
      <c r="G24" s="581"/>
      <c r="H24" s="582"/>
      <c r="I24" s="582" t="s">
        <v>2123</v>
      </c>
      <c r="J24" s="581" t="s">
        <v>133</v>
      </c>
      <c r="K24" s="583" t="s">
        <v>2057</v>
      </c>
      <c r="L24" s="911" t="s">
        <v>2124</v>
      </c>
      <c r="M24" s="912" t="s">
        <v>2125</v>
      </c>
      <c r="N24" s="913" t="s">
        <v>47</v>
      </c>
      <c r="O24" s="914" t="str">
        <f>ApplicationRequestVocabulary!$D$926</f>
        <v>0..1</v>
      </c>
      <c r="P24" s="915" t="s">
        <v>1443</v>
      </c>
      <c r="Q24" s="912" t="s">
        <v>1517</v>
      </c>
      <c r="R24" s="913" t="s">
        <v>1518</v>
      </c>
      <c r="S24" s="916" t="s">
        <v>3215</v>
      </c>
      <c r="T24" s="917" t="str">
        <f t="shared" si="1"/>
        <v>Link</v>
      </c>
      <c r="U24" s="912" t="s">
        <v>3541</v>
      </c>
      <c r="V24" s="907" t="s">
        <v>2127</v>
      </c>
      <c r="W24" s="905" t="s">
        <v>1443</v>
      </c>
      <c r="X24" s="909" t="s">
        <v>1517</v>
      </c>
      <c r="Y24" s="909" t="s">
        <v>1518</v>
      </c>
      <c r="Z24" s="909" t="s">
        <v>2128</v>
      </c>
      <c r="AA24" s="909" t="s">
        <v>2126</v>
      </c>
      <c r="AB24" s="910" t="s">
        <v>1544</v>
      </c>
      <c r="AC24" s="345"/>
      <c r="AD24" s="918"/>
    </row>
    <row r="25" spans="1:35" ht="204.75" thickBot="1">
      <c r="A25" s="584" t="s">
        <v>2129</v>
      </c>
      <c r="B25" s="585" t="s">
        <v>47</v>
      </c>
      <c r="C25" s="600"/>
      <c r="D25" s="585" t="s">
        <v>2130</v>
      </c>
      <c r="E25" s="585"/>
      <c r="F25" s="585"/>
      <c r="G25" s="585"/>
      <c r="H25" s="586"/>
      <c r="I25" s="586" t="s">
        <v>3414</v>
      </c>
      <c r="J25" s="585" t="s">
        <v>133</v>
      </c>
      <c r="K25" s="587" t="s">
        <v>2057</v>
      </c>
      <c r="L25" s="930" t="s">
        <v>2131</v>
      </c>
      <c r="M25" s="931" t="s">
        <v>1803</v>
      </c>
      <c r="N25" s="932" t="s">
        <v>138</v>
      </c>
      <c r="O25" s="933" t="str">
        <f>ApplicationRequestVocabulary!$D$927</f>
        <v>0.n</v>
      </c>
      <c r="P25" s="934" t="s">
        <v>1443</v>
      </c>
      <c r="Q25" s="931" t="s">
        <v>154</v>
      </c>
      <c r="R25" s="932" t="s">
        <v>1522</v>
      </c>
      <c r="S25" s="935" t="s">
        <v>3216</v>
      </c>
      <c r="T25" s="936" t="str">
        <f t="shared" si="1"/>
        <v>Link</v>
      </c>
      <c r="U25" s="931" t="s">
        <v>4564</v>
      </c>
      <c r="V25" s="907" t="s">
        <v>2133</v>
      </c>
      <c r="W25" s="905" t="s">
        <v>1443</v>
      </c>
      <c r="X25" s="909" t="s">
        <v>154</v>
      </c>
      <c r="Y25" s="909" t="s">
        <v>1522</v>
      </c>
      <c r="Z25" s="909" t="s">
        <v>2134</v>
      </c>
      <c r="AA25" s="909" t="s">
        <v>2132</v>
      </c>
      <c r="AB25" s="910" t="s">
        <v>1545</v>
      </c>
      <c r="AC25" s="345"/>
      <c r="AD25" s="893" t="s">
        <v>4419</v>
      </c>
      <c r="AE25" s="122" t="s">
        <v>4417</v>
      </c>
      <c r="AF25" s="122" t="s">
        <v>4418</v>
      </c>
      <c r="AG25" s="92" t="s">
        <v>4316</v>
      </c>
      <c r="AH25" s="122" t="s">
        <v>4364</v>
      </c>
      <c r="AI25" s="122" t="s">
        <v>4365</v>
      </c>
    </row>
    <row r="26" spans="1:35" ht="60.75" thickBot="1">
      <c r="A26" s="588"/>
      <c r="B26" s="589" t="s">
        <v>2029</v>
      </c>
      <c r="C26" s="590" t="s">
        <v>2135</v>
      </c>
      <c r="D26" s="589"/>
      <c r="E26" s="589"/>
      <c r="F26" s="589"/>
      <c r="G26" s="589"/>
      <c r="H26" s="589"/>
      <c r="I26" s="591" t="s">
        <v>2136</v>
      </c>
      <c r="J26" s="589"/>
      <c r="K26" s="592"/>
      <c r="L26" s="568" t="s">
        <v>2137</v>
      </c>
      <c r="M26" s="555" t="s">
        <v>2137</v>
      </c>
      <c r="N26" s="555"/>
      <c r="O26" s="573">
        <f>ApplicationRequestVocabulary!$D$27</f>
        <v>0</v>
      </c>
      <c r="P26" s="555" t="s">
        <v>104</v>
      </c>
      <c r="Q26" s="555"/>
      <c r="R26" s="555" t="s">
        <v>1622</v>
      </c>
      <c r="S26" s="555" t="s">
        <v>2138</v>
      </c>
      <c r="T26" s="556" t="str">
        <f t="shared" si="1"/>
        <v>Link</v>
      </c>
      <c r="U26" s="555" t="s">
        <v>4011</v>
      </c>
      <c r="V26" s="904" t="s">
        <v>2137</v>
      </c>
      <c r="W26" s="905"/>
      <c r="X26" s="905"/>
      <c r="Y26" s="905"/>
      <c r="Z26" s="905"/>
      <c r="AA26" s="905"/>
      <c r="AB26" s="906"/>
      <c r="AC26" s="345"/>
      <c r="AD26" s="557" t="s">
        <v>4424</v>
      </c>
      <c r="AE26" s="893" t="s">
        <v>4257</v>
      </c>
      <c r="AF26" s="559" t="s">
        <v>4258</v>
      </c>
      <c r="AG26" s="883" t="s">
        <v>4259</v>
      </c>
      <c r="AH26" s="883" t="s">
        <v>4269</v>
      </c>
      <c r="AI26" s="883" t="s">
        <v>4260</v>
      </c>
    </row>
    <row r="27" spans="1:35" ht="84">
      <c r="A27" s="580" t="s">
        <v>3422</v>
      </c>
      <c r="B27" s="581" t="s">
        <v>47</v>
      </c>
      <c r="C27" s="594"/>
      <c r="D27" s="581" t="s">
        <v>3563</v>
      </c>
      <c r="E27" s="581"/>
      <c r="F27" s="581"/>
      <c r="G27" s="581"/>
      <c r="H27" s="581"/>
      <c r="I27" s="582" t="s">
        <v>3562</v>
      </c>
      <c r="J27" s="581" t="s">
        <v>44</v>
      </c>
      <c r="K27" s="583" t="s">
        <v>2175</v>
      </c>
      <c r="L27" s="911" t="s">
        <v>3560</v>
      </c>
      <c r="M27" s="912" t="s">
        <v>3473</v>
      </c>
      <c r="N27" s="913" t="s">
        <v>47</v>
      </c>
      <c r="O27" s="914"/>
      <c r="P27" s="915" t="s">
        <v>104</v>
      </c>
      <c r="Q27" s="912" t="s">
        <v>1623</v>
      </c>
      <c r="R27" s="912" t="s">
        <v>1626</v>
      </c>
      <c r="S27" s="916" t="s">
        <v>3561</v>
      </c>
      <c r="T27" s="917" t="str">
        <f t="shared" si="1"/>
        <v>Link</v>
      </c>
      <c r="U27" s="912"/>
      <c r="V27" s="345"/>
      <c r="W27" s="345"/>
      <c r="X27" s="345"/>
      <c r="Y27" s="345"/>
      <c r="Z27" s="345"/>
      <c r="AA27" s="345"/>
      <c r="AB27" s="346"/>
      <c r="AC27" s="345"/>
      <c r="AD27" s="918"/>
    </row>
    <row r="28" spans="1:35" ht="36">
      <c r="A28" s="580" t="s">
        <v>2139</v>
      </c>
      <c r="B28" s="581" t="s">
        <v>2029</v>
      </c>
      <c r="C28" s="594"/>
      <c r="D28" s="581" t="s">
        <v>2140</v>
      </c>
      <c r="E28" s="581"/>
      <c r="F28" s="581"/>
      <c r="G28" s="581"/>
      <c r="H28" s="581"/>
      <c r="I28" s="582" t="s">
        <v>2141</v>
      </c>
      <c r="J28" s="581" t="s">
        <v>133</v>
      </c>
      <c r="K28" s="583" t="s">
        <v>2073</v>
      </c>
      <c r="L28" s="911" t="s">
        <v>2142</v>
      </c>
      <c r="M28" s="912" t="s">
        <v>1799</v>
      </c>
      <c r="N28" s="913" t="s">
        <v>66</v>
      </c>
      <c r="O28" s="914">
        <f>ApplicationRequestVocabulary!$D$63</f>
        <v>1</v>
      </c>
      <c r="P28" s="915" t="s">
        <v>260</v>
      </c>
      <c r="Q28" s="912" t="s">
        <v>96</v>
      </c>
      <c r="R28" s="912" t="s">
        <v>261</v>
      </c>
      <c r="S28" s="916" t="s">
        <v>2143</v>
      </c>
      <c r="T28" s="917" t="str">
        <f t="shared" si="1"/>
        <v>Link</v>
      </c>
      <c r="U28" s="912" t="s">
        <v>4565</v>
      </c>
      <c r="V28" s="907" t="s">
        <v>2145</v>
      </c>
      <c r="W28" s="905" t="s">
        <v>260</v>
      </c>
      <c r="X28" s="908" t="s">
        <v>96</v>
      </c>
      <c r="Y28" s="909" t="s">
        <v>310</v>
      </c>
      <c r="Z28" s="909" t="s">
        <v>2146</v>
      </c>
      <c r="AA28" s="909" t="s">
        <v>2144</v>
      </c>
      <c r="AB28" s="910" t="s">
        <v>1543</v>
      </c>
      <c r="AC28" s="345"/>
      <c r="AD28" s="918" t="s">
        <v>4425</v>
      </c>
      <c r="AE28" s="879" t="s">
        <v>4266</v>
      </c>
      <c r="AF28" s="879" t="s">
        <v>4267</v>
      </c>
      <c r="AG28" s="92" t="s">
        <v>4259</v>
      </c>
      <c r="AH28" s="92" t="s">
        <v>4269</v>
      </c>
      <c r="AI28" s="92" t="s">
        <v>4260</v>
      </c>
    </row>
    <row r="29" spans="1:35" ht="76.5">
      <c r="A29" s="580" t="s">
        <v>2147</v>
      </c>
      <c r="B29" s="593" t="s">
        <v>47</v>
      </c>
      <c r="C29" s="594"/>
      <c r="D29" s="581" t="s">
        <v>2148</v>
      </c>
      <c r="E29" s="581"/>
      <c r="F29" s="581"/>
      <c r="G29" s="581"/>
      <c r="H29" s="581"/>
      <c r="I29" s="582" t="s">
        <v>2149</v>
      </c>
      <c r="J29" s="581" t="s">
        <v>44</v>
      </c>
      <c r="K29" s="583" t="s">
        <v>2073</v>
      </c>
      <c r="L29" s="911" t="s">
        <v>2150</v>
      </c>
      <c r="M29" s="912" t="s">
        <v>1569</v>
      </c>
      <c r="N29" s="913" t="s">
        <v>66</v>
      </c>
      <c r="O29" s="914" t="str">
        <f>ApplicationRequestVocabulary!$D$61</f>
        <v>0..1</v>
      </c>
      <c r="P29" s="915" t="s">
        <v>256</v>
      </c>
      <c r="Q29" s="912" t="s">
        <v>64</v>
      </c>
      <c r="R29" s="912" t="s">
        <v>306</v>
      </c>
      <c r="S29" s="916" t="s">
        <v>2151</v>
      </c>
      <c r="T29" s="917" t="str">
        <f t="shared" si="1"/>
        <v>Link</v>
      </c>
      <c r="U29" s="912" t="s">
        <v>4566</v>
      </c>
      <c r="V29" s="938" t="s">
        <v>2154</v>
      </c>
      <c r="W29" s="939" t="s">
        <v>256</v>
      </c>
      <c r="X29" s="940" t="s">
        <v>64</v>
      </c>
      <c r="Y29" s="940" t="s">
        <v>306</v>
      </c>
      <c r="Z29" s="940" t="s">
        <v>2155</v>
      </c>
      <c r="AA29" s="940" t="s">
        <v>2152</v>
      </c>
      <c r="AB29" s="941" t="s">
        <v>2153</v>
      </c>
      <c r="AC29" s="345" t="s">
        <v>4053</v>
      </c>
      <c r="AD29" s="918" t="s">
        <v>4423</v>
      </c>
      <c r="AE29" s="122" t="s">
        <v>4421</v>
      </c>
      <c r="AF29" s="879" t="s">
        <v>4420</v>
      </c>
      <c r="AG29" s="122" t="s">
        <v>4328</v>
      </c>
      <c r="AH29" s="92" t="s">
        <v>4269</v>
      </c>
      <c r="AI29" s="92" t="s">
        <v>4260</v>
      </c>
    </row>
    <row r="30" spans="1:35" ht="36">
      <c r="A30" s="580" t="s">
        <v>2156</v>
      </c>
      <c r="B30" s="593" t="s">
        <v>47</v>
      </c>
      <c r="C30" s="594"/>
      <c r="D30" s="581" t="s">
        <v>2157</v>
      </c>
      <c r="E30" s="581"/>
      <c r="F30" s="581"/>
      <c r="G30" s="581"/>
      <c r="H30" s="581"/>
      <c r="I30" s="582" t="s">
        <v>2158</v>
      </c>
      <c r="J30" s="581" t="s">
        <v>44</v>
      </c>
      <c r="K30" s="583" t="s">
        <v>2073</v>
      </c>
      <c r="L30" s="911" t="s">
        <v>2159</v>
      </c>
      <c r="M30" s="912" t="s">
        <v>2160</v>
      </c>
      <c r="N30" s="913" t="s">
        <v>47</v>
      </c>
      <c r="O30" s="914" t="str">
        <f>ApplicationRequestVocabulary!$D$43</f>
        <v>0..1</v>
      </c>
      <c r="P30" s="915" t="s">
        <v>105</v>
      </c>
      <c r="Q30" s="912" t="s">
        <v>244</v>
      </c>
      <c r="R30" s="913" t="s">
        <v>245</v>
      </c>
      <c r="S30" s="916" t="s">
        <v>2161</v>
      </c>
      <c r="T30" s="917" t="str">
        <f t="shared" si="1"/>
        <v>Link</v>
      </c>
      <c r="U30" s="912" t="s">
        <v>4422</v>
      </c>
      <c r="V30" s="907" t="s">
        <v>2163</v>
      </c>
      <c r="W30" s="905" t="s">
        <v>105</v>
      </c>
      <c r="X30" s="909" t="s">
        <v>244</v>
      </c>
      <c r="Y30" s="909" t="s">
        <v>245</v>
      </c>
      <c r="Z30" s="909" t="s">
        <v>2164</v>
      </c>
      <c r="AA30" s="909" t="s">
        <v>2162</v>
      </c>
      <c r="AB30" s="910" t="s">
        <v>1541</v>
      </c>
      <c r="AC30" s="345" t="s">
        <v>4054</v>
      </c>
      <c r="AD30" s="918"/>
    </row>
    <row r="31" spans="1:35" ht="36" hidden="1">
      <c r="A31" s="601" t="s">
        <v>2165</v>
      </c>
      <c r="B31" s="602" t="s">
        <v>2029</v>
      </c>
      <c r="C31" s="603"/>
      <c r="D31" s="602" t="s">
        <v>2166</v>
      </c>
      <c r="E31" s="602"/>
      <c r="F31" s="602"/>
      <c r="G31" s="602"/>
      <c r="H31" s="602"/>
      <c r="I31" s="604" t="s">
        <v>2167</v>
      </c>
      <c r="J31" s="602" t="s">
        <v>127</v>
      </c>
      <c r="K31" s="605" t="s">
        <v>2073</v>
      </c>
      <c r="L31" s="911"/>
      <c r="M31" s="912"/>
      <c r="N31" s="913"/>
      <c r="O31" s="891"/>
      <c r="P31" s="915"/>
      <c r="Q31" s="942"/>
      <c r="R31" s="913"/>
      <c r="S31" s="916"/>
      <c r="T31" s="917"/>
      <c r="U31" s="942"/>
      <c r="V31" s="943"/>
      <c r="W31" s="925"/>
      <c r="X31" s="944"/>
      <c r="Y31" s="944"/>
      <c r="Z31" s="944"/>
      <c r="AA31" s="944"/>
      <c r="AB31" s="945"/>
      <c r="AC31" s="345" t="s">
        <v>4055</v>
      </c>
      <c r="AD31" s="946" t="s">
        <v>4386</v>
      </c>
    </row>
    <row r="32" spans="1:35" ht="24.75" thickBot="1">
      <c r="A32" s="584" t="s">
        <v>2172</v>
      </c>
      <c r="B32" s="585" t="s">
        <v>47</v>
      </c>
      <c r="C32" s="600"/>
      <c r="D32" s="585" t="s">
        <v>2173</v>
      </c>
      <c r="E32" s="585"/>
      <c r="F32" s="585"/>
      <c r="G32" s="585"/>
      <c r="H32" s="585"/>
      <c r="I32" s="586" t="s">
        <v>2672</v>
      </c>
      <c r="J32" s="585" t="s">
        <v>44</v>
      </c>
      <c r="K32" s="587" t="s">
        <v>2175</v>
      </c>
      <c r="L32" s="930" t="s">
        <v>2168</v>
      </c>
      <c r="M32" s="931" t="s">
        <v>2169</v>
      </c>
      <c r="N32" s="932" t="s">
        <v>47</v>
      </c>
      <c r="O32" s="933" t="str">
        <f>ApplicationRequestVocabulary!$D$41</f>
        <v>0..1</v>
      </c>
      <c r="P32" s="934" t="s">
        <v>105</v>
      </c>
      <c r="Q32" s="947" t="s">
        <v>1653</v>
      </c>
      <c r="R32" s="932" t="s">
        <v>234</v>
      </c>
      <c r="S32" s="935" t="s">
        <v>2176</v>
      </c>
      <c r="T32" s="936" t="str">
        <f t="shared" ref="T32:T37" si="2">HYPERLINK("#"&amp;S32,"Link")</f>
        <v>Link</v>
      </c>
      <c r="U32" s="947"/>
      <c r="V32" s="907" t="s">
        <v>2177</v>
      </c>
      <c r="W32" s="905" t="s">
        <v>105</v>
      </c>
      <c r="X32" s="948" t="s">
        <v>233</v>
      </c>
      <c r="Y32" s="948" t="s">
        <v>234</v>
      </c>
      <c r="Z32" s="948" t="s">
        <v>2170</v>
      </c>
      <c r="AA32" s="948" t="s">
        <v>2171</v>
      </c>
      <c r="AB32" s="949"/>
      <c r="AC32" s="345"/>
      <c r="AD32" s="950"/>
    </row>
    <row r="33" spans="1:35" ht="24">
      <c r="A33" s="588"/>
      <c r="B33" s="591" t="s">
        <v>2029</v>
      </c>
      <c r="C33" s="590"/>
      <c r="D33" s="590" t="s">
        <v>2178</v>
      </c>
      <c r="E33" s="589"/>
      <c r="F33" s="589"/>
      <c r="G33" s="589"/>
      <c r="H33" s="589"/>
      <c r="I33" s="591" t="s">
        <v>2179</v>
      </c>
      <c r="J33" s="589"/>
      <c r="K33" s="592"/>
      <c r="L33" s="568" t="s">
        <v>2180</v>
      </c>
      <c r="M33" s="555" t="s">
        <v>2181</v>
      </c>
      <c r="N33" s="555"/>
      <c r="O33" s="573">
        <f>ApplicationRequestVocabulary!$D$68</f>
        <v>0</v>
      </c>
      <c r="P33" s="555" t="s">
        <v>267</v>
      </c>
      <c r="Q33" s="555"/>
      <c r="R33" s="555" t="s">
        <v>442</v>
      </c>
      <c r="S33" s="555" t="s">
        <v>2182</v>
      </c>
      <c r="T33" s="556" t="str">
        <f t="shared" si="2"/>
        <v>Link</v>
      </c>
      <c r="U33" s="555"/>
      <c r="V33" s="904" t="s">
        <v>2183</v>
      </c>
      <c r="W33" s="905"/>
      <c r="X33" s="905"/>
      <c r="Y33" s="905"/>
      <c r="Z33" s="905"/>
      <c r="AA33" s="905"/>
      <c r="AB33" s="906"/>
      <c r="AC33" s="345"/>
      <c r="AD33" s="557"/>
    </row>
    <row r="34" spans="1:35" ht="24" hidden="1">
      <c r="A34" s="601" t="s">
        <v>2184</v>
      </c>
      <c r="B34" s="602" t="s">
        <v>47</v>
      </c>
      <c r="C34" s="603"/>
      <c r="D34" s="603"/>
      <c r="E34" s="602" t="s">
        <v>457</v>
      </c>
      <c r="F34" s="602"/>
      <c r="G34" s="602"/>
      <c r="H34" s="604"/>
      <c r="I34" s="604" t="s">
        <v>460</v>
      </c>
      <c r="J34" s="604" t="s">
        <v>133</v>
      </c>
      <c r="K34" s="605" t="s">
        <v>2175</v>
      </c>
      <c r="L34" s="951" t="s">
        <v>2185</v>
      </c>
      <c r="M34" s="952" t="s">
        <v>2186</v>
      </c>
      <c r="N34" s="953" t="s">
        <v>47</v>
      </c>
      <c r="O34" s="954" t="str">
        <f>ApplicationRequestVocabulary!$D$72</f>
        <v>0..1</v>
      </c>
      <c r="P34" s="955" t="s">
        <v>267</v>
      </c>
      <c r="Q34" s="952" t="s">
        <v>457</v>
      </c>
      <c r="R34" s="953" t="s">
        <v>458</v>
      </c>
      <c r="S34" s="956" t="s">
        <v>2187</v>
      </c>
      <c r="T34" s="957" t="str">
        <f t="shared" si="2"/>
        <v>Link</v>
      </c>
      <c r="U34" s="952"/>
      <c r="V34" s="907" t="s">
        <v>2189</v>
      </c>
      <c r="W34" s="905" t="s">
        <v>267</v>
      </c>
      <c r="X34" s="909" t="s">
        <v>457</v>
      </c>
      <c r="Y34" s="909" t="s">
        <v>458</v>
      </c>
      <c r="Z34" s="909" t="s">
        <v>2190</v>
      </c>
      <c r="AA34" s="909" t="s">
        <v>2188</v>
      </c>
      <c r="AB34" s="910"/>
      <c r="AC34" s="345"/>
      <c r="AD34" s="958"/>
    </row>
    <row r="35" spans="1:35" ht="24">
      <c r="A35" s="580" t="s">
        <v>2191</v>
      </c>
      <c r="B35" s="581" t="s">
        <v>47</v>
      </c>
      <c r="C35" s="594"/>
      <c r="D35" s="594"/>
      <c r="E35" s="581" t="s">
        <v>2192</v>
      </c>
      <c r="F35" s="581"/>
      <c r="G35" s="581"/>
      <c r="H35" s="581"/>
      <c r="I35" s="582" t="s">
        <v>2193</v>
      </c>
      <c r="J35" s="581" t="s">
        <v>133</v>
      </c>
      <c r="K35" s="583" t="s">
        <v>2175</v>
      </c>
      <c r="L35" s="911" t="s">
        <v>2194</v>
      </c>
      <c r="M35" s="912" t="s">
        <v>2195</v>
      </c>
      <c r="N35" s="913" t="s">
        <v>47</v>
      </c>
      <c r="O35" s="914" t="str">
        <f>ApplicationRequestVocabulary!$D$75</f>
        <v>0..1</v>
      </c>
      <c r="P35" s="915" t="s">
        <v>267</v>
      </c>
      <c r="Q35" s="912" t="s">
        <v>471</v>
      </c>
      <c r="R35" s="913" t="s">
        <v>472</v>
      </c>
      <c r="S35" s="916" t="s">
        <v>2196</v>
      </c>
      <c r="T35" s="917" t="str">
        <f t="shared" si="2"/>
        <v>Link</v>
      </c>
      <c r="U35" s="912"/>
      <c r="V35" s="907" t="s">
        <v>2198</v>
      </c>
      <c r="W35" s="905" t="s">
        <v>267</v>
      </c>
      <c r="X35" s="909" t="s">
        <v>471</v>
      </c>
      <c r="Y35" s="909" t="s">
        <v>472</v>
      </c>
      <c r="Z35" s="909" t="s">
        <v>2199</v>
      </c>
      <c r="AA35" s="909" t="s">
        <v>2197</v>
      </c>
      <c r="AB35" s="910"/>
      <c r="AC35" s="345"/>
      <c r="AD35" s="918"/>
    </row>
    <row r="36" spans="1:35" ht="24">
      <c r="A36" s="580" t="s">
        <v>2200</v>
      </c>
      <c r="B36" s="581" t="s">
        <v>47</v>
      </c>
      <c r="C36" s="594"/>
      <c r="D36" s="594"/>
      <c r="E36" s="581" t="s">
        <v>533</v>
      </c>
      <c r="F36" s="581"/>
      <c r="G36" s="581"/>
      <c r="H36" s="581"/>
      <c r="I36" s="582" t="s">
        <v>2201</v>
      </c>
      <c r="J36" s="581" t="s">
        <v>133</v>
      </c>
      <c r="K36" s="583" t="s">
        <v>2175</v>
      </c>
      <c r="L36" s="911" t="s">
        <v>2202</v>
      </c>
      <c r="M36" s="912" t="s">
        <v>2203</v>
      </c>
      <c r="N36" s="913" t="s">
        <v>47</v>
      </c>
      <c r="O36" s="914" t="str">
        <f>ApplicationRequestVocabulary!$D$86</f>
        <v>0..1</v>
      </c>
      <c r="P36" s="915" t="s">
        <v>267</v>
      </c>
      <c r="Q36" s="912" t="s">
        <v>531</v>
      </c>
      <c r="R36" s="913" t="s">
        <v>532</v>
      </c>
      <c r="S36" s="916" t="s">
        <v>2204</v>
      </c>
      <c r="T36" s="917" t="str">
        <f t="shared" si="2"/>
        <v>Link</v>
      </c>
      <c r="U36" s="912"/>
      <c r="V36" s="907" t="s">
        <v>2206</v>
      </c>
      <c r="W36" s="905" t="s">
        <v>267</v>
      </c>
      <c r="X36" s="909" t="s">
        <v>531</v>
      </c>
      <c r="Y36" s="909" t="s">
        <v>532</v>
      </c>
      <c r="Z36" s="909" t="s">
        <v>2207</v>
      </c>
      <c r="AA36" s="909" t="s">
        <v>2205</v>
      </c>
      <c r="AB36" s="910"/>
      <c r="AC36" s="345"/>
      <c r="AD36" s="918"/>
    </row>
    <row r="37" spans="1:35" ht="36">
      <c r="A37" s="580" t="s">
        <v>2208</v>
      </c>
      <c r="B37" s="581" t="s">
        <v>47</v>
      </c>
      <c r="C37" s="594"/>
      <c r="D37" s="594"/>
      <c r="E37" s="581" t="s">
        <v>2209</v>
      </c>
      <c r="F37" s="581"/>
      <c r="G37" s="581"/>
      <c r="H37" s="581"/>
      <c r="I37" s="582" t="s">
        <v>2210</v>
      </c>
      <c r="J37" s="581" t="s">
        <v>133</v>
      </c>
      <c r="K37" s="583" t="s">
        <v>2175</v>
      </c>
      <c r="L37" s="911" t="s">
        <v>2211</v>
      </c>
      <c r="M37" s="912" t="s">
        <v>2212</v>
      </c>
      <c r="N37" s="913" t="s">
        <v>47</v>
      </c>
      <c r="O37" s="914" t="str">
        <f>ApplicationRequestVocabulary!$D$87</f>
        <v>0..1</v>
      </c>
      <c r="P37" s="915" t="s">
        <v>267</v>
      </c>
      <c r="Q37" s="912" t="s">
        <v>538</v>
      </c>
      <c r="R37" s="913" t="s">
        <v>539</v>
      </c>
      <c r="S37" s="916" t="s">
        <v>2213</v>
      </c>
      <c r="T37" s="917" t="str">
        <f t="shared" si="2"/>
        <v>Link</v>
      </c>
      <c r="U37" s="912"/>
      <c r="V37" s="907" t="s">
        <v>2215</v>
      </c>
      <c r="W37" s="905" t="s">
        <v>267</v>
      </c>
      <c r="X37" s="909" t="s">
        <v>538</v>
      </c>
      <c r="Y37" s="909" t="s">
        <v>539</v>
      </c>
      <c r="Z37" s="909" t="s">
        <v>2216</v>
      </c>
      <c r="AA37" s="909" t="s">
        <v>2214</v>
      </c>
      <c r="AB37" s="910"/>
      <c r="AC37" s="345"/>
      <c r="AD37" s="918"/>
    </row>
    <row r="38" spans="1:35" ht="36" hidden="1">
      <c r="A38" s="601" t="s">
        <v>2217</v>
      </c>
      <c r="B38" s="602" t="s">
        <v>47</v>
      </c>
      <c r="C38" s="594"/>
      <c r="D38" s="594"/>
      <c r="E38" s="602" t="s">
        <v>2218</v>
      </c>
      <c r="F38" s="602"/>
      <c r="G38" s="602"/>
      <c r="H38" s="602"/>
      <c r="I38" s="602" t="s">
        <v>2219</v>
      </c>
      <c r="J38" s="602" t="s">
        <v>133</v>
      </c>
      <c r="K38" s="605" t="s">
        <v>2175</v>
      </c>
      <c r="L38" s="959"/>
      <c r="M38" s="960"/>
      <c r="N38" s="960"/>
      <c r="O38" s="914">
        <f>ApplicationRequestVocabulary!$D$46</f>
        <v>0</v>
      </c>
      <c r="P38" s="960"/>
      <c r="Q38" s="960"/>
      <c r="R38" s="960"/>
      <c r="S38" s="916" t="s">
        <v>2220</v>
      </c>
      <c r="T38" s="960"/>
      <c r="U38" s="960"/>
      <c r="V38" s="943"/>
      <c r="W38" s="944"/>
      <c r="X38" s="944"/>
      <c r="Y38" s="944"/>
      <c r="Z38" s="944"/>
      <c r="AA38" s="944"/>
      <c r="AB38" s="945"/>
      <c r="AC38" s="345"/>
      <c r="AD38" s="961" t="s">
        <v>4386</v>
      </c>
    </row>
    <row r="39" spans="1:35" ht="76.5">
      <c r="A39" s="595" t="s">
        <v>2221</v>
      </c>
      <c r="B39" s="851" t="s">
        <v>2029</v>
      </c>
      <c r="C39" s="597"/>
      <c r="D39" s="597"/>
      <c r="E39" s="596" t="s">
        <v>2222</v>
      </c>
      <c r="F39" s="596"/>
      <c r="G39" s="596"/>
      <c r="H39" s="596"/>
      <c r="I39" s="598" t="s">
        <v>2223</v>
      </c>
      <c r="J39" s="596" t="s">
        <v>127</v>
      </c>
      <c r="K39" s="599" t="s">
        <v>2175</v>
      </c>
      <c r="L39" s="962" t="s">
        <v>2224</v>
      </c>
      <c r="M39" s="963" t="s">
        <v>2225</v>
      </c>
      <c r="N39" s="964">
        <v>1</v>
      </c>
      <c r="O39" s="965">
        <f>ApplicationRequestVocabulary!$D$99</f>
        <v>1</v>
      </c>
      <c r="P39" s="966" t="s">
        <v>144</v>
      </c>
      <c r="Q39" s="963" t="s">
        <v>726</v>
      </c>
      <c r="R39" s="963" t="s">
        <v>727</v>
      </c>
      <c r="S39" s="967" t="s">
        <v>2226</v>
      </c>
      <c r="T39" s="968" t="str">
        <f t="shared" ref="T39:T51" si="3">HYPERLINK("#"&amp;S39,"Link")</f>
        <v>Link</v>
      </c>
      <c r="U39" s="963" t="s">
        <v>2230</v>
      </c>
      <c r="V39" s="907" t="s">
        <v>2228</v>
      </c>
      <c r="W39" s="905" t="s">
        <v>267</v>
      </c>
      <c r="X39" s="909" t="s">
        <v>726</v>
      </c>
      <c r="Y39" s="909" t="s">
        <v>727</v>
      </c>
      <c r="Z39" s="909" t="s">
        <v>2229</v>
      </c>
      <c r="AA39" s="909" t="s">
        <v>2227</v>
      </c>
      <c r="AB39" s="910" t="s">
        <v>2230</v>
      </c>
      <c r="AC39" s="345" t="s">
        <v>4055</v>
      </c>
      <c r="AD39" s="969" t="s">
        <v>4731</v>
      </c>
      <c r="AE39" s="879" t="s">
        <v>4370</v>
      </c>
      <c r="AF39" s="879" t="s">
        <v>4371</v>
      </c>
      <c r="AG39" s="122" t="s">
        <v>4328</v>
      </c>
      <c r="AH39" s="92" t="s">
        <v>4269</v>
      </c>
      <c r="AI39" s="92" t="s">
        <v>4260</v>
      </c>
    </row>
    <row r="40" spans="1:35" ht="24.75" thickBot="1">
      <c r="A40" s="584" t="s">
        <v>3351</v>
      </c>
      <c r="B40" s="585" t="s">
        <v>47</v>
      </c>
      <c r="C40" s="600"/>
      <c r="D40" s="600"/>
      <c r="E40" s="585" t="s">
        <v>3134</v>
      </c>
      <c r="F40" s="585"/>
      <c r="G40" s="585"/>
      <c r="H40" s="585"/>
      <c r="I40" s="586" t="s">
        <v>3135</v>
      </c>
      <c r="J40" s="585" t="s">
        <v>133</v>
      </c>
      <c r="K40" s="587" t="s">
        <v>2073</v>
      </c>
      <c r="L40" s="930" t="s">
        <v>3138</v>
      </c>
      <c r="M40" s="931" t="s">
        <v>1799</v>
      </c>
      <c r="N40" s="932" t="s">
        <v>47</v>
      </c>
      <c r="O40" s="933"/>
      <c r="P40" s="934" t="s">
        <v>144</v>
      </c>
      <c r="Q40" s="931" t="s">
        <v>96</v>
      </c>
      <c r="R40" s="931" t="s">
        <v>3136</v>
      </c>
      <c r="S40" s="935" t="s">
        <v>3137</v>
      </c>
      <c r="T40" s="936" t="str">
        <f t="shared" si="3"/>
        <v>Link</v>
      </c>
      <c r="U40" s="931"/>
      <c r="V40" s="907"/>
      <c r="W40" s="905"/>
      <c r="X40" s="909"/>
      <c r="Y40" s="909"/>
      <c r="Z40" s="909"/>
      <c r="AA40" s="909"/>
      <c r="AB40" s="910"/>
      <c r="AC40" s="345"/>
      <c r="AD40" s="893"/>
    </row>
    <row r="41" spans="1:35" ht="24">
      <c r="A41" s="588"/>
      <c r="B41" s="589" t="s">
        <v>47</v>
      </c>
      <c r="C41" s="590"/>
      <c r="D41" s="590" t="s">
        <v>2231</v>
      </c>
      <c r="E41" s="589"/>
      <c r="F41" s="589"/>
      <c r="G41" s="589"/>
      <c r="H41" s="589"/>
      <c r="I41" s="591" t="s">
        <v>2232</v>
      </c>
      <c r="J41" s="589"/>
      <c r="K41" s="592"/>
      <c r="L41" s="568" t="s">
        <v>2233</v>
      </c>
      <c r="M41" s="555" t="s">
        <v>2234</v>
      </c>
      <c r="N41" s="555"/>
      <c r="O41" s="573">
        <f>ApplicationRequestVocabulary!$D$130</f>
        <v>0</v>
      </c>
      <c r="P41" s="555" t="s">
        <v>285</v>
      </c>
      <c r="Q41" s="555"/>
      <c r="R41" s="555" t="s">
        <v>585</v>
      </c>
      <c r="S41" s="555" t="s">
        <v>2235</v>
      </c>
      <c r="T41" s="556" t="str">
        <f t="shared" si="3"/>
        <v>Link</v>
      </c>
      <c r="U41" s="555"/>
      <c r="V41" s="904" t="s">
        <v>2236</v>
      </c>
      <c r="W41" s="905"/>
      <c r="X41" s="905"/>
      <c r="Y41" s="905"/>
      <c r="Z41" s="905"/>
      <c r="AA41" s="905"/>
      <c r="AB41" s="906"/>
      <c r="AC41" s="345"/>
      <c r="AD41" s="557"/>
    </row>
    <row r="42" spans="1:35" ht="24">
      <c r="A42" s="580" t="s">
        <v>2237</v>
      </c>
      <c r="B42" s="581" t="s">
        <v>47</v>
      </c>
      <c r="C42" s="594"/>
      <c r="D42" s="594"/>
      <c r="E42" s="581" t="s">
        <v>2238</v>
      </c>
      <c r="F42" s="581"/>
      <c r="G42" s="581"/>
      <c r="H42" s="581"/>
      <c r="I42" s="582" t="s">
        <v>2239</v>
      </c>
      <c r="J42" s="581" t="s">
        <v>133</v>
      </c>
      <c r="K42" s="583" t="s">
        <v>2175</v>
      </c>
      <c r="L42" s="911" t="s">
        <v>2240</v>
      </c>
      <c r="M42" s="912" t="s">
        <v>1799</v>
      </c>
      <c r="N42" s="913" t="s">
        <v>47</v>
      </c>
      <c r="O42" s="970" t="str">
        <f>ApplicationRequestVocabulary!$D$132</f>
        <v>0..1</v>
      </c>
      <c r="P42" s="915" t="s">
        <v>285</v>
      </c>
      <c r="Q42" s="912" t="s">
        <v>96</v>
      </c>
      <c r="R42" s="912" t="s">
        <v>590</v>
      </c>
      <c r="S42" s="912" t="s">
        <v>2241</v>
      </c>
      <c r="T42" s="917" t="str">
        <f t="shared" si="3"/>
        <v>Link</v>
      </c>
      <c r="U42" s="912"/>
      <c r="V42" s="907" t="s">
        <v>2243</v>
      </c>
      <c r="W42" s="905" t="s">
        <v>285</v>
      </c>
      <c r="X42" s="909" t="s">
        <v>96</v>
      </c>
      <c r="Y42" s="909" t="s">
        <v>590</v>
      </c>
      <c r="Z42" s="909" t="s">
        <v>2244</v>
      </c>
      <c r="AA42" s="909" t="s">
        <v>2242</v>
      </c>
      <c r="AB42" s="910"/>
      <c r="AC42" s="345"/>
      <c r="AD42" s="918"/>
    </row>
    <row r="43" spans="1:35" ht="24">
      <c r="A43" s="580" t="s">
        <v>2245</v>
      </c>
      <c r="B43" s="581" t="s">
        <v>47</v>
      </c>
      <c r="C43" s="594"/>
      <c r="D43" s="594"/>
      <c r="E43" s="581" t="s">
        <v>2255</v>
      </c>
      <c r="F43" s="581"/>
      <c r="G43" s="581"/>
      <c r="H43" s="581"/>
      <c r="I43" s="582" t="s">
        <v>2256</v>
      </c>
      <c r="J43" s="581" t="s">
        <v>133</v>
      </c>
      <c r="K43" s="583" t="s">
        <v>2175</v>
      </c>
      <c r="L43" s="911" t="s">
        <v>2248</v>
      </c>
      <c r="M43" s="912" t="s">
        <v>2249</v>
      </c>
      <c r="N43" s="913" t="s">
        <v>47</v>
      </c>
      <c r="O43" s="970" t="str">
        <f>ApplicationRequestVocabulary!$D$133</f>
        <v>0..1</v>
      </c>
      <c r="P43" s="915" t="s">
        <v>285</v>
      </c>
      <c r="Q43" s="912" t="s">
        <v>593</v>
      </c>
      <c r="R43" s="912" t="s">
        <v>594</v>
      </c>
      <c r="S43" s="912" t="s">
        <v>2250</v>
      </c>
      <c r="T43" s="917" t="str">
        <f t="shared" si="3"/>
        <v>Link</v>
      </c>
      <c r="U43" s="912"/>
      <c r="V43" s="907" t="s">
        <v>2252</v>
      </c>
      <c r="W43" s="905" t="s">
        <v>285</v>
      </c>
      <c r="X43" s="909" t="s">
        <v>593</v>
      </c>
      <c r="Y43" s="909" t="s">
        <v>594</v>
      </c>
      <c r="Z43" s="909" t="s">
        <v>2253</v>
      </c>
      <c r="AA43" s="909" t="s">
        <v>2251</v>
      </c>
      <c r="AB43" s="910"/>
      <c r="AC43" s="345"/>
      <c r="AD43" s="918"/>
    </row>
    <row r="44" spans="1:35" ht="24">
      <c r="A44" s="580" t="s">
        <v>2254</v>
      </c>
      <c r="B44" s="581" t="s">
        <v>47</v>
      </c>
      <c r="C44" s="594"/>
      <c r="D44" s="594"/>
      <c r="E44" s="581" t="s">
        <v>2246</v>
      </c>
      <c r="F44" s="581"/>
      <c r="G44" s="581"/>
      <c r="H44" s="581"/>
      <c r="I44" s="582" t="s">
        <v>3408</v>
      </c>
      <c r="J44" s="581" t="s">
        <v>133</v>
      </c>
      <c r="K44" s="583" t="s">
        <v>2175</v>
      </c>
      <c r="L44" s="911" t="s">
        <v>2257</v>
      </c>
      <c r="M44" s="912" t="s">
        <v>2258</v>
      </c>
      <c r="N44" s="913" t="s">
        <v>47</v>
      </c>
      <c r="O44" s="970" t="str">
        <f>ApplicationRequestVocabulary!$D$134</f>
        <v>0..1</v>
      </c>
      <c r="P44" s="915" t="s">
        <v>285</v>
      </c>
      <c r="Q44" s="912" t="s">
        <v>596</v>
      </c>
      <c r="R44" s="912" t="s">
        <v>597</v>
      </c>
      <c r="S44" s="912" t="s">
        <v>2259</v>
      </c>
      <c r="T44" s="917" t="str">
        <f t="shared" si="3"/>
        <v>Link</v>
      </c>
      <c r="U44" s="912"/>
      <c r="V44" s="907" t="s">
        <v>2261</v>
      </c>
      <c r="W44" s="905" t="s">
        <v>285</v>
      </c>
      <c r="X44" s="909" t="s">
        <v>596</v>
      </c>
      <c r="Y44" s="909" t="s">
        <v>597</v>
      </c>
      <c r="Z44" s="909" t="s">
        <v>2262</v>
      </c>
      <c r="AA44" s="909" t="s">
        <v>2260</v>
      </c>
      <c r="AB44" s="910"/>
      <c r="AC44" s="345"/>
      <c r="AD44" s="918"/>
    </row>
    <row r="45" spans="1:35" ht="24.75" thickBot="1">
      <c r="A45" s="584" t="s">
        <v>2263</v>
      </c>
      <c r="B45" s="585" t="s">
        <v>47</v>
      </c>
      <c r="C45" s="600"/>
      <c r="D45" s="600"/>
      <c r="E45" s="585" t="s">
        <v>2264</v>
      </c>
      <c r="F45" s="585"/>
      <c r="G45" s="585"/>
      <c r="H45" s="585"/>
      <c r="I45" s="586" t="s">
        <v>2265</v>
      </c>
      <c r="J45" s="585" t="s">
        <v>133</v>
      </c>
      <c r="K45" s="587" t="s">
        <v>2175</v>
      </c>
      <c r="L45" s="930" t="s">
        <v>2266</v>
      </c>
      <c r="M45" s="931" t="s">
        <v>2267</v>
      </c>
      <c r="N45" s="932" t="s">
        <v>47</v>
      </c>
      <c r="O45" s="971" t="str">
        <f>ApplicationRequestVocabulary!$D$135</f>
        <v>0..1</v>
      </c>
      <c r="P45" s="934" t="s">
        <v>285</v>
      </c>
      <c r="Q45" s="931" t="s">
        <v>599</v>
      </c>
      <c r="R45" s="931" t="s">
        <v>600</v>
      </c>
      <c r="S45" s="931" t="s">
        <v>2268</v>
      </c>
      <c r="T45" s="936" t="str">
        <f t="shared" si="3"/>
        <v>Link</v>
      </c>
      <c r="U45" s="931"/>
      <c r="V45" s="907" t="s">
        <v>2270</v>
      </c>
      <c r="W45" s="905" t="s">
        <v>285</v>
      </c>
      <c r="X45" s="909" t="s">
        <v>599</v>
      </c>
      <c r="Y45" s="909" t="s">
        <v>600</v>
      </c>
      <c r="Z45" s="909" t="s">
        <v>2271</v>
      </c>
      <c r="AA45" s="909" t="s">
        <v>2269</v>
      </c>
      <c r="AB45" s="910"/>
      <c r="AC45" s="345"/>
      <c r="AD45" s="893"/>
    </row>
    <row r="46" spans="1:35" ht="24">
      <c r="A46" s="588"/>
      <c r="B46" s="589" t="s">
        <v>47</v>
      </c>
      <c r="C46" s="590"/>
      <c r="D46" s="590" t="s">
        <v>2272</v>
      </c>
      <c r="E46" s="589"/>
      <c r="F46" s="589"/>
      <c r="G46" s="589"/>
      <c r="H46" s="589"/>
      <c r="I46" s="591"/>
      <c r="J46" s="589"/>
      <c r="K46" s="592"/>
      <c r="L46" s="568" t="s">
        <v>2273</v>
      </c>
      <c r="M46" s="555" t="s">
        <v>3101</v>
      </c>
      <c r="N46" s="555"/>
      <c r="O46" s="573">
        <f>ApplicationRequestVocabulary!$D$195</f>
        <v>0</v>
      </c>
      <c r="P46" s="555" t="s">
        <v>113</v>
      </c>
      <c r="Q46" s="555"/>
      <c r="R46" s="555" t="s">
        <v>777</v>
      </c>
      <c r="S46" s="555" t="s">
        <v>2274</v>
      </c>
      <c r="T46" s="556" t="str">
        <f t="shared" si="3"/>
        <v>Link</v>
      </c>
      <c r="U46" s="555"/>
      <c r="V46" s="904" t="s">
        <v>2275</v>
      </c>
      <c r="W46" s="905"/>
      <c r="X46" s="905"/>
      <c r="Y46" s="905"/>
      <c r="Z46" s="905"/>
      <c r="AA46" s="905"/>
      <c r="AB46" s="906"/>
      <c r="AC46" s="345"/>
      <c r="AD46" s="557"/>
    </row>
    <row r="47" spans="1:35" ht="36">
      <c r="A47" s="580" t="s">
        <v>2276</v>
      </c>
      <c r="B47" s="607" t="s">
        <v>2029</v>
      </c>
      <c r="C47" s="594"/>
      <c r="D47" s="594"/>
      <c r="E47" s="581" t="s">
        <v>2277</v>
      </c>
      <c r="F47" s="581"/>
      <c r="G47" s="581"/>
      <c r="H47" s="581"/>
      <c r="I47" s="582" t="s">
        <v>2278</v>
      </c>
      <c r="J47" s="581" t="s">
        <v>133</v>
      </c>
      <c r="K47" s="583" t="s">
        <v>2279</v>
      </c>
      <c r="L47" s="911" t="s">
        <v>2280</v>
      </c>
      <c r="M47" s="912" t="s">
        <v>1799</v>
      </c>
      <c r="N47" s="972" t="s">
        <v>66</v>
      </c>
      <c r="O47" s="970">
        <f>ApplicationRequestVocabulary!$D$63</f>
        <v>1</v>
      </c>
      <c r="P47" s="915" t="s">
        <v>260</v>
      </c>
      <c r="Q47" s="912" t="s">
        <v>96</v>
      </c>
      <c r="R47" s="912" t="s">
        <v>310</v>
      </c>
      <c r="S47" s="912" t="s">
        <v>3342</v>
      </c>
      <c r="T47" s="917" t="str">
        <f t="shared" si="3"/>
        <v>Link</v>
      </c>
      <c r="U47" s="912" t="s">
        <v>4567</v>
      </c>
      <c r="V47" s="907" t="s">
        <v>2281</v>
      </c>
      <c r="W47" s="905" t="s">
        <v>260</v>
      </c>
      <c r="X47" s="909" t="s">
        <v>96</v>
      </c>
      <c r="Y47" s="909" t="s">
        <v>310</v>
      </c>
      <c r="Z47" s="909" t="s">
        <v>2146</v>
      </c>
      <c r="AA47" s="909" t="s">
        <v>2144</v>
      </c>
      <c r="AB47" s="910"/>
      <c r="AC47" s="345"/>
      <c r="AD47" s="918" t="s">
        <v>4426</v>
      </c>
      <c r="AE47" s="879"/>
      <c r="AF47" s="879" t="s">
        <v>4268</v>
      </c>
      <c r="AG47" s="92" t="s">
        <v>4259</v>
      </c>
      <c r="AH47" s="92" t="s">
        <v>4269</v>
      </c>
      <c r="AI47" s="92" t="s">
        <v>4260</v>
      </c>
    </row>
    <row r="48" spans="1:35" ht="76.5">
      <c r="A48" s="580" t="s">
        <v>2282</v>
      </c>
      <c r="B48" s="607" t="s">
        <v>2029</v>
      </c>
      <c r="C48" s="594"/>
      <c r="D48" s="594"/>
      <c r="E48" s="581" t="s">
        <v>2283</v>
      </c>
      <c r="F48" s="581"/>
      <c r="G48" s="581"/>
      <c r="H48" s="581"/>
      <c r="I48" s="582" t="s">
        <v>2284</v>
      </c>
      <c r="J48" s="581" t="s">
        <v>44</v>
      </c>
      <c r="K48" s="583" t="s">
        <v>2279</v>
      </c>
      <c r="L48" s="911" t="s">
        <v>2285</v>
      </c>
      <c r="M48" s="912" t="s">
        <v>1569</v>
      </c>
      <c r="N48" s="972">
        <v>1</v>
      </c>
      <c r="O48" s="970" t="str">
        <f>ApplicationRequestVocabulary!$D$61</f>
        <v>0..1</v>
      </c>
      <c r="P48" s="915" t="s">
        <v>256</v>
      </c>
      <c r="Q48" s="912" t="s">
        <v>64</v>
      </c>
      <c r="R48" s="912" t="s">
        <v>306</v>
      </c>
      <c r="S48" s="912" t="s">
        <v>3343</v>
      </c>
      <c r="T48" s="917" t="str">
        <f t="shared" si="3"/>
        <v>Link</v>
      </c>
      <c r="U48" s="912" t="s">
        <v>4568</v>
      </c>
      <c r="V48" s="938" t="s">
        <v>2286</v>
      </c>
      <c r="W48" s="939" t="s">
        <v>105</v>
      </c>
      <c r="X48" s="973" t="s">
        <v>64</v>
      </c>
      <c r="Y48" s="973" t="s">
        <v>306</v>
      </c>
      <c r="Z48" s="973" t="s">
        <v>2155</v>
      </c>
      <c r="AA48" s="973" t="s">
        <v>2152</v>
      </c>
      <c r="AB48" s="941" t="s">
        <v>2287</v>
      </c>
      <c r="AC48" s="345" t="s">
        <v>4056</v>
      </c>
      <c r="AD48" s="918" t="s">
        <v>4429</v>
      </c>
      <c r="AE48" s="879" t="s">
        <v>4428</v>
      </c>
      <c r="AF48" s="879" t="s">
        <v>4427</v>
      </c>
      <c r="AG48" s="92" t="s">
        <v>4259</v>
      </c>
      <c r="AH48" s="92" t="s">
        <v>4269</v>
      </c>
      <c r="AI48" s="92" t="s">
        <v>4260</v>
      </c>
    </row>
    <row r="49" spans="1:35" ht="36">
      <c r="A49" s="580" t="s">
        <v>2288</v>
      </c>
      <c r="B49" s="581" t="s">
        <v>47</v>
      </c>
      <c r="C49" s="594"/>
      <c r="D49" s="594"/>
      <c r="E49" s="581" t="s">
        <v>2289</v>
      </c>
      <c r="F49" s="581"/>
      <c r="G49" s="581"/>
      <c r="H49" s="581"/>
      <c r="I49" s="582" t="s">
        <v>2290</v>
      </c>
      <c r="J49" s="581" t="s">
        <v>44</v>
      </c>
      <c r="K49" s="583" t="s">
        <v>2279</v>
      </c>
      <c r="L49" s="911" t="s">
        <v>2291</v>
      </c>
      <c r="M49" s="912" t="s">
        <v>2160</v>
      </c>
      <c r="N49" s="913" t="s">
        <v>47</v>
      </c>
      <c r="O49" s="970" t="str">
        <f>ApplicationRequestVocabulary!$D$43</f>
        <v>0..1</v>
      </c>
      <c r="P49" s="915" t="s">
        <v>105</v>
      </c>
      <c r="Q49" s="912" t="s">
        <v>244</v>
      </c>
      <c r="R49" s="912" t="s">
        <v>245</v>
      </c>
      <c r="S49" s="912" t="s">
        <v>3344</v>
      </c>
      <c r="T49" s="917" t="str">
        <f t="shared" si="3"/>
        <v>Link</v>
      </c>
      <c r="U49" s="912" t="s">
        <v>4422</v>
      </c>
      <c r="V49" s="907" t="s">
        <v>2292</v>
      </c>
      <c r="W49" s="905" t="s">
        <v>105</v>
      </c>
      <c r="X49" s="909" t="s">
        <v>244</v>
      </c>
      <c r="Y49" s="909" t="s">
        <v>245</v>
      </c>
      <c r="Z49" s="909" t="s">
        <v>2164</v>
      </c>
      <c r="AA49" s="909" t="s">
        <v>2162</v>
      </c>
      <c r="AB49" s="910" t="s">
        <v>1541</v>
      </c>
      <c r="AC49" s="345" t="s">
        <v>4057</v>
      </c>
      <c r="AD49" s="918"/>
    </row>
    <row r="50" spans="1:35" ht="36">
      <c r="A50" s="580" t="s">
        <v>2293</v>
      </c>
      <c r="B50" s="581" t="s">
        <v>47</v>
      </c>
      <c r="C50" s="594"/>
      <c r="D50" s="594"/>
      <c r="E50" s="581" t="s">
        <v>2294</v>
      </c>
      <c r="F50" s="581"/>
      <c r="G50" s="581"/>
      <c r="H50" s="581"/>
      <c r="I50" s="582" t="s">
        <v>2174</v>
      </c>
      <c r="J50" s="581" t="s">
        <v>44</v>
      </c>
      <c r="K50" s="583" t="s">
        <v>2279</v>
      </c>
      <c r="L50" s="911" t="s">
        <v>2295</v>
      </c>
      <c r="M50" s="912" t="s">
        <v>2169</v>
      </c>
      <c r="N50" s="913" t="s">
        <v>47</v>
      </c>
      <c r="O50" s="891" t="str">
        <f>ApplicationRequestVocabulary!$D$41</f>
        <v>0..1</v>
      </c>
      <c r="P50" s="915" t="s">
        <v>105</v>
      </c>
      <c r="Q50" s="942" t="s">
        <v>1653</v>
      </c>
      <c r="R50" s="942" t="s">
        <v>234</v>
      </c>
      <c r="S50" s="942" t="s">
        <v>3345</v>
      </c>
      <c r="T50" s="917" t="str">
        <f t="shared" si="3"/>
        <v>Link</v>
      </c>
      <c r="U50" s="942"/>
      <c r="V50" s="907" t="s">
        <v>2296</v>
      </c>
      <c r="W50" s="905" t="s">
        <v>105</v>
      </c>
      <c r="X50" s="948" t="s">
        <v>233</v>
      </c>
      <c r="Y50" s="948" t="s">
        <v>234</v>
      </c>
      <c r="Z50" s="948" t="s">
        <v>2170</v>
      </c>
      <c r="AA50" s="948" t="s">
        <v>2171</v>
      </c>
      <c r="AB50" s="949"/>
      <c r="AC50" s="345"/>
      <c r="AD50" s="946"/>
    </row>
    <row r="51" spans="1:35" ht="77.25" thickBot="1">
      <c r="A51" s="584" t="s">
        <v>2221</v>
      </c>
      <c r="B51" s="606" t="s">
        <v>2029</v>
      </c>
      <c r="C51" s="600"/>
      <c r="D51" s="600"/>
      <c r="E51" s="585" t="s">
        <v>2222</v>
      </c>
      <c r="F51" s="585"/>
      <c r="G51" s="585"/>
      <c r="H51" s="585"/>
      <c r="I51" s="586" t="s">
        <v>2223</v>
      </c>
      <c r="J51" s="585" t="s">
        <v>127</v>
      </c>
      <c r="K51" s="587" t="s">
        <v>2175</v>
      </c>
      <c r="L51" s="930" t="s">
        <v>3572</v>
      </c>
      <c r="M51" s="931" t="s">
        <v>2225</v>
      </c>
      <c r="N51" s="932">
        <v>1</v>
      </c>
      <c r="O51" s="933">
        <f>ApplicationRequestVocabulary!$D$99</f>
        <v>1</v>
      </c>
      <c r="P51" s="934" t="s">
        <v>144</v>
      </c>
      <c r="Q51" s="912" t="s">
        <v>726</v>
      </c>
      <c r="R51" s="931" t="s">
        <v>727</v>
      </c>
      <c r="S51" s="935" t="s">
        <v>3573</v>
      </c>
      <c r="T51" s="936" t="str">
        <f t="shared" si="3"/>
        <v>Link</v>
      </c>
      <c r="U51" s="912" t="s">
        <v>2230</v>
      </c>
      <c r="V51" s="907"/>
      <c r="W51" s="905"/>
      <c r="X51" s="948"/>
      <c r="Y51" s="948"/>
      <c r="Z51" s="948"/>
      <c r="AA51" s="948"/>
      <c r="AB51" s="949"/>
      <c r="AC51" s="345" t="s">
        <v>4058</v>
      </c>
      <c r="AD51" s="918" t="s">
        <v>4964</v>
      </c>
      <c r="AE51" s="879" t="s">
        <v>4373</v>
      </c>
      <c r="AF51" s="879" t="s">
        <v>4372</v>
      </c>
      <c r="AG51" s="122" t="s">
        <v>4374</v>
      </c>
      <c r="AH51" s="92" t="s">
        <v>4269</v>
      </c>
      <c r="AI51" s="92" t="s">
        <v>4260</v>
      </c>
    </row>
    <row r="52" spans="1:35" ht="60">
      <c r="A52" s="588"/>
      <c r="B52" s="589" t="s">
        <v>47</v>
      </c>
      <c r="C52" s="590" t="s">
        <v>889</v>
      </c>
      <c r="D52" s="589"/>
      <c r="E52" s="589"/>
      <c r="F52" s="589"/>
      <c r="G52" s="589"/>
      <c r="H52" s="589"/>
      <c r="I52" s="591" t="s">
        <v>3083</v>
      </c>
      <c r="J52" s="589"/>
      <c r="K52" s="592"/>
      <c r="L52" s="568" t="s">
        <v>1604</v>
      </c>
      <c r="M52" s="555" t="s">
        <v>889</v>
      </c>
      <c r="N52" s="555">
        <v>1</v>
      </c>
      <c r="O52" s="573"/>
      <c r="P52" s="555" t="s">
        <v>889</v>
      </c>
      <c r="Q52" s="555" t="s">
        <v>889</v>
      </c>
      <c r="R52" s="555"/>
      <c r="S52" s="555"/>
      <c r="T52" s="556"/>
      <c r="U52" s="555" t="s">
        <v>3654</v>
      </c>
      <c r="V52" s="904"/>
      <c r="W52" s="905"/>
      <c r="X52" s="905"/>
      <c r="Y52" s="905"/>
      <c r="Z52" s="905"/>
      <c r="AA52" s="905"/>
      <c r="AB52" s="906"/>
      <c r="AC52" s="345"/>
      <c r="AD52" s="557"/>
    </row>
    <row r="53" spans="1:35" ht="114.75">
      <c r="A53" s="580" t="s">
        <v>3352</v>
      </c>
      <c r="B53" s="607" t="s">
        <v>47</v>
      </c>
      <c r="C53" s="594"/>
      <c r="D53" s="581" t="s">
        <v>3564</v>
      </c>
      <c r="E53" s="581"/>
      <c r="F53" s="581"/>
      <c r="G53" s="581"/>
      <c r="H53" s="581"/>
      <c r="I53" s="582" t="s">
        <v>3084</v>
      </c>
      <c r="J53" s="581" t="s">
        <v>133</v>
      </c>
      <c r="K53" s="583" t="s">
        <v>2057</v>
      </c>
      <c r="L53" s="911" t="s">
        <v>3139</v>
      </c>
      <c r="M53" s="912" t="s">
        <v>1799</v>
      </c>
      <c r="N53" s="974" t="s">
        <v>47</v>
      </c>
      <c r="O53" s="975"/>
      <c r="P53" s="915" t="s">
        <v>889</v>
      </c>
      <c r="Q53" s="912" t="s">
        <v>96</v>
      </c>
      <c r="R53" s="912" t="s">
        <v>897</v>
      </c>
      <c r="S53" s="942" t="s">
        <v>3141</v>
      </c>
      <c r="T53" s="917" t="str">
        <f t="shared" ref="T53:T77" si="4">HYPERLINK("#"&amp;S53,"Link")</f>
        <v>Link</v>
      </c>
      <c r="U53" s="912" t="s">
        <v>4569</v>
      </c>
      <c r="V53" s="907"/>
      <c r="W53" s="905"/>
      <c r="X53" s="909"/>
      <c r="Y53" s="909"/>
      <c r="Z53" s="909"/>
      <c r="AA53" s="909"/>
      <c r="AB53" s="910"/>
      <c r="AC53" s="345"/>
      <c r="AD53" s="918" t="s">
        <v>4430</v>
      </c>
      <c r="AE53" s="879"/>
      <c r="AF53" s="879" t="s">
        <v>4277</v>
      </c>
      <c r="AG53" s="92" t="s">
        <v>4278</v>
      </c>
      <c r="AH53" s="92" t="s">
        <v>4272</v>
      </c>
      <c r="AI53" s="92" t="s">
        <v>4260</v>
      </c>
    </row>
    <row r="54" spans="1:35" ht="12.75">
      <c r="A54" s="580" t="s">
        <v>3353</v>
      </c>
      <c r="B54" s="607" t="s">
        <v>47</v>
      </c>
      <c r="C54" s="594"/>
      <c r="D54" s="581" t="s">
        <v>3565</v>
      </c>
      <c r="E54" s="581"/>
      <c r="F54" s="581"/>
      <c r="G54" s="581"/>
      <c r="H54" s="581"/>
      <c r="I54" s="582" t="s">
        <v>3085</v>
      </c>
      <c r="J54" s="581" t="s">
        <v>133</v>
      </c>
      <c r="K54" s="583" t="s">
        <v>2057</v>
      </c>
      <c r="L54" s="911" t="s">
        <v>3140</v>
      </c>
      <c r="M54" s="912" t="s">
        <v>1803</v>
      </c>
      <c r="N54" s="974" t="s">
        <v>47</v>
      </c>
      <c r="O54" s="975"/>
      <c r="P54" s="915" t="s">
        <v>889</v>
      </c>
      <c r="Q54" s="912" t="s">
        <v>154</v>
      </c>
      <c r="R54" s="912" t="s">
        <v>899</v>
      </c>
      <c r="S54" s="942" t="s">
        <v>3142</v>
      </c>
      <c r="T54" s="917" t="str">
        <f t="shared" si="4"/>
        <v>Link</v>
      </c>
      <c r="U54" s="912" t="s">
        <v>4013</v>
      </c>
      <c r="V54" s="907"/>
      <c r="W54" s="905"/>
      <c r="X54" s="909"/>
      <c r="Y54" s="909"/>
      <c r="Z54" s="909"/>
      <c r="AA54" s="909"/>
      <c r="AB54" s="910"/>
      <c r="AC54" s="345"/>
      <c r="AD54" s="918"/>
      <c r="AE54"/>
      <c r="AF54" s="368"/>
    </row>
    <row r="55" spans="1:35" ht="51">
      <c r="A55" s="580" t="s">
        <v>3422</v>
      </c>
      <c r="B55" s="607" t="s">
        <v>47</v>
      </c>
      <c r="C55" s="594"/>
      <c r="D55" s="581" t="s">
        <v>3566</v>
      </c>
      <c r="E55" s="581"/>
      <c r="F55" s="581"/>
      <c r="G55" s="581"/>
      <c r="H55" s="581"/>
      <c r="I55" s="582" t="s">
        <v>3567</v>
      </c>
      <c r="J55" s="581" t="s">
        <v>127</v>
      </c>
      <c r="K55" s="583" t="s">
        <v>2057</v>
      </c>
      <c r="L55" s="911" t="s">
        <v>3568</v>
      </c>
      <c r="M55" s="912" t="s">
        <v>3569</v>
      </c>
      <c r="N55" s="974" t="s">
        <v>47</v>
      </c>
      <c r="O55" s="975"/>
      <c r="P55" s="915" t="s">
        <v>889</v>
      </c>
      <c r="Q55" s="912" t="s">
        <v>901</v>
      </c>
      <c r="R55" s="912" t="s">
        <v>902</v>
      </c>
      <c r="S55" s="942" t="s">
        <v>3570</v>
      </c>
      <c r="T55" s="917" t="str">
        <f t="shared" si="4"/>
        <v>Link</v>
      </c>
      <c r="U55" s="912" t="s">
        <v>4431</v>
      </c>
      <c r="V55" s="976"/>
      <c r="W55" s="977"/>
      <c r="X55" s="978"/>
      <c r="Y55" s="978"/>
      <c r="Z55" s="978"/>
      <c r="AA55" s="978"/>
      <c r="AB55" s="979"/>
      <c r="AC55" s="345" t="s">
        <v>4059</v>
      </c>
      <c r="AD55" s="918" t="s">
        <v>4732</v>
      </c>
      <c r="AE55"/>
      <c r="AF55" s="368" t="s">
        <v>4343</v>
      </c>
      <c r="AG55" t="s">
        <v>4278</v>
      </c>
      <c r="AH55" t="s">
        <v>4269</v>
      </c>
      <c r="AI55" t="s">
        <v>4260</v>
      </c>
    </row>
    <row r="56" spans="1:35" ht="166.5" thickBot="1">
      <c r="A56" s="584" t="s">
        <v>3423</v>
      </c>
      <c r="B56" s="585" t="s">
        <v>138</v>
      </c>
      <c r="C56" s="600"/>
      <c r="D56" s="585" t="s">
        <v>3808</v>
      </c>
      <c r="E56" s="585"/>
      <c r="F56" s="585"/>
      <c r="G56" s="585"/>
      <c r="H56" s="585"/>
      <c r="I56" s="586" t="s">
        <v>3809</v>
      </c>
      <c r="J56" s="585" t="s">
        <v>127</v>
      </c>
      <c r="K56" s="587" t="s">
        <v>2057</v>
      </c>
      <c r="L56" s="930" t="s">
        <v>3810</v>
      </c>
      <c r="M56" s="931" t="s">
        <v>3811</v>
      </c>
      <c r="N56" s="980" t="s">
        <v>138</v>
      </c>
      <c r="O56" s="981"/>
      <c r="P56" s="934" t="s">
        <v>940</v>
      </c>
      <c r="Q56" s="912" t="s">
        <v>1272</v>
      </c>
      <c r="R56" s="912" t="s">
        <v>1273</v>
      </c>
      <c r="S56" s="947" t="s">
        <v>3812</v>
      </c>
      <c r="T56" s="936" t="s">
        <v>3813</v>
      </c>
      <c r="U56" s="912" t="s">
        <v>4570</v>
      </c>
      <c r="V56" s="976"/>
      <c r="W56" s="977"/>
      <c r="X56" s="978"/>
      <c r="Y56" s="978"/>
      <c r="Z56" s="978"/>
      <c r="AA56" s="978"/>
      <c r="AB56" s="979"/>
      <c r="AC56" s="345"/>
      <c r="AD56" s="918" t="s">
        <v>4733</v>
      </c>
      <c r="AE56" s="879" t="s">
        <v>4375</v>
      </c>
      <c r="AF56" s="879" t="s">
        <v>4376</v>
      </c>
      <c r="AG56" s="122" t="s">
        <v>4278</v>
      </c>
      <c r="AH56" s="122" t="s">
        <v>4377</v>
      </c>
      <c r="AI56" s="92" t="s">
        <v>4260</v>
      </c>
    </row>
    <row r="57" spans="1:35" ht="36">
      <c r="A57" s="588"/>
      <c r="B57" s="589" t="s">
        <v>138</v>
      </c>
      <c r="C57" s="590" t="s">
        <v>110</v>
      </c>
      <c r="D57" s="589"/>
      <c r="E57" s="589"/>
      <c r="F57" s="589"/>
      <c r="G57" s="589"/>
      <c r="H57" s="589"/>
      <c r="I57" s="591" t="s">
        <v>2297</v>
      </c>
      <c r="J57" s="589"/>
      <c r="K57" s="592"/>
      <c r="L57" s="568" t="s">
        <v>1608</v>
      </c>
      <c r="M57" s="555" t="s">
        <v>1608</v>
      </c>
      <c r="N57" s="555" t="s">
        <v>138</v>
      </c>
      <c r="O57" s="573">
        <f>ApplicationRequestVocabulary!$D$671</f>
        <v>0</v>
      </c>
      <c r="P57" s="555" t="s">
        <v>109</v>
      </c>
      <c r="Q57" s="555"/>
      <c r="R57" s="555" t="s">
        <v>881</v>
      </c>
      <c r="S57" s="555" t="s">
        <v>2304</v>
      </c>
      <c r="T57" s="556" t="str">
        <f t="shared" si="4"/>
        <v>Link</v>
      </c>
      <c r="U57" s="994" t="s">
        <v>3838</v>
      </c>
      <c r="V57" s="904" t="s">
        <v>2298</v>
      </c>
      <c r="W57" s="905"/>
      <c r="X57" s="905"/>
      <c r="Y57" s="905"/>
      <c r="Z57" s="905"/>
      <c r="AA57" s="905"/>
      <c r="AB57" s="906"/>
      <c r="AC57" s="982"/>
      <c r="AD57" s="557" t="s">
        <v>4512</v>
      </c>
      <c r="AE57" s="884" t="s">
        <v>4301</v>
      </c>
      <c r="AF57" s="884" t="s">
        <v>4302</v>
      </c>
      <c r="AG57" s="638" t="s">
        <v>4278</v>
      </c>
      <c r="AH57" s="638" t="s">
        <v>4286</v>
      </c>
      <c r="AI57" s="92" t="s">
        <v>4516</v>
      </c>
    </row>
    <row r="58" spans="1:35" ht="115.5" thickBot="1">
      <c r="A58" s="584" t="s">
        <v>2299</v>
      </c>
      <c r="B58" s="585" t="s">
        <v>2029</v>
      </c>
      <c r="C58" s="600"/>
      <c r="D58" s="585" t="s">
        <v>2300</v>
      </c>
      <c r="E58" s="585"/>
      <c r="F58" s="585"/>
      <c r="G58" s="585"/>
      <c r="H58" s="585"/>
      <c r="I58" s="586" t="s">
        <v>2301</v>
      </c>
      <c r="J58" s="585" t="s">
        <v>44</v>
      </c>
      <c r="K58" s="587" t="s">
        <v>2302</v>
      </c>
      <c r="L58" s="930" t="s">
        <v>2303</v>
      </c>
      <c r="M58" s="931" t="s">
        <v>1569</v>
      </c>
      <c r="N58" s="932">
        <v>1</v>
      </c>
      <c r="O58" s="981">
        <f>ApplicationRequestVocabulary!$D$671</f>
        <v>0</v>
      </c>
      <c r="P58" s="934" t="s">
        <v>109</v>
      </c>
      <c r="Q58" s="931" t="s">
        <v>64</v>
      </c>
      <c r="R58" s="931" t="s">
        <v>883</v>
      </c>
      <c r="S58" s="931" t="s">
        <v>3119</v>
      </c>
      <c r="T58" s="936" t="str">
        <f t="shared" si="4"/>
        <v>Link</v>
      </c>
      <c r="U58" s="931" t="s">
        <v>4571</v>
      </c>
      <c r="V58" s="907" t="s">
        <v>2306</v>
      </c>
      <c r="W58" s="905" t="s">
        <v>2307</v>
      </c>
      <c r="X58" s="909" t="s">
        <v>64</v>
      </c>
      <c r="Y58" s="909" t="s">
        <v>883</v>
      </c>
      <c r="Z58" s="909" t="s">
        <v>2308</v>
      </c>
      <c r="AA58" s="909" t="s">
        <v>2305</v>
      </c>
      <c r="AB58" s="910" t="s">
        <v>3574</v>
      </c>
      <c r="AC58" s="345" t="s">
        <v>4060</v>
      </c>
      <c r="AD58" s="893" t="s">
        <v>4514</v>
      </c>
      <c r="AE58" s="884" t="s">
        <v>4513</v>
      </c>
      <c r="AF58" s="884" t="s">
        <v>4515</v>
      </c>
      <c r="AG58" s="669" t="s">
        <v>4278</v>
      </c>
      <c r="AH58" s="638" t="s">
        <v>4269</v>
      </c>
      <c r="AI58" s="92" t="s">
        <v>4260</v>
      </c>
    </row>
    <row r="59" spans="1:35" ht="127.5">
      <c r="A59" s="588"/>
      <c r="B59" s="589" t="s">
        <v>111</v>
      </c>
      <c r="C59" s="590" t="s">
        <v>112</v>
      </c>
      <c r="D59" s="589"/>
      <c r="E59" s="589"/>
      <c r="F59" s="589"/>
      <c r="G59" s="589"/>
      <c r="H59" s="589"/>
      <c r="I59" s="591" t="s">
        <v>3411</v>
      </c>
      <c r="J59" s="589"/>
      <c r="K59" s="608" t="s">
        <v>3355</v>
      </c>
      <c r="L59" s="568" t="s">
        <v>1611</v>
      </c>
      <c r="M59" s="555" t="s">
        <v>1611</v>
      </c>
      <c r="N59" s="555"/>
      <c r="O59" s="573">
        <f>ApplicationRequestVocabulary!$D$725</f>
        <v>0</v>
      </c>
      <c r="P59" s="555" t="s">
        <v>1612</v>
      </c>
      <c r="Q59" s="555"/>
      <c r="R59" s="555" t="s">
        <v>1788</v>
      </c>
      <c r="S59" s="555" t="s">
        <v>2310</v>
      </c>
      <c r="T59" s="556" t="str">
        <f t="shared" si="4"/>
        <v>Link</v>
      </c>
      <c r="U59" s="555" t="s">
        <v>4572</v>
      </c>
      <c r="V59" s="904" t="s">
        <v>2311</v>
      </c>
      <c r="W59" s="905"/>
      <c r="X59" s="905"/>
      <c r="Y59" s="905"/>
      <c r="Z59" s="905"/>
      <c r="AA59" s="905"/>
      <c r="AB59" s="983" t="s">
        <v>1534</v>
      </c>
      <c r="AC59" s="345"/>
      <c r="AD59" s="557" t="s">
        <v>4517</v>
      </c>
      <c r="AE59" s="884" t="s">
        <v>4311</v>
      </c>
      <c r="AF59" s="884" t="s">
        <v>4562</v>
      </c>
      <c r="AG59" s="669" t="s">
        <v>4313</v>
      </c>
      <c r="AH59" s="669" t="s">
        <v>4314</v>
      </c>
      <c r="AI59" s="888" t="s">
        <v>4315</v>
      </c>
    </row>
    <row r="60" spans="1:35" ht="178.5">
      <c r="A60" s="580" t="s">
        <v>2312</v>
      </c>
      <c r="B60" s="593" t="s">
        <v>2029</v>
      </c>
      <c r="C60" s="594"/>
      <c r="D60" s="581" t="s">
        <v>2313</v>
      </c>
      <c r="E60" s="581"/>
      <c r="F60" s="581"/>
      <c r="G60" s="581"/>
      <c r="H60" s="581"/>
      <c r="I60" s="582" t="s">
        <v>2314</v>
      </c>
      <c r="J60" s="581" t="s">
        <v>44</v>
      </c>
      <c r="K60" s="609" t="s">
        <v>3354</v>
      </c>
      <c r="L60" s="911" t="s">
        <v>2315</v>
      </c>
      <c r="M60" s="912" t="s">
        <v>1569</v>
      </c>
      <c r="N60" s="913">
        <v>1</v>
      </c>
      <c r="O60" s="984">
        <f>ApplicationRequestVocabulary!$D$726</f>
        <v>1</v>
      </c>
      <c r="P60" s="915" t="s">
        <v>1612</v>
      </c>
      <c r="Q60" s="912" t="s">
        <v>64</v>
      </c>
      <c r="R60" s="913" t="s">
        <v>1791</v>
      </c>
      <c r="S60" s="912" t="s">
        <v>2323</v>
      </c>
      <c r="T60" s="917" t="str">
        <f t="shared" si="4"/>
        <v>Link</v>
      </c>
      <c r="U60" s="912" t="s">
        <v>4967</v>
      </c>
      <c r="V60" s="907" t="s">
        <v>2317</v>
      </c>
      <c r="W60" s="905" t="s">
        <v>112</v>
      </c>
      <c r="X60" s="909" t="s">
        <v>64</v>
      </c>
      <c r="Y60" s="909" t="s">
        <v>148</v>
      </c>
      <c r="Z60" s="909" t="s">
        <v>2318</v>
      </c>
      <c r="AA60" s="909" t="s">
        <v>2316</v>
      </c>
      <c r="AB60" s="910" t="s">
        <v>3575</v>
      </c>
      <c r="AC60" s="345" t="s">
        <v>4061</v>
      </c>
      <c r="AD60" s="918" t="s">
        <v>4518</v>
      </c>
      <c r="AE60" s="368" t="s">
        <v>4332</v>
      </c>
      <c r="AF60" s="368" t="s">
        <v>4333</v>
      </c>
      <c r="AG60" s="638" t="s">
        <v>4316</v>
      </c>
      <c r="AH60" s="638" t="s">
        <v>4269</v>
      </c>
      <c r="AI60" s="638" t="s">
        <v>4260</v>
      </c>
    </row>
    <row r="61" spans="1:35" ht="242.25">
      <c r="A61" s="580" t="s">
        <v>2319</v>
      </c>
      <c r="B61" s="581" t="s">
        <v>111</v>
      </c>
      <c r="C61" s="594"/>
      <c r="D61" s="581" t="s">
        <v>2320</v>
      </c>
      <c r="E61" s="581"/>
      <c r="F61" s="581"/>
      <c r="G61" s="581"/>
      <c r="H61" s="581"/>
      <c r="I61" s="582" t="s">
        <v>3545</v>
      </c>
      <c r="J61" s="581" t="s">
        <v>127</v>
      </c>
      <c r="K61" s="583" t="s">
        <v>2321</v>
      </c>
      <c r="L61" s="911" t="s">
        <v>2322</v>
      </c>
      <c r="M61" s="912" t="s">
        <v>1792</v>
      </c>
      <c r="N61" s="913">
        <v>1</v>
      </c>
      <c r="O61" s="970">
        <f>ApplicationRequestVocabulary!$D$727</f>
        <v>1</v>
      </c>
      <c r="P61" s="915" t="s">
        <v>1612</v>
      </c>
      <c r="Q61" s="913" t="s">
        <v>1794</v>
      </c>
      <c r="R61" s="913" t="s">
        <v>1796</v>
      </c>
      <c r="S61" s="912" t="s">
        <v>2332</v>
      </c>
      <c r="T61" s="917" t="str">
        <f t="shared" si="4"/>
        <v>Link</v>
      </c>
      <c r="U61" s="913" t="s">
        <v>4968</v>
      </c>
      <c r="V61" s="907" t="s">
        <v>2326</v>
      </c>
      <c r="W61" s="905" t="s">
        <v>112</v>
      </c>
      <c r="X61" s="909" t="s">
        <v>149</v>
      </c>
      <c r="Y61" s="909" t="s">
        <v>150</v>
      </c>
      <c r="Z61" s="909" t="s">
        <v>2327</v>
      </c>
      <c r="AA61" s="909" t="s">
        <v>2324</v>
      </c>
      <c r="AB61" s="910" t="s">
        <v>2325</v>
      </c>
      <c r="AC61" s="345" t="s">
        <v>4062</v>
      </c>
      <c r="AD61" s="937" t="s">
        <v>4734</v>
      </c>
      <c r="AE61" s="884" t="s">
        <v>4378</v>
      </c>
      <c r="AF61" s="884" t="s">
        <v>4379</v>
      </c>
      <c r="AG61" s="122" t="s">
        <v>4380</v>
      </c>
      <c r="AH61" s="122" t="s">
        <v>4381</v>
      </c>
      <c r="AI61" s="92" t="s">
        <v>4260</v>
      </c>
    </row>
    <row r="62" spans="1:35" ht="72">
      <c r="A62" s="580" t="s">
        <v>2328</v>
      </c>
      <c r="B62" s="581" t="s">
        <v>47</v>
      </c>
      <c r="C62" s="594"/>
      <c r="D62" s="581" t="s">
        <v>2329</v>
      </c>
      <c r="E62" s="581"/>
      <c r="F62" s="581"/>
      <c r="G62" s="581"/>
      <c r="H62" s="581"/>
      <c r="I62" s="582" t="s">
        <v>2330</v>
      </c>
      <c r="J62" s="581" t="s">
        <v>133</v>
      </c>
      <c r="K62" s="609" t="s">
        <v>3354</v>
      </c>
      <c r="L62" s="911" t="s">
        <v>2331</v>
      </c>
      <c r="M62" s="912" t="s">
        <v>1799</v>
      </c>
      <c r="N62" s="913">
        <v>1</v>
      </c>
      <c r="O62" s="970">
        <f>ApplicationRequestVocabulary!$D$728</f>
        <v>1</v>
      </c>
      <c r="P62" s="915" t="s">
        <v>1612</v>
      </c>
      <c r="Q62" s="912" t="s">
        <v>96</v>
      </c>
      <c r="R62" s="913" t="s">
        <v>1802</v>
      </c>
      <c r="S62" s="912" t="s">
        <v>2339</v>
      </c>
      <c r="T62" s="917" t="str">
        <f t="shared" si="4"/>
        <v>Link</v>
      </c>
      <c r="U62" s="912" t="s">
        <v>4969</v>
      </c>
      <c r="V62" s="907" t="s">
        <v>2334</v>
      </c>
      <c r="W62" s="905" t="s">
        <v>112</v>
      </c>
      <c r="X62" s="909" t="s">
        <v>96</v>
      </c>
      <c r="Y62" s="909" t="s">
        <v>153</v>
      </c>
      <c r="Z62" s="909" t="s">
        <v>2335</v>
      </c>
      <c r="AA62" s="909" t="s">
        <v>2333</v>
      </c>
      <c r="AB62" s="910" t="s">
        <v>3576</v>
      </c>
      <c r="AC62" s="345" t="s">
        <v>4063</v>
      </c>
      <c r="AD62" s="918" t="s">
        <v>4434</v>
      </c>
      <c r="AE62" t="s">
        <v>4317</v>
      </c>
      <c r="AF62" s="368" t="s">
        <v>4318</v>
      </c>
      <c r="AG62" s="638" t="s">
        <v>4316</v>
      </c>
      <c r="AH62" s="638" t="s">
        <v>4269</v>
      </c>
      <c r="AI62" s="638" t="s">
        <v>4260</v>
      </c>
    </row>
    <row r="63" spans="1:35" ht="76.5">
      <c r="A63" s="580" t="s">
        <v>2336</v>
      </c>
      <c r="B63" s="581" t="s">
        <v>47</v>
      </c>
      <c r="C63" s="594"/>
      <c r="D63" s="581" t="s">
        <v>2337</v>
      </c>
      <c r="E63" s="581"/>
      <c r="F63" s="581"/>
      <c r="G63" s="581"/>
      <c r="H63" s="581"/>
      <c r="I63" s="582" t="s">
        <v>156</v>
      </c>
      <c r="J63" s="581" t="s">
        <v>133</v>
      </c>
      <c r="K63" s="609" t="s">
        <v>3354</v>
      </c>
      <c r="L63" s="911" t="s">
        <v>2338</v>
      </c>
      <c r="M63" s="912" t="s">
        <v>1803</v>
      </c>
      <c r="N63" s="913">
        <v>1</v>
      </c>
      <c r="O63" s="970">
        <f>ApplicationRequestVocabulary!$D$729</f>
        <v>1</v>
      </c>
      <c r="P63" s="915" t="s">
        <v>1612</v>
      </c>
      <c r="Q63" s="912" t="s">
        <v>154</v>
      </c>
      <c r="R63" s="913" t="s">
        <v>1806</v>
      </c>
      <c r="S63" s="912" t="s">
        <v>3118</v>
      </c>
      <c r="T63" s="917" t="str">
        <f t="shared" si="4"/>
        <v>Link</v>
      </c>
      <c r="U63" s="912" t="s">
        <v>4970</v>
      </c>
      <c r="V63" s="907" t="s">
        <v>2341</v>
      </c>
      <c r="W63" s="905" t="s">
        <v>112</v>
      </c>
      <c r="X63" s="909" t="s">
        <v>154</v>
      </c>
      <c r="Y63" s="909" t="s">
        <v>155</v>
      </c>
      <c r="Z63" s="909" t="s">
        <v>2342</v>
      </c>
      <c r="AA63" s="909" t="s">
        <v>2340</v>
      </c>
      <c r="AB63" s="910" t="s">
        <v>3577</v>
      </c>
      <c r="AC63" s="345" t="s">
        <v>4064</v>
      </c>
      <c r="AD63" s="918" t="s">
        <v>4435</v>
      </c>
      <c r="AE63" s="368" t="s">
        <v>4341</v>
      </c>
      <c r="AF63" s="368" t="s">
        <v>4366</v>
      </c>
      <c r="AG63" s="638" t="s">
        <v>4316</v>
      </c>
      <c r="AH63" s="638" t="s">
        <v>4269</v>
      </c>
      <c r="AI63" s="638" t="s">
        <v>4260</v>
      </c>
    </row>
    <row r="64" spans="1:35" ht="216.75">
      <c r="A64" s="580" t="s">
        <v>3356</v>
      </c>
      <c r="B64" s="581" t="s">
        <v>47</v>
      </c>
      <c r="C64" s="594"/>
      <c r="D64" s="581" t="s">
        <v>3153</v>
      </c>
      <c r="E64" s="581"/>
      <c r="F64" s="581"/>
      <c r="G64" s="581"/>
      <c r="H64" s="581"/>
      <c r="I64" s="582" t="s">
        <v>1808</v>
      </c>
      <c r="J64" s="581" t="s">
        <v>133</v>
      </c>
      <c r="K64" s="583" t="s">
        <v>3359</v>
      </c>
      <c r="L64" s="911" t="s">
        <v>3146</v>
      </c>
      <c r="M64" s="912" t="s">
        <v>1807</v>
      </c>
      <c r="N64" s="913" t="s">
        <v>47</v>
      </c>
      <c r="O64" s="970"/>
      <c r="P64" s="915" t="s">
        <v>1612</v>
      </c>
      <c r="Q64" s="912" t="s">
        <v>1161</v>
      </c>
      <c r="R64" s="913" t="s">
        <v>1810</v>
      </c>
      <c r="S64" s="912" t="s">
        <v>3150</v>
      </c>
      <c r="T64" s="917" t="str">
        <f t="shared" si="4"/>
        <v>Link</v>
      </c>
      <c r="U64" s="912" t="s">
        <v>4437</v>
      </c>
      <c r="V64" s="907"/>
      <c r="W64" s="905"/>
      <c r="X64" s="909"/>
      <c r="Y64" s="909"/>
      <c r="Z64" s="909"/>
      <c r="AA64" s="909"/>
      <c r="AB64" s="910"/>
      <c r="AC64" s="345"/>
      <c r="AD64" s="918" t="s">
        <v>4436</v>
      </c>
      <c r="AE64" s="884" t="s">
        <v>4279</v>
      </c>
      <c r="AF64" s="884" t="s">
        <v>4280</v>
      </c>
      <c r="AG64" s="92" t="s">
        <v>4278</v>
      </c>
      <c r="AH64" s="122" t="s">
        <v>4281</v>
      </c>
      <c r="AI64" s="92" t="s">
        <v>4260</v>
      </c>
    </row>
    <row r="65" spans="1:35" ht="165.75">
      <c r="A65" s="580" t="s">
        <v>3357</v>
      </c>
      <c r="B65" s="581" t="s">
        <v>47</v>
      </c>
      <c r="C65" s="594"/>
      <c r="D65" s="581" t="s">
        <v>3154</v>
      </c>
      <c r="E65" s="581"/>
      <c r="F65" s="581"/>
      <c r="G65" s="581"/>
      <c r="H65" s="581"/>
      <c r="I65" s="582" t="s">
        <v>1812</v>
      </c>
      <c r="J65" s="581" t="s">
        <v>127</v>
      </c>
      <c r="K65" s="583" t="s">
        <v>3359</v>
      </c>
      <c r="L65" s="911" t="s">
        <v>3147</v>
      </c>
      <c r="M65" s="912" t="s">
        <v>1811</v>
      </c>
      <c r="N65" s="913" t="s">
        <v>47</v>
      </c>
      <c r="O65" s="970"/>
      <c r="P65" s="915" t="s">
        <v>1612</v>
      </c>
      <c r="Q65" s="912" t="s">
        <v>1824</v>
      </c>
      <c r="R65" s="913" t="s">
        <v>1826</v>
      </c>
      <c r="S65" s="912" t="s">
        <v>3151</v>
      </c>
      <c r="T65" s="917" t="str">
        <f t="shared" si="4"/>
        <v>Link</v>
      </c>
      <c r="U65" s="912" t="s">
        <v>4438</v>
      </c>
      <c r="V65" s="907"/>
      <c r="W65" s="905"/>
      <c r="X65" s="909"/>
      <c r="Y65" s="909"/>
      <c r="Z65" s="909"/>
      <c r="AA65" s="909"/>
      <c r="AB65" s="910"/>
      <c r="AC65" s="345" t="s">
        <v>4065</v>
      </c>
      <c r="AD65" s="918" t="s">
        <v>4725</v>
      </c>
      <c r="AE65" s="879" t="s">
        <v>4383</v>
      </c>
      <c r="AF65" s="879" t="s">
        <v>4384</v>
      </c>
      <c r="AG65" s="122" t="s">
        <v>4439</v>
      </c>
      <c r="AH65" s="92" t="s">
        <v>4269</v>
      </c>
      <c r="AI65" s="92" t="s">
        <v>4260</v>
      </c>
    </row>
    <row r="66" spans="1:35" ht="24.75" thickBot="1">
      <c r="A66" s="584" t="s">
        <v>3358</v>
      </c>
      <c r="B66" s="585" t="s">
        <v>47</v>
      </c>
      <c r="C66" s="600"/>
      <c r="D66" s="585" t="s">
        <v>3156</v>
      </c>
      <c r="E66" s="585"/>
      <c r="F66" s="585"/>
      <c r="G66" s="585"/>
      <c r="H66" s="585"/>
      <c r="I66" s="586" t="s">
        <v>3155</v>
      </c>
      <c r="J66" s="585" t="s">
        <v>133</v>
      </c>
      <c r="K66" s="587" t="s">
        <v>3359</v>
      </c>
      <c r="L66" s="930" t="s">
        <v>3148</v>
      </c>
      <c r="M66" s="931" t="s">
        <v>3149</v>
      </c>
      <c r="N66" s="932" t="s">
        <v>47</v>
      </c>
      <c r="O66" s="971"/>
      <c r="P66" s="934" t="s">
        <v>1612</v>
      </c>
      <c r="Q66" s="931" t="s">
        <v>1831</v>
      </c>
      <c r="R66" s="932" t="s">
        <v>1832</v>
      </c>
      <c r="S66" s="931" t="s">
        <v>3152</v>
      </c>
      <c r="T66" s="936" t="str">
        <f t="shared" si="4"/>
        <v>Link</v>
      </c>
      <c r="U66" s="931" t="s">
        <v>3547</v>
      </c>
      <c r="V66" s="907"/>
      <c r="W66" s="905"/>
      <c r="X66" s="909"/>
      <c r="Y66" s="909"/>
      <c r="Z66" s="909"/>
      <c r="AA66" s="909"/>
      <c r="AB66" s="910"/>
      <c r="AC66" s="345"/>
      <c r="AD66" s="893"/>
    </row>
    <row r="67" spans="1:35" ht="24.75" thickBot="1">
      <c r="A67" s="610"/>
      <c r="B67" s="611" t="s">
        <v>138</v>
      </c>
      <c r="C67" s="612"/>
      <c r="D67" s="612" t="s">
        <v>112</v>
      </c>
      <c r="E67" s="611"/>
      <c r="F67" s="611"/>
      <c r="G67" s="611"/>
      <c r="H67" s="611"/>
      <c r="I67" s="613"/>
      <c r="J67" s="611"/>
      <c r="K67" s="614"/>
      <c r="L67" s="730" t="s">
        <v>2344</v>
      </c>
      <c r="M67" s="564" t="s">
        <v>1835</v>
      </c>
      <c r="N67" s="564"/>
      <c r="O67" s="574" t="str">
        <f>ApplicationRequestVocabulary!$D$736</f>
        <v>0..n</v>
      </c>
      <c r="P67" s="564" t="s">
        <v>2345</v>
      </c>
      <c r="Q67" s="564"/>
      <c r="R67" s="564" t="s">
        <v>2346</v>
      </c>
      <c r="S67" s="564" t="s">
        <v>3117</v>
      </c>
      <c r="T67" s="565" t="str">
        <f t="shared" si="4"/>
        <v>Link</v>
      </c>
      <c r="U67" s="564"/>
      <c r="V67" s="904" t="s">
        <v>2347</v>
      </c>
      <c r="W67" s="905" t="s">
        <v>2345</v>
      </c>
      <c r="X67" s="905"/>
      <c r="Y67" s="905"/>
      <c r="Z67" s="905"/>
      <c r="AA67" s="905"/>
      <c r="AB67" s="906"/>
      <c r="AC67" s="345"/>
      <c r="AD67" s="566"/>
      <c r="AE67"/>
      <c r="AF67" s="368"/>
      <c r="AG67"/>
      <c r="AH67"/>
      <c r="AI67"/>
    </row>
    <row r="68" spans="1:35" ht="76.5">
      <c r="A68" s="588"/>
      <c r="B68" s="589" t="s">
        <v>138</v>
      </c>
      <c r="C68" s="590"/>
      <c r="D68" s="590" t="s">
        <v>2348</v>
      </c>
      <c r="E68" s="589"/>
      <c r="F68" s="589"/>
      <c r="G68" s="589"/>
      <c r="H68" s="589"/>
      <c r="I68" s="591"/>
      <c r="J68" s="589"/>
      <c r="K68" s="592"/>
      <c r="L68" s="568" t="s">
        <v>2349</v>
      </c>
      <c r="M68" s="555" t="s">
        <v>1839</v>
      </c>
      <c r="N68" s="555"/>
      <c r="O68" s="573">
        <f>ApplicationRequestVocabulary!$D$740</f>
        <v>0</v>
      </c>
      <c r="P68" s="555" t="s">
        <v>158</v>
      </c>
      <c r="Q68" s="555"/>
      <c r="R68" s="555" t="s">
        <v>160</v>
      </c>
      <c r="S68" s="555" t="s">
        <v>3114</v>
      </c>
      <c r="T68" s="556" t="str">
        <f t="shared" si="4"/>
        <v>Link</v>
      </c>
      <c r="U68" s="555" t="s">
        <v>4573</v>
      </c>
      <c r="V68" s="904" t="s">
        <v>2350</v>
      </c>
      <c r="W68" s="905"/>
      <c r="X68" s="905"/>
      <c r="Y68" s="905"/>
      <c r="Z68" s="905"/>
      <c r="AA68" s="905"/>
      <c r="AB68" s="983" t="s">
        <v>1537</v>
      </c>
      <c r="AC68" s="345" t="s">
        <v>4066</v>
      </c>
      <c r="AD68" s="557" t="s">
        <v>4726</v>
      </c>
      <c r="AE68" s="368" t="s">
        <v>4441</v>
      </c>
      <c r="AF68" s="368" t="s">
        <v>4442</v>
      </c>
      <c r="AG68" s="92" t="s">
        <v>4316</v>
      </c>
      <c r="AH68" s="92" t="s">
        <v>4272</v>
      </c>
      <c r="AI68" s="92" t="s">
        <v>4260</v>
      </c>
    </row>
    <row r="69" spans="1:35" ht="96">
      <c r="A69" s="580" t="s">
        <v>3360</v>
      </c>
      <c r="B69" s="593" t="s">
        <v>47</v>
      </c>
      <c r="C69" s="594"/>
      <c r="D69" s="594"/>
      <c r="E69" s="581" t="s">
        <v>3157</v>
      </c>
      <c r="F69" s="581"/>
      <c r="G69" s="581"/>
      <c r="H69" s="581"/>
      <c r="I69" s="582" t="s">
        <v>1852</v>
      </c>
      <c r="J69" s="581" t="s">
        <v>44</v>
      </c>
      <c r="K69" s="583" t="s">
        <v>2321</v>
      </c>
      <c r="L69" s="911" t="s">
        <v>3158</v>
      </c>
      <c r="M69" s="912" t="s">
        <v>1569</v>
      </c>
      <c r="N69" s="913" t="s">
        <v>47</v>
      </c>
      <c r="O69" s="970"/>
      <c r="P69" s="915" t="s">
        <v>158</v>
      </c>
      <c r="Q69" s="912" t="s">
        <v>64</v>
      </c>
      <c r="R69" s="913" t="s">
        <v>1854</v>
      </c>
      <c r="S69" s="912" t="s">
        <v>3159</v>
      </c>
      <c r="T69" s="917" t="str">
        <f t="shared" si="4"/>
        <v>Link</v>
      </c>
      <c r="U69" s="912" t="s">
        <v>4443</v>
      </c>
      <c r="V69" s="907"/>
      <c r="W69" s="905"/>
      <c r="X69" s="909"/>
      <c r="Y69" s="909"/>
      <c r="Z69" s="909"/>
      <c r="AA69" s="909"/>
      <c r="AB69" s="910"/>
      <c r="AC69" s="345"/>
      <c r="AD69" s="918" t="s">
        <v>4946</v>
      </c>
      <c r="AE69" s="122" t="s">
        <v>4329</v>
      </c>
      <c r="AF69" s="122" t="s">
        <v>4330</v>
      </c>
      <c r="AG69" s="122" t="s">
        <v>4312</v>
      </c>
      <c r="AH69" s="92" t="s">
        <v>4269</v>
      </c>
      <c r="AI69" s="92" t="s">
        <v>4260</v>
      </c>
    </row>
    <row r="70" spans="1:35" ht="72">
      <c r="A70" s="580" t="s">
        <v>2351</v>
      </c>
      <c r="B70" s="593" t="s">
        <v>2029</v>
      </c>
      <c r="C70" s="594"/>
      <c r="D70" s="594"/>
      <c r="E70" s="581" t="s">
        <v>2352</v>
      </c>
      <c r="F70" s="581"/>
      <c r="G70" s="581"/>
      <c r="H70" s="581"/>
      <c r="I70" s="582" t="s">
        <v>2353</v>
      </c>
      <c r="J70" s="581" t="s">
        <v>133</v>
      </c>
      <c r="K70" s="583" t="s">
        <v>2321</v>
      </c>
      <c r="L70" s="911" t="s">
        <v>2354</v>
      </c>
      <c r="M70" s="912" t="s">
        <v>1855</v>
      </c>
      <c r="N70" s="913" t="s">
        <v>111</v>
      </c>
      <c r="O70" s="970" t="str">
        <f>ApplicationRequestVocabulary!$D$742</f>
        <v>1..n</v>
      </c>
      <c r="P70" s="915" t="s">
        <v>158</v>
      </c>
      <c r="Q70" s="912" t="s">
        <v>163</v>
      </c>
      <c r="R70" s="913" t="s">
        <v>1857</v>
      </c>
      <c r="S70" s="912" t="s">
        <v>2363</v>
      </c>
      <c r="T70" s="917" t="str">
        <f t="shared" si="4"/>
        <v>Link</v>
      </c>
      <c r="U70" s="912" t="s">
        <v>4574</v>
      </c>
      <c r="V70" s="907" t="s">
        <v>2356</v>
      </c>
      <c r="W70" s="905" t="s">
        <v>158</v>
      </c>
      <c r="X70" s="909" t="s">
        <v>161</v>
      </c>
      <c r="Y70" s="909" t="s">
        <v>162</v>
      </c>
      <c r="Z70" s="909" t="s">
        <v>2357</v>
      </c>
      <c r="AA70" s="909" t="s">
        <v>2355</v>
      </c>
      <c r="AB70" s="910" t="s">
        <v>3578</v>
      </c>
      <c r="AC70" s="345"/>
      <c r="AD70" s="918" t="s">
        <v>4444</v>
      </c>
      <c r="AE70" t="s">
        <v>4321</v>
      </c>
      <c r="AF70" s="368" t="s">
        <v>4322</v>
      </c>
      <c r="AG70" s="92" t="s">
        <v>4316</v>
      </c>
      <c r="AH70" s="638" t="s">
        <v>4269</v>
      </c>
      <c r="AI70" s="92" t="s">
        <v>4260</v>
      </c>
    </row>
    <row r="71" spans="1:35" ht="48">
      <c r="A71" s="580" t="s">
        <v>2359</v>
      </c>
      <c r="B71" s="581" t="s">
        <v>47</v>
      </c>
      <c r="C71" s="594"/>
      <c r="D71" s="594"/>
      <c r="E71" s="581" t="s">
        <v>2360</v>
      </c>
      <c r="F71" s="581"/>
      <c r="G71" s="581"/>
      <c r="H71" s="581"/>
      <c r="I71" s="582" t="s">
        <v>2361</v>
      </c>
      <c r="J71" s="581" t="s">
        <v>133</v>
      </c>
      <c r="K71" s="583" t="s">
        <v>2321</v>
      </c>
      <c r="L71" s="911" t="s">
        <v>2362</v>
      </c>
      <c r="M71" s="912" t="s">
        <v>1803</v>
      </c>
      <c r="N71" s="913" t="s">
        <v>111</v>
      </c>
      <c r="O71" s="970" t="str">
        <f>ApplicationRequestVocabulary!$D$743</f>
        <v>1..n</v>
      </c>
      <c r="P71" s="915" t="s">
        <v>158</v>
      </c>
      <c r="Q71" s="912" t="s">
        <v>154</v>
      </c>
      <c r="R71" s="913" t="s">
        <v>1859</v>
      </c>
      <c r="S71" s="912" t="s">
        <v>3115</v>
      </c>
      <c r="T71" s="917" t="str">
        <f t="shared" si="4"/>
        <v>Link</v>
      </c>
      <c r="U71" s="912" t="s">
        <v>3839</v>
      </c>
      <c r="V71" s="907" t="s">
        <v>2366</v>
      </c>
      <c r="W71" s="905" t="s">
        <v>158</v>
      </c>
      <c r="X71" s="909" t="s">
        <v>164</v>
      </c>
      <c r="Y71" s="909" t="s">
        <v>165</v>
      </c>
      <c r="Z71" s="909" t="s">
        <v>2367</v>
      </c>
      <c r="AA71" s="909" t="s">
        <v>2364</v>
      </c>
      <c r="AB71" s="910" t="s">
        <v>2365</v>
      </c>
      <c r="AC71" s="345"/>
      <c r="AD71" s="918" t="s">
        <v>4445</v>
      </c>
      <c r="AE71" t="s">
        <v>4323</v>
      </c>
      <c r="AF71" s="368" t="s">
        <v>4324</v>
      </c>
      <c r="AG71" s="92" t="s">
        <v>4316</v>
      </c>
      <c r="AH71" s="92" t="s">
        <v>4269</v>
      </c>
      <c r="AI71" s="92" t="s">
        <v>4260</v>
      </c>
    </row>
    <row r="72" spans="1:35" ht="48">
      <c r="A72" s="580" t="s">
        <v>2368</v>
      </c>
      <c r="B72" s="581" t="s">
        <v>47</v>
      </c>
      <c r="C72" s="594"/>
      <c r="D72" s="594"/>
      <c r="E72" s="581" t="s">
        <v>2369</v>
      </c>
      <c r="F72" s="581"/>
      <c r="G72" s="581"/>
      <c r="H72" s="581"/>
      <c r="I72" s="582" t="s">
        <v>2370</v>
      </c>
      <c r="J72" s="581" t="s">
        <v>133</v>
      </c>
      <c r="K72" s="583" t="s">
        <v>2321</v>
      </c>
      <c r="L72" s="911" t="s">
        <v>2371</v>
      </c>
      <c r="M72" s="912" t="s">
        <v>1861</v>
      </c>
      <c r="N72" s="913">
        <v>1</v>
      </c>
      <c r="O72" s="970">
        <f>ApplicationRequestVocabulary!$D$745</f>
        <v>1</v>
      </c>
      <c r="P72" s="915" t="s">
        <v>158</v>
      </c>
      <c r="Q72" s="912" t="s">
        <v>1863</v>
      </c>
      <c r="R72" s="913" t="s">
        <v>1865</v>
      </c>
      <c r="S72" s="912" t="s">
        <v>2380</v>
      </c>
      <c r="T72" s="917" t="str">
        <f t="shared" si="4"/>
        <v>Link</v>
      </c>
      <c r="U72" s="912" t="s">
        <v>4577</v>
      </c>
      <c r="V72" s="907" t="s">
        <v>2374</v>
      </c>
      <c r="W72" s="905" t="s">
        <v>158</v>
      </c>
      <c r="X72" s="909" t="s">
        <v>166</v>
      </c>
      <c r="Y72" s="909" t="s">
        <v>167</v>
      </c>
      <c r="Z72" s="909" t="s">
        <v>2375</v>
      </c>
      <c r="AA72" s="909" t="s">
        <v>2372</v>
      </c>
      <c r="AB72" s="910" t="s">
        <v>2373</v>
      </c>
      <c r="AC72" s="345" t="s">
        <v>4067</v>
      </c>
      <c r="AD72" s="918" t="s">
        <v>4727</v>
      </c>
      <c r="AE72" s="92" t="s">
        <v>4575</v>
      </c>
      <c r="AF72" s="92" t="s">
        <v>4576</v>
      </c>
      <c r="AG72" s="92" t="s">
        <v>4316</v>
      </c>
      <c r="AH72" s="92" t="s">
        <v>4269</v>
      </c>
      <c r="AI72" s="92" t="s">
        <v>4260</v>
      </c>
    </row>
    <row r="73" spans="1:35" ht="48">
      <c r="A73" s="580" t="s">
        <v>2376</v>
      </c>
      <c r="B73" s="581" t="s">
        <v>47</v>
      </c>
      <c r="C73" s="594"/>
      <c r="D73" s="594"/>
      <c r="E73" s="581" t="s">
        <v>2377</v>
      </c>
      <c r="F73" s="581"/>
      <c r="G73" s="581"/>
      <c r="H73" s="581"/>
      <c r="I73" s="582" t="s">
        <v>2378</v>
      </c>
      <c r="J73" s="581" t="s">
        <v>133</v>
      </c>
      <c r="K73" s="583" t="s">
        <v>2321</v>
      </c>
      <c r="L73" s="911" t="s">
        <v>2379</v>
      </c>
      <c r="M73" s="912" t="s">
        <v>1866</v>
      </c>
      <c r="N73" s="913" t="s">
        <v>138</v>
      </c>
      <c r="O73" s="970" t="str">
        <f>ApplicationRequestVocabulary!$D$746</f>
        <v>0..n</v>
      </c>
      <c r="P73" s="915" t="s">
        <v>158</v>
      </c>
      <c r="Q73" s="912" t="s">
        <v>171</v>
      </c>
      <c r="R73" s="913" t="s">
        <v>1868</v>
      </c>
      <c r="S73" s="912" t="s">
        <v>3116</v>
      </c>
      <c r="T73" s="917" t="str">
        <f t="shared" si="4"/>
        <v>Link</v>
      </c>
      <c r="U73" s="912" t="s">
        <v>4578</v>
      </c>
      <c r="V73" s="907" t="s">
        <v>2382</v>
      </c>
      <c r="W73" s="905" t="s">
        <v>158</v>
      </c>
      <c r="X73" s="909" t="s">
        <v>169</v>
      </c>
      <c r="Y73" s="909" t="s">
        <v>170</v>
      </c>
      <c r="Z73" s="909" t="s">
        <v>2383</v>
      </c>
      <c r="AA73" s="909" t="s">
        <v>2381</v>
      </c>
      <c r="AB73" s="910" t="s">
        <v>3579</v>
      </c>
      <c r="AC73" s="345"/>
      <c r="AD73" s="918" t="s">
        <v>4446</v>
      </c>
      <c r="AE73" t="s">
        <v>4325</v>
      </c>
      <c r="AF73" s="368" t="s">
        <v>4326</v>
      </c>
      <c r="AG73" s="92" t="s">
        <v>4316</v>
      </c>
      <c r="AH73" s="92" t="s">
        <v>4269</v>
      </c>
      <c r="AI73" s="92" t="s">
        <v>4260</v>
      </c>
    </row>
    <row r="74" spans="1:35" ht="36.75" thickBot="1">
      <c r="A74" s="584" t="s">
        <v>2385</v>
      </c>
      <c r="B74" s="585" t="s">
        <v>47</v>
      </c>
      <c r="C74" s="600"/>
      <c r="D74" s="600"/>
      <c r="E74" s="585" t="s">
        <v>174</v>
      </c>
      <c r="F74" s="585"/>
      <c r="G74" s="585"/>
      <c r="H74" s="585"/>
      <c r="I74" s="586" t="s">
        <v>2386</v>
      </c>
      <c r="J74" s="585" t="s">
        <v>44</v>
      </c>
      <c r="K74" s="587" t="s">
        <v>2321</v>
      </c>
      <c r="L74" s="930" t="s">
        <v>2387</v>
      </c>
      <c r="M74" s="931" t="s">
        <v>1869</v>
      </c>
      <c r="N74" s="932" t="s">
        <v>47</v>
      </c>
      <c r="O74" s="971" t="str">
        <f>ApplicationRequestVocabulary!$D$747</f>
        <v>0..1</v>
      </c>
      <c r="P74" s="934" t="s">
        <v>158</v>
      </c>
      <c r="Q74" s="931" t="s">
        <v>131</v>
      </c>
      <c r="R74" s="932" t="s">
        <v>1871</v>
      </c>
      <c r="S74" s="931" t="s">
        <v>3116</v>
      </c>
      <c r="T74" s="936" t="str">
        <f t="shared" si="4"/>
        <v>Link</v>
      </c>
      <c r="U74" s="931" t="s">
        <v>3548</v>
      </c>
      <c r="V74" s="907" t="s">
        <v>2390</v>
      </c>
      <c r="W74" s="905" t="s">
        <v>158</v>
      </c>
      <c r="X74" s="909" t="s">
        <v>172</v>
      </c>
      <c r="Y74" s="909" t="s">
        <v>173</v>
      </c>
      <c r="Z74" s="909" t="s">
        <v>2391</v>
      </c>
      <c r="AA74" s="909" t="s">
        <v>2388</v>
      </c>
      <c r="AB74" s="910" t="s">
        <v>2389</v>
      </c>
      <c r="AC74" s="345"/>
      <c r="AD74" s="893"/>
    </row>
    <row r="75" spans="1:35" ht="114.75">
      <c r="A75" s="588"/>
      <c r="B75" s="589" t="s">
        <v>138</v>
      </c>
      <c r="C75" s="590"/>
      <c r="D75" s="590" t="s">
        <v>2392</v>
      </c>
      <c r="E75" s="589"/>
      <c r="F75" s="589"/>
      <c r="G75" s="589"/>
      <c r="H75" s="589"/>
      <c r="I75" s="591"/>
      <c r="J75" s="589"/>
      <c r="K75" s="592"/>
      <c r="L75" s="568" t="s">
        <v>2393</v>
      </c>
      <c r="M75" s="555" t="s">
        <v>1847</v>
      </c>
      <c r="N75" s="555"/>
      <c r="O75" s="573">
        <f>ApplicationRequestVocabulary!$D$866</f>
        <v>0</v>
      </c>
      <c r="P75" s="555" t="s">
        <v>2401</v>
      </c>
      <c r="Q75" s="555"/>
      <c r="R75" s="555" t="s">
        <v>2394</v>
      </c>
      <c r="S75" s="555" t="s">
        <v>3546</v>
      </c>
      <c r="T75" s="556" t="str">
        <f t="shared" si="4"/>
        <v>Link</v>
      </c>
      <c r="U75" s="555" t="s">
        <v>4579</v>
      </c>
      <c r="V75" s="904" t="s">
        <v>2395</v>
      </c>
      <c r="W75" s="905"/>
      <c r="X75" s="905"/>
      <c r="Y75" s="905"/>
      <c r="Z75" s="905"/>
      <c r="AA75" s="905"/>
      <c r="AB75" s="906" t="s">
        <v>3580</v>
      </c>
      <c r="AC75" s="345"/>
      <c r="AD75" s="557" t="s">
        <v>4447</v>
      </c>
      <c r="AE75" s="368" t="s">
        <v>4335</v>
      </c>
      <c r="AF75" s="368" t="s">
        <v>4336</v>
      </c>
      <c r="AG75" s="669" t="s">
        <v>4319</v>
      </c>
      <c r="AH75" s="638" t="s">
        <v>4269</v>
      </c>
      <c r="AI75" t="s">
        <v>4320</v>
      </c>
    </row>
    <row r="76" spans="1:35" ht="96">
      <c r="A76" s="580" t="s">
        <v>2396</v>
      </c>
      <c r="B76" s="581" t="s">
        <v>2029</v>
      </c>
      <c r="C76" s="594"/>
      <c r="D76" s="594"/>
      <c r="E76" s="581" t="s">
        <v>2397</v>
      </c>
      <c r="F76" s="581"/>
      <c r="G76" s="581"/>
      <c r="H76" s="581"/>
      <c r="I76" s="582" t="s">
        <v>2398</v>
      </c>
      <c r="J76" s="581" t="s">
        <v>133</v>
      </c>
      <c r="K76" s="609" t="s">
        <v>3341</v>
      </c>
      <c r="L76" s="911" t="s">
        <v>2400</v>
      </c>
      <c r="M76" s="912" t="s">
        <v>1569</v>
      </c>
      <c r="N76" s="913">
        <v>1</v>
      </c>
      <c r="O76" s="970">
        <f>ApplicationRequestVocabulary!$D$867</f>
        <v>1</v>
      </c>
      <c r="P76" s="915" t="s">
        <v>2401</v>
      </c>
      <c r="Q76" s="912" t="s">
        <v>64</v>
      </c>
      <c r="R76" s="912" t="s">
        <v>2402</v>
      </c>
      <c r="S76" s="912" t="s">
        <v>3519</v>
      </c>
      <c r="T76" s="917" t="str">
        <f t="shared" si="4"/>
        <v>Link</v>
      </c>
      <c r="U76" s="912" t="s">
        <v>3549</v>
      </c>
      <c r="V76" s="907" t="s">
        <v>2404</v>
      </c>
      <c r="W76" s="905" t="s">
        <v>175</v>
      </c>
      <c r="X76" s="909" t="s">
        <v>64</v>
      </c>
      <c r="Y76" s="909" t="s">
        <v>176</v>
      </c>
      <c r="Z76" s="909" t="s">
        <v>2405</v>
      </c>
      <c r="AA76" s="909" t="s">
        <v>2403</v>
      </c>
      <c r="AB76" s="910" t="s">
        <v>3581</v>
      </c>
      <c r="AC76" s="345" t="s">
        <v>4068</v>
      </c>
      <c r="AD76" s="918" t="s">
        <v>4609</v>
      </c>
      <c r="AE76" s="122" t="s">
        <v>4449</v>
      </c>
      <c r="AF76" s="122" t="s">
        <v>4330</v>
      </c>
      <c r="AG76" s="122" t="s">
        <v>4312</v>
      </c>
      <c r="AH76" s="92" t="s">
        <v>4269</v>
      </c>
      <c r="AI76" s="92" t="s">
        <v>4520</v>
      </c>
    </row>
    <row r="77" spans="1:35" ht="128.25" thickBot="1">
      <c r="A77" s="584" t="s">
        <v>3362</v>
      </c>
      <c r="B77" s="585" t="s">
        <v>47</v>
      </c>
      <c r="C77" s="600"/>
      <c r="D77" s="600"/>
      <c r="E77" s="585" t="s">
        <v>2406</v>
      </c>
      <c r="F77" s="585"/>
      <c r="G77" s="585"/>
      <c r="H77" s="585"/>
      <c r="I77" s="586" t="s">
        <v>177</v>
      </c>
      <c r="J77" s="585" t="s">
        <v>133</v>
      </c>
      <c r="K77" s="615" t="s">
        <v>3341</v>
      </c>
      <c r="L77" s="930" t="s">
        <v>4204</v>
      </c>
      <c r="M77" s="931" t="s">
        <v>4205</v>
      </c>
      <c r="N77" s="932" t="s">
        <v>47</v>
      </c>
      <c r="O77" s="971"/>
      <c r="P77" s="934" t="s">
        <v>2401</v>
      </c>
      <c r="Q77" s="931" t="s">
        <v>4206</v>
      </c>
      <c r="R77" s="931" t="s">
        <v>4207</v>
      </c>
      <c r="S77" s="931" t="s">
        <v>3520</v>
      </c>
      <c r="T77" s="936" t="str">
        <f t="shared" si="4"/>
        <v>Link</v>
      </c>
      <c r="U77" s="931" t="s">
        <v>4448</v>
      </c>
      <c r="V77" s="907"/>
      <c r="W77" s="905"/>
      <c r="X77" s="909"/>
      <c r="Y77" s="909"/>
      <c r="Z77" s="909"/>
      <c r="AA77" s="909"/>
      <c r="AB77" s="910"/>
      <c r="AC77" s="345" t="s">
        <v>4069</v>
      </c>
      <c r="AD77" s="893" t="s">
        <v>4728</v>
      </c>
      <c r="AE77" s="368" t="s">
        <v>4451</v>
      </c>
      <c r="AF77" s="368" t="s">
        <v>4382</v>
      </c>
      <c r="AG77" s="122" t="s">
        <v>4312</v>
      </c>
      <c r="AH77" s="92" t="s">
        <v>4269</v>
      </c>
      <c r="AI77" s="92" t="s">
        <v>4260</v>
      </c>
    </row>
    <row r="78" spans="1:35" ht="96.75" hidden="1" thickBot="1">
      <c r="A78" s="576"/>
      <c r="B78" s="616" t="s">
        <v>47</v>
      </c>
      <c r="C78" s="617"/>
      <c r="D78" s="617"/>
      <c r="E78" s="616" t="s">
        <v>2407</v>
      </c>
      <c r="F78" s="616"/>
      <c r="G78" s="616"/>
      <c r="H78" s="616"/>
      <c r="I78" s="618" t="s">
        <v>178</v>
      </c>
      <c r="J78" s="616" t="s">
        <v>133</v>
      </c>
      <c r="K78" s="619" t="s">
        <v>2399</v>
      </c>
      <c r="L78" s="985"/>
      <c r="M78" s="567"/>
      <c r="N78" s="567"/>
      <c r="O78" s="575"/>
      <c r="P78" s="567"/>
      <c r="Q78" s="567"/>
      <c r="R78" s="567"/>
      <c r="S78" s="567"/>
      <c r="T78" s="567"/>
      <c r="U78" s="567"/>
      <c r="V78" s="943"/>
      <c r="W78" s="944"/>
      <c r="X78" s="944"/>
      <c r="Y78" s="944"/>
      <c r="Z78" s="944"/>
      <c r="AA78" s="944"/>
      <c r="AB78" s="945" t="s">
        <v>2408</v>
      </c>
      <c r="AC78" s="345" t="s">
        <v>4070</v>
      </c>
      <c r="AD78" s="986" t="s">
        <v>4386</v>
      </c>
    </row>
    <row r="79" spans="1:35" ht="96.75" hidden="1" thickBot="1">
      <c r="A79" s="620"/>
      <c r="B79" s="621" t="s">
        <v>47</v>
      </c>
      <c r="C79" s="597"/>
      <c r="D79" s="597"/>
      <c r="E79" s="621" t="s">
        <v>2409</v>
      </c>
      <c r="F79" s="621"/>
      <c r="G79" s="621"/>
      <c r="H79" s="621"/>
      <c r="I79" s="621" t="s">
        <v>179</v>
      </c>
      <c r="J79" s="621" t="s">
        <v>133</v>
      </c>
      <c r="K79" s="622" t="s">
        <v>2399</v>
      </c>
      <c r="L79" s="987"/>
      <c r="M79" s="988"/>
      <c r="N79" s="988"/>
      <c r="O79" s="989"/>
      <c r="P79" s="988"/>
      <c r="Q79" s="988"/>
      <c r="R79" s="988"/>
      <c r="S79" s="988"/>
      <c r="T79" s="988"/>
      <c r="U79" s="988"/>
      <c r="V79" s="943"/>
      <c r="W79" s="944"/>
      <c r="X79" s="944"/>
      <c r="Y79" s="944"/>
      <c r="Z79" s="944"/>
      <c r="AA79" s="944"/>
      <c r="AB79" s="945" t="s">
        <v>3582</v>
      </c>
      <c r="AC79" s="345" t="s">
        <v>4071</v>
      </c>
      <c r="AD79" s="990" t="s">
        <v>4386</v>
      </c>
    </row>
    <row r="80" spans="1:35" ht="36.75" thickBot="1">
      <c r="A80" s="610"/>
      <c r="B80" s="611" t="s">
        <v>138</v>
      </c>
      <c r="C80" s="612"/>
      <c r="D80" s="612"/>
      <c r="E80" s="612" t="s">
        <v>2392</v>
      </c>
      <c r="F80" s="611"/>
      <c r="G80" s="611"/>
      <c r="H80" s="611"/>
      <c r="I80" s="613"/>
      <c r="J80" s="611"/>
      <c r="K80" s="614"/>
      <c r="L80" s="730" t="s">
        <v>3000</v>
      </c>
      <c r="M80" s="564" t="s">
        <v>1991</v>
      </c>
      <c r="N80" s="564" t="s">
        <v>138</v>
      </c>
      <c r="O80" s="574" t="str">
        <f>ApplicationRequestVocabulary!$D$736</f>
        <v>0..n</v>
      </c>
      <c r="P80" s="564" t="s">
        <v>2345</v>
      </c>
      <c r="Q80" s="564"/>
      <c r="R80" s="564" t="s">
        <v>2346</v>
      </c>
      <c r="S80" s="564" t="s">
        <v>3238</v>
      </c>
      <c r="T80" s="565" t="str">
        <f t="shared" ref="T80:T94" si="5">HYPERLINK("#"&amp;S80,"Link")</f>
        <v>Link</v>
      </c>
      <c r="U80" s="564" t="s">
        <v>4596</v>
      </c>
      <c r="V80" s="904" t="s">
        <v>2410</v>
      </c>
      <c r="W80" s="905" t="s">
        <v>2345</v>
      </c>
      <c r="X80" s="905"/>
      <c r="Y80" s="905"/>
      <c r="Z80" s="905"/>
      <c r="AA80" s="905"/>
      <c r="AB80" s="906"/>
      <c r="AC80" s="345"/>
      <c r="AD80" s="566" t="s">
        <v>4450</v>
      </c>
      <c r="AE80" t="s">
        <v>4337</v>
      </c>
      <c r="AF80" s="368" t="s">
        <v>4338</v>
      </c>
      <c r="AG80" s="122" t="s">
        <v>4312</v>
      </c>
      <c r="AH80" s="92" t="s">
        <v>4269</v>
      </c>
      <c r="AI80" s="92" t="s">
        <v>4260</v>
      </c>
    </row>
    <row r="81" spans="1:35" ht="48">
      <c r="A81" s="588"/>
      <c r="B81" s="589" t="s">
        <v>111</v>
      </c>
      <c r="C81" s="590"/>
      <c r="D81" s="590"/>
      <c r="E81" s="590" t="s">
        <v>2452</v>
      </c>
      <c r="F81" s="589"/>
      <c r="G81" s="589"/>
      <c r="H81" s="589"/>
      <c r="I81" s="591" t="s">
        <v>2411</v>
      </c>
      <c r="J81" s="589"/>
      <c r="K81" s="592"/>
      <c r="L81" s="568" t="s">
        <v>2412</v>
      </c>
      <c r="M81" s="555" t="s">
        <v>1989</v>
      </c>
      <c r="N81" s="555"/>
      <c r="O81" s="573">
        <f>ApplicationRequestVocabulary!$D$871</f>
        <v>0</v>
      </c>
      <c r="P81" s="555" t="s">
        <v>2418</v>
      </c>
      <c r="Q81" s="555"/>
      <c r="R81" s="555" t="s">
        <v>2413</v>
      </c>
      <c r="S81" s="555" t="s">
        <v>3521</v>
      </c>
      <c r="T81" s="556" t="str">
        <f t="shared" si="5"/>
        <v>Link</v>
      </c>
      <c r="U81" s="555" t="s">
        <v>4580</v>
      </c>
      <c r="V81" s="904" t="s">
        <v>2414</v>
      </c>
      <c r="W81" s="905"/>
      <c r="X81" s="905"/>
      <c r="Y81" s="905"/>
      <c r="Z81" s="905"/>
      <c r="AA81" s="905"/>
      <c r="AB81" s="983" t="s">
        <v>2408</v>
      </c>
      <c r="AC81" s="345"/>
      <c r="AD81" s="557" t="s">
        <v>4987</v>
      </c>
    </row>
    <row r="82" spans="1:35" ht="96">
      <c r="A82" s="580" t="s">
        <v>2415</v>
      </c>
      <c r="B82" s="581" t="s">
        <v>2029</v>
      </c>
      <c r="C82" s="594"/>
      <c r="D82" s="594"/>
      <c r="E82" s="594"/>
      <c r="F82" s="581" t="s">
        <v>2416</v>
      </c>
      <c r="G82" s="581"/>
      <c r="H82" s="581"/>
      <c r="I82" s="582" t="s">
        <v>182</v>
      </c>
      <c r="J82" s="581" t="s">
        <v>44</v>
      </c>
      <c r="K82" s="609" t="s">
        <v>3341</v>
      </c>
      <c r="L82" s="911" t="s">
        <v>2417</v>
      </c>
      <c r="M82" s="912" t="s">
        <v>1569</v>
      </c>
      <c r="N82" s="991">
        <v>1</v>
      </c>
      <c r="O82" s="984">
        <f>ApplicationRequestVocabulary!$D$872</f>
        <v>1</v>
      </c>
      <c r="P82" s="915" t="s">
        <v>2418</v>
      </c>
      <c r="Q82" s="912" t="s">
        <v>64</v>
      </c>
      <c r="R82" s="912" t="s">
        <v>2419</v>
      </c>
      <c r="S82" s="912" t="s">
        <v>3522</v>
      </c>
      <c r="T82" s="917" t="str">
        <f t="shared" si="5"/>
        <v>Link</v>
      </c>
      <c r="U82" s="912" t="s">
        <v>4452</v>
      </c>
      <c r="V82" s="907" t="s">
        <v>2421</v>
      </c>
      <c r="W82" s="905" t="s">
        <v>180</v>
      </c>
      <c r="X82" s="909" t="s">
        <v>64</v>
      </c>
      <c r="Y82" s="909" t="s">
        <v>181</v>
      </c>
      <c r="Z82" s="909" t="s">
        <v>2422</v>
      </c>
      <c r="AA82" s="909" t="s">
        <v>2420</v>
      </c>
      <c r="AB82" s="910" t="s">
        <v>3582</v>
      </c>
      <c r="AC82" s="345" t="s">
        <v>4070</v>
      </c>
      <c r="AD82" s="918" t="s">
        <v>4455</v>
      </c>
      <c r="AE82" s="122" t="s">
        <v>4521</v>
      </c>
      <c r="AF82" s="122" t="s">
        <v>4330</v>
      </c>
      <c r="AG82" s="122" t="s">
        <v>4312</v>
      </c>
      <c r="AH82" s="92" t="s">
        <v>4269</v>
      </c>
      <c r="AI82" s="92" t="s">
        <v>4260</v>
      </c>
    </row>
    <row r="83" spans="1:35" ht="36">
      <c r="A83" s="580" t="s">
        <v>3363</v>
      </c>
      <c r="B83" s="581" t="s">
        <v>47</v>
      </c>
      <c r="C83" s="594"/>
      <c r="D83" s="594"/>
      <c r="E83" s="594"/>
      <c r="F83" s="581" t="s">
        <v>3210</v>
      </c>
      <c r="G83" s="581"/>
      <c r="H83" s="581"/>
      <c r="I83" s="582" t="s">
        <v>1996</v>
      </c>
      <c r="J83" s="581" t="s">
        <v>133</v>
      </c>
      <c r="K83" s="609" t="s">
        <v>3348</v>
      </c>
      <c r="L83" s="911" t="s">
        <v>4947</v>
      </c>
      <c r="M83" s="912" t="s">
        <v>1799</v>
      </c>
      <c r="N83" s="991" t="s">
        <v>47</v>
      </c>
      <c r="O83" s="984"/>
      <c r="P83" s="915" t="s">
        <v>2418</v>
      </c>
      <c r="Q83" s="912" t="s">
        <v>96</v>
      </c>
      <c r="R83" s="912" t="s">
        <v>3208</v>
      </c>
      <c r="S83" s="912" t="s">
        <v>3523</v>
      </c>
      <c r="T83" s="917" t="str">
        <f t="shared" si="5"/>
        <v>Link</v>
      </c>
      <c r="U83" s="912" t="s">
        <v>4581</v>
      </c>
      <c r="V83" s="907"/>
      <c r="W83" s="905"/>
      <c r="X83" s="909"/>
      <c r="Y83" s="909"/>
      <c r="Z83" s="909"/>
      <c r="AA83" s="909"/>
      <c r="AB83" s="910"/>
      <c r="AC83" s="345" t="s">
        <v>4071</v>
      </c>
      <c r="AD83" s="918"/>
      <c r="AE83"/>
      <c r="AF83" s="368"/>
    </row>
    <row r="84" spans="1:35" ht="48">
      <c r="A84" s="580" t="s">
        <v>2423</v>
      </c>
      <c r="B84" s="581" t="s">
        <v>2029</v>
      </c>
      <c r="C84" s="594"/>
      <c r="D84" s="594"/>
      <c r="E84" s="594"/>
      <c r="F84" s="581" t="s">
        <v>2424</v>
      </c>
      <c r="G84" s="581"/>
      <c r="H84" s="581"/>
      <c r="I84" s="582" t="s">
        <v>184</v>
      </c>
      <c r="J84" s="581" t="s">
        <v>133</v>
      </c>
      <c r="K84" s="609" t="s">
        <v>3361</v>
      </c>
      <c r="L84" s="911" t="s">
        <v>2425</v>
      </c>
      <c r="M84" s="912" t="s">
        <v>1803</v>
      </c>
      <c r="N84" s="991">
        <v>1</v>
      </c>
      <c r="O84" s="970">
        <f>ApplicationRequestVocabulary!$D$874</f>
        <v>1</v>
      </c>
      <c r="P84" s="915" t="s">
        <v>2418</v>
      </c>
      <c r="Q84" s="912" t="s">
        <v>154</v>
      </c>
      <c r="R84" s="912" t="s">
        <v>2426</v>
      </c>
      <c r="S84" s="912" t="s">
        <v>3524</v>
      </c>
      <c r="T84" s="917" t="str">
        <f t="shared" si="5"/>
        <v>Link</v>
      </c>
      <c r="U84" s="912" t="s">
        <v>4454</v>
      </c>
      <c r="V84" s="907" t="s">
        <v>2429</v>
      </c>
      <c r="W84" s="905" t="s">
        <v>180</v>
      </c>
      <c r="X84" s="909" t="s">
        <v>154</v>
      </c>
      <c r="Y84" s="909" t="s">
        <v>183</v>
      </c>
      <c r="Z84" s="909" t="s">
        <v>2430</v>
      </c>
      <c r="AA84" s="909" t="s">
        <v>2427</v>
      </c>
      <c r="AB84" s="910" t="s">
        <v>2428</v>
      </c>
      <c r="AC84" s="345" t="s">
        <v>4072</v>
      </c>
      <c r="AD84" s="918" t="s">
        <v>4610</v>
      </c>
      <c r="AE84" t="s">
        <v>4453</v>
      </c>
      <c r="AF84" s="368" t="s">
        <v>4340</v>
      </c>
      <c r="AG84" s="92" t="s">
        <v>4316</v>
      </c>
      <c r="AH84" s="92" t="s">
        <v>4269</v>
      </c>
      <c r="AI84" s="92" t="s">
        <v>4260</v>
      </c>
    </row>
    <row r="85" spans="1:35" ht="93.75" customHeight="1">
      <c r="A85" s="580" t="s">
        <v>4201</v>
      </c>
      <c r="B85" s="581" t="s">
        <v>2029</v>
      </c>
      <c r="C85" s="594"/>
      <c r="D85" s="594"/>
      <c r="E85" s="594"/>
      <c r="F85" s="581" t="s">
        <v>4196</v>
      </c>
      <c r="G85" s="581"/>
      <c r="H85" s="581"/>
      <c r="I85" s="582" t="s">
        <v>4197</v>
      </c>
      <c r="J85" s="581" t="s">
        <v>127</v>
      </c>
      <c r="K85" s="609" t="s">
        <v>3361</v>
      </c>
      <c r="L85" s="911" t="s">
        <v>4200</v>
      </c>
      <c r="M85" s="912" t="s">
        <v>4195</v>
      </c>
      <c r="N85" s="991">
        <v>1</v>
      </c>
      <c r="O85" s="970"/>
      <c r="P85" s="915" t="s">
        <v>2418</v>
      </c>
      <c r="Q85" s="912" t="s">
        <v>149</v>
      </c>
      <c r="R85" s="912" t="s">
        <v>4198</v>
      </c>
      <c r="S85" s="912"/>
      <c r="T85" s="917"/>
      <c r="U85" s="912" t="s">
        <v>4457</v>
      </c>
      <c r="V85" s="907"/>
      <c r="W85" s="905"/>
      <c r="X85" s="909"/>
      <c r="Y85" s="909"/>
      <c r="Z85" s="909"/>
      <c r="AA85" s="909"/>
      <c r="AB85" s="910"/>
      <c r="AC85" s="345"/>
      <c r="AD85" s="918" t="s">
        <v>4948</v>
      </c>
      <c r="AE85" s="368" t="s">
        <v>4358</v>
      </c>
      <c r="AF85" s="368" t="s">
        <v>4359</v>
      </c>
      <c r="AG85" t="s">
        <v>4316</v>
      </c>
      <c r="AH85" t="s">
        <v>4269</v>
      </c>
      <c r="AI85" t="s">
        <v>4260</v>
      </c>
    </row>
    <row r="86" spans="1:35" ht="153">
      <c r="A86" s="580" t="s">
        <v>3363</v>
      </c>
      <c r="B86" s="581" t="s">
        <v>2029</v>
      </c>
      <c r="C86" s="594"/>
      <c r="D86" s="594"/>
      <c r="E86" s="594"/>
      <c r="F86" s="593" t="s">
        <v>3206</v>
      </c>
      <c r="G86" s="581"/>
      <c r="H86" s="581"/>
      <c r="I86" s="582" t="s">
        <v>1999</v>
      </c>
      <c r="J86" s="581" t="s">
        <v>127</v>
      </c>
      <c r="K86" s="609" t="s">
        <v>3348</v>
      </c>
      <c r="L86" s="911" t="s">
        <v>3190</v>
      </c>
      <c r="M86" s="912" t="s">
        <v>1998</v>
      </c>
      <c r="N86" s="991">
        <v>1</v>
      </c>
      <c r="O86" s="970"/>
      <c r="P86" s="915" t="s">
        <v>2418</v>
      </c>
      <c r="Q86" s="912" t="s">
        <v>1910</v>
      </c>
      <c r="R86" s="912" t="s">
        <v>3176</v>
      </c>
      <c r="S86" s="912" t="s">
        <v>3525</v>
      </c>
      <c r="T86" s="917" t="str">
        <f t="shared" si="5"/>
        <v>Link</v>
      </c>
      <c r="U86" s="912" t="s">
        <v>4458</v>
      </c>
      <c r="V86" s="907"/>
      <c r="W86" s="905"/>
      <c r="X86" s="909"/>
      <c r="Y86" s="909"/>
      <c r="Z86" s="909"/>
      <c r="AA86" s="909"/>
      <c r="AB86" s="910"/>
      <c r="AC86" s="345" t="s">
        <v>4073</v>
      </c>
      <c r="AD86" s="918" t="s">
        <v>4729</v>
      </c>
      <c r="AE86" s="368" t="s">
        <v>4459</v>
      </c>
      <c r="AF86" s="368" t="s">
        <v>4385</v>
      </c>
      <c r="AG86" t="s">
        <v>4316</v>
      </c>
      <c r="AH86" t="s">
        <v>4269</v>
      </c>
      <c r="AI86" t="s">
        <v>4260</v>
      </c>
    </row>
    <row r="87" spans="1:35" ht="51">
      <c r="A87" s="580" t="s">
        <v>3364</v>
      </c>
      <c r="B87" s="581" t="s">
        <v>47</v>
      </c>
      <c r="C87" s="594"/>
      <c r="D87" s="594"/>
      <c r="E87" s="594"/>
      <c r="F87" s="593" t="s">
        <v>3207</v>
      </c>
      <c r="G87" s="581"/>
      <c r="H87" s="581"/>
      <c r="I87" s="582" t="s">
        <v>1916</v>
      </c>
      <c r="J87" s="581" t="s">
        <v>127</v>
      </c>
      <c r="K87" s="609" t="s">
        <v>3348</v>
      </c>
      <c r="L87" s="911" t="s">
        <v>3191</v>
      </c>
      <c r="M87" s="912" t="s">
        <v>2000</v>
      </c>
      <c r="N87" s="991" t="s">
        <v>47</v>
      </c>
      <c r="O87" s="970"/>
      <c r="P87" s="915" t="s">
        <v>2418</v>
      </c>
      <c r="Q87" s="912" t="s">
        <v>1915</v>
      </c>
      <c r="R87" s="912" t="s">
        <v>3177</v>
      </c>
      <c r="S87" s="912" t="s">
        <v>3526</v>
      </c>
      <c r="T87" s="917" t="str">
        <f t="shared" si="5"/>
        <v>Link</v>
      </c>
      <c r="U87" s="912" t="s">
        <v>4014</v>
      </c>
      <c r="V87" s="907"/>
      <c r="W87" s="905"/>
      <c r="X87" s="909"/>
      <c r="Y87" s="909"/>
      <c r="Z87" s="909"/>
      <c r="AA87" s="909"/>
      <c r="AB87" s="910"/>
      <c r="AC87" s="345"/>
      <c r="AD87" s="918" t="s">
        <v>4949</v>
      </c>
      <c r="AE87" t="s">
        <v>4342</v>
      </c>
      <c r="AF87" s="368" t="s">
        <v>4343</v>
      </c>
      <c r="AG87" t="s">
        <v>4316</v>
      </c>
      <c r="AH87" t="s">
        <v>4269</v>
      </c>
      <c r="AI87" t="s">
        <v>4260</v>
      </c>
    </row>
    <row r="88" spans="1:35" ht="51">
      <c r="A88" s="580" t="s">
        <v>3365</v>
      </c>
      <c r="B88" s="581" t="s">
        <v>47</v>
      </c>
      <c r="C88" s="594"/>
      <c r="D88" s="594"/>
      <c r="E88" s="594"/>
      <c r="F88" s="593" t="s">
        <v>3205</v>
      </c>
      <c r="G88" s="581"/>
      <c r="H88" s="581"/>
      <c r="I88" s="582" t="s">
        <v>1923</v>
      </c>
      <c r="J88" s="581" t="s">
        <v>127</v>
      </c>
      <c r="K88" s="609" t="s">
        <v>3348</v>
      </c>
      <c r="L88" s="911" t="s">
        <v>3192</v>
      </c>
      <c r="M88" s="912" t="s">
        <v>2001</v>
      </c>
      <c r="N88" s="991" t="s">
        <v>47</v>
      </c>
      <c r="O88" s="970"/>
      <c r="P88" s="915" t="s">
        <v>2418</v>
      </c>
      <c r="Q88" s="912" t="s">
        <v>1922</v>
      </c>
      <c r="R88" s="912" t="s">
        <v>3178</v>
      </c>
      <c r="S88" s="912" t="s">
        <v>3527</v>
      </c>
      <c r="T88" s="917" t="str">
        <f t="shared" si="5"/>
        <v>Link</v>
      </c>
      <c r="U88" s="912" t="s">
        <v>4014</v>
      </c>
      <c r="V88" s="907"/>
      <c r="W88" s="905"/>
      <c r="X88" s="909"/>
      <c r="Y88" s="909"/>
      <c r="Z88" s="909"/>
      <c r="AA88" s="909"/>
      <c r="AB88" s="910"/>
      <c r="AC88" s="345"/>
      <c r="AD88" s="918" t="s">
        <v>4949</v>
      </c>
      <c r="AE88" t="s">
        <v>4342</v>
      </c>
      <c r="AF88" s="368" t="s">
        <v>4343</v>
      </c>
      <c r="AG88" t="s">
        <v>4316</v>
      </c>
      <c r="AH88" t="s">
        <v>4269</v>
      </c>
      <c r="AI88" t="s">
        <v>4260</v>
      </c>
    </row>
    <row r="89" spans="1:35" ht="47.25">
      <c r="A89" s="580" t="s">
        <v>3366</v>
      </c>
      <c r="B89" s="581" t="s">
        <v>47</v>
      </c>
      <c r="C89" s="594"/>
      <c r="D89" s="594"/>
      <c r="E89" s="594"/>
      <c r="F89" s="593" t="s">
        <v>3204</v>
      </c>
      <c r="G89" s="581"/>
      <c r="H89" s="581"/>
      <c r="I89" s="582" t="s">
        <v>2003</v>
      </c>
      <c r="J89" s="581" t="s">
        <v>44</v>
      </c>
      <c r="K89" s="609" t="s">
        <v>3348</v>
      </c>
      <c r="L89" s="911" t="s">
        <v>3193</v>
      </c>
      <c r="M89" s="912" t="s">
        <v>2002</v>
      </c>
      <c r="N89" s="991" t="s">
        <v>47</v>
      </c>
      <c r="O89" s="970"/>
      <c r="P89" s="915" t="s">
        <v>2418</v>
      </c>
      <c r="Q89" s="912" t="s">
        <v>3179</v>
      </c>
      <c r="R89" s="912" t="s">
        <v>3180</v>
      </c>
      <c r="S89" s="912" t="s">
        <v>3528</v>
      </c>
      <c r="T89" s="917" t="str">
        <f t="shared" si="5"/>
        <v>Link</v>
      </c>
      <c r="U89" s="912" t="s">
        <v>4014</v>
      </c>
      <c r="V89" s="907"/>
      <c r="W89" s="905"/>
      <c r="X89" s="909"/>
      <c r="Y89" s="909"/>
      <c r="Z89" s="909"/>
      <c r="AA89" s="909"/>
      <c r="AB89" s="910"/>
      <c r="AC89" s="345"/>
      <c r="AD89" s="918" t="s">
        <v>4523</v>
      </c>
      <c r="AE89" s="884" t="s">
        <v>4304</v>
      </c>
      <c r="AF89" s="884" t="s">
        <v>4305</v>
      </c>
      <c r="AG89" s="345" t="s">
        <v>4278</v>
      </c>
      <c r="AH89" s="345" t="s">
        <v>4269</v>
      </c>
      <c r="AI89" s="885" t="s">
        <v>4303</v>
      </c>
    </row>
    <row r="90" spans="1:35" ht="51">
      <c r="A90" s="580" t="s">
        <v>3367</v>
      </c>
      <c r="B90" s="581" t="s">
        <v>47</v>
      </c>
      <c r="C90" s="594"/>
      <c r="D90" s="594"/>
      <c r="E90" s="594"/>
      <c r="F90" s="593" t="s">
        <v>3202</v>
      </c>
      <c r="G90" s="581"/>
      <c r="H90" s="581"/>
      <c r="I90" s="582" t="s">
        <v>2005</v>
      </c>
      <c r="J90" s="581" t="s">
        <v>127</v>
      </c>
      <c r="K90" s="609" t="s">
        <v>3348</v>
      </c>
      <c r="L90" s="911" t="s">
        <v>3194</v>
      </c>
      <c r="M90" s="912" t="s">
        <v>2004</v>
      </c>
      <c r="N90" s="991" t="s">
        <v>47</v>
      </c>
      <c r="O90" s="970"/>
      <c r="P90" s="915" t="s">
        <v>2418</v>
      </c>
      <c r="Q90" s="912" t="s">
        <v>3181</v>
      </c>
      <c r="R90" s="912" t="s">
        <v>3182</v>
      </c>
      <c r="S90" s="912" t="s">
        <v>3529</v>
      </c>
      <c r="T90" s="917" t="str">
        <f t="shared" si="5"/>
        <v>Link</v>
      </c>
      <c r="U90" s="912" t="s">
        <v>4014</v>
      </c>
      <c r="V90" s="907"/>
      <c r="W90" s="905"/>
      <c r="X90" s="909"/>
      <c r="Y90" s="909"/>
      <c r="Z90" s="909"/>
      <c r="AA90" s="909"/>
      <c r="AB90" s="910"/>
      <c r="AC90" s="345"/>
      <c r="AD90" s="918" t="s">
        <v>4949</v>
      </c>
      <c r="AE90" t="s">
        <v>4342</v>
      </c>
      <c r="AF90" s="368" t="s">
        <v>4343</v>
      </c>
      <c r="AG90" t="s">
        <v>4316</v>
      </c>
      <c r="AH90" t="s">
        <v>4269</v>
      </c>
      <c r="AI90" t="s">
        <v>4260</v>
      </c>
    </row>
    <row r="91" spans="1:35" ht="36">
      <c r="A91" s="580" t="s">
        <v>3368</v>
      </c>
      <c r="B91" s="581" t="s">
        <v>47</v>
      </c>
      <c r="C91" s="594"/>
      <c r="D91" s="594"/>
      <c r="E91" s="594"/>
      <c r="F91" s="593" t="s">
        <v>3199</v>
      </c>
      <c r="G91" s="581"/>
      <c r="H91" s="581"/>
      <c r="I91" s="582" t="s">
        <v>2007</v>
      </c>
      <c r="J91" s="581" t="s">
        <v>133</v>
      </c>
      <c r="K91" s="609" t="s">
        <v>3348</v>
      </c>
      <c r="L91" s="911" t="s">
        <v>3195</v>
      </c>
      <c r="M91" s="912" t="s">
        <v>2006</v>
      </c>
      <c r="N91" s="991" t="s">
        <v>47</v>
      </c>
      <c r="O91" s="970"/>
      <c r="P91" s="915" t="s">
        <v>2418</v>
      </c>
      <c r="Q91" s="912" t="s">
        <v>1927</v>
      </c>
      <c r="R91" s="912" t="s">
        <v>3183</v>
      </c>
      <c r="S91" s="912" t="s">
        <v>3530</v>
      </c>
      <c r="T91" s="917" t="str">
        <f t="shared" si="5"/>
        <v>Link</v>
      </c>
      <c r="U91" s="912" t="s">
        <v>4014</v>
      </c>
      <c r="V91" s="907"/>
      <c r="W91" s="905"/>
      <c r="X91" s="909"/>
      <c r="Y91" s="909"/>
      <c r="Z91" s="909"/>
      <c r="AA91" s="909"/>
      <c r="AB91" s="910"/>
      <c r="AC91" s="345"/>
      <c r="AD91" s="918"/>
    </row>
    <row r="92" spans="1:35" ht="36">
      <c r="A92" s="580" t="s">
        <v>3369</v>
      </c>
      <c r="B92" s="581" t="s">
        <v>47</v>
      </c>
      <c r="C92" s="594"/>
      <c r="D92" s="594"/>
      <c r="E92" s="594"/>
      <c r="F92" s="593" t="s">
        <v>3200</v>
      </c>
      <c r="G92" s="581"/>
      <c r="H92" s="581"/>
      <c r="I92" s="582" t="s">
        <v>1932</v>
      </c>
      <c r="J92" s="581" t="s">
        <v>133</v>
      </c>
      <c r="K92" s="609" t="s">
        <v>3348</v>
      </c>
      <c r="L92" s="911" t="s">
        <v>3196</v>
      </c>
      <c r="M92" s="912" t="s">
        <v>2008</v>
      </c>
      <c r="N92" s="991" t="s">
        <v>47</v>
      </c>
      <c r="O92" s="970"/>
      <c r="P92" s="915" t="s">
        <v>2418</v>
      </c>
      <c r="Q92" s="912" t="s">
        <v>1931</v>
      </c>
      <c r="R92" s="912" t="s">
        <v>3184</v>
      </c>
      <c r="S92" s="912" t="s">
        <v>3531</v>
      </c>
      <c r="T92" s="917" t="str">
        <f t="shared" si="5"/>
        <v>Link</v>
      </c>
      <c r="U92" s="912" t="s">
        <v>4014</v>
      </c>
      <c r="V92" s="907"/>
      <c r="W92" s="905"/>
      <c r="X92" s="909"/>
      <c r="Y92" s="909"/>
      <c r="Z92" s="909"/>
      <c r="AA92" s="909"/>
      <c r="AB92" s="910"/>
      <c r="AC92" s="345"/>
      <c r="AD92" s="918"/>
    </row>
    <row r="93" spans="1:35" ht="36">
      <c r="A93" s="580" t="s">
        <v>3370</v>
      </c>
      <c r="B93" s="581" t="s">
        <v>47</v>
      </c>
      <c r="C93" s="594"/>
      <c r="D93" s="594"/>
      <c r="E93" s="594"/>
      <c r="F93" s="593" t="s">
        <v>3201</v>
      </c>
      <c r="G93" s="581"/>
      <c r="H93" s="581"/>
      <c r="I93" s="582" t="s">
        <v>1935</v>
      </c>
      <c r="J93" s="581" t="s">
        <v>133</v>
      </c>
      <c r="K93" s="609" t="s">
        <v>3348</v>
      </c>
      <c r="L93" s="911" t="s">
        <v>3197</v>
      </c>
      <c r="M93" s="912" t="s">
        <v>2009</v>
      </c>
      <c r="N93" s="991" t="s">
        <v>47</v>
      </c>
      <c r="O93" s="970"/>
      <c r="P93" s="915" t="s">
        <v>2418</v>
      </c>
      <c r="Q93" s="912" t="s">
        <v>1934</v>
      </c>
      <c r="R93" s="912" t="s">
        <v>3185</v>
      </c>
      <c r="S93" s="912" t="s">
        <v>3532</v>
      </c>
      <c r="T93" s="917" t="str">
        <f t="shared" si="5"/>
        <v>Link</v>
      </c>
      <c r="U93" s="912" t="s">
        <v>4014</v>
      </c>
      <c r="V93" s="907"/>
      <c r="W93" s="905"/>
      <c r="X93" s="909"/>
      <c r="Y93" s="909"/>
      <c r="Z93" s="909"/>
      <c r="AA93" s="909"/>
      <c r="AB93" s="910"/>
      <c r="AC93" s="345"/>
      <c r="AD93" s="918"/>
    </row>
    <row r="94" spans="1:35" s="116" customFormat="1" ht="36.75" thickBot="1">
      <c r="A94" s="584" t="s">
        <v>3371</v>
      </c>
      <c r="B94" s="585" t="s">
        <v>47</v>
      </c>
      <c r="C94" s="600"/>
      <c r="D94" s="600"/>
      <c r="E94" s="600"/>
      <c r="F94" s="606" t="s">
        <v>3203</v>
      </c>
      <c r="G94" s="585"/>
      <c r="H94" s="585"/>
      <c r="I94" s="586" t="s">
        <v>2011</v>
      </c>
      <c r="J94" s="585" t="s">
        <v>133</v>
      </c>
      <c r="K94" s="615" t="s">
        <v>3348</v>
      </c>
      <c r="L94" s="962" t="s">
        <v>3198</v>
      </c>
      <c r="M94" s="963" t="s">
        <v>2010</v>
      </c>
      <c r="N94" s="995" t="s">
        <v>47</v>
      </c>
      <c r="O94" s="996"/>
      <c r="P94" s="966" t="s">
        <v>2418</v>
      </c>
      <c r="Q94" s="963" t="s">
        <v>1942</v>
      </c>
      <c r="R94" s="963" t="s">
        <v>3186</v>
      </c>
      <c r="S94" s="963" t="s">
        <v>3533</v>
      </c>
      <c r="T94" s="968" t="str">
        <f t="shared" si="5"/>
        <v>Link</v>
      </c>
      <c r="U94" s="963" t="s">
        <v>4014</v>
      </c>
      <c r="V94" s="997"/>
      <c r="W94" s="998"/>
      <c r="X94" s="999"/>
      <c r="Y94" s="999"/>
      <c r="Z94" s="999"/>
      <c r="AA94" s="999"/>
      <c r="AB94" s="1000"/>
      <c r="AC94" s="638"/>
      <c r="AD94" s="969"/>
    </row>
    <row r="95" spans="1:35" s="116" customFormat="1" ht="36">
      <c r="A95" s="588"/>
      <c r="B95" s="589" t="s">
        <v>47</v>
      </c>
      <c r="C95" s="590"/>
      <c r="D95" s="590"/>
      <c r="E95" s="590"/>
      <c r="F95" s="590" t="s">
        <v>2937</v>
      </c>
      <c r="G95" s="591"/>
      <c r="H95" s="589"/>
      <c r="I95" s="589"/>
      <c r="J95" s="589"/>
      <c r="K95" s="608"/>
      <c r="L95" s="568" t="s">
        <v>3225</v>
      </c>
      <c r="M95" s="555" t="s">
        <v>2012</v>
      </c>
      <c r="N95" s="555" t="s">
        <v>47</v>
      </c>
      <c r="O95" s="573"/>
      <c r="P95" s="555" t="s">
        <v>1952</v>
      </c>
      <c r="Q95" s="555"/>
      <c r="R95" s="555"/>
      <c r="S95" s="555"/>
      <c r="T95" s="556"/>
      <c r="U95" s="555" t="s">
        <v>3840</v>
      </c>
      <c r="V95" s="1001"/>
      <c r="W95" s="1002"/>
      <c r="X95" s="1002"/>
      <c r="Y95" s="1002"/>
      <c r="Z95" s="1002"/>
      <c r="AA95" s="1002"/>
      <c r="AB95" s="1003"/>
      <c r="AC95" s="1004"/>
      <c r="AD95" s="557"/>
    </row>
    <row r="96" spans="1:35" s="116" customFormat="1" ht="36">
      <c r="A96" s="580" t="s">
        <v>3404</v>
      </c>
      <c r="B96" s="581" t="s">
        <v>47</v>
      </c>
      <c r="C96" s="594"/>
      <c r="D96" s="594"/>
      <c r="E96" s="594"/>
      <c r="F96" s="594"/>
      <c r="G96" s="593" t="s">
        <v>2939</v>
      </c>
      <c r="H96" s="593"/>
      <c r="I96" s="623" t="s">
        <v>2940</v>
      </c>
      <c r="J96" s="593" t="s">
        <v>82</v>
      </c>
      <c r="K96" s="609" t="s">
        <v>3415</v>
      </c>
      <c r="L96" s="911" t="s">
        <v>3226</v>
      </c>
      <c r="M96" s="912" t="s">
        <v>3218</v>
      </c>
      <c r="N96" s="991" t="s">
        <v>47</v>
      </c>
      <c r="O96" s="970"/>
      <c r="P96" s="915" t="s">
        <v>1952</v>
      </c>
      <c r="Q96" s="912" t="s">
        <v>853</v>
      </c>
      <c r="R96" s="912" t="s">
        <v>854</v>
      </c>
      <c r="S96" s="912" t="s">
        <v>3534</v>
      </c>
      <c r="T96" s="917" t="str">
        <f t="shared" ref="T96:T102" si="6">HYPERLINK("#"&amp;S96,"Link")</f>
        <v>Link</v>
      </c>
      <c r="U96" s="912" t="s">
        <v>4524</v>
      </c>
      <c r="V96" s="907"/>
      <c r="W96" s="905"/>
      <c r="X96" s="909"/>
      <c r="Y96" s="909"/>
      <c r="Z96" s="909"/>
      <c r="AA96" s="909"/>
      <c r="AB96" s="910"/>
      <c r="AC96" s="345" t="s">
        <v>4074</v>
      </c>
      <c r="AD96" s="918"/>
    </row>
    <row r="97" spans="1:30" s="116" customFormat="1" ht="36" hidden="1">
      <c r="A97" s="601" t="s">
        <v>3405</v>
      </c>
      <c r="B97" s="602" t="s">
        <v>47</v>
      </c>
      <c r="C97" s="603"/>
      <c r="D97" s="603"/>
      <c r="E97" s="603"/>
      <c r="F97" s="603"/>
      <c r="G97" s="624" t="s">
        <v>2942</v>
      </c>
      <c r="H97" s="624"/>
      <c r="I97" s="625" t="s">
        <v>2943</v>
      </c>
      <c r="J97" s="624" t="s">
        <v>82</v>
      </c>
      <c r="K97" s="626" t="s">
        <v>3415</v>
      </c>
      <c r="L97" s="1005" t="s">
        <v>3227</v>
      </c>
      <c r="M97" s="894" t="s">
        <v>3219</v>
      </c>
      <c r="N97" s="895" t="s">
        <v>47</v>
      </c>
      <c r="O97" s="896"/>
      <c r="P97" s="897" t="s">
        <v>1952</v>
      </c>
      <c r="Q97" s="894" t="s">
        <v>858</v>
      </c>
      <c r="R97" s="894" t="s">
        <v>859</v>
      </c>
      <c r="S97" s="894" t="s">
        <v>3535</v>
      </c>
      <c r="T97" s="898" t="str">
        <f t="shared" si="6"/>
        <v>Link</v>
      </c>
      <c r="U97" s="303"/>
      <c r="V97" s="899"/>
      <c r="W97" s="174"/>
      <c r="X97" s="174"/>
      <c r="Y97" s="174"/>
      <c r="Z97" s="174"/>
      <c r="AA97" s="174"/>
      <c r="AB97" s="900"/>
      <c r="AC97" s="638"/>
      <c r="AD97" s="1006"/>
    </row>
    <row r="98" spans="1:30" s="116" customFormat="1" ht="36.75" thickBot="1">
      <c r="A98" s="584" t="s">
        <v>3406</v>
      </c>
      <c r="B98" s="585" t="s">
        <v>47</v>
      </c>
      <c r="C98" s="600"/>
      <c r="D98" s="600"/>
      <c r="E98" s="600"/>
      <c r="F98" s="600"/>
      <c r="G98" s="606" t="s">
        <v>2945</v>
      </c>
      <c r="H98" s="606"/>
      <c r="I98" s="627" t="s">
        <v>2946</v>
      </c>
      <c r="J98" s="606" t="s">
        <v>82</v>
      </c>
      <c r="K98" s="615" t="s">
        <v>3415</v>
      </c>
      <c r="L98" s="930" t="s">
        <v>3228</v>
      </c>
      <c r="M98" s="931" t="s">
        <v>3220</v>
      </c>
      <c r="N98" s="992" t="s">
        <v>47</v>
      </c>
      <c r="O98" s="971"/>
      <c r="P98" s="934" t="s">
        <v>1952</v>
      </c>
      <c r="Q98" s="931" t="s">
        <v>862</v>
      </c>
      <c r="R98" s="931" t="s">
        <v>863</v>
      </c>
      <c r="S98" s="931" t="s">
        <v>3536</v>
      </c>
      <c r="T98" s="936" t="str">
        <f t="shared" si="6"/>
        <v>Link</v>
      </c>
      <c r="U98" s="931" t="s">
        <v>4524</v>
      </c>
      <c r="V98" s="1007"/>
      <c r="W98" s="1008"/>
      <c r="X98" s="1009"/>
      <c r="Y98" s="1009"/>
      <c r="Z98" s="1009"/>
      <c r="AA98" s="1009"/>
      <c r="AB98" s="1010"/>
      <c r="AC98" s="993" t="s">
        <v>4075</v>
      </c>
      <c r="AD98" s="893"/>
    </row>
    <row r="99" spans="1:30" s="116" customFormat="1" ht="36" hidden="1">
      <c r="A99" s="535" t="s">
        <v>3416</v>
      </c>
      <c r="B99" s="535" t="s">
        <v>47</v>
      </c>
      <c r="C99" s="536"/>
      <c r="D99" s="536"/>
      <c r="E99" s="536"/>
      <c r="F99" s="536"/>
      <c r="G99" s="537" t="s">
        <v>2948</v>
      </c>
      <c r="H99" s="537"/>
      <c r="I99" s="538" t="s">
        <v>2949</v>
      </c>
      <c r="J99" s="537" t="s">
        <v>82</v>
      </c>
      <c r="K99" s="539" t="s">
        <v>3415</v>
      </c>
      <c r="L99" s="538" t="s">
        <v>3229</v>
      </c>
      <c r="M99" s="538" t="s">
        <v>3221</v>
      </c>
      <c r="N99" s="631" t="s">
        <v>47</v>
      </c>
      <c r="O99" s="538"/>
      <c r="P99" s="540" t="s">
        <v>1952</v>
      </c>
      <c r="Q99" s="538" t="s">
        <v>867</v>
      </c>
      <c r="R99" s="538" t="s">
        <v>868</v>
      </c>
      <c r="S99" s="538" t="s">
        <v>3537</v>
      </c>
      <c r="T99" s="541" t="str">
        <f t="shared" si="6"/>
        <v>Link</v>
      </c>
      <c r="U99" s="538"/>
      <c r="V99" s="899"/>
      <c r="W99" s="174"/>
      <c r="X99" s="174"/>
      <c r="Y99" s="174"/>
      <c r="Z99" s="174"/>
      <c r="AA99" s="174"/>
      <c r="AB99" s="900"/>
    </row>
    <row r="100" spans="1:30" s="116" customFormat="1" ht="48" hidden="1">
      <c r="A100" s="352" t="s">
        <v>3417</v>
      </c>
      <c r="B100" s="352" t="s">
        <v>47</v>
      </c>
      <c r="C100" s="353"/>
      <c r="D100" s="353"/>
      <c r="E100" s="353"/>
      <c r="F100" s="353"/>
      <c r="G100" s="354" t="s">
        <v>2950</v>
      </c>
      <c r="H100" s="354"/>
      <c r="I100" s="355" t="s">
        <v>878</v>
      </c>
      <c r="J100" s="354" t="s">
        <v>127</v>
      </c>
      <c r="K100" s="356" t="s">
        <v>3415</v>
      </c>
      <c r="L100" s="355" t="s">
        <v>3230</v>
      </c>
      <c r="M100" s="355" t="s">
        <v>3222</v>
      </c>
      <c r="N100" s="632" t="s">
        <v>47</v>
      </c>
      <c r="O100" s="355"/>
      <c r="P100" s="357" t="s">
        <v>1952</v>
      </c>
      <c r="Q100" s="355" t="s">
        <v>871</v>
      </c>
      <c r="R100" s="355" t="s">
        <v>872</v>
      </c>
      <c r="S100" s="355" t="s">
        <v>3538</v>
      </c>
      <c r="T100" s="358" t="str">
        <f t="shared" si="6"/>
        <v>Link</v>
      </c>
      <c r="U100" s="355"/>
      <c r="V100" s="350"/>
      <c r="W100" s="165"/>
      <c r="X100" s="165"/>
      <c r="Y100" s="165"/>
      <c r="Z100" s="165"/>
      <c r="AA100" s="165"/>
      <c r="AB100" s="347"/>
    </row>
    <row r="101" spans="1:30" ht="48.75" hidden="1" thickBot="1">
      <c r="A101" s="352" t="s">
        <v>3418</v>
      </c>
      <c r="B101" s="352" t="s">
        <v>47</v>
      </c>
      <c r="C101" s="353"/>
      <c r="D101" s="353"/>
      <c r="E101" s="353"/>
      <c r="F101" s="353"/>
      <c r="G101" s="354" t="s">
        <v>2951</v>
      </c>
      <c r="H101" s="354"/>
      <c r="I101" s="355" t="s">
        <v>874</v>
      </c>
      <c r="J101" s="354" t="s">
        <v>746</v>
      </c>
      <c r="K101" s="356" t="s">
        <v>3415</v>
      </c>
      <c r="L101" s="355" t="s">
        <v>3231</v>
      </c>
      <c r="M101" s="355" t="s">
        <v>3223</v>
      </c>
      <c r="N101" s="632" t="s">
        <v>47</v>
      </c>
      <c r="O101" s="355"/>
      <c r="P101" s="357" t="s">
        <v>1952</v>
      </c>
      <c r="Q101" s="355" t="s">
        <v>875</v>
      </c>
      <c r="R101" s="355" t="s">
        <v>876</v>
      </c>
      <c r="S101" s="355" t="s">
        <v>3539</v>
      </c>
      <c r="T101" s="358" t="str">
        <f t="shared" si="6"/>
        <v>Link</v>
      </c>
      <c r="U101" s="355"/>
      <c r="V101" s="351"/>
      <c r="W101" s="348"/>
      <c r="X101" s="348"/>
      <c r="Y101" s="348"/>
      <c r="Z101" s="348"/>
      <c r="AA101" s="348"/>
      <c r="AB101" s="349"/>
    </row>
    <row r="102" spans="1:30" ht="36" hidden="1">
      <c r="A102" s="352" t="s">
        <v>3419</v>
      </c>
      <c r="B102" s="352" t="s">
        <v>47</v>
      </c>
      <c r="C102" s="353"/>
      <c r="D102" s="353"/>
      <c r="E102" s="353"/>
      <c r="F102" s="353"/>
      <c r="G102" s="354" t="s">
        <v>3211</v>
      </c>
      <c r="H102" s="354"/>
      <c r="I102" s="355" t="s">
        <v>880</v>
      </c>
      <c r="J102" s="354" t="s">
        <v>133</v>
      </c>
      <c r="K102" s="356" t="s">
        <v>3415</v>
      </c>
      <c r="L102" s="355" t="s">
        <v>3232</v>
      </c>
      <c r="M102" s="355" t="s">
        <v>1803</v>
      </c>
      <c r="N102" s="632" t="s">
        <v>47</v>
      </c>
      <c r="O102" s="355"/>
      <c r="P102" s="357" t="s">
        <v>1952</v>
      </c>
      <c r="Q102" s="355" t="s">
        <v>154</v>
      </c>
      <c r="R102" s="355" t="s">
        <v>879</v>
      </c>
      <c r="S102" s="355" t="s">
        <v>3540</v>
      </c>
      <c r="T102" s="358" t="str">
        <f t="shared" si="6"/>
        <v>Link</v>
      </c>
      <c r="U102" s="355"/>
      <c r="V102" s="343"/>
      <c r="W102" s="344"/>
      <c r="X102" s="343"/>
      <c r="Y102" s="343"/>
      <c r="Z102" s="343"/>
      <c r="AA102" s="343"/>
      <c r="AB102" s="343"/>
    </row>
    <row r="103" spans="1:30" ht="24" hidden="1">
      <c r="A103" s="158" t="s">
        <v>3420</v>
      </c>
      <c r="B103" s="162" t="s">
        <v>47</v>
      </c>
      <c r="C103" s="163"/>
      <c r="D103" s="163"/>
      <c r="E103" s="162" t="s">
        <v>2431</v>
      </c>
      <c r="F103" s="162"/>
      <c r="G103" s="162"/>
      <c r="H103" s="162"/>
      <c r="I103" s="164" t="s">
        <v>2432</v>
      </c>
      <c r="J103" s="162" t="s">
        <v>127</v>
      </c>
      <c r="K103" s="162" t="s">
        <v>2433</v>
      </c>
      <c r="L103" s="165"/>
      <c r="M103" s="165"/>
      <c r="N103" s="165"/>
      <c r="O103" s="165"/>
      <c r="P103" s="159"/>
      <c r="Q103" s="165"/>
      <c r="R103" s="165"/>
      <c r="S103" s="167"/>
      <c r="T103" s="160"/>
      <c r="U103" s="157"/>
      <c r="V103" s="166"/>
      <c r="W103" s="166"/>
      <c r="X103" s="166"/>
      <c r="Y103" s="166"/>
      <c r="Z103" s="166"/>
      <c r="AA103" s="166"/>
      <c r="AB103" s="166"/>
    </row>
    <row r="104" spans="1:30" ht="24" hidden="1">
      <c r="A104" s="158" t="s">
        <v>3421</v>
      </c>
      <c r="B104" s="162" t="s">
        <v>47</v>
      </c>
      <c r="C104" s="163"/>
      <c r="D104" s="163"/>
      <c r="E104" s="162" t="s">
        <v>2434</v>
      </c>
      <c r="F104" s="162"/>
      <c r="G104" s="162"/>
      <c r="H104" s="162"/>
      <c r="I104" s="164" t="s">
        <v>2435</v>
      </c>
      <c r="J104" s="162" t="s">
        <v>133</v>
      </c>
      <c r="K104" s="162" t="s">
        <v>2433</v>
      </c>
      <c r="L104" s="165"/>
      <c r="M104" s="165"/>
      <c r="N104" s="165"/>
      <c r="O104" s="165"/>
      <c r="P104" s="159"/>
      <c r="Q104" s="165"/>
      <c r="R104" s="165"/>
      <c r="S104" s="167"/>
      <c r="T104" s="160"/>
      <c r="U104" s="157"/>
      <c r="V104" s="166"/>
      <c r="W104" s="166"/>
      <c r="X104" s="166"/>
      <c r="Y104" s="166"/>
      <c r="Z104" s="166"/>
      <c r="AA104" s="166"/>
      <c r="AB104" s="166"/>
    </row>
    <row r="105" spans="1:30" ht="24" hidden="1">
      <c r="A105" s="158" t="s">
        <v>3422</v>
      </c>
      <c r="B105" s="162" t="s">
        <v>47</v>
      </c>
      <c r="C105" s="163"/>
      <c r="D105" s="163"/>
      <c r="E105" s="162" t="s">
        <v>2436</v>
      </c>
      <c r="F105" s="162"/>
      <c r="G105" s="162"/>
      <c r="H105" s="162"/>
      <c r="I105" s="164" t="s">
        <v>2437</v>
      </c>
      <c r="J105" s="162" t="s">
        <v>127</v>
      </c>
      <c r="K105" s="162" t="s">
        <v>2433</v>
      </c>
      <c r="L105" s="165"/>
      <c r="M105" s="165"/>
      <c r="N105" s="165"/>
      <c r="O105" s="165"/>
      <c r="P105" s="159"/>
      <c r="Q105" s="165"/>
      <c r="R105" s="165"/>
      <c r="S105" s="167"/>
      <c r="T105" s="160"/>
      <c r="U105" s="160"/>
      <c r="V105" s="166"/>
      <c r="W105" s="166"/>
      <c r="X105" s="166"/>
      <c r="Y105" s="166"/>
      <c r="Z105" s="166"/>
      <c r="AA105" s="166"/>
      <c r="AB105" s="166"/>
    </row>
    <row r="106" spans="1:30" ht="24" hidden="1">
      <c r="A106" s="158" t="s">
        <v>3423</v>
      </c>
      <c r="B106" s="162" t="s">
        <v>47</v>
      </c>
      <c r="C106" s="163"/>
      <c r="D106" s="163"/>
      <c r="E106" s="162" t="s">
        <v>2438</v>
      </c>
      <c r="F106" s="162"/>
      <c r="G106" s="162"/>
      <c r="H106" s="162"/>
      <c r="I106" s="164" t="s">
        <v>2439</v>
      </c>
      <c r="J106" s="162" t="s">
        <v>133</v>
      </c>
      <c r="K106" s="162" t="s">
        <v>2433</v>
      </c>
      <c r="L106" s="165"/>
      <c r="M106" s="165"/>
      <c r="N106" s="165"/>
      <c r="O106" s="165"/>
      <c r="P106" s="159"/>
      <c r="Q106" s="165"/>
      <c r="R106" s="165"/>
      <c r="S106" s="167"/>
      <c r="T106" s="160"/>
      <c r="U106" s="160"/>
      <c r="V106" s="166"/>
      <c r="W106" s="166"/>
      <c r="X106" s="166"/>
      <c r="Y106" s="166"/>
      <c r="Z106" s="166"/>
      <c r="AA106" s="166"/>
      <c r="AB106" s="166"/>
    </row>
    <row r="107" spans="1:30" ht="24" hidden="1">
      <c r="A107" s="158" t="s">
        <v>3424</v>
      </c>
      <c r="B107" s="162" t="s">
        <v>47</v>
      </c>
      <c r="C107" s="163"/>
      <c r="D107" s="163"/>
      <c r="E107" s="162" t="s">
        <v>2440</v>
      </c>
      <c r="F107" s="162"/>
      <c r="G107" s="162"/>
      <c r="H107" s="162"/>
      <c r="I107" s="164" t="s">
        <v>2441</v>
      </c>
      <c r="J107" s="162"/>
      <c r="K107" s="162" t="s">
        <v>2433</v>
      </c>
      <c r="L107" s="165"/>
      <c r="M107" s="165"/>
      <c r="N107" s="165"/>
      <c r="O107" s="165"/>
      <c r="P107" s="159"/>
      <c r="Q107" s="165"/>
      <c r="R107" s="165"/>
      <c r="S107" s="167"/>
      <c r="T107" s="160"/>
      <c r="U107" s="160"/>
      <c r="V107" s="166"/>
      <c r="W107" s="166"/>
      <c r="X107" s="166"/>
      <c r="Y107" s="166"/>
      <c r="Z107" s="166"/>
      <c r="AA107" s="166"/>
      <c r="AB107" s="166"/>
    </row>
    <row r="108" spans="1:30" ht="24" hidden="1">
      <c r="A108" s="158" t="s">
        <v>3425</v>
      </c>
      <c r="B108" s="162" t="s">
        <v>47</v>
      </c>
      <c r="C108" s="163"/>
      <c r="D108" s="163"/>
      <c r="E108" s="162" t="s">
        <v>2442</v>
      </c>
      <c r="F108" s="162"/>
      <c r="G108" s="162"/>
      <c r="H108" s="162"/>
      <c r="I108" s="164" t="s">
        <v>2443</v>
      </c>
      <c r="J108" s="162"/>
      <c r="K108" s="162" t="s">
        <v>2433</v>
      </c>
      <c r="L108" s="165"/>
      <c r="M108" s="165"/>
      <c r="N108" s="165"/>
      <c r="O108" s="165"/>
      <c r="P108" s="159"/>
      <c r="Q108" s="165"/>
      <c r="R108" s="165"/>
      <c r="S108" s="167"/>
      <c r="T108" s="160"/>
      <c r="U108" s="160"/>
      <c r="V108" s="166"/>
      <c r="W108" s="166"/>
      <c r="X108" s="166"/>
      <c r="Y108" s="166"/>
      <c r="Z108" s="166"/>
      <c r="AA108" s="166"/>
      <c r="AB108" s="166"/>
    </row>
    <row r="109" spans="1:30" ht="24" hidden="1">
      <c r="A109" s="158" t="s">
        <v>3426</v>
      </c>
      <c r="B109" s="162" t="s">
        <v>47</v>
      </c>
      <c r="C109" s="163"/>
      <c r="D109" s="163"/>
      <c r="E109" s="162" t="s">
        <v>2444</v>
      </c>
      <c r="F109" s="162"/>
      <c r="G109" s="162"/>
      <c r="H109" s="162"/>
      <c r="I109" s="164" t="s">
        <v>2445</v>
      </c>
      <c r="J109" s="162" t="s">
        <v>127</v>
      </c>
      <c r="K109" s="162" t="s">
        <v>2433</v>
      </c>
      <c r="L109" s="165"/>
      <c r="M109" s="165"/>
      <c r="N109" s="165"/>
      <c r="O109" s="165"/>
      <c r="P109" s="159"/>
      <c r="Q109" s="165"/>
      <c r="R109" s="165"/>
      <c r="S109" s="167"/>
      <c r="T109" s="160"/>
      <c r="U109" s="160"/>
      <c r="V109" s="166"/>
      <c r="W109" s="166"/>
      <c r="X109" s="166"/>
      <c r="Y109" s="166"/>
      <c r="Z109" s="166"/>
      <c r="AA109" s="166"/>
      <c r="AB109" s="166"/>
    </row>
    <row r="110" spans="1:30" ht="24" hidden="1">
      <c r="A110" s="158" t="s">
        <v>3427</v>
      </c>
      <c r="B110" s="162" t="s">
        <v>47</v>
      </c>
      <c r="C110" s="163"/>
      <c r="D110" s="163"/>
      <c r="E110" s="162" t="s">
        <v>2446</v>
      </c>
      <c r="F110" s="162"/>
      <c r="G110" s="162"/>
      <c r="H110" s="162"/>
      <c r="I110" s="164" t="s">
        <v>2447</v>
      </c>
      <c r="J110" s="162" t="s">
        <v>133</v>
      </c>
      <c r="K110" s="162" t="s">
        <v>2433</v>
      </c>
      <c r="L110" s="165"/>
      <c r="M110" s="165"/>
      <c r="N110" s="165"/>
      <c r="O110" s="165"/>
      <c r="P110" s="159"/>
      <c r="Q110" s="165"/>
      <c r="R110" s="165"/>
      <c r="S110" s="167"/>
      <c r="T110" s="160"/>
      <c r="U110" s="160"/>
      <c r="V110" s="166"/>
      <c r="W110" s="166"/>
      <c r="X110" s="166"/>
      <c r="Y110" s="166"/>
      <c r="Z110" s="166"/>
      <c r="AA110" s="166"/>
      <c r="AB110" s="166"/>
    </row>
    <row r="111" spans="1:30" ht="24" hidden="1">
      <c r="A111" s="158" t="s">
        <v>3428</v>
      </c>
      <c r="B111" s="162" t="s">
        <v>47</v>
      </c>
      <c r="C111" s="163"/>
      <c r="D111" s="163"/>
      <c r="E111" s="162" t="s">
        <v>2448</v>
      </c>
      <c r="F111" s="162"/>
      <c r="G111" s="162"/>
      <c r="H111" s="162"/>
      <c r="I111" s="164" t="s">
        <v>2449</v>
      </c>
      <c r="J111" s="162" t="s">
        <v>127</v>
      </c>
      <c r="K111" s="162" t="s">
        <v>2433</v>
      </c>
      <c r="L111" s="165"/>
      <c r="M111" s="165"/>
      <c r="N111" s="165"/>
      <c r="O111" s="165"/>
      <c r="P111" s="159"/>
      <c r="Q111" s="165"/>
      <c r="R111" s="165"/>
      <c r="S111" s="167"/>
      <c r="T111" s="160"/>
      <c r="U111" s="160"/>
      <c r="V111" s="166"/>
      <c r="W111" s="166"/>
      <c r="X111" s="166"/>
      <c r="Y111" s="166"/>
      <c r="Z111" s="166"/>
      <c r="AA111" s="166"/>
      <c r="AB111" s="166"/>
    </row>
    <row r="112" spans="1:30" ht="24" hidden="1">
      <c r="A112" s="158" t="s">
        <v>3429</v>
      </c>
      <c r="B112" s="162" t="s">
        <v>47</v>
      </c>
      <c r="C112" s="163"/>
      <c r="D112" s="163"/>
      <c r="E112" s="162" t="s">
        <v>2450</v>
      </c>
      <c r="F112" s="162"/>
      <c r="G112" s="162"/>
      <c r="H112" s="162"/>
      <c r="I112" s="164" t="s">
        <v>2451</v>
      </c>
      <c r="J112" s="162" t="s">
        <v>133</v>
      </c>
      <c r="K112" s="162" t="s">
        <v>2433</v>
      </c>
      <c r="L112" s="165"/>
      <c r="M112" s="165"/>
      <c r="N112" s="165"/>
      <c r="O112" s="165"/>
      <c r="P112" s="159"/>
      <c r="Q112" s="165"/>
      <c r="R112" s="165"/>
      <c r="S112" s="167"/>
      <c r="T112" s="160"/>
      <c r="U112" s="160"/>
      <c r="V112" s="166"/>
      <c r="W112" s="166"/>
      <c r="X112" s="166"/>
      <c r="Y112" s="166"/>
      <c r="Z112" s="166"/>
      <c r="AA112" s="166"/>
      <c r="AB112" s="166"/>
    </row>
    <row r="113" spans="1:28" hidden="1">
      <c r="A113" s="158" t="s">
        <v>3430</v>
      </c>
      <c r="B113" s="168" t="s">
        <v>47</v>
      </c>
      <c r="C113" s="169"/>
      <c r="D113" s="169"/>
      <c r="E113" s="168" t="s">
        <v>2452</v>
      </c>
      <c r="F113" s="168"/>
      <c r="G113" s="168"/>
      <c r="H113" s="168"/>
      <c r="I113" s="170" t="s">
        <v>2411</v>
      </c>
      <c r="J113" s="168"/>
      <c r="K113" s="168"/>
      <c r="L113" s="165"/>
      <c r="M113" s="165"/>
      <c r="N113" s="165"/>
      <c r="O113" s="165"/>
      <c r="P113" s="159"/>
      <c r="Q113" s="165"/>
      <c r="R113" s="165"/>
      <c r="S113" s="167"/>
      <c r="T113" s="160"/>
      <c r="U113" s="160"/>
      <c r="V113" s="166"/>
      <c r="W113" s="166"/>
      <c r="X113" s="166"/>
      <c r="Y113" s="166"/>
      <c r="Z113" s="166"/>
      <c r="AA113" s="166"/>
      <c r="AB113" s="166"/>
    </row>
    <row r="114" spans="1:28" hidden="1">
      <c r="A114" s="158" t="s">
        <v>3431</v>
      </c>
      <c r="B114" s="168" t="s">
        <v>138</v>
      </c>
      <c r="C114" s="169"/>
      <c r="D114" s="169"/>
      <c r="E114" s="169" t="s">
        <v>2453</v>
      </c>
      <c r="F114" s="168"/>
      <c r="G114" s="168"/>
      <c r="H114" s="168"/>
      <c r="I114" s="170"/>
      <c r="J114" s="168"/>
      <c r="K114" s="168"/>
      <c r="L114" s="159"/>
      <c r="M114" s="159"/>
      <c r="N114" s="159"/>
      <c r="O114" s="161"/>
      <c r="P114" s="159"/>
      <c r="Q114" s="159"/>
      <c r="R114" s="159"/>
      <c r="S114" s="159"/>
      <c r="T114" s="159"/>
      <c r="U114" s="159"/>
      <c r="V114" s="166"/>
      <c r="W114" s="166"/>
      <c r="X114" s="166"/>
      <c r="Y114" s="166"/>
      <c r="Z114" s="166"/>
      <c r="AA114" s="166"/>
      <c r="AB114" s="166"/>
    </row>
    <row r="115" spans="1:28" hidden="1">
      <c r="A115" s="158" t="s">
        <v>3432</v>
      </c>
      <c r="B115" s="162" t="s">
        <v>47</v>
      </c>
      <c r="C115" s="163"/>
      <c r="D115" s="163"/>
      <c r="E115" s="163"/>
      <c r="F115" s="162" t="s">
        <v>2454</v>
      </c>
      <c r="G115" s="162"/>
      <c r="H115" s="162"/>
      <c r="I115" s="164" t="s">
        <v>204</v>
      </c>
      <c r="J115" s="162" t="s">
        <v>44</v>
      </c>
      <c r="K115" s="162" t="s">
        <v>2433</v>
      </c>
      <c r="L115" s="165"/>
      <c r="M115" s="165"/>
      <c r="N115" s="165"/>
      <c r="O115" s="165"/>
      <c r="P115" s="159"/>
      <c r="Q115" s="165"/>
      <c r="R115" s="165"/>
      <c r="S115" s="167"/>
      <c r="T115" s="160"/>
      <c r="U115" s="160"/>
      <c r="V115" s="166"/>
      <c r="W115" s="166"/>
      <c r="X115" s="166"/>
      <c r="Y115" s="166"/>
      <c r="Z115" s="166"/>
      <c r="AA115" s="166"/>
      <c r="AB115" s="166"/>
    </row>
    <row r="116" spans="1:28" hidden="1">
      <c r="A116" s="158" t="s">
        <v>3433</v>
      </c>
      <c r="B116" s="162" t="s">
        <v>47</v>
      </c>
      <c r="C116" s="163"/>
      <c r="D116" s="163"/>
      <c r="E116" s="163"/>
      <c r="F116" s="162" t="s">
        <v>2455</v>
      </c>
      <c r="G116" s="162"/>
      <c r="H116" s="162"/>
      <c r="I116" s="164" t="s">
        <v>205</v>
      </c>
      <c r="J116" s="162" t="s">
        <v>127</v>
      </c>
      <c r="K116" s="162" t="s">
        <v>2433</v>
      </c>
      <c r="L116" s="165"/>
      <c r="M116" s="165"/>
      <c r="N116" s="165"/>
      <c r="O116" s="165"/>
      <c r="P116" s="159"/>
      <c r="Q116" s="165"/>
      <c r="R116" s="165"/>
      <c r="S116" s="167"/>
      <c r="T116" s="160"/>
      <c r="U116" s="160"/>
      <c r="V116" s="166"/>
      <c r="W116" s="166"/>
      <c r="X116" s="166"/>
      <c r="Y116" s="166"/>
      <c r="Z116" s="166"/>
      <c r="AA116" s="166"/>
      <c r="AB116" s="166"/>
    </row>
    <row r="117" spans="1:28" hidden="1">
      <c r="A117" s="158" t="s">
        <v>3434</v>
      </c>
      <c r="B117" s="162" t="s">
        <v>47</v>
      </c>
      <c r="C117" s="163"/>
      <c r="D117" s="163"/>
      <c r="E117" s="163"/>
      <c r="F117" s="162" t="s">
        <v>2456</v>
      </c>
      <c r="G117" s="162"/>
      <c r="H117" s="162"/>
      <c r="I117" s="164" t="s">
        <v>206</v>
      </c>
      <c r="J117" s="162" t="s">
        <v>133</v>
      </c>
      <c r="K117" s="162" t="s">
        <v>2433</v>
      </c>
      <c r="L117" s="165"/>
      <c r="M117" s="165"/>
      <c r="N117" s="165"/>
      <c r="O117" s="165"/>
      <c r="P117" s="159"/>
      <c r="Q117" s="165"/>
      <c r="R117" s="165"/>
      <c r="S117" s="167"/>
      <c r="T117" s="160"/>
      <c r="U117" s="160"/>
      <c r="V117" s="166"/>
      <c r="W117" s="166"/>
      <c r="X117" s="166"/>
      <c r="Y117" s="166"/>
      <c r="Z117" s="166"/>
      <c r="AA117" s="166"/>
      <c r="AB117" s="166"/>
    </row>
    <row r="118" spans="1:28" ht="48" hidden="1">
      <c r="A118" s="158" t="s">
        <v>3435</v>
      </c>
      <c r="B118" s="162" t="s">
        <v>47</v>
      </c>
      <c r="C118" s="163"/>
      <c r="D118" s="163"/>
      <c r="E118" s="163"/>
      <c r="F118" s="162" t="s">
        <v>2457</v>
      </c>
      <c r="G118" s="162"/>
      <c r="H118" s="162"/>
      <c r="I118" s="164" t="s">
        <v>2458</v>
      </c>
      <c r="J118" s="162" t="s">
        <v>70</v>
      </c>
      <c r="K118" s="162" t="s">
        <v>2433</v>
      </c>
      <c r="L118" s="165"/>
      <c r="M118" s="165"/>
      <c r="N118" s="165"/>
      <c r="O118" s="165"/>
      <c r="P118" s="159"/>
      <c r="Q118" s="165"/>
      <c r="R118" s="165"/>
      <c r="S118" s="167"/>
      <c r="T118" s="160"/>
      <c r="U118" s="160"/>
      <c r="V118" s="166"/>
      <c r="W118" s="166"/>
      <c r="X118" s="166"/>
      <c r="Y118" s="166"/>
      <c r="Z118" s="166"/>
      <c r="AA118" s="166"/>
      <c r="AB118" s="166"/>
    </row>
    <row r="119" spans="1:28" hidden="1">
      <c r="A119" s="158" t="s">
        <v>3436</v>
      </c>
      <c r="B119" s="162" t="s">
        <v>47</v>
      </c>
      <c r="C119" s="163"/>
      <c r="D119" s="163"/>
      <c r="E119" s="163"/>
      <c r="F119" s="162" t="s">
        <v>2459</v>
      </c>
      <c r="G119" s="162"/>
      <c r="H119" s="162"/>
      <c r="I119" s="164" t="s">
        <v>209</v>
      </c>
      <c r="J119" s="162" t="s">
        <v>133</v>
      </c>
      <c r="K119" s="162" t="s">
        <v>2433</v>
      </c>
      <c r="L119" s="165"/>
      <c r="M119" s="165"/>
      <c r="N119" s="165"/>
      <c r="O119" s="165"/>
      <c r="P119" s="159"/>
      <c r="Q119" s="165"/>
      <c r="R119" s="165"/>
      <c r="S119" s="167"/>
      <c r="T119" s="160"/>
      <c r="U119" s="160"/>
      <c r="V119" s="166"/>
      <c r="W119" s="166"/>
      <c r="X119" s="166"/>
      <c r="Y119" s="166"/>
      <c r="Z119" s="166"/>
      <c r="AA119" s="166"/>
      <c r="AB119" s="166"/>
    </row>
    <row r="120" spans="1:28" hidden="1">
      <c r="A120" s="158" t="s">
        <v>3437</v>
      </c>
      <c r="B120" s="162" t="s">
        <v>47</v>
      </c>
      <c r="C120" s="163"/>
      <c r="D120" s="163"/>
      <c r="E120" s="163"/>
      <c r="F120" s="162" t="s">
        <v>2460</v>
      </c>
      <c r="G120" s="162"/>
      <c r="H120" s="162"/>
      <c r="I120" s="164" t="s">
        <v>2461</v>
      </c>
      <c r="J120" s="162" t="s">
        <v>44</v>
      </c>
      <c r="K120" s="162" t="s">
        <v>2433</v>
      </c>
      <c r="L120" s="165"/>
      <c r="M120" s="165"/>
      <c r="N120" s="165"/>
      <c r="O120" s="165"/>
      <c r="P120" s="159"/>
      <c r="Q120" s="165"/>
      <c r="R120" s="165"/>
      <c r="S120" s="167"/>
      <c r="T120" s="160"/>
      <c r="U120" s="160"/>
      <c r="V120" s="166"/>
      <c r="W120" s="166"/>
      <c r="X120" s="166"/>
      <c r="Y120" s="166"/>
      <c r="Z120" s="166"/>
      <c r="AA120" s="166"/>
      <c r="AB120" s="166"/>
    </row>
    <row r="121" spans="1:28" hidden="1">
      <c r="A121" s="158" t="s">
        <v>3438</v>
      </c>
      <c r="B121" s="168" t="s">
        <v>47</v>
      </c>
      <c r="C121" s="169"/>
      <c r="D121" s="169"/>
      <c r="E121" s="169"/>
      <c r="F121" s="169" t="s">
        <v>2462</v>
      </c>
      <c r="G121" s="168"/>
      <c r="H121" s="168"/>
      <c r="I121" s="170"/>
      <c r="J121" s="168"/>
      <c r="K121" s="168"/>
      <c r="L121" s="159"/>
      <c r="M121" s="159"/>
      <c r="N121" s="159"/>
      <c r="O121" s="161"/>
      <c r="P121" s="159"/>
      <c r="Q121" s="159"/>
      <c r="R121" s="159"/>
      <c r="S121" s="159"/>
      <c r="T121" s="159"/>
      <c r="U121" s="159"/>
      <c r="V121" s="166"/>
      <c r="W121" s="166"/>
      <c r="X121" s="166"/>
      <c r="Y121" s="166"/>
      <c r="Z121" s="166"/>
      <c r="AA121" s="166"/>
      <c r="AB121" s="166"/>
    </row>
    <row r="122" spans="1:28" hidden="1">
      <c r="A122" s="158" t="s">
        <v>3439</v>
      </c>
      <c r="B122" s="162" t="s">
        <v>47</v>
      </c>
      <c r="C122" s="163"/>
      <c r="D122" s="163"/>
      <c r="E122" s="163"/>
      <c r="F122" s="163"/>
      <c r="G122" s="162" t="s">
        <v>2463</v>
      </c>
      <c r="H122" s="162"/>
      <c r="I122" s="164" t="s">
        <v>2464</v>
      </c>
      <c r="J122" s="162" t="s">
        <v>44</v>
      </c>
      <c r="K122" s="162" t="s">
        <v>2433</v>
      </c>
      <c r="L122" s="165"/>
      <c r="M122" s="165"/>
      <c r="N122" s="165"/>
      <c r="O122" s="165"/>
      <c r="P122" s="159"/>
      <c r="Q122" s="165"/>
      <c r="R122" s="165"/>
      <c r="S122" s="167"/>
      <c r="T122" s="160"/>
      <c r="U122" s="160"/>
      <c r="V122" s="166"/>
      <c r="W122" s="166"/>
      <c r="X122" s="166"/>
      <c r="Y122" s="166"/>
      <c r="Z122" s="166"/>
      <c r="AA122" s="166"/>
      <c r="AB122" s="166"/>
    </row>
    <row r="123" spans="1:28" hidden="1">
      <c r="A123" s="158" t="s">
        <v>3440</v>
      </c>
      <c r="B123" s="162" t="s">
        <v>47</v>
      </c>
      <c r="C123" s="163"/>
      <c r="D123" s="163"/>
      <c r="E123" s="163"/>
      <c r="F123" s="163"/>
      <c r="G123" s="162" t="s">
        <v>2465</v>
      </c>
      <c r="H123" s="162"/>
      <c r="I123" s="164" t="s">
        <v>2466</v>
      </c>
      <c r="J123" s="162" t="s">
        <v>133</v>
      </c>
      <c r="K123" s="162" t="s">
        <v>2433</v>
      </c>
      <c r="L123" s="165"/>
      <c r="M123" s="165"/>
      <c r="N123" s="165"/>
      <c r="O123" s="165"/>
      <c r="P123" s="159"/>
      <c r="Q123" s="165"/>
      <c r="R123" s="165"/>
      <c r="S123" s="167"/>
      <c r="T123" s="160"/>
      <c r="U123" s="160"/>
      <c r="V123" s="166"/>
      <c r="W123" s="166"/>
      <c r="X123" s="166"/>
      <c r="Y123" s="166"/>
      <c r="Z123" s="166"/>
      <c r="AA123" s="166"/>
      <c r="AB123" s="166"/>
    </row>
    <row r="124" spans="1:28" hidden="1">
      <c r="A124" s="158" t="s">
        <v>3441</v>
      </c>
      <c r="B124" s="168" t="s">
        <v>47</v>
      </c>
      <c r="C124" s="169"/>
      <c r="D124" s="169"/>
      <c r="E124" s="169"/>
      <c r="F124" s="169"/>
      <c r="G124" s="169" t="s">
        <v>2178</v>
      </c>
      <c r="H124" s="168"/>
      <c r="I124" s="170" t="s">
        <v>2179</v>
      </c>
      <c r="J124" s="168"/>
      <c r="K124" s="168"/>
      <c r="L124" s="159"/>
      <c r="M124" s="159"/>
      <c r="N124" s="159"/>
      <c r="O124" s="161"/>
      <c r="P124" s="159"/>
      <c r="Q124" s="159"/>
      <c r="R124" s="159"/>
      <c r="S124" s="159"/>
      <c r="T124" s="159"/>
      <c r="U124" s="159"/>
      <c r="V124" s="166"/>
      <c r="W124" s="166"/>
      <c r="X124" s="166"/>
      <c r="Y124" s="166"/>
      <c r="Z124" s="166"/>
      <c r="AA124" s="166"/>
      <c r="AB124" s="166"/>
    </row>
    <row r="125" spans="1:28" ht="24" hidden="1">
      <c r="A125" s="158" t="s">
        <v>3442</v>
      </c>
      <c r="B125" s="162" t="s">
        <v>47</v>
      </c>
      <c r="C125" s="163"/>
      <c r="D125" s="163"/>
      <c r="E125" s="163"/>
      <c r="F125" s="163"/>
      <c r="G125" s="163"/>
      <c r="H125" s="162" t="s">
        <v>2192</v>
      </c>
      <c r="I125" s="164" t="s">
        <v>2193</v>
      </c>
      <c r="J125" s="162" t="s">
        <v>133</v>
      </c>
      <c r="K125" s="162" t="s">
        <v>2433</v>
      </c>
      <c r="L125" s="165"/>
      <c r="M125" s="165"/>
      <c r="N125" s="165"/>
      <c r="O125" s="165"/>
      <c r="P125" s="159"/>
      <c r="Q125" s="165"/>
      <c r="R125" s="165"/>
      <c r="S125" s="167"/>
      <c r="T125" s="160"/>
      <c r="U125" s="160"/>
      <c r="V125" s="166"/>
      <c r="W125" s="166"/>
      <c r="X125" s="166"/>
      <c r="Y125" s="166"/>
      <c r="Z125" s="166"/>
      <c r="AA125" s="166"/>
      <c r="AB125" s="166"/>
    </row>
    <row r="126" spans="1:28" ht="24" hidden="1">
      <c r="A126" s="158" t="s">
        <v>3443</v>
      </c>
      <c r="B126" s="162" t="s">
        <v>47</v>
      </c>
      <c r="C126" s="163"/>
      <c r="D126" s="163"/>
      <c r="E126" s="163"/>
      <c r="F126" s="163"/>
      <c r="G126" s="163"/>
      <c r="H126" s="162" t="s">
        <v>533</v>
      </c>
      <c r="I126" s="164" t="s">
        <v>2201</v>
      </c>
      <c r="J126" s="162" t="s">
        <v>133</v>
      </c>
      <c r="K126" s="162" t="s">
        <v>2433</v>
      </c>
      <c r="L126" s="165"/>
      <c r="M126" s="165"/>
      <c r="N126" s="165"/>
      <c r="O126" s="165"/>
      <c r="P126" s="159"/>
      <c r="Q126" s="165"/>
      <c r="R126" s="165"/>
      <c r="S126" s="167"/>
      <c r="T126" s="160"/>
      <c r="U126" s="160"/>
      <c r="V126" s="166"/>
      <c r="W126" s="166"/>
      <c r="X126" s="166"/>
      <c r="Y126" s="166"/>
      <c r="Z126" s="166"/>
      <c r="AA126" s="166"/>
      <c r="AB126" s="166"/>
    </row>
    <row r="127" spans="1:28" ht="36" hidden="1">
      <c r="A127" s="158" t="s">
        <v>3444</v>
      </c>
      <c r="B127" s="162" t="s">
        <v>47</v>
      </c>
      <c r="C127" s="163"/>
      <c r="D127" s="163"/>
      <c r="E127" s="163"/>
      <c r="F127" s="163"/>
      <c r="G127" s="163"/>
      <c r="H127" s="162" t="s">
        <v>2209</v>
      </c>
      <c r="I127" s="164" t="s">
        <v>2210</v>
      </c>
      <c r="J127" s="162" t="s">
        <v>133</v>
      </c>
      <c r="K127" s="162" t="s">
        <v>2433</v>
      </c>
      <c r="L127" s="165"/>
      <c r="M127" s="165"/>
      <c r="N127" s="165"/>
      <c r="O127" s="165"/>
      <c r="P127" s="159"/>
      <c r="Q127" s="165"/>
      <c r="R127" s="165"/>
      <c r="S127" s="167"/>
      <c r="T127" s="160"/>
      <c r="U127" s="160"/>
      <c r="V127" s="166"/>
      <c r="W127" s="166"/>
      <c r="X127" s="166"/>
      <c r="Y127" s="166"/>
      <c r="Z127" s="166"/>
      <c r="AA127" s="166"/>
      <c r="AB127" s="166"/>
    </row>
    <row r="128" spans="1:28" ht="24" hidden="1">
      <c r="A128" s="158" t="s">
        <v>3445</v>
      </c>
      <c r="B128" s="162" t="s">
        <v>47</v>
      </c>
      <c r="C128" s="163"/>
      <c r="D128" s="163"/>
      <c r="E128" s="163"/>
      <c r="F128" s="163"/>
      <c r="G128" s="163"/>
      <c r="H128" s="162" t="s">
        <v>2218</v>
      </c>
      <c r="I128" s="164" t="s">
        <v>2219</v>
      </c>
      <c r="J128" s="162" t="s">
        <v>133</v>
      </c>
      <c r="K128" s="162" t="s">
        <v>2433</v>
      </c>
      <c r="L128" s="165"/>
      <c r="M128" s="165"/>
      <c r="N128" s="165"/>
      <c r="O128" s="165"/>
      <c r="P128" s="159"/>
      <c r="Q128" s="165"/>
      <c r="R128" s="165"/>
      <c r="S128" s="167"/>
      <c r="T128" s="160"/>
      <c r="U128" s="160"/>
      <c r="V128" s="166"/>
      <c r="W128" s="166"/>
      <c r="X128" s="166"/>
      <c r="Y128" s="166"/>
      <c r="Z128" s="166"/>
      <c r="AA128" s="166"/>
      <c r="AB128" s="166"/>
    </row>
    <row r="129" spans="1:28" ht="60" hidden="1">
      <c r="A129" s="158" t="s">
        <v>3446</v>
      </c>
      <c r="B129" s="162" t="s">
        <v>47</v>
      </c>
      <c r="C129" s="163"/>
      <c r="D129" s="163"/>
      <c r="E129" s="163"/>
      <c r="F129" s="163"/>
      <c r="G129" s="163"/>
      <c r="H129" s="162" t="s">
        <v>2222</v>
      </c>
      <c r="I129" s="164" t="s">
        <v>2467</v>
      </c>
      <c r="J129" s="162" t="s">
        <v>127</v>
      </c>
      <c r="K129" s="162" t="s">
        <v>2433</v>
      </c>
      <c r="L129" s="165"/>
      <c r="M129" s="165"/>
      <c r="N129" s="165"/>
      <c r="O129" s="165"/>
      <c r="P129" s="159"/>
      <c r="Q129" s="165"/>
      <c r="R129" s="165"/>
      <c r="S129" s="167"/>
      <c r="T129" s="160"/>
      <c r="U129" s="160"/>
      <c r="V129" s="166"/>
      <c r="W129" s="166"/>
      <c r="X129" s="166"/>
      <c r="Y129" s="166"/>
      <c r="Z129" s="166"/>
      <c r="AA129" s="166"/>
      <c r="AB129" s="166"/>
    </row>
    <row r="130" spans="1:28" hidden="1">
      <c r="A130" s="158" t="s">
        <v>3447</v>
      </c>
      <c r="B130" s="168" t="s">
        <v>138</v>
      </c>
      <c r="C130" s="169"/>
      <c r="D130" s="169" t="s">
        <v>2468</v>
      </c>
      <c r="E130" s="168"/>
      <c r="F130" s="168"/>
      <c r="G130" s="168"/>
      <c r="H130" s="168"/>
      <c r="I130" s="170"/>
      <c r="J130" s="168"/>
      <c r="K130" s="168"/>
      <c r="L130" s="159"/>
      <c r="M130" s="159"/>
      <c r="N130" s="159"/>
      <c r="O130" s="161"/>
      <c r="P130" s="159"/>
      <c r="Q130" s="159"/>
      <c r="R130" s="159"/>
      <c r="S130" s="159"/>
      <c r="T130" s="159"/>
      <c r="U130" s="159"/>
      <c r="V130" s="166"/>
      <c r="W130" s="166"/>
      <c r="X130" s="166"/>
      <c r="Y130" s="166"/>
      <c r="Z130" s="166"/>
      <c r="AA130" s="166"/>
      <c r="AB130" s="166"/>
    </row>
    <row r="131" spans="1:28" ht="36" hidden="1">
      <c r="A131" s="158" t="s">
        <v>3448</v>
      </c>
      <c r="B131" s="162" t="s">
        <v>47</v>
      </c>
      <c r="C131" s="163"/>
      <c r="D131" s="163"/>
      <c r="E131" s="162" t="s">
        <v>2469</v>
      </c>
      <c r="F131" s="162"/>
      <c r="G131" s="162"/>
      <c r="H131" s="162"/>
      <c r="I131" s="164" t="s">
        <v>2470</v>
      </c>
      <c r="J131" s="162" t="s">
        <v>127</v>
      </c>
      <c r="K131" s="162" t="s">
        <v>2433</v>
      </c>
      <c r="L131" s="165"/>
      <c r="M131" s="165"/>
      <c r="N131" s="165"/>
      <c r="O131" s="165"/>
      <c r="P131" s="159"/>
      <c r="Q131" s="165"/>
      <c r="R131" s="165"/>
      <c r="S131" s="167"/>
      <c r="T131" s="160"/>
      <c r="U131" s="160"/>
      <c r="V131" s="166"/>
      <c r="W131" s="166"/>
      <c r="X131" s="166"/>
      <c r="Y131" s="166"/>
      <c r="Z131" s="166"/>
      <c r="AA131" s="166"/>
      <c r="AB131" s="166"/>
    </row>
    <row r="132" spans="1:28" ht="24" hidden="1">
      <c r="A132" s="158" t="s">
        <v>3449</v>
      </c>
      <c r="B132" s="162" t="s">
        <v>47</v>
      </c>
      <c r="C132" s="163"/>
      <c r="D132" s="163"/>
      <c r="E132" s="162" t="s">
        <v>2471</v>
      </c>
      <c r="F132" s="162"/>
      <c r="G132" s="162"/>
      <c r="H132" s="162"/>
      <c r="I132" s="164" t="s">
        <v>2472</v>
      </c>
      <c r="J132" s="162" t="s">
        <v>133</v>
      </c>
      <c r="K132" s="162" t="s">
        <v>2433</v>
      </c>
      <c r="L132" s="165"/>
      <c r="M132" s="165"/>
      <c r="N132" s="165"/>
      <c r="O132" s="165"/>
      <c r="P132" s="159"/>
      <c r="Q132" s="165"/>
      <c r="R132" s="165"/>
      <c r="S132" s="167"/>
      <c r="T132" s="160"/>
      <c r="U132" s="160"/>
      <c r="V132" s="166"/>
      <c r="W132" s="166"/>
      <c r="X132" s="166"/>
      <c r="Y132" s="166"/>
      <c r="Z132" s="166"/>
      <c r="AA132" s="166"/>
      <c r="AB132" s="166"/>
    </row>
    <row r="133" spans="1:28" ht="24" hidden="1">
      <c r="A133" s="158" t="s">
        <v>3450</v>
      </c>
      <c r="B133" s="162" t="s">
        <v>2029</v>
      </c>
      <c r="C133" s="163"/>
      <c r="D133" s="163"/>
      <c r="E133" s="162" t="s">
        <v>2473</v>
      </c>
      <c r="F133" s="162"/>
      <c r="G133" s="162"/>
      <c r="H133" s="162"/>
      <c r="I133" s="164" t="s">
        <v>2474</v>
      </c>
      <c r="J133" s="162" t="s">
        <v>44</v>
      </c>
      <c r="K133" s="162" t="s">
        <v>2433</v>
      </c>
      <c r="L133" s="165"/>
      <c r="M133" s="165"/>
      <c r="N133" s="165"/>
      <c r="O133" s="165"/>
      <c r="P133" s="159"/>
      <c r="Q133" s="165"/>
      <c r="R133" s="165"/>
      <c r="S133" s="167"/>
      <c r="T133" s="160"/>
      <c r="U133" s="160"/>
      <c r="V133" s="166"/>
      <c r="W133" s="166"/>
      <c r="X133" s="166"/>
      <c r="Y133" s="166"/>
      <c r="Z133" s="166"/>
      <c r="AA133" s="166"/>
      <c r="AB133" s="166"/>
    </row>
    <row r="134" spans="1:28" hidden="1">
      <c r="A134" s="158" t="s">
        <v>3451</v>
      </c>
      <c r="T134" s="124"/>
    </row>
    <row r="135" spans="1:28">
      <c r="T135" s="124"/>
    </row>
    <row r="136" spans="1:28">
      <c r="T136" s="124"/>
      <c r="U136" s="154"/>
    </row>
    <row r="137" spans="1:28">
      <c r="T137" s="124"/>
      <c r="U137" s="154"/>
    </row>
    <row r="138" spans="1:28">
      <c r="T138" s="124"/>
      <c r="U138" s="154"/>
    </row>
    <row r="139" spans="1:28">
      <c r="T139" s="124"/>
    </row>
    <row r="140" spans="1:28">
      <c r="T140" s="124"/>
    </row>
    <row r="141" spans="1:28">
      <c r="T141" s="124"/>
    </row>
    <row r="142" spans="1:28">
      <c r="T142" s="124"/>
    </row>
    <row r="143" spans="1:28">
      <c r="T143" s="124"/>
    </row>
    <row r="144" spans="1:28">
      <c r="T144" s="124"/>
    </row>
    <row r="145" spans="20:20">
      <c r="T145" s="124"/>
    </row>
    <row r="146" spans="20:20">
      <c r="T146" s="124"/>
    </row>
    <row r="147" spans="20:20">
      <c r="T147" s="124"/>
    </row>
    <row r="148" spans="20:20">
      <c r="T148" s="124"/>
    </row>
    <row r="149" spans="20:20">
      <c r="T149" s="124"/>
    </row>
    <row r="150" spans="20:20">
      <c r="T150" s="124"/>
    </row>
    <row r="151" spans="20:20">
      <c r="T151" s="124"/>
    </row>
    <row r="152" spans="20:20">
      <c r="T152" s="124"/>
    </row>
    <row r="153" spans="20:20">
      <c r="T153" s="124"/>
    </row>
    <row r="154" spans="20:20">
      <c r="T154" s="124"/>
    </row>
    <row r="155" spans="20:20">
      <c r="T155" s="124"/>
    </row>
    <row r="156" spans="20:20">
      <c r="T156" s="124"/>
    </row>
    <row r="157" spans="20:20">
      <c r="T157" s="124"/>
    </row>
    <row r="158" spans="20:20">
      <c r="T158" s="124"/>
    </row>
    <row r="159" spans="20:20">
      <c r="T159" s="124"/>
    </row>
    <row r="160" spans="20:20">
      <c r="T160" s="124"/>
    </row>
    <row r="161" spans="20:20">
      <c r="T161" s="124"/>
    </row>
    <row r="162" spans="20:20">
      <c r="T162" s="124"/>
    </row>
    <row r="163" spans="20:20">
      <c r="T163" s="124"/>
    </row>
    <row r="164" spans="20:20">
      <c r="T164" s="124"/>
    </row>
    <row r="165" spans="20:20">
      <c r="T165" s="124"/>
    </row>
    <row r="166" spans="20:20">
      <c r="T166" s="124"/>
    </row>
    <row r="167" spans="20:20">
      <c r="T167" s="124"/>
    </row>
    <row r="168" spans="20:20">
      <c r="T168" s="124"/>
    </row>
    <row r="169" spans="20:20">
      <c r="T169" s="124"/>
    </row>
    <row r="170" spans="20:20">
      <c r="T170" s="124"/>
    </row>
    <row r="171" spans="20:20">
      <c r="T171" s="124"/>
    </row>
    <row r="172" spans="20:20">
      <c r="T172" s="124"/>
    </row>
    <row r="173" spans="20:20">
      <c r="T173" s="124"/>
    </row>
    <row r="174" spans="20:20">
      <c r="T174" s="124"/>
    </row>
    <row r="175" spans="20:20">
      <c r="T175" s="124"/>
    </row>
    <row r="176" spans="20:20">
      <c r="T176" s="124"/>
    </row>
    <row r="177" spans="20:20">
      <c r="T177" s="124"/>
    </row>
    <row r="178" spans="20:20">
      <c r="T178" s="124"/>
    </row>
    <row r="179" spans="20:20">
      <c r="T179" s="124"/>
    </row>
    <row r="180" spans="20:20">
      <c r="T180" s="124"/>
    </row>
    <row r="181" spans="20:20">
      <c r="T181" s="124"/>
    </row>
    <row r="182" spans="20:20">
      <c r="T182" s="124"/>
    </row>
    <row r="183" spans="20:20">
      <c r="T183" s="124"/>
    </row>
    <row r="184" spans="20:20">
      <c r="T184" s="124"/>
    </row>
    <row r="185" spans="20:20">
      <c r="T185" s="124"/>
    </row>
    <row r="186" spans="20:20">
      <c r="T186" s="124"/>
    </row>
    <row r="187" spans="20:20">
      <c r="T187" s="124"/>
    </row>
    <row r="188" spans="20:20">
      <c r="T188" s="124"/>
    </row>
    <row r="189" spans="20:20">
      <c r="T189" s="124"/>
    </row>
    <row r="190" spans="20:20">
      <c r="T190" s="124"/>
    </row>
    <row r="191" spans="20:20">
      <c r="T191" s="124"/>
    </row>
    <row r="192" spans="20:20">
      <c r="T192" s="124"/>
    </row>
    <row r="193" spans="20:20">
      <c r="T193" s="124"/>
    </row>
    <row r="194" spans="20:20">
      <c r="T194" s="124"/>
    </row>
    <row r="195" spans="20:20">
      <c r="T195" s="124"/>
    </row>
    <row r="196" spans="20:20">
      <c r="T196" s="124"/>
    </row>
    <row r="197" spans="20:20">
      <c r="T197" s="124"/>
    </row>
    <row r="198" spans="20:20">
      <c r="T198" s="124"/>
    </row>
    <row r="199" spans="20:20">
      <c r="T199" s="124"/>
    </row>
    <row r="200" spans="20:20">
      <c r="T200" s="124"/>
    </row>
    <row r="201" spans="20:20">
      <c r="T201" s="124"/>
    </row>
    <row r="202" spans="20:20">
      <c r="T202" s="124"/>
    </row>
    <row r="203" spans="20:20">
      <c r="T203" s="124"/>
    </row>
    <row r="204" spans="20:20">
      <c r="T204" s="124"/>
    </row>
    <row r="205" spans="20:20">
      <c r="T205" s="124"/>
    </row>
    <row r="206" spans="20:20">
      <c r="T206" s="124"/>
    </row>
    <row r="207" spans="20:20">
      <c r="T207" s="124"/>
    </row>
    <row r="208" spans="20:20">
      <c r="T208" s="124"/>
    </row>
    <row r="209" spans="20:20">
      <c r="T209" s="124"/>
    </row>
    <row r="210" spans="20:20">
      <c r="T210" s="124"/>
    </row>
    <row r="211" spans="20:20">
      <c r="T211" s="124"/>
    </row>
    <row r="212" spans="20:20">
      <c r="T212" s="124"/>
    </row>
    <row r="213" spans="20:20">
      <c r="T213" s="124"/>
    </row>
    <row r="214" spans="20:20">
      <c r="T214" s="124"/>
    </row>
    <row r="215" spans="20:20">
      <c r="T215" s="124"/>
    </row>
    <row r="216" spans="20:20">
      <c r="T216" s="124"/>
    </row>
    <row r="217" spans="20:20">
      <c r="T217" s="124"/>
    </row>
    <row r="218" spans="20:20">
      <c r="T218" s="124"/>
    </row>
    <row r="219" spans="20:20">
      <c r="T219" s="124"/>
    </row>
    <row r="220" spans="20:20">
      <c r="T220" s="124"/>
    </row>
    <row r="221" spans="20:20">
      <c r="T221" s="124"/>
    </row>
    <row r="222" spans="20:20">
      <c r="T222" s="124"/>
    </row>
    <row r="223" spans="20:20">
      <c r="T223" s="124"/>
    </row>
    <row r="224" spans="20:20">
      <c r="T224" s="124"/>
    </row>
    <row r="225" spans="20:20">
      <c r="T225" s="124"/>
    </row>
    <row r="226" spans="20:20">
      <c r="T226" s="124"/>
    </row>
    <row r="227" spans="20:20">
      <c r="T227" s="124"/>
    </row>
    <row r="228" spans="20:20">
      <c r="T228" s="124"/>
    </row>
    <row r="229" spans="20:20">
      <c r="T229" s="124"/>
    </row>
    <row r="230" spans="20:20">
      <c r="T230" s="124"/>
    </row>
    <row r="231" spans="20:20">
      <c r="T231" s="124"/>
    </row>
    <row r="232" spans="20:20">
      <c r="T232" s="124"/>
    </row>
    <row r="233" spans="20:20">
      <c r="T233" s="124"/>
    </row>
    <row r="234" spans="20:20">
      <c r="T234" s="124"/>
    </row>
    <row r="235" spans="20:20">
      <c r="T235" s="124"/>
    </row>
    <row r="236" spans="20:20">
      <c r="T236" s="124"/>
    </row>
    <row r="237" spans="20:20">
      <c r="T237" s="124"/>
    </row>
    <row r="238" spans="20:20">
      <c r="T238" s="124"/>
    </row>
    <row r="239" spans="20:20">
      <c r="T239" s="124"/>
    </row>
    <row r="240" spans="20:20">
      <c r="T240" s="124"/>
    </row>
    <row r="241" spans="20:20">
      <c r="T241" s="124"/>
    </row>
    <row r="242" spans="20:20">
      <c r="T242" s="124"/>
    </row>
    <row r="243" spans="20:20">
      <c r="T243" s="124"/>
    </row>
    <row r="244" spans="20:20">
      <c r="T244" s="124"/>
    </row>
    <row r="245" spans="20:20">
      <c r="T245" s="124"/>
    </row>
    <row r="246" spans="20:20">
      <c r="T246" s="124"/>
    </row>
    <row r="247" spans="20:20">
      <c r="T247" s="124"/>
    </row>
    <row r="248" spans="20:20">
      <c r="T248" s="124"/>
    </row>
    <row r="249" spans="20:20">
      <c r="T249" s="124"/>
    </row>
    <row r="250" spans="20:20">
      <c r="T250" s="124"/>
    </row>
    <row r="251" spans="20:20">
      <c r="T251" s="124"/>
    </row>
    <row r="252" spans="20:20">
      <c r="T252" s="124"/>
    </row>
    <row r="253" spans="20:20">
      <c r="T253" s="124"/>
    </row>
    <row r="254" spans="20:20">
      <c r="T254" s="124"/>
    </row>
    <row r="255" spans="20:20">
      <c r="T255" s="124"/>
    </row>
    <row r="256" spans="20:20">
      <c r="T256" s="124"/>
    </row>
    <row r="257" spans="12:20">
      <c r="T257" s="124"/>
    </row>
    <row r="258" spans="12:20">
      <c r="T258" s="124"/>
    </row>
    <row r="259" spans="12:20">
      <c r="T259" s="124"/>
    </row>
    <row r="260" spans="12:20">
      <c r="T260" s="124"/>
    </row>
    <row r="265" spans="12:20" ht="51">
      <c r="L265"/>
      <c r="M265" s="368" t="s">
        <v>4327</v>
      </c>
    </row>
  </sheetData>
  <sheetProtection selectLockedCells="1" selectUnlockedCells="1"/>
  <autoFilter ref="L1:L260"/>
  <mergeCells count="4">
    <mergeCell ref="A1:K1"/>
    <mergeCell ref="C2:H2"/>
    <mergeCell ref="AE1:AI2"/>
    <mergeCell ref="L1:AD1"/>
  </mergeCells>
  <pageMargins left="0.7" right="0.7" top="0.75" bottom="0.75" header="0.51180555555555551" footer="0.51180555555555551"/>
  <pageSetup paperSize="9" orientation="portrait" r:id="rId1"/>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H29"/>
  <sheetViews>
    <sheetView zoomScale="70" zoomScaleNormal="70" workbookViewId="0">
      <selection activeCell="A18" sqref="A18:E18"/>
    </sheetView>
  </sheetViews>
  <sheetFormatPr baseColWidth="10" defaultRowHeight="12.75"/>
  <cols>
    <col min="1" max="1" width="18.85546875" customWidth="1"/>
    <col min="2" max="2" width="41" style="368" customWidth="1"/>
    <col min="5" max="5" width="94.28515625" style="368" customWidth="1"/>
    <col min="6" max="6" width="13" customWidth="1"/>
    <col min="7" max="7" width="17.42578125" customWidth="1"/>
    <col min="8" max="8" width="11.85546875" customWidth="1"/>
  </cols>
  <sheetData>
    <row r="1" spans="1:8" ht="15.75">
      <c r="A1" s="1033" t="s">
        <v>4137</v>
      </c>
      <c r="B1" s="1034" t="s">
        <v>4637</v>
      </c>
      <c r="C1" s="1035" t="s">
        <v>151</v>
      </c>
      <c r="D1" s="1035" t="s">
        <v>4130</v>
      </c>
      <c r="E1" s="1036" t="s">
        <v>154</v>
      </c>
      <c r="F1" s="1036" t="s">
        <v>4821</v>
      </c>
      <c r="G1" s="1036" t="s">
        <v>4822</v>
      </c>
      <c r="H1" s="1036" t="s">
        <v>4823</v>
      </c>
    </row>
    <row r="2" spans="1:8">
      <c r="A2" t="s">
        <v>4902</v>
      </c>
      <c r="B2" s="368" t="s">
        <v>4860</v>
      </c>
      <c r="C2" t="s">
        <v>4286</v>
      </c>
      <c r="D2" t="s">
        <v>4131</v>
      </c>
      <c r="E2" s="368" t="s">
        <v>4884</v>
      </c>
      <c r="F2" s="1037"/>
      <c r="G2" s="1037"/>
      <c r="H2" s="1037" t="s">
        <v>4184</v>
      </c>
    </row>
    <row r="3" spans="1:8">
      <c r="A3" t="s">
        <v>4257</v>
      </c>
      <c r="B3" s="368" t="s">
        <v>4861</v>
      </c>
      <c r="C3" t="s">
        <v>4269</v>
      </c>
      <c r="D3" t="s">
        <v>4131</v>
      </c>
      <c r="E3" s="368" t="s">
        <v>4258</v>
      </c>
      <c r="F3" s="1037"/>
      <c r="G3" s="1037"/>
      <c r="H3" s="1037" t="s">
        <v>4184</v>
      </c>
    </row>
    <row r="4" spans="1:8" ht="25.5">
      <c r="A4" t="s">
        <v>4266</v>
      </c>
      <c r="B4" s="368" t="s">
        <v>4862</v>
      </c>
      <c r="C4" t="s">
        <v>4269</v>
      </c>
      <c r="D4" t="s">
        <v>4131</v>
      </c>
      <c r="E4" s="368" t="s">
        <v>4885</v>
      </c>
      <c r="F4" s="1037"/>
      <c r="G4" s="1037"/>
      <c r="H4" s="1037" t="s">
        <v>4184</v>
      </c>
    </row>
    <row r="5" spans="1:8" ht="38.25">
      <c r="A5" t="s">
        <v>4903</v>
      </c>
      <c r="B5" s="368" t="s">
        <v>4863</v>
      </c>
      <c r="C5" t="s">
        <v>4269</v>
      </c>
      <c r="D5" t="s">
        <v>4131</v>
      </c>
      <c r="E5" s="368" t="s">
        <v>4886</v>
      </c>
      <c r="F5" s="1037"/>
      <c r="G5" s="1037"/>
      <c r="H5" s="1037" t="s">
        <v>4184</v>
      </c>
    </row>
    <row r="6" spans="1:8" ht="25.5">
      <c r="A6" t="s">
        <v>4904</v>
      </c>
      <c r="B6" s="368" t="s">
        <v>4881</v>
      </c>
      <c r="C6" t="s">
        <v>4269</v>
      </c>
      <c r="D6" t="s">
        <v>4134</v>
      </c>
      <c r="E6" s="368" t="s">
        <v>4887</v>
      </c>
      <c r="F6" s="1037"/>
      <c r="G6" s="1037"/>
      <c r="H6" s="1037" t="s">
        <v>4184</v>
      </c>
    </row>
    <row r="7" spans="1:8" ht="38.25">
      <c r="A7" t="s">
        <v>4905</v>
      </c>
      <c r="B7" s="368" t="s">
        <v>4882</v>
      </c>
      <c r="C7" t="s">
        <v>4269</v>
      </c>
      <c r="D7" t="s">
        <v>4131</v>
      </c>
      <c r="E7" s="368" t="s">
        <v>4888</v>
      </c>
      <c r="F7" s="1037"/>
      <c r="G7" s="1037"/>
      <c r="H7" s="1037" t="s">
        <v>4184</v>
      </c>
    </row>
    <row r="8" spans="1:8" ht="38.25">
      <c r="A8" t="s">
        <v>4906</v>
      </c>
      <c r="B8" s="368" t="s">
        <v>4864</v>
      </c>
      <c r="C8" t="s">
        <v>4269</v>
      </c>
      <c r="D8" t="s">
        <v>4131</v>
      </c>
      <c r="E8" s="368" t="s">
        <v>4889</v>
      </c>
      <c r="F8" s="1037"/>
      <c r="G8" s="1037"/>
      <c r="H8" s="1037" t="s">
        <v>4184</v>
      </c>
    </row>
    <row r="9" spans="1:8" ht="51">
      <c r="A9" t="s">
        <v>4907</v>
      </c>
      <c r="B9" s="368" t="s">
        <v>4865</v>
      </c>
      <c r="C9" t="s">
        <v>4269</v>
      </c>
      <c r="D9" t="s">
        <v>4131</v>
      </c>
      <c r="E9" s="368" t="s">
        <v>4890</v>
      </c>
      <c r="F9" s="1037"/>
      <c r="G9" s="1037"/>
      <c r="H9" s="1037" t="s">
        <v>4184</v>
      </c>
    </row>
    <row r="10" spans="1:8">
      <c r="A10" t="s">
        <v>4908</v>
      </c>
      <c r="B10" s="368" t="s">
        <v>4866</v>
      </c>
      <c r="C10" t="s">
        <v>4269</v>
      </c>
      <c r="D10" t="s">
        <v>4131</v>
      </c>
      <c r="E10" s="368" t="s">
        <v>4971</v>
      </c>
      <c r="F10" s="1037"/>
      <c r="G10" s="1037"/>
      <c r="H10" s="1037" t="s">
        <v>4184</v>
      </c>
    </row>
    <row r="11" spans="1:8" ht="25.5">
      <c r="A11" t="s">
        <v>4909</v>
      </c>
      <c r="B11" s="368" t="s">
        <v>4867</v>
      </c>
      <c r="C11" t="s">
        <v>834</v>
      </c>
      <c r="E11" s="368" t="s">
        <v>4972</v>
      </c>
      <c r="F11" s="1037"/>
      <c r="G11" s="1037"/>
      <c r="H11" s="1037" t="s">
        <v>4184</v>
      </c>
    </row>
    <row r="12" spans="1:8" ht="25.5">
      <c r="A12" t="s">
        <v>4910</v>
      </c>
      <c r="B12" s="368" t="s">
        <v>4867</v>
      </c>
      <c r="C12" t="s">
        <v>834</v>
      </c>
      <c r="E12" s="368" t="s">
        <v>4973</v>
      </c>
      <c r="F12" s="1037"/>
      <c r="G12" s="1037"/>
      <c r="H12" s="1037" t="s">
        <v>4184</v>
      </c>
    </row>
    <row r="13" spans="1:8">
      <c r="A13" t="s">
        <v>4911</v>
      </c>
      <c r="B13" s="368" t="s">
        <v>4883</v>
      </c>
      <c r="C13" t="s">
        <v>4286</v>
      </c>
      <c r="D13" t="s">
        <v>4134</v>
      </c>
      <c r="E13" s="368" t="s">
        <v>4891</v>
      </c>
      <c r="F13" s="1037"/>
      <c r="G13" s="1037"/>
      <c r="H13" s="1037" t="s">
        <v>4184</v>
      </c>
    </row>
    <row r="14" spans="1:8" ht="25.5">
      <c r="A14" t="s">
        <v>4912</v>
      </c>
      <c r="B14" s="368" t="s">
        <v>4868</v>
      </c>
      <c r="C14" t="s">
        <v>834</v>
      </c>
      <c r="E14" s="368" t="s">
        <v>4851</v>
      </c>
      <c r="F14" s="1037" t="s">
        <v>4184</v>
      </c>
      <c r="G14" s="1037"/>
      <c r="H14" s="1037"/>
    </row>
    <row r="15" spans="1:8" ht="38.25">
      <c r="A15" t="s">
        <v>4856</v>
      </c>
      <c r="B15" s="368" t="s">
        <v>4869</v>
      </c>
      <c r="C15" t="s">
        <v>4286</v>
      </c>
      <c r="D15" t="s">
        <v>4131</v>
      </c>
      <c r="E15" s="368" t="s">
        <v>4851</v>
      </c>
      <c r="F15" s="1037"/>
      <c r="G15" s="1037" t="s">
        <v>4184</v>
      </c>
      <c r="H15" s="1037"/>
    </row>
    <row r="16" spans="1:8" ht="51">
      <c r="A16" t="s">
        <v>4913</v>
      </c>
      <c r="B16" s="368" t="s">
        <v>4870</v>
      </c>
      <c r="C16" t="s">
        <v>834</v>
      </c>
      <c r="E16" s="368" t="s">
        <v>4277</v>
      </c>
      <c r="F16" s="1037"/>
      <c r="G16" s="1037" t="s">
        <v>4184</v>
      </c>
      <c r="H16" s="1037"/>
    </row>
    <row r="17" spans="1:8">
      <c r="A17" t="s">
        <v>4914</v>
      </c>
      <c r="B17" s="368" t="s">
        <v>4871</v>
      </c>
      <c r="C17" t="s">
        <v>4269</v>
      </c>
      <c r="D17" t="s">
        <v>4131</v>
      </c>
      <c r="E17" s="368" t="s">
        <v>4892</v>
      </c>
      <c r="F17" s="1037"/>
      <c r="G17" s="1037" t="s">
        <v>4184</v>
      </c>
      <c r="H17" s="1037"/>
    </row>
    <row r="18" spans="1:8">
      <c r="A18" t="s">
        <v>4857</v>
      </c>
      <c r="B18" s="368" t="s">
        <v>4652</v>
      </c>
      <c r="C18" t="s">
        <v>834</v>
      </c>
      <c r="E18" s="368" t="s">
        <v>4852</v>
      </c>
      <c r="F18" s="1037"/>
      <c r="G18" s="1037" t="s">
        <v>4184</v>
      </c>
      <c r="H18" s="1037"/>
    </row>
    <row r="19" spans="1:8" ht="25.5">
      <c r="A19" t="s">
        <v>4915</v>
      </c>
      <c r="B19" s="368" t="s">
        <v>4872</v>
      </c>
      <c r="C19" t="s">
        <v>4286</v>
      </c>
      <c r="D19" t="s">
        <v>4131</v>
      </c>
      <c r="E19" s="368" t="s">
        <v>4893</v>
      </c>
      <c r="F19" s="1037"/>
      <c r="G19" s="1037" t="s">
        <v>4184</v>
      </c>
      <c r="H19" s="1037"/>
    </row>
    <row r="20" spans="1:8" ht="51">
      <c r="A20" t="s">
        <v>4916</v>
      </c>
      <c r="B20" s="368" t="s">
        <v>4873</v>
      </c>
      <c r="C20" t="s">
        <v>4269</v>
      </c>
      <c r="D20" t="s">
        <v>4131</v>
      </c>
      <c r="E20" s="368" t="s">
        <v>4894</v>
      </c>
      <c r="F20" s="1037"/>
      <c r="G20" s="1037" t="s">
        <v>4184</v>
      </c>
      <c r="H20" s="1037"/>
    </row>
    <row r="21" spans="1:8" ht="38.25">
      <c r="A21" t="s">
        <v>4917</v>
      </c>
      <c r="B21" s="368" t="s">
        <v>4874</v>
      </c>
      <c r="C21" t="s">
        <v>4269</v>
      </c>
      <c r="D21" t="s">
        <v>4134</v>
      </c>
      <c r="E21" s="368" t="s">
        <v>4895</v>
      </c>
      <c r="F21" s="1037"/>
      <c r="G21" s="1037" t="s">
        <v>4184</v>
      </c>
      <c r="H21" s="1037"/>
    </row>
    <row r="22" spans="1:8" ht="25.5">
      <c r="A22" t="s">
        <v>4918</v>
      </c>
      <c r="B22" s="368" t="s">
        <v>4875</v>
      </c>
      <c r="C22" t="s">
        <v>4269</v>
      </c>
      <c r="D22" t="s">
        <v>4134</v>
      </c>
      <c r="E22" s="368" t="s">
        <v>4896</v>
      </c>
      <c r="F22" s="1037"/>
      <c r="G22" s="1037" t="s">
        <v>4184</v>
      </c>
      <c r="H22" s="1037"/>
    </row>
    <row r="23" spans="1:8" ht="25.5">
      <c r="A23" t="s">
        <v>4919</v>
      </c>
      <c r="B23" s="368" t="s">
        <v>4875</v>
      </c>
      <c r="C23" t="s">
        <v>4269</v>
      </c>
      <c r="D23" t="s">
        <v>4134</v>
      </c>
      <c r="E23" s="368" t="s">
        <v>4897</v>
      </c>
      <c r="F23" s="1037"/>
      <c r="G23" s="1037" t="s">
        <v>4184</v>
      </c>
      <c r="H23" s="1037"/>
    </row>
    <row r="24" spans="1:8">
      <c r="A24" t="s">
        <v>4920</v>
      </c>
      <c r="B24" s="368" t="s">
        <v>4876</v>
      </c>
      <c r="C24" t="s">
        <v>4269</v>
      </c>
      <c r="D24" t="s">
        <v>4134</v>
      </c>
      <c r="E24" s="368" t="s">
        <v>4898</v>
      </c>
      <c r="F24" s="1037"/>
      <c r="G24" s="1037" t="s">
        <v>4184</v>
      </c>
      <c r="H24" s="1037"/>
    </row>
    <row r="25" spans="1:8" ht="25.5">
      <c r="A25" t="s">
        <v>4301</v>
      </c>
      <c r="B25" s="368" t="s">
        <v>4877</v>
      </c>
      <c r="C25" t="s">
        <v>4286</v>
      </c>
      <c r="D25" t="s">
        <v>4131</v>
      </c>
      <c r="E25" s="368" t="s">
        <v>4302</v>
      </c>
      <c r="F25" s="1037"/>
      <c r="G25" s="1037" t="s">
        <v>4184</v>
      </c>
      <c r="H25" s="1037"/>
    </row>
    <row r="26" spans="1:8">
      <c r="A26" t="s">
        <v>4921</v>
      </c>
      <c r="B26" s="368" t="s">
        <v>4878</v>
      </c>
      <c r="C26" t="s">
        <v>4269</v>
      </c>
      <c r="D26" t="s">
        <v>4131</v>
      </c>
      <c r="E26" s="368" t="s">
        <v>4899</v>
      </c>
      <c r="F26" s="1037"/>
      <c r="G26" s="1037" t="s">
        <v>4184</v>
      </c>
      <c r="H26" s="1037"/>
    </row>
    <row r="27" spans="1:8">
      <c r="A27" t="s">
        <v>4922</v>
      </c>
      <c r="B27" s="368" t="s">
        <v>4867</v>
      </c>
      <c r="C27" t="s">
        <v>834</v>
      </c>
      <c r="E27" s="368" t="s">
        <v>4900</v>
      </c>
      <c r="F27" s="1037"/>
      <c r="G27" s="1037" t="s">
        <v>4184</v>
      </c>
      <c r="H27" s="1037"/>
    </row>
    <row r="28" spans="1:8" ht="38.25">
      <c r="A28" t="s">
        <v>4304</v>
      </c>
      <c r="B28" s="368" t="s">
        <v>4879</v>
      </c>
      <c r="C28" t="s">
        <v>4269</v>
      </c>
      <c r="D28" t="s">
        <v>4131</v>
      </c>
      <c r="E28" s="368" t="s">
        <v>4305</v>
      </c>
      <c r="F28" s="1037"/>
      <c r="G28" s="1037" t="s">
        <v>4184</v>
      </c>
      <c r="H28" s="1037"/>
    </row>
    <row r="29" spans="1:8" ht="38.25">
      <c r="A29" t="s">
        <v>4923</v>
      </c>
      <c r="B29" s="368" t="s">
        <v>4880</v>
      </c>
      <c r="C29" t="s">
        <v>4269</v>
      </c>
      <c r="D29" t="s">
        <v>4131</v>
      </c>
      <c r="E29" s="368" t="s">
        <v>4901</v>
      </c>
      <c r="F29" s="1037"/>
      <c r="G29" s="1037" t="s">
        <v>4184</v>
      </c>
      <c r="H29" s="1037"/>
    </row>
  </sheetData>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sheetPr>
  <dimension ref="A1"/>
  <sheetViews>
    <sheetView workbookViewId="0">
      <selection activeCell="S42" sqref="S42"/>
    </sheetView>
  </sheetViews>
  <sheetFormatPr baseColWidth="10" defaultRowHeight="12.75"/>
  <sheetData/>
  <pageMargins left="0.7" right="0.7" top="0.78740157499999996" bottom="0.78740157499999996" header="0.3" footer="0.3"/>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sheetPr>
  <dimension ref="A1"/>
  <sheetViews>
    <sheetView workbookViewId="0">
      <selection activeCell="J40" sqref="J40"/>
    </sheetView>
  </sheetViews>
  <sheetFormatPr baseColWidth="10" defaultColWidth="10.85546875" defaultRowHeight="15"/>
  <cols>
    <col min="1" max="16384" width="10.85546875" style="1"/>
  </cols>
  <sheetData>
    <row r="1" spans="1:1">
      <c r="A1" s="52"/>
    </row>
  </sheetData>
  <sheetProtection selectLockedCells="1" selectUnlockedCells="1"/>
  <pageMargins left="0.7" right="0.7" top="0.78749999999999998" bottom="0.78749999999999998" header="0.51180555555555551" footer="0.51180555555555551"/>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sheetPr>
  <dimension ref="A1:AB939"/>
  <sheetViews>
    <sheetView zoomScale="60" zoomScaleNormal="60" zoomScalePageLayoutView="60" workbookViewId="0">
      <pane ySplit="2" topLeftCell="A99" activePane="bottomLeft" state="frozen"/>
      <selection activeCell="B1" sqref="B1"/>
      <selection pane="bottomLeft" activeCell="E114" sqref="E114"/>
    </sheetView>
  </sheetViews>
  <sheetFormatPr baseColWidth="10" defaultColWidth="9.140625" defaultRowHeight="12.75"/>
  <cols>
    <col min="1" max="1" width="48.7109375" customWidth="1"/>
    <col min="2" max="2" width="12.7109375" style="518" customWidth="1"/>
    <col min="3" max="3" width="11" hidden="1" customWidth="1"/>
    <col min="4" max="4" width="13" style="370" customWidth="1"/>
    <col min="5" max="5" width="71.42578125" customWidth="1"/>
    <col min="6" max="6" width="42.28515625" customWidth="1"/>
    <col min="7" max="7" width="45.42578125" customWidth="1"/>
    <col min="8" max="8" width="64.42578125" hidden="1" customWidth="1"/>
    <col min="9" max="9" width="8.42578125" customWidth="1"/>
    <col min="10" max="10" width="26.42578125" customWidth="1"/>
    <col min="11" max="11" width="18.7109375" customWidth="1"/>
    <col min="12" max="12" width="30.42578125" customWidth="1"/>
    <col min="13" max="13" width="17.140625" customWidth="1"/>
    <col min="14" max="14" width="43.7109375" customWidth="1"/>
    <col min="15" max="15" width="27" customWidth="1"/>
    <col min="16" max="16" width="21.42578125" customWidth="1"/>
    <col min="17" max="17" width="27" customWidth="1"/>
    <col min="18" max="18" width="13.28515625" customWidth="1"/>
    <col min="19" max="19" width="29" customWidth="1"/>
    <col min="21" max="21" width="14.28515625" customWidth="1"/>
    <col min="22" max="22" width="12" customWidth="1"/>
    <col min="23" max="23" width="64.85546875" customWidth="1"/>
  </cols>
  <sheetData>
    <row r="1" spans="1:28" ht="18">
      <c r="A1" s="1056" t="s">
        <v>3989</v>
      </c>
      <c r="B1" s="1057"/>
      <c r="C1" s="1058"/>
      <c r="D1" s="1057"/>
      <c r="E1" s="1057"/>
      <c r="F1" s="1059"/>
      <c r="G1" s="1060" t="s">
        <v>3988</v>
      </c>
      <c r="H1" s="1061"/>
      <c r="I1" s="1060"/>
      <c r="J1" s="1060"/>
      <c r="K1" s="1060"/>
      <c r="L1" s="1060"/>
      <c r="M1" s="1060"/>
      <c r="N1" s="1060"/>
      <c r="O1" s="1060"/>
      <c r="P1" s="1060"/>
      <c r="Q1" s="1060"/>
      <c r="R1" s="1060"/>
      <c r="S1" s="1060"/>
      <c r="T1" s="1060"/>
      <c r="U1" s="1060"/>
      <c r="V1" s="1060"/>
      <c r="W1" s="1060"/>
      <c r="X1" s="1060"/>
      <c r="Y1" s="1060"/>
      <c r="Z1" s="1060"/>
      <c r="AA1" s="1060"/>
      <c r="AB1" s="1062"/>
    </row>
    <row r="2" spans="1:28" ht="42" customHeight="1" thickBot="1">
      <c r="A2" s="228" t="s">
        <v>3983</v>
      </c>
      <c r="B2" s="529" t="s">
        <v>151</v>
      </c>
      <c r="C2" s="530" t="s">
        <v>1547</v>
      </c>
      <c r="D2" s="527" t="s">
        <v>1548</v>
      </c>
      <c r="E2" s="527" t="s">
        <v>3984</v>
      </c>
      <c r="F2" s="230" t="s">
        <v>3985</v>
      </c>
      <c r="G2" s="523" t="s">
        <v>3987</v>
      </c>
      <c r="H2" s="528" t="s">
        <v>1550</v>
      </c>
      <c r="I2" s="523" t="s">
        <v>34</v>
      </c>
      <c r="J2" s="523" t="s">
        <v>36</v>
      </c>
      <c r="K2" s="523" t="s">
        <v>33</v>
      </c>
      <c r="L2" s="524" t="s">
        <v>37</v>
      </c>
      <c r="M2" s="523" t="s">
        <v>19</v>
      </c>
      <c r="N2" s="523" t="s">
        <v>1551</v>
      </c>
      <c r="O2" s="523" t="s">
        <v>23</v>
      </c>
      <c r="P2" s="523" t="s">
        <v>24</v>
      </c>
      <c r="Q2" s="523" t="s">
        <v>25</v>
      </c>
      <c r="R2" s="523" t="s">
        <v>26</v>
      </c>
      <c r="S2" s="523" t="s">
        <v>27</v>
      </c>
      <c r="T2" s="523" t="s">
        <v>28</v>
      </c>
      <c r="U2" s="523" t="s">
        <v>29</v>
      </c>
      <c r="V2" s="523" t="s">
        <v>30</v>
      </c>
      <c r="W2" s="523" t="s">
        <v>31</v>
      </c>
      <c r="X2" s="523" t="s">
        <v>32</v>
      </c>
      <c r="Y2" s="523" t="s">
        <v>35</v>
      </c>
      <c r="Z2" s="525" t="s">
        <v>38</v>
      </c>
      <c r="AA2" s="525" t="s">
        <v>39</v>
      </c>
      <c r="AB2" s="526" t="s">
        <v>1526</v>
      </c>
    </row>
    <row r="3" spans="1:28" ht="14.1" customHeight="1">
      <c r="A3" s="480" t="s">
        <v>1552</v>
      </c>
      <c r="B3" s="194"/>
      <c r="C3" s="194"/>
      <c r="D3" s="519"/>
      <c r="E3" s="194" t="s">
        <v>3453</v>
      </c>
      <c r="F3" s="484" t="s">
        <v>1542</v>
      </c>
      <c r="G3" s="193" t="s">
        <v>1554</v>
      </c>
      <c r="H3" s="194"/>
      <c r="I3" s="194"/>
      <c r="J3" s="194" t="s">
        <v>1555</v>
      </c>
      <c r="K3" s="194"/>
      <c r="L3" s="194"/>
      <c r="M3" s="193" t="s">
        <v>1556</v>
      </c>
      <c r="N3" s="194"/>
      <c r="O3" s="194" t="s">
        <v>1557</v>
      </c>
      <c r="P3" s="194"/>
      <c r="Q3" s="194"/>
      <c r="R3" s="194"/>
      <c r="S3" s="194"/>
      <c r="T3" s="194"/>
      <c r="U3" s="194"/>
      <c r="V3" s="194"/>
      <c r="W3" s="194"/>
      <c r="X3" s="194"/>
      <c r="Y3" s="194" t="s">
        <v>123</v>
      </c>
      <c r="Z3" s="194"/>
      <c r="AA3" s="194" t="s">
        <v>21</v>
      </c>
      <c r="AB3" s="194"/>
    </row>
    <row r="4" spans="1:28" ht="14.1" customHeight="1">
      <c r="A4" s="482" t="s">
        <v>1558</v>
      </c>
      <c r="B4" s="513" t="s">
        <v>44</v>
      </c>
      <c r="C4" s="40" t="s">
        <v>47</v>
      </c>
      <c r="D4" s="51">
        <v>1</v>
      </c>
      <c r="E4" s="196" t="s">
        <v>49</v>
      </c>
      <c r="F4" s="485" t="s">
        <v>1542</v>
      </c>
      <c r="G4" s="41" t="s">
        <v>41</v>
      </c>
      <c r="H4" s="197"/>
      <c r="I4" s="198" t="s">
        <v>47</v>
      </c>
      <c r="J4" s="199" t="s">
        <v>49</v>
      </c>
      <c r="K4" s="199"/>
      <c r="L4" s="199" t="s">
        <v>1559</v>
      </c>
      <c r="M4" s="199" t="s">
        <v>1560</v>
      </c>
      <c r="N4" s="199"/>
      <c r="O4" s="199" t="s">
        <v>1557</v>
      </c>
      <c r="P4" s="199"/>
      <c r="Q4" s="199" t="s">
        <v>43</v>
      </c>
      <c r="R4" s="199" t="s">
        <v>44</v>
      </c>
      <c r="S4" s="42" t="s">
        <v>45</v>
      </c>
      <c r="T4" s="199" t="s">
        <v>44</v>
      </c>
      <c r="U4" s="199"/>
      <c r="V4" s="199" t="s">
        <v>46</v>
      </c>
      <c r="W4" s="199"/>
      <c r="X4" s="199"/>
      <c r="Y4" s="199" t="s">
        <v>48</v>
      </c>
      <c r="Z4" s="199"/>
      <c r="AA4" s="199" t="s">
        <v>21</v>
      </c>
      <c r="AB4" s="199"/>
    </row>
    <row r="5" spans="1:28" ht="14.1" customHeight="1">
      <c r="A5" s="482" t="s">
        <v>1561</v>
      </c>
      <c r="B5" s="513" t="s">
        <v>44</v>
      </c>
      <c r="C5" s="40" t="s">
        <v>47</v>
      </c>
      <c r="D5" s="51">
        <v>1</v>
      </c>
      <c r="E5" s="196" t="s">
        <v>1562</v>
      </c>
      <c r="F5" s="485" t="s">
        <v>1542</v>
      </c>
      <c r="G5" s="41" t="s">
        <v>50</v>
      </c>
      <c r="H5" s="197"/>
      <c r="I5" s="198" t="s">
        <v>47</v>
      </c>
      <c r="J5" s="199" t="s">
        <v>54</v>
      </c>
      <c r="K5" s="199"/>
      <c r="L5" s="199" t="s">
        <v>1563</v>
      </c>
      <c r="M5" s="199" t="s">
        <v>1564</v>
      </c>
      <c r="N5" s="199"/>
      <c r="O5" s="199" t="s">
        <v>1557</v>
      </c>
      <c r="P5" s="199"/>
      <c r="Q5" s="199" t="s">
        <v>52</v>
      </c>
      <c r="R5" s="199" t="s">
        <v>44</v>
      </c>
      <c r="S5" s="42" t="s">
        <v>53</v>
      </c>
      <c r="T5" s="199" t="s">
        <v>44</v>
      </c>
      <c r="U5" s="199"/>
      <c r="V5" s="199" t="s">
        <v>46</v>
      </c>
      <c r="W5" s="199"/>
      <c r="X5" s="199"/>
      <c r="Y5" s="199" t="s">
        <v>48</v>
      </c>
      <c r="Z5" s="199"/>
      <c r="AA5" s="199" t="s">
        <v>21</v>
      </c>
      <c r="AB5" s="199"/>
    </row>
    <row r="6" spans="1:28" ht="14.1" customHeight="1">
      <c r="A6" s="487" t="s">
        <v>3454</v>
      </c>
      <c r="B6" s="513" t="s">
        <v>44</v>
      </c>
      <c r="C6" s="200"/>
      <c r="D6" s="520" t="s">
        <v>47</v>
      </c>
      <c r="E6" s="201" t="s">
        <v>3455</v>
      </c>
      <c r="F6" s="489" t="s">
        <v>1542</v>
      </c>
      <c r="G6" s="41" t="s">
        <v>55</v>
      </c>
      <c r="H6" s="197"/>
      <c r="I6" s="198" t="s">
        <v>47</v>
      </c>
      <c r="J6" s="199" t="s">
        <v>59</v>
      </c>
      <c r="K6" s="199"/>
      <c r="L6" s="199" t="s">
        <v>1565</v>
      </c>
      <c r="M6" s="199" t="s">
        <v>1566</v>
      </c>
      <c r="N6" s="199"/>
      <c r="O6" s="199" t="s">
        <v>1557</v>
      </c>
      <c r="P6" s="199"/>
      <c r="Q6" s="199" t="s">
        <v>57</v>
      </c>
      <c r="R6" s="199" t="s">
        <v>44</v>
      </c>
      <c r="S6" s="42" t="s">
        <v>58</v>
      </c>
      <c r="T6" s="199" t="s">
        <v>44</v>
      </c>
      <c r="U6" s="199"/>
      <c r="V6" s="199" t="s">
        <v>46</v>
      </c>
      <c r="W6" s="199"/>
      <c r="X6" s="199"/>
      <c r="Y6" s="199" t="s">
        <v>48</v>
      </c>
      <c r="Z6" s="199"/>
      <c r="AA6" s="199" t="s">
        <v>21</v>
      </c>
      <c r="AB6" s="199"/>
    </row>
    <row r="7" spans="1:28" ht="14.1" customHeight="1">
      <c r="A7" s="41" t="s">
        <v>60</v>
      </c>
      <c r="B7" s="513" t="s">
        <v>44</v>
      </c>
      <c r="C7" s="200"/>
      <c r="D7" s="371" t="s">
        <v>47</v>
      </c>
      <c r="E7" s="371" t="s">
        <v>4185</v>
      </c>
      <c r="F7" s="489" t="s">
        <v>4184</v>
      </c>
      <c r="G7" s="41" t="s">
        <v>60</v>
      </c>
      <c r="H7" s="197"/>
      <c r="I7" s="198" t="s">
        <v>47</v>
      </c>
      <c r="J7" s="199" t="s">
        <v>63</v>
      </c>
      <c r="K7" s="199"/>
      <c r="L7" s="199" t="s">
        <v>1567</v>
      </c>
      <c r="M7" s="199" t="s">
        <v>1568</v>
      </c>
      <c r="N7" s="199"/>
      <c r="O7" s="199" t="s">
        <v>1557</v>
      </c>
      <c r="P7" s="199"/>
      <c r="Q7" s="199" t="s">
        <v>61</v>
      </c>
      <c r="R7" s="199" t="s">
        <v>44</v>
      </c>
      <c r="S7" s="42" t="s">
        <v>62</v>
      </c>
      <c r="T7" s="199" t="s">
        <v>44</v>
      </c>
      <c r="U7" s="199"/>
      <c r="V7" s="199" t="s">
        <v>46</v>
      </c>
      <c r="W7" s="199"/>
      <c r="X7" s="199"/>
      <c r="Y7" s="199" t="s">
        <v>48</v>
      </c>
      <c r="Z7" s="199"/>
      <c r="AA7" s="199" t="s">
        <v>21</v>
      </c>
      <c r="AB7" s="199"/>
    </row>
    <row r="8" spans="1:28" ht="14.1" customHeight="1">
      <c r="A8" s="482" t="s">
        <v>1569</v>
      </c>
      <c r="B8" s="513" t="s">
        <v>44</v>
      </c>
      <c r="C8" s="40" t="s">
        <v>47</v>
      </c>
      <c r="D8" s="196">
        <v>1</v>
      </c>
      <c r="E8" s="196" t="s">
        <v>1570</v>
      </c>
      <c r="F8" s="485" t="s">
        <v>1542</v>
      </c>
      <c r="G8" s="41" t="s">
        <v>64</v>
      </c>
      <c r="H8" s="197"/>
      <c r="I8" s="198" t="s">
        <v>47</v>
      </c>
      <c r="J8" s="199" t="s">
        <v>1570</v>
      </c>
      <c r="K8" s="199"/>
      <c r="L8" s="199"/>
      <c r="M8" s="199" t="s">
        <v>1571</v>
      </c>
      <c r="N8" s="199"/>
      <c r="O8" s="199" t="s">
        <v>1557</v>
      </c>
      <c r="P8" s="199"/>
      <c r="Q8" s="199"/>
      <c r="R8" s="199" t="s">
        <v>44</v>
      </c>
      <c r="S8" s="42" t="s">
        <v>44</v>
      </c>
      <c r="T8" s="199" t="s">
        <v>44</v>
      </c>
      <c r="U8" s="199"/>
      <c r="V8" s="199" t="s">
        <v>46</v>
      </c>
      <c r="W8" s="199"/>
      <c r="X8" s="199"/>
      <c r="Y8" s="199" t="s">
        <v>48</v>
      </c>
      <c r="Z8" s="199"/>
      <c r="AA8" s="199" t="s">
        <v>21</v>
      </c>
      <c r="AB8" s="199"/>
    </row>
    <row r="9" spans="1:28" ht="14.1" customHeight="1">
      <c r="A9" s="487" t="s">
        <v>3456</v>
      </c>
      <c r="B9" s="513" t="s">
        <v>70</v>
      </c>
      <c r="C9" s="200"/>
      <c r="D9" s="520" t="s">
        <v>47</v>
      </c>
      <c r="E9" s="488" t="s">
        <v>72</v>
      </c>
      <c r="F9" s="489" t="s">
        <v>1542</v>
      </c>
      <c r="G9" s="41" t="s">
        <v>67</v>
      </c>
      <c r="H9" s="197"/>
      <c r="I9" s="198" t="s">
        <v>47</v>
      </c>
      <c r="J9" s="199" t="s">
        <v>72</v>
      </c>
      <c r="K9" s="199"/>
      <c r="L9" s="199"/>
      <c r="M9" s="199" t="s">
        <v>1572</v>
      </c>
      <c r="N9" s="199"/>
      <c r="O9" s="199" t="s">
        <v>1557</v>
      </c>
      <c r="P9" s="199" t="s">
        <v>69</v>
      </c>
      <c r="Q9" s="199"/>
      <c r="R9" s="199" t="s">
        <v>70</v>
      </c>
      <c r="S9" s="42" t="s">
        <v>70</v>
      </c>
      <c r="T9" s="199" t="s">
        <v>70</v>
      </c>
      <c r="U9" s="199"/>
      <c r="V9" s="199" t="s">
        <v>71</v>
      </c>
      <c r="W9" s="199"/>
      <c r="X9" s="199"/>
      <c r="Y9" s="199" t="s">
        <v>48</v>
      </c>
      <c r="Z9" s="199"/>
      <c r="AA9" s="199" t="s">
        <v>21</v>
      </c>
      <c r="AB9" s="199"/>
    </row>
    <row r="10" spans="1:28" ht="14.1" customHeight="1">
      <c r="A10" s="482" t="s">
        <v>1573</v>
      </c>
      <c r="B10" s="513" t="s">
        <v>44</v>
      </c>
      <c r="C10" s="40" t="s">
        <v>47</v>
      </c>
      <c r="D10" s="196" t="s">
        <v>47</v>
      </c>
      <c r="E10" s="196" t="s">
        <v>74</v>
      </c>
      <c r="F10" s="485" t="s">
        <v>1542</v>
      </c>
      <c r="G10" s="41" t="s">
        <v>73</v>
      </c>
      <c r="H10" s="197"/>
      <c r="I10" s="198" t="s">
        <v>47</v>
      </c>
      <c r="J10" s="199" t="s">
        <v>74</v>
      </c>
      <c r="K10" s="199"/>
      <c r="L10" s="199"/>
      <c r="M10" s="199" t="s">
        <v>1574</v>
      </c>
      <c r="N10" s="199"/>
      <c r="O10" s="199" t="s">
        <v>1557</v>
      </c>
      <c r="P10" s="199"/>
      <c r="Q10" s="199"/>
      <c r="R10" s="199" t="s">
        <v>73</v>
      </c>
      <c r="S10" s="42" t="s">
        <v>73</v>
      </c>
      <c r="T10" s="199" t="s">
        <v>44</v>
      </c>
      <c r="U10" s="199"/>
      <c r="V10" s="199" t="s">
        <v>46</v>
      </c>
      <c r="W10" s="199"/>
      <c r="X10" s="199"/>
      <c r="Y10" s="199" t="s">
        <v>48</v>
      </c>
      <c r="Z10" s="199"/>
      <c r="AA10" s="199" t="s">
        <v>21</v>
      </c>
      <c r="AB10" s="199"/>
    </row>
    <row r="11" spans="1:28" ht="14.1" customHeight="1">
      <c r="A11" s="482" t="s">
        <v>1575</v>
      </c>
      <c r="B11" s="513" t="s">
        <v>44</v>
      </c>
      <c r="C11" s="40">
        <v>1</v>
      </c>
      <c r="D11" s="196">
        <v>1</v>
      </c>
      <c r="E11" s="488" t="s">
        <v>3457</v>
      </c>
      <c r="F11" s="485" t="s">
        <v>1542</v>
      </c>
      <c r="G11" s="41" t="s">
        <v>100</v>
      </c>
      <c r="H11" s="197"/>
      <c r="I11" s="198" t="s">
        <v>66</v>
      </c>
      <c r="J11" s="199" t="s">
        <v>1576</v>
      </c>
      <c r="K11" s="199"/>
      <c r="L11" s="199"/>
      <c r="M11" s="199" t="s">
        <v>1577</v>
      </c>
      <c r="N11" s="199"/>
      <c r="O11" s="199" t="s">
        <v>1557</v>
      </c>
      <c r="P11" s="199"/>
      <c r="Q11" s="199" t="s">
        <v>102</v>
      </c>
      <c r="R11" s="199" t="s">
        <v>44</v>
      </c>
      <c r="S11" s="42" t="s">
        <v>103</v>
      </c>
      <c r="T11" s="199" t="s">
        <v>44</v>
      </c>
      <c r="U11" s="199"/>
      <c r="V11" s="199" t="s">
        <v>46</v>
      </c>
      <c r="W11" s="199"/>
      <c r="X11" s="199"/>
      <c r="Y11" s="199" t="s">
        <v>48</v>
      </c>
      <c r="Z11" s="199"/>
      <c r="AA11" s="199" t="s">
        <v>21</v>
      </c>
      <c r="AB11" s="199"/>
    </row>
    <row r="12" spans="1:28" ht="14.1" customHeight="1">
      <c r="A12" s="498"/>
      <c r="B12" s="195"/>
      <c r="C12" s="200"/>
      <c r="D12" s="201"/>
      <c r="E12" s="201"/>
      <c r="F12" s="489"/>
      <c r="G12" s="41" t="s">
        <v>1578</v>
      </c>
      <c r="H12" s="197"/>
      <c r="I12" s="198" t="s">
        <v>138</v>
      </c>
      <c r="J12" s="199" t="s">
        <v>1579</v>
      </c>
      <c r="K12" s="199"/>
      <c r="L12" s="199"/>
      <c r="M12" s="199" t="s">
        <v>1580</v>
      </c>
      <c r="N12" s="199"/>
      <c r="O12" s="199" t="s">
        <v>1557</v>
      </c>
      <c r="P12" s="199"/>
      <c r="Q12" s="199" t="s">
        <v>931</v>
      </c>
      <c r="R12" s="199" t="s">
        <v>96</v>
      </c>
      <c r="S12" s="42" t="s">
        <v>1581</v>
      </c>
      <c r="T12" s="199" t="s">
        <v>96</v>
      </c>
      <c r="U12" s="199"/>
      <c r="V12" s="199" t="s">
        <v>98</v>
      </c>
      <c r="W12" s="199"/>
      <c r="X12" s="199"/>
      <c r="Y12" s="199" t="s">
        <v>48</v>
      </c>
      <c r="Z12" s="199"/>
      <c r="AA12" s="199" t="s">
        <v>21</v>
      </c>
      <c r="AB12" s="199"/>
    </row>
    <row r="13" spans="1:28" ht="14.1" customHeight="1">
      <c r="A13" s="490" t="s">
        <v>1582</v>
      </c>
      <c r="B13" s="513" t="s">
        <v>82</v>
      </c>
      <c r="C13" s="40">
        <v>1</v>
      </c>
      <c r="D13" s="196">
        <v>1</v>
      </c>
      <c r="E13" s="488" t="s">
        <v>85</v>
      </c>
      <c r="F13" s="485" t="s">
        <v>1542</v>
      </c>
      <c r="G13" s="41" t="s">
        <v>79</v>
      </c>
      <c r="H13" s="197"/>
      <c r="I13" s="198" t="s">
        <v>66</v>
      </c>
      <c r="J13" s="199" t="s">
        <v>1583</v>
      </c>
      <c r="K13" s="199"/>
      <c r="L13" s="199"/>
      <c r="M13" s="199" t="s">
        <v>1584</v>
      </c>
      <c r="N13" s="199"/>
      <c r="O13" s="199" t="s">
        <v>1557</v>
      </c>
      <c r="P13" s="199"/>
      <c r="Q13" s="199" t="s">
        <v>81</v>
      </c>
      <c r="R13" s="199" t="s">
        <v>82</v>
      </c>
      <c r="S13" s="42" t="s">
        <v>83</v>
      </c>
      <c r="T13" s="199" t="s">
        <v>82</v>
      </c>
      <c r="U13" s="199"/>
      <c r="V13" s="199" t="s">
        <v>84</v>
      </c>
      <c r="W13" s="199"/>
      <c r="X13" s="199"/>
      <c r="Y13" s="199" t="s">
        <v>48</v>
      </c>
      <c r="Z13" s="199"/>
      <c r="AA13" s="199" t="s">
        <v>21</v>
      </c>
      <c r="AB13" s="199"/>
    </row>
    <row r="14" spans="1:28" ht="14.1" customHeight="1">
      <c r="A14" s="490" t="s">
        <v>1585</v>
      </c>
      <c r="B14" s="513" t="s">
        <v>88</v>
      </c>
      <c r="C14" s="40" t="s">
        <v>47</v>
      </c>
      <c r="D14" s="196" t="s">
        <v>47</v>
      </c>
      <c r="E14" s="488" t="s">
        <v>91</v>
      </c>
      <c r="F14" s="485" t="s">
        <v>1542</v>
      </c>
      <c r="G14" s="41" t="s">
        <v>86</v>
      </c>
      <c r="H14" s="197"/>
      <c r="I14" s="198" t="s">
        <v>47</v>
      </c>
      <c r="J14" s="199" t="s">
        <v>1586</v>
      </c>
      <c r="K14" s="199"/>
      <c r="L14" s="199"/>
      <c r="M14" s="199" t="s">
        <v>1587</v>
      </c>
      <c r="N14" s="199"/>
      <c r="O14" s="199" t="s">
        <v>1557</v>
      </c>
      <c r="P14" s="199"/>
      <c r="Q14" s="199" t="s">
        <v>81</v>
      </c>
      <c r="R14" s="199" t="s">
        <v>88</v>
      </c>
      <c r="S14" s="42" t="s">
        <v>89</v>
      </c>
      <c r="T14" s="199" t="s">
        <v>88</v>
      </c>
      <c r="U14" s="199"/>
      <c r="V14" s="199" t="s">
        <v>90</v>
      </c>
      <c r="W14" s="199"/>
      <c r="X14" s="199"/>
      <c r="Y14" s="199" t="s">
        <v>48</v>
      </c>
      <c r="Z14" s="199"/>
      <c r="AA14" s="199" t="s">
        <v>21</v>
      </c>
      <c r="AB14" s="199"/>
    </row>
    <row r="15" spans="1:28" ht="14.1" customHeight="1">
      <c r="A15" s="490" t="s">
        <v>1588</v>
      </c>
      <c r="B15" s="513" t="s">
        <v>127</v>
      </c>
      <c r="C15" s="40" t="s">
        <v>47</v>
      </c>
      <c r="D15" s="196">
        <v>1</v>
      </c>
      <c r="E15" s="202" t="s">
        <v>3458</v>
      </c>
      <c r="F15" s="485" t="s">
        <v>1542</v>
      </c>
      <c r="G15" s="41" t="str">
        <f>SUBSTITUTE(CONCATENATE(P15,Q15,IF(R15="Identifier","ID",IF(AND(R15="Text",OR(P15&lt;&gt;"",Q15&lt;&gt;"")),"",R15)),IF(AND(T15&lt;&gt;"Text",R15&lt;&gt;T15,NOT(AND(R15="URI",T15="Identifier")),NOT(AND(R15="UUID",T15="Identifier")),NOT(AND(R15="OID",T15="Identifier"))),IF(T15="Identifier","ID",T15),""))," ","")</f>
        <v>QualificationApplicationTypeCode</v>
      </c>
      <c r="H15" s="203" t="s">
        <v>3143</v>
      </c>
      <c r="I15" s="198" t="s">
        <v>47</v>
      </c>
      <c r="J15" s="199" t="s">
        <v>2497</v>
      </c>
      <c r="K15" s="199" t="s">
        <v>3143</v>
      </c>
      <c r="L15" s="199" t="s">
        <v>3144</v>
      </c>
      <c r="M15" s="199" t="str">
        <f>CONCATENATE( IF(N15="","",CONCATENATE(N15,"_ ")),O15,". ",IF(P15="","",CONCATENATE(P15,"_ ")),S15,IF(OR(P15&lt;&gt;"",S15&lt;&gt;T15),CONCATENATE(". ",T15),""))</f>
        <v>Qualification Application Request. Qualification Application Type Code. Code</v>
      </c>
      <c r="N15" s="199" t="s">
        <v>3143</v>
      </c>
      <c r="O15" s="199" t="s">
        <v>1557</v>
      </c>
      <c r="P15" s="199" t="s">
        <v>3143</v>
      </c>
      <c r="Q15" s="199" t="s">
        <v>3145</v>
      </c>
      <c r="R15" s="199" t="s">
        <v>127</v>
      </c>
      <c r="S15" s="42" t="str">
        <f>IF(Q15&lt;&gt;"",CONCATENATE(Q15," ",R15),R15)</f>
        <v>Qualification Application Type Code</v>
      </c>
      <c r="T15" s="199" t="s">
        <v>127</v>
      </c>
      <c r="U15" s="199" t="s">
        <v>3143</v>
      </c>
      <c r="V15" s="199" t="str">
        <f>IF(U15&lt;&gt;"",CONCATENATE(U15,"_ ",T15,". Type"),CONCATENATE(T15,". Type"))</f>
        <v>Code. Type</v>
      </c>
      <c r="W15" s="199" t="s">
        <v>3143</v>
      </c>
      <c r="X15" s="199" t="s">
        <v>3143</v>
      </c>
      <c r="Y15" s="199" t="s">
        <v>48</v>
      </c>
      <c r="Z15" s="199" t="s">
        <v>3143</v>
      </c>
      <c r="AA15" s="199" t="s">
        <v>21</v>
      </c>
      <c r="AB15" s="199" t="s">
        <v>3143</v>
      </c>
    </row>
    <row r="16" spans="1:28" ht="14.1" customHeight="1" thickBot="1">
      <c r="A16" s="487" t="s">
        <v>3459</v>
      </c>
      <c r="B16" s="513" t="s">
        <v>44</v>
      </c>
      <c r="C16" s="200"/>
      <c r="D16" s="520" t="s">
        <v>47</v>
      </c>
      <c r="E16" s="201" t="s">
        <v>3460</v>
      </c>
      <c r="F16" s="489" t="s">
        <v>1542</v>
      </c>
      <c r="G16" s="41" t="s">
        <v>75</v>
      </c>
      <c r="H16" s="197"/>
      <c r="I16" s="198" t="s">
        <v>47</v>
      </c>
      <c r="J16" s="199" t="s">
        <v>1589</v>
      </c>
      <c r="K16" s="199"/>
      <c r="L16" s="199" t="s">
        <v>1415</v>
      </c>
      <c r="M16" s="199" t="s">
        <v>1590</v>
      </c>
      <c r="N16" s="199"/>
      <c r="O16" s="199" t="s">
        <v>1557</v>
      </c>
      <c r="P16" s="199"/>
      <c r="Q16" s="199"/>
      <c r="R16" s="199" t="s">
        <v>77</v>
      </c>
      <c r="S16" s="42" t="s">
        <v>77</v>
      </c>
      <c r="T16" s="199" t="s">
        <v>44</v>
      </c>
      <c r="U16" s="199"/>
      <c r="V16" s="199" t="s">
        <v>46</v>
      </c>
      <c r="W16" s="199"/>
      <c r="X16" s="199"/>
      <c r="Y16" s="199" t="s">
        <v>48</v>
      </c>
      <c r="Z16" s="199"/>
      <c r="AA16" s="199" t="s">
        <v>21</v>
      </c>
      <c r="AB16" s="199"/>
    </row>
    <row r="17" spans="1:28" ht="14.1" customHeight="1" thickBot="1">
      <c r="A17" s="487" t="s">
        <v>3461</v>
      </c>
      <c r="B17" s="513" t="s">
        <v>44</v>
      </c>
      <c r="C17" s="200"/>
      <c r="D17" s="521" t="s">
        <v>47</v>
      </c>
      <c r="E17" s="204" t="s">
        <v>3462</v>
      </c>
      <c r="F17" s="489" t="s">
        <v>1542</v>
      </c>
      <c r="G17" s="41" t="s">
        <v>78</v>
      </c>
      <c r="H17" s="197"/>
      <c r="I17" s="198" t="s">
        <v>47</v>
      </c>
      <c r="J17" s="199" t="s">
        <v>1591</v>
      </c>
      <c r="K17" s="199"/>
      <c r="L17" s="199" t="s">
        <v>1592</v>
      </c>
      <c r="M17" s="199" t="s">
        <v>1593</v>
      </c>
      <c r="N17" s="199"/>
      <c r="O17" s="199" t="s">
        <v>1557</v>
      </c>
      <c r="P17" s="199" t="s">
        <v>1594</v>
      </c>
      <c r="Q17" s="199"/>
      <c r="R17" s="199" t="s">
        <v>77</v>
      </c>
      <c r="S17" s="42" t="s">
        <v>77</v>
      </c>
      <c r="T17" s="199" t="s">
        <v>44</v>
      </c>
      <c r="U17" s="199"/>
      <c r="V17" s="199" t="s">
        <v>46</v>
      </c>
      <c r="W17" s="199"/>
      <c r="X17" s="199"/>
      <c r="Y17" s="199" t="s">
        <v>48</v>
      </c>
      <c r="Z17" s="199"/>
      <c r="AA17" s="199" t="s">
        <v>21</v>
      </c>
      <c r="AB17" s="199"/>
    </row>
    <row r="18" spans="1:28" ht="14.1" customHeight="1">
      <c r="A18" s="498"/>
      <c r="B18" s="195"/>
      <c r="C18" s="200"/>
      <c r="D18" s="200"/>
      <c r="E18" s="41"/>
      <c r="F18" s="489"/>
      <c r="G18" s="41" t="s">
        <v>603</v>
      </c>
      <c r="H18" s="197"/>
      <c r="I18" s="198" t="s">
        <v>138</v>
      </c>
      <c r="J18" s="199" t="s">
        <v>1595</v>
      </c>
      <c r="K18" s="199"/>
      <c r="L18" s="199"/>
      <c r="M18" s="199" t="s">
        <v>1596</v>
      </c>
      <c r="N18" s="199"/>
      <c r="O18" s="199" t="s">
        <v>1557</v>
      </c>
      <c r="P18" s="199"/>
      <c r="Q18" s="199"/>
      <c r="R18" s="199" t="s">
        <v>603</v>
      </c>
      <c r="S18" s="42" t="s">
        <v>603</v>
      </c>
      <c r="T18" s="199" t="s">
        <v>133</v>
      </c>
      <c r="U18" s="199"/>
      <c r="V18" s="199" t="s">
        <v>134</v>
      </c>
      <c r="W18" s="199"/>
      <c r="X18" s="199"/>
      <c r="Y18" s="199" t="s">
        <v>48</v>
      </c>
      <c r="Z18" s="199"/>
      <c r="AA18" s="199" t="s">
        <v>21</v>
      </c>
      <c r="AB18" s="199"/>
    </row>
    <row r="19" spans="1:28" ht="14.1" customHeight="1">
      <c r="A19" s="487" t="s">
        <v>3463</v>
      </c>
      <c r="B19" s="513" t="s">
        <v>44</v>
      </c>
      <c r="C19" s="200"/>
      <c r="D19" s="520" t="s">
        <v>47</v>
      </c>
      <c r="E19" s="55" t="s">
        <v>3464</v>
      </c>
      <c r="F19" s="489" t="s">
        <v>1542</v>
      </c>
      <c r="G19" s="41" t="str">
        <f>SUBSTITUTE(CONCATENATE(P19,Q19,IF(R19="Identifier","ID",IF(AND(R19="Text",OR(P19&lt;&gt;"",Q19&lt;&gt;"")),"",R19)),IF(AND(T19&lt;&gt;"Text",R19&lt;&gt;T19,NOT(AND(R19="URI",T19="Identifier")),NOT(AND(R19="UUID",T19="Identifier")),NOT(AND(R19="OID",T19="Identifier"))),IF(T19="Identifier","ID",T19),""))," ","")</f>
        <v>ProcedureCode</v>
      </c>
      <c r="H19" s="203" t="s">
        <v>3143</v>
      </c>
      <c r="I19" s="198" t="s">
        <v>47</v>
      </c>
      <c r="J19" s="199" t="s">
        <v>3979</v>
      </c>
      <c r="K19" s="199" t="s">
        <v>3143</v>
      </c>
      <c r="L19" s="199" t="s">
        <v>3980</v>
      </c>
      <c r="M19" s="199" t="str">
        <f>CONCATENATE( IF(N19="","",CONCATENATE(N19,"_ ")),O19,". ",IF(P19="","",CONCATENATE(P19,"_ ")),S19,IF(OR(P19&lt;&gt;"",S19&lt;&gt;T19),CONCATENATE(". ",T19),""))</f>
        <v>Qualification Application Request. Procedure Code. Code</v>
      </c>
      <c r="N19" s="199" t="s">
        <v>3143</v>
      </c>
      <c r="O19" s="199" t="s">
        <v>1557</v>
      </c>
      <c r="P19" s="199" t="s">
        <v>3143</v>
      </c>
      <c r="Q19" s="199" t="s">
        <v>3981</v>
      </c>
      <c r="R19" s="199" t="s">
        <v>127</v>
      </c>
      <c r="S19" s="42" t="str">
        <f>IF(Q19&lt;&gt;"",CONCATENATE(Q19," ",R19),R19)</f>
        <v>Procedure Code</v>
      </c>
      <c r="T19" s="199" t="s">
        <v>127</v>
      </c>
      <c r="U19" s="199" t="s">
        <v>3143</v>
      </c>
      <c r="V19" s="199" t="str">
        <f>IF(U19&lt;&gt;"",CONCATENATE(U19,"_ ",T19,". Type"),CONCATENATE(T19,". Type"))</f>
        <v>Code. Type</v>
      </c>
      <c r="W19" s="199" t="s">
        <v>3143</v>
      </c>
      <c r="X19" s="199" t="s">
        <v>3143</v>
      </c>
      <c r="Y19" s="199" t="s">
        <v>48</v>
      </c>
      <c r="Z19" s="199" t="s">
        <v>3143</v>
      </c>
      <c r="AA19" s="199" t="s">
        <v>21</v>
      </c>
      <c r="AB19" s="199" t="s">
        <v>3143</v>
      </c>
    </row>
    <row r="20" spans="1:28" ht="14.1" customHeight="1">
      <c r="A20" s="491" t="s">
        <v>1597</v>
      </c>
      <c r="B20" s="513" t="s">
        <v>3465</v>
      </c>
      <c r="C20" s="206" t="s">
        <v>111</v>
      </c>
      <c r="D20" s="522">
        <v>1</v>
      </c>
      <c r="E20" s="205" t="s">
        <v>3466</v>
      </c>
      <c r="F20" s="493" t="s">
        <v>1542</v>
      </c>
      <c r="G20" s="205" t="s">
        <v>104</v>
      </c>
      <c r="H20" s="195"/>
      <c r="I20" s="206" t="s">
        <v>111</v>
      </c>
      <c r="J20" s="205" t="s">
        <v>1599</v>
      </c>
      <c r="K20" s="205"/>
      <c r="L20" s="205"/>
      <c r="M20" s="205" t="s">
        <v>1600</v>
      </c>
      <c r="N20" s="205"/>
      <c r="O20" s="205" t="s">
        <v>1557</v>
      </c>
      <c r="P20" s="205"/>
      <c r="Q20" s="205"/>
      <c r="R20" s="205"/>
      <c r="S20" s="205" t="s">
        <v>1601</v>
      </c>
      <c r="T20" s="205" t="s">
        <v>1601</v>
      </c>
      <c r="U20" s="205"/>
      <c r="V20" s="205"/>
      <c r="W20" s="205"/>
      <c r="X20" s="205" t="s">
        <v>1601</v>
      </c>
      <c r="Y20" s="205" t="s">
        <v>106</v>
      </c>
      <c r="Z20" s="205"/>
      <c r="AA20" s="205" t="s">
        <v>21</v>
      </c>
      <c r="AB20" s="205"/>
    </row>
    <row r="21" spans="1:28" ht="14.1" customHeight="1">
      <c r="A21" s="491" t="s">
        <v>3467</v>
      </c>
      <c r="B21" s="513" t="s">
        <v>3465</v>
      </c>
      <c r="C21" s="206"/>
      <c r="D21" s="522" t="s">
        <v>47</v>
      </c>
      <c r="E21" s="205" t="s">
        <v>3468</v>
      </c>
      <c r="F21" s="493" t="s">
        <v>1542</v>
      </c>
      <c r="G21" s="205" t="s">
        <v>107</v>
      </c>
      <c r="H21" s="195"/>
      <c r="I21" s="206" t="s">
        <v>47</v>
      </c>
      <c r="J21" s="205" t="s">
        <v>1602</v>
      </c>
      <c r="K21" s="205"/>
      <c r="L21" s="205"/>
      <c r="M21" s="205" t="s">
        <v>1603</v>
      </c>
      <c r="N21" s="205"/>
      <c r="O21" s="205" t="s">
        <v>1557</v>
      </c>
      <c r="P21" s="205"/>
      <c r="Q21" s="205"/>
      <c r="R21" s="205"/>
      <c r="S21" s="205" t="s">
        <v>108</v>
      </c>
      <c r="T21" s="205" t="s">
        <v>108</v>
      </c>
      <c r="U21" s="205"/>
      <c r="V21" s="205"/>
      <c r="W21" s="205"/>
      <c r="X21" s="205" t="s">
        <v>108</v>
      </c>
      <c r="Y21" s="205" t="s">
        <v>106</v>
      </c>
      <c r="Z21" s="205"/>
      <c r="AA21" s="205" t="s">
        <v>21</v>
      </c>
      <c r="AB21" s="205"/>
    </row>
    <row r="22" spans="1:28" ht="14.1" customHeight="1">
      <c r="A22" s="491" t="s">
        <v>1604</v>
      </c>
      <c r="B22" s="513" t="s">
        <v>3465</v>
      </c>
      <c r="C22" s="206" t="s">
        <v>47</v>
      </c>
      <c r="D22" s="522" t="s">
        <v>47</v>
      </c>
      <c r="E22" s="205" t="s">
        <v>1605</v>
      </c>
      <c r="F22" s="493" t="s">
        <v>1542</v>
      </c>
      <c r="G22" s="205" t="s">
        <v>889</v>
      </c>
      <c r="H22" s="195"/>
      <c r="I22" s="206" t="s">
        <v>47</v>
      </c>
      <c r="J22" s="205" t="s">
        <v>1606</v>
      </c>
      <c r="K22" s="205"/>
      <c r="L22" s="205"/>
      <c r="M22" s="205" t="s">
        <v>1607</v>
      </c>
      <c r="N22" s="205"/>
      <c r="O22" s="205" t="s">
        <v>1557</v>
      </c>
      <c r="P22" s="205"/>
      <c r="Q22" s="205"/>
      <c r="R22" s="205"/>
      <c r="S22" s="205" t="s">
        <v>891</v>
      </c>
      <c r="T22" s="205" t="s">
        <v>891</v>
      </c>
      <c r="U22" s="205"/>
      <c r="V22" s="205"/>
      <c r="W22" s="205"/>
      <c r="X22" s="205" t="s">
        <v>891</v>
      </c>
      <c r="Y22" s="205" t="s">
        <v>106</v>
      </c>
      <c r="Z22" s="205"/>
      <c r="AA22" s="205" t="s">
        <v>21</v>
      </c>
      <c r="AB22" s="205"/>
    </row>
    <row r="23" spans="1:28" ht="14.1" customHeight="1">
      <c r="A23" s="491" t="s">
        <v>1608</v>
      </c>
      <c r="B23" s="513" t="s">
        <v>3465</v>
      </c>
      <c r="C23" s="206" t="s">
        <v>138</v>
      </c>
      <c r="D23" s="522" t="s">
        <v>47</v>
      </c>
      <c r="E23" s="205" t="s">
        <v>3469</v>
      </c>
      <c r="F23" s="493" t="s">
        <v>1542</v>
      </c>
      <c r="G23" s="205" t="s">
        <v>109</v>
      </c>
      <c r="H23" s="195"/>
      <c r="I23" s="206" t="s">
        <v>138</v>
      </c>
      <c r="J23" s="205" t="s">
        <v>1609</v>
      </c>
      <c r="K23" s="205"/>
      <c r="L23" s="205"/>
      <c r="M23" s="205" t="s">
        <v>1610</v>
      </c>
      <c r="N23" s="205"/>
      <c r="O23" s="205" t="s">
        <v>1557</v>
      </c>
      <c r="P23" s="205"/>
      <c r="Q23" s="205"/>
      <c r="R23" s="205"/>
      <c r="S23" s="205" t="s">
        <v>110</v>
      </c>
      <c r="T23" s="205" t="s">
        <v>110</v>
      </c>
      <c r="U23" s="205"/>
      <c r="V23" s="205"/>
      <c r="W23" s="205"/>
      <c r="X23" s="205" t="s">
        <v>110</v>
      </c>
      <c r="Y23" s="205" t="s">
        <v>106</v>
      </c>
      <c r="Z23" s="205"/>
      <c r="AA23" s="205" t="s">
        <v>21</v>
      </c>
      <c r="AB23" s="205"/>
    </row>
    <row r="24" spans="1:28" ht="14.1" customHeight="1">
      <c r="A24" s="491" t="s">
        <v>1611</v>
      </c>
      <c r="B24" s="513" t="s">
        <v>3465</v>
      </c>
      <c r="C24" s="206" t="s">
        <v>138</v>
      </c>
      <c r="D24" s="522" t="s">
        <v>111</v>
      </c>
      <c r="E24" s="205" t="s">
        <v>3470</v>
      </c>
      <c r="F24" s="493" t="s">
        <v>1542</v>
      </c>
      <c r="G24" s="205" t="s">
        <v>1612</v>
      </c>
      <c r="H24" s="195"/>
      <c r="I24" s="206" t="s">
        <v>138</v>
      </c>
      <c r="J24" s="205" t="s">
        <v>1613</v>
      </c>
      <c r="K24" s="205"/>
      <c r="L24" s="205"/>
      <c r="M24" s="205" t="s">
        <v>1614</v>
      </c>
      <c r="N24" s="205"/>
      <c r="O24" s="205" t="s">
        <v>1557</v>
      </c>
      <c r="P24" s="205"/>
      <c r="Q24" s="205"/>
      <c r="R24" s="205"/>
      <c r="S24" s="205" t="s">
        <v>1615</v>
      </c>
      <c r="T24" s="205" t="s">
        <v>1615</v>
      </c>
      <c r="U24" s="205"/>
      <c r="V24" s="205"/>
      <c r="W24" s="205"/>
      <c r="X24" s="205" t="s">
        <v>1615</v>
      </c>
      <c r="Y24" s="205" t="s">
        <v>106</v>
      </c>
      <c r="Z24" s="205"/>
      <c r="AA24" s="205" t="s">
        <v>21</v>
      </c>
      <c r="AB24" s="205"/>
    </row>
    <row r="25" spans="1:28" ht="14.1" customHeight="1">
      <c r="A25" s="491" t="s">
        <v>1616</v>
      </c>
      <c r="B25" s="513" t="s">
        <v>3465</v>
      </c>
      <c r="C25" s="206" t="s">
        <v>138</v>
      </c>
      <c r="D25" s="522" t="s">
        <v>138</v>
      </c>
      <c r="E25" s="205" t="s">
        <v>1617</v>
      </c>
      <c r="F25" s="493" t="s">
        <v>1542</v>
      </c>
      <c r="G25" s="205" t="s">
        <v>118</v>
      </c>
      <c r="H25" s="195"/>
      <c r="I25" s="206" t="s">
        <v>138</v>
      </c>
      <c r="J25" s="205" t="s">
        <v>1617</v>
      </c>
      <c r="K25" s="205"/>
      <c r="L25" s="205"/>
      <c r="M25" s="205" t="s">
        <v>1618</v>
      </c>
      <c r="N25" s="205"/>
      <c r="O25" s="205" t="s">
        <v>1557</v>
      </c>
      <c r="P25" s="205" t="s">
        <v>119</v>
      </c>
      <c r="Q25" s="205"/>
      <c r="R25" s="205"/>
      <c r="S25" s="205" t="s">
        <v>120</v>
      </c>
      <c r="T25" s="205" t="s">
        <v>120</v>
      </c>
      <c r="U25" s="205"/>
      <c r="V25" s="205"/>
      <c r="W25" s="205"/>
      <c r="X25" s="205" t="s">
        <v>120</v>
      </c>
      <c r="Y25" s="205" t="s">
        <v>106</v>
      </c>
      <c r="Z25" s="205"/>
      <c r="AA25" s="205" t="s">
        <v>21</v>
      </c>
      <c r="AB25" s="205"/>
    </row>
    <row r="26" spans="1:28" s="48" customFormat="1" ht="14.1" customHeight="1">
      <c r="A26" s="491" t="s">
        <v>3471</v>
      </c>
      <c r="B26" s="513" t="s">
        <v>3465</v>
      </c>
      <c r="C26" s="206"/>
      <c r="D26" s="522" t="s">
        <v>138</v>
      </c>
      <c r="E26" s="205" t="s">
        <v>117</v>
      </c>
      <c r="F26" s="493" t="s">
        <v>1542</v>
      </c>
      <c r="G26" s="205" t="s">
        <v>116</v>
      </c>
      <c r="H26" s="195"/>
      <c r="I26" s="206" t="s">
        <v>138</v>
      </c>
      <c r="J26" s="205" t="s">
        <v>117</v>
      </c>
      <c r="K26" s="205"/>
      <c r="L26" s="205"/>
      <c r="M26" s="205" t="s">
        <v>1619</v>
      </c>
      <c r="N26" s="205"/>
      <c r="O26" s="205" t="s">
        <v>1557</v>
      </c>
      <c r="P26" s="205"/>
      <c r="Q26" s="205"/>
      <c r="R26" s="205"/>
      <c r="S26" s="205" t="s">
        <v>116</v>
      </c>
      <c r="T26" s="205" t="s">
        <v>116</v>
      </c>
      <c r="U26" s="205"/>
      <c r="V26" s="205"/>
      <c r="W26" s="205"/>
      <c r="X26" s="205" t="s">
        <v>116</v>
      </c>
      <c r="Y26" s="205" t="s">
        <v>106</v>
      </c>
      <c r="Z26" s="205"/>
      <c r="AA26" s="205" t="s">
        <v>21</v>
      </c>
      <c r="AB26" s="205"/>
    </row>
    <row r="27" spans="1:28">
      <c r="A27" s="505"/>
      <c r="B27" s="207"/>
      <c r="C27" s="207"/>
      <c r="D27" s="207"/>
      <c r="E27" s="207"/>
      <c r="F27" s="506"/>
      <c r="G27" s="207"/>
      <c r="H27" s="207"/>
      <c r="I27" s="207"/>
      <c r="J27" s="207"/>
      <c r="K27" s="207"/>
      <c r="L27" s="207"/>
      <c r="M27" s="207"/>
      <c r="N27" s="207"/>
      <c r="O27" s="207"/>
      <c r="P27" s="207"/>
      <c r="Q27" s="207"/>
      <c r="R27" s="207"/>
      <c r="S27" s="207"/>
      <c r="T27" s="207"/>
      <c r="U27" s="207"/>
      <c r="V27" s="207"/>
      <c r="W27" s="207"/>
      <c r="X27" s="207"/>
      <c r="Y27" s="207" t="s">
        <v>1620</v>
      </c>
      <c r="Z27" s="207"/>
      <c r="AA27" s="207"/>
      <c r="AB27" s="207"/>
    </row>
    <row r="28" spans="1:28" ht="51">
      <c r="A28" s="480" t="s">
        <v>3079</v>
      </c>
      <c r="B28" s="194"/>
      <c r="C28" s="194"/>
      <c r="D28" s="519"/>
      <c r="E28" s="193" t="s">
        <v>3472</v>
      </c>
      <c r="F28" s="484" t="s">
        <v>1542</v>
      </c>
      <c r="G28" s="193" t="s">
        <v>104</v>
      </c>
      <c r="H28" s="194"/>
      <c r="I28" s="194"/>
      <c r="J28" s="194" t="s">
        <v>1621</v>
      </c>
      <c r="K28" s="194"/>
      <c r="L28" s="194"/>
      <c r="M28" s="193" t="s">
        <v>1622</v>
      </c>
      <c r="N28" s="194"/>
      <c r="O28" s="194" t="s">
        <v>1601</v>
      </c>
      <c r="P28" s="194"/>
      <c r="Q28" s="194"/>
      <c r="R28" s="194"/>
      <c r="S28" s="194"/>
      <c r="T28" s="194"/>
      <c r="U28" s="194"/>
      <c r="V28" s="194"/>
      <c r="W28" s="194"/>
      <c r="X28" s="194"/>
      <c r="Y28" s="194" t="s">
        <v>123</v>
      </c>
      <c r="Z28" s="194"/>
      <c r="AA28" s="194" t="s">
        <v>20</v>
      </c>
      <c r="AB28" s="194"/>
    </row>
    <row r="29" spans="1:28" ht="63" customHeight="1">
      <c r="A29" s="487" t="s">
        <v>3473</v>
      </c>
      <c r="B29" s="513" t="s">
        <v>44</v>
      </c>
      <c r="C29" s="200"/>
      <c r="D29" s="520" t="s">
        <v>47</v>
      </c>
      <c r="E29" s="201" t="s">
        <v>3986</v>
      </c>
      <c r="F29" s="489" t="s">
        <v>1542</v>
      </c>
      <c r="G29" s="41" t="s">
        <v>1623</v>
      </c>
      <c r="H29" s="197"/>
      <c r="I29" s="198" t="s">
        <v>47</v>
      </c>
      <c r="J29" s="199" t="s">
        <v>1624</v>
      </c>
      <c r="K29" s="199" t="s">
        <v>1625</v>
      </c>
      <c r="L29" s="199"/>
      <c r="M29" s="199" t="s">
        <v>1626</v>
      </c>
      <c r="N29" s="199"/>
      <c r="O29" s="199" t="s">
        <v>1601</v>
      </c>
      <c r="P29" s="199" t="s">
        <v>1625</v>
      </c>
      <c r="Q29" s="199"/>
      <c r="R29" s="199" t="s">
        <v>131</v>
      </c>
      <c r="S29" s="42" t="s">
        <v>131</v>
      </c>
      <c r="T29" s="199" t="s">
        <v>44</v>
      </c>
      <c r="U29" s="199"/>
      <c r="V29" s="199" t="s">
        <v>46</v>
      </c>
      <c r="W29" s="199"/>
      <c r="X29" s="199"/>
      <c r="Y29" s="199" t="s">
        <v>48</v>
      </c>
      <c r="Z29" s="199"/>
      <c r="AA29" s="199" t="s">
        <v>20</v>
      </c>
      <c r="AB29" s="199"/>
    </row>
    <row r="30" spans="1:28" ht="38.25">
      <c r="A30" s="491"/>
      <c r="B30" s="195"/>
      <c r="C30" s="206"/>
      <c r="D30" s="205"/>
      <c r="E30" s="205"/>
      <c r="F30" s="493"/>
      <c r="G30" s="205" t="s">
        <v>1627</v>
      </c>
      <c r="H30" s="195"/>
      <c r="I30" s="206" t="s">
        <v>138</v>
      </c>
      <c r="J30" s="205" t="s">
        <v>1628</v>
      </c>
      <c r="K30" s="205"/>
      <c r="L30" s="205"/>
      <c r="M30" s="205" t="s">
        <v>1629</v>
      </c>
      <c r="N30" s="205"/>
      <c r="O30" s="205" t="s">
        <v>1601</v>
      </c>
      <c r="P30" s="205"/>
      <c r="Q30" s="205"/>
      <c r="R30" s="205"/>
      <c r="S30" s="205" t="s">
        <v>1630</v>
      </c>
      <c r="T30" s="205" t="s">
        <v>1630</v>
      </c>
      <c r="U30" s="205"/>
      <c r="V30" s="205"/>
      <c r="W30" s="205"/>
      <c r="X30" s="205" t="s">
        <v>1630</v>
      </c>
      <c r="Y30" s="205" t="s">
        <v>106</v>
      </c>
      <c r="Z30" s="205"/>
      <c r="AA30" s="205" t="s">
        <v>20</v>
      </c>
      <c r="AB30" s="205"/>
    </row>
    <row r="31" spans="1:28" ht="38.25">
      <c r="A31" s="491"/>
      <c r="B31" s="195"/>
      <c r="C31" s="206"/>
      <c r="D31" s="205"/>
      <c r="E31" s="205"/>
      <c r="F31" s="493"/>
      <c r="G31" s="205" t="s">
        <v>1631</v>
      </c>
      <c r="H31" s="195"/>
      <c r="I31" s="206" t="s">
        <v>138</v>
      </c>
      <c r="J31" s="205" t="s">
        <v>1632</v>
      </c>
      <c r="K31" s="205"/>
      <c r="L31" s="205"/>
      <c r="M31" s="205" t="s">
        <v>1633</v>
      </c>
      <c r="N31" s="205"/>
      <c r="O31" s="205" t="s">
        <v>1601</v>
      </c>
      <c r="P31" s="205"/>
      <c r="Q31" s="205"/>
      <c r="R31" s="205"/>
      <c r="S31" s="205" t="s">
        <v>1634</v>
      </c>
      <c r="T31" s="205" t="s">
        <v>1634</v>
      </c>
      <c r="U31" s="205"/>
      <c r="V31" s="205"/>
      <c r="W31" s="205"/>
      <c r="X31" s="205" t="s">
        <v>1634</v>
      </c>
      <c r="Y31" s="205" t="s">
        <v>106</v>
      </c>
      <c r="Z31" s="205"/>
      <c r="AA31" s="205" t="s">
        <v>20</v>
      </c>
      <c r="AB31" s="205"/>
    </row>
    <row r="32" spans="1:28" ht="25.5">
      <c r="A32" s="491"/>
      <c r="B32" s="195"/>
      <c r="C32" s="206"/>
      <c r="D32" s="205"/>
      <c r="E32" s="205"/>
      <c r="F32" s="493"/>
      <c r="G32" s="205" t="s">
        <v>105</v>
      </c>
      <c r="H32" s="195"/>
      <c r="I32" s="206" t="s">
        <v>66</v>
      </c>
      <c r="J32" s="205" t="s">
        <v>1635</v>
      </c>
      <c r="K32" s="205"/>
      <c r="L32" s="205"/>
      <c r="M32" s="205" t="s">
        <v>1636</v>
      </c>
      <c r="N32" s="205"/>
      <c r="O32" s="205" t="s">
        <v>1601</v>
      </c>
      <c r="P32" s="205"/>
      <c r="Q32" s="205"/>
      <c r="R32" s="205"/>
      <c r="S32" s="205" t="s">
        <v>105</v>
      </c>
      <c r="T32" s="205" t="s">
        <v>105</v>
      </c>
      <c r="U32" s="205"/>
      <c r="V32" s="205"/>
      <c r="W32" s="205"/>
      <c r="X32" s="205" t="s">
        <v>105</v>
      </c>
      <c r="Y32" s="205" t="s">
        <v>106</v>
      </c>
      <c r="Z32" s="205"/>
      <c r="AA32" s="205" t="s">
        <v>20</v>
      </c>
      <c r="AB32" s="205"/>
    </row>
    <row r="33" spans="1:28" ht="25.5">
      <c r="A33" s="480"/>
      <c r="B33" s="194"/>
      <c r="C33" s="194"/>
      <c r="D33" s="194"/>
      <c r="E33" s="194"/>
      <c r="F33" s="484"/>
      <c r="G33" s="193" t="s">
        <v>1627</v>
      </c>
      <c r="H33" s="194"/>
      <c r="I33" s="194"/>
      <c r="J33" s="194" t="s">
        <v>1628</v>
      </c>
      <c r="K33" s="194"/>
      <c r="L33" s="194"/>
      <c r="M33" s="193" t="s">
        <v>1637</v>
      </c>
      <c r="N33" s="194"/>
      <c r="O33" s="194" t="s">
        <v>1630</v>
      </c>
      <c r="P33" s="194"/>
      <c r="Q33" s="194"/>
      <c r="R33" s="194"/>
      <c r="S33" s="194"/>
      <c r="T33" s="194"/>
      <c r="U33" s="194"/>
      <c r="V33" s="194"/>
      <c r="W33" s="194"/>
      <c r="X33" s="194"/>
      <c r="Y33" s="194" t="s">
        <v>123</v>
      </c>
      <c r="Z33" s="194"/>
      <c r="AA33" s="194" t="s">
        <v>20</v>
      </c>
      <c r="AB33" s="194"/>
    </row>
    <row r="34" spans="1:28" ht="38.25">
      <c r="A34" s="498"/>
      <c r="B34" s="195"/>
      <c r="C34" s="200"/>
      <c r="D34" s="201"/>
      <c r="E34" s="201"/>
      <c r="F34" s="489"/>
      <c r="G34" s="41" t="s">
        <v>1638</v>
      </c>
      <c r="H34" s="197"/>
      <c r="I34" s="198" t="s">
        <v>47</v>
      </c>
      <c r="J34" s="199" t="s">
        <v>1639</v>
      </c>
      <c r="K34" s="199"/>
      <c r="L34" s="199"/>
      <c r="M34" s="199" t="s">
        <v>1640</v>
      </c>
      <c r="N34" s="199"/>
      <c r="O34" s="199" t="s">
        <v>1630</v>
      </c>
      <c r="P34" s="199"/>
      <c r="Q34" s="199" t="s">
        <v>1641</v>
      </c>
      <c r="R34" s="199" t="s">
        <v>127</v>
      </c>
      <c r="S34" s="42" t="s">
        <v>1642</v>
      </c>
      <c r="T34" s="199" t="s">
        <v>127</v>
      </c>
      <c r="U34" s="199"/>
      <c r="V34" s="199" t="s">
        <v>129</v>
      </c>
      <c r="W34" s="199"/>
      <c r="X34" s="199"/>
      <c r="Y34" s="199" t="s">
        <v>48</v>
      </c>
      <c r="Z34" s="199"/>
      <c r="AA34" s="199" t="s">
        <v>20</v>
      </c>
      <c r="AB34" s="199"/>
    </row>
    <row r="35" spans="1:28" ht="38.25">
      <c r="A35" s="498"/>
      <c r="B35" s="195"/>
      <c r="C35" s="200"/>
      <c r="D35" s="201"/>
      <c r="E35" s="201"/>
      <c r="F35" s="489"/>
      <c r="G35" s="41" t="s">
        <v>1643</v>
      </c>
      <c r="H35" s="197"/>
      <c r="I35" s="198" t="s">
        <v>47</v>
      </c>
      <c r="J35" s="199" t="s">
        <v>1644</v>
      </c>
      <c r="K35" s="199"/>
      <c r="L35" s="199"/>
      <c r="M35" s="199" t="s">
        <v>1645</v>
      </c>
      <c r="N35" s="199"/>
      <c r="O35" s="199" t="s">
        <v>1630</v>
      </c>
      <c r="P35" s="199"/>
      <c r="Q35" s="199" t="s">
        <v>105</v>
      </c>
      <c r="R35" s="199" t="s">
        <v>151</v>
      </c>
      <c r="S35" s="42" t="s">
        <v>1641</v>
      </c>
      <c r="T35" s="199" t="s">
        <v>133</v>
      </c>
      <c r="U35" s="199"/>
      <c r="V35" s="199" t="s">
        <v>134</v>
      </c>
      <c r="W35" s="199"/>
      <c r="X35" s="199"/>
      <c r="Y35" s="199" t="s">
        <v>48</v>
      </c>
      <c r="Z35" s="199"/>
      <c r="AA35" s="199" t="s">
        <v>20</v>
      </c>
      <c r="AB35" s="199"/>
    </row>
    <row r="36" spans="1:28" ht="25.5">
      <c r="A36" s="480"/>
      <c r="B36" s="194"/>
      <c r="C36" s="194"/>
      <c r="D36" s="194"/>
      <c r="E36" s="194"/>
      <c r="F36" s="484"/>
      <c r="G36" s="193" t="s">
        <v>1631</v>
      </c>
      <c r="H36" s="194"/>
      <c r="I36" s="194"/>
      <c r="J36" s="194" t="s">
        <v>1646</v>
      </c>
      <c r="K36" s="194"/>
      <c r="L36" s="194"/>
      <c r="M36" s="193" t="s">
        <v>1647</v>
      </c>
      <c r="N36" s="194"/>
      <c r="O36" s="194" t="s">
        <v>1634</v>
      </c>
      <c r="P36" s="194"/>
      <c r="Q36" s="194"/>
      <c r="R36" s="194"/>
      <c r="S36" s="194"/>
      <c r="T36" s="194"/>
      <c r="U36" s="194"/>
      <c r="V36" s="194"/>
      <c r="W36" s="194"/>
      <c r="X36" s="194"/>
      <c r="Y36" s="194" t="s">
        <v>123</v>
      </c>
      <c r="Z36" s="194"/>
      <c r="AA36" s="194" t="s">
        <v>20</v>
      </c>
      <c r="AB36" s="194"/>
    </row>
    <row r="37" spans="1:28" ht="38.25">
      <c r="A37" s="498"/>
      <c r="B37" s="195"/>
      <c r="C37" s="200"/>
      <c r="D37" s="201"/>
      <c r="E37" s="201"/>
      <c r="F37" s="489"/>
      <c r="G37" s="41" t="s">
        <v>1648</v>
      </c>
      <c r="H37" s="197"/>
      <c r="I37" s="198" t="s">
        <v>47</v>
      </c>
      <c r="J37" s="199" t="s">
        <v>1649</v>
      </c>
      <c r="K37" s="199"/>
      <c r="L37" s="199"/>
      <c r="M37" s="199" t="s">
        <v>1650</v>
      </c>
      <c r="N37" s="199"/>
      <c r="O37" s="199" t="s">
        <v>1634</v>
      </c>
      <c r="P37" s="199"/>
      <c r="Q37" s="199" t="s">
        <v>1651</v>
      </c>
      <c r="R37" s="199" t="s">
        <v>127</v>
      </c>
      <c r="S37" s="42" t="s">
        <v>1652</v>
      </c>
      <c r="T37" s="199" t="s">
        <v>127</v>
      </c>
      <c r="U37" s="199"/>
      <c r="V37" s="199" t="s">
        <v>129</v>
      </c>
      <c r="W37" s="199"/>
      <c r="X37" s="199"/>
      <c r="Y37" s="199" t="s">
        <v>48</v>
      </c>
      <c r="Z37" s="199"/>
      <c r="AA37" s="199" t="s">
        <v>20</v>
      </c>
      <c r="AB37" s="199"/>
    </row>
    <row r="38" spans="1:28" ht="63.75">
      <c r="A38" s="480" t="s">
        <v>3475</v>
      </c>
      <c r="B38" s="194"/>
      <c r="C38" s="194"/>
      <c r="D38" s="519"/>
      <c r="E38" s="194" t="s">
        <v>3476</v>
      </c>
      <c r="F38" s="484" t="s">
        <v>1542</v>
      </c>
      <c r="G38" s="193" t="s">
        <v>3239</v>
      </c>
      <c r="H38" s="194"/>
      <c r="I38" s="194"/>
      <c r="J38" s="194" t="s">
        <v>224</v>
      </c>
      <c r="K38" s="194"/>
      <c r="L38" s="194"/>
      <c r="M38" s="193" t="s">
        <v>223</v>
      </c>
      <c r="N38" s="194"/>
      <c r="O38" s="194" t="s">
        <v>105</v>
      </c>
      <c r="P38" s="194"/>
      <c r="Q38" s="194"/>
      <c r="R38" s="194"/>
      <c r="S38" s="194"/>
      <c r="T38" s="194"/>
      <c r="U38" s="194"/>
      <c r="V38" s="194"/>
      <c r="W38" s="194"/>
      <c r="X38" s="194"/>
      <c r="Y38" s="194" t="s">
        <v>123</v>
      </c>
      <c r="Z38" s="194"/>
      <c r="AA38" s="194" t="s">
        <v>121</v>
      </c>
      <c r="AB38" s="194"/>
    </row>
    <row r="39" spans="1:28" ht="38.25">
      <c r="A39" s="498"/>
      <c r="B39" s="195"/>
      <c r="C39" s="200"/>
      <c r="D39" s="201"/>
      <c r="E39" s="201"/>
      <c r="F39" s="489"/>
      <c r="G39" s="41" t="s">
        <v>225</v>
      </c>
      <c r="H39" s="197"/>
      <c r="I39" s="198" t="s">
        <v>47</v>
      </c>
      <c r="J39" s="199" t="s">
        <v>228</v>
      </c>
      <c r="K39" s="199"/>
      <c r="L39" s="199"/>
      <c r="M39" s="199" t="s">
        <v>226</v>
      </c>
      <c r="N39" s="199"/>
      <c r="O39" s="199" t="s">
        <v>105</v>
      </c>
      <c r="P39" s="199" t="s">
        <v>227</v>
      </c>
      <c r="Q39" s="199"/>
      <c r="R39" s="199" t="s">
        <v>70</v>
      </c>
      <c r="S39" s="42" t="s">
        <v>70</v>
      </c>
      <c r="T39" s="199" t="s">
        <v>70</v>
      </c>
      <c r="U39" s="199"/>
      <c r="V39" s="199" t="s">
        <v>71</v>
      </c>
      <c r="W39" s="199"/>
      <c r="X39" s="199"/>
      <c r="Y39" s="199" t="s">
        <v>48</v>
      </c>
      <c r="Z39" s="199"/>
      <c r="AA39" s="199" t="s">
        <v>121</v>
      </c>
      <c r="AB39" s="199"/>
    </row>
    <row r="40" spans="1:28" ht="38.25">
      <c r="A40" s="498"/>
      <c r="B40" s="195"/>
      <c r="C40" s="200"/>
      <c r="D40" s="201"/>
      <c r="E40" s="201"/>
      <c r="F40" s="489"/>
      <c r="G40" s="41" t="s">
        <v>229</v>
      </c>
      <c r="H40" s="197"/>
      <c r="I40" s="198" t="s">
        <v>47</v>
      </c>
      <c r="J40" s="199" t="s">
        <v>232</v>
      </c>
      <c r="K40" s="199"/>
      <c r="L40" s="199"/>
      <c r="M40" s="199" t="s">
        <v>230</v>
      </c>
      <c r="N40" s="199"/>
      <c r="O40" s="199" t="s">
        <v>105</v>
      </c>
      <c r="P40" s="199" t="s">
        <v>231</v>
      </c>
      <c r="Q40" s="199"/>
      <c r="R40" s="199" t="s">
        <v>70</v>
      </c>
      <c r="S40" s="42" t="s">
        <v>70</v>
      </c>
      <c r="T40" s="199" t="s">
        <v>70</v>
      </c>
      <c r="U40" s="199"/>
      <c r="V40" s="199" t="s">
        <v>71</v>
      </c>
      <c r="W40" s="199"/>
      <c r="X40" s="199"/>
      <c r="Y40" s="199" t="s">
        <v>48</v>
      </c>
      <c r="Z40" s="199"/>
      <c r="AA40" s="199" t="s">
        <v>121</v>
      </c>
      <c r="AB40" s="199"/>
    </row>
    <row r="41" spans="1:28" ht="63.75">
      <c r="A41" s="487" t="s">
        <v>2169</v>
      </c>
      <c r="B41" s="513" t="s">
        <v>3477</v>
      </c>
      <c r="C41" s="200"/>
      <c r="D41" s="520" t="s">
        <v>47</v>
      </c>
      <c r="E41" s="201" t="s">
        <v>2672</v>
      </c>
      <c r="F41" s="489" t="s">
        <v>1542</v>
      </c>
      <c r="G41" s="41" t="s">
        <v>1653</v>
      </c>
      <c r="H41" s="197"/>
      <c r="I41" s="198" t="s">
        <v>47</v>
      </c>
      <c r="J41" s="199" t="s">
        <v>236</v>
      </c>
      <c r="K41" s="199"/>
      <c r="L41" s="199"/>
      <c r="M41" s="199" t="s">
        <v>234</v>
      </c>
      <c r="N41" s="199"/>
      <c r="O41" s="199" t="s">
        <v>105</v>
      </c>
      <c r="P41" s="199" t="s">
        <v>235</v>
      </c>
      <c r="Q41" s="199"/>
      <c r="R41" s="199" t="s">
        <v>131</v>
      </c>
      <c r="S41" s="42" t="s">
        <v>131</v>
      </c>
      <c r="T41" s="199" t="s">
        <v>44</v>
      </c>
      <c r="U41" s="199"/>
      <c r="V41" s="199" t="s">
        <v>46</v>
      </c>
      <c r="W41" s="199"/>
      <c r="X41" s="199"/>
      <c r="Y41" s="199" t="s">
        <v>48</v>
      </c>
      <c r="Z41" s="199"/>
      <c r="AA41" s="199" t="s">
        <v>121</v>
      </c>
      <c r="AB41" s="199"/>
    </row>
    <row r="42" spans="1:28" ht="38.25">
      <c r="A42" s="498"/>
      <c r="B42" s="195"/>
      <c r="C42" s="200"/>
      <c r="D42" s="201"/>
      <c r="E42" s="201"/>
      <c r="F42" s="489"/>
      <c r="G42" s="41" t="s">
        <v>237</v>
      </c>
      <c r="H42" s="197"/>
      <c r="I42" s="198" t="s">
        <v>47</v>
      </c>
      <c r="J42" s="199" t="s">
        <v>242</v>
      </c>
      <c r="K42" s="199"/>
      <c r="L42" s="199" t="s">
        <v>243</v>
      </c>
      <c r="M42" s="199" t="s">
        <v>238</v>
      </c>
      <c r="N42" s="199"/>
      <c r="O42" s="199" t="s">
        <v>105</v>
      </c>
      <c r="P42" s="199"/>
      <c r="Q42" s="199" t="s">
        <v>239</v>
      </c>
      <c r="R42" s="199" t="s">
        <v>240</v>
      </c>
      <c r="S42" s="42" t="s">
        <v>241</v>
      </c>
      <c r="T42" s="199" t="s">
        <v>44</v>
      </c>
      <c r="U42" s="199"/>
      <c r="V42" s="199" t="s">
        <v>46</v>
      </c>
      <c r="W42" s="199"/>
      <c r="X42" s="199"/>
      <c r="Y42" s="199" t="s">
        <v>48</v>
      </c>
      <c r="Z42" s="199"/>
      <c r="AA42" s="199" t="s">
        <v>121</v>
      </c>
      <c r="AB42" s="199"/>
    </row>
    <row r="43" spans="1:28" ht="38.25">
      <c r="A43" s="487" t="s">
        <v>3478</v>
      </c>
      <c r="B43" s="513" t="s">
        <v>44</v>
      </c>
      <c r="C43" s="200"/>
      <c r="D43" s="520" t="s">
        <v>47</v>
      </c>
      <c r="E43" s="201" t="s">
        <v>2158</v>
      </c>
      <c r="F43" s="489" t="s">
        <v>1542</v>
      </c>
      <c r="G43" s="41" t="s">
        <v>244</v>
      </c>
      <c r="H43" s="197"/>
      <c r="I43" s="198" t="s">
        <v>47</v>
      </c>
      <c r="J43" s="199" t="s">
        <v>248</v>
      </c>
      <c r="K43" s="199"/>
      <c r="L43" s="199" t="s">
        <v>249</v>
      </c>
      <c r="M43" s="199" t="s">
        <v>245</v>
      </c>
      <c r="N43" s="199"/>
      <c r="O43" s="199" t="s">
        <v>105</v>
      </c>
      <c r="P43" s="199"/>
      <c r="Q43" s="199" t="s">
        <v>246</v>
      </c>
      <c r="R43" s="199" t="s">
        <v>44</v>
      </c>
      <c r="S43" s="42" t="s">
        <v>247</v>
      </c>
      <c r="T43" s="199" t="s">
        <v>44</v>
      </c>
      <c r="U43" s="199"/>
      <c r="V43" s="199" t="s">
        <v>46</v>
      </c>
      <c r="W43" s="199"/>
      <c r="X43" s="199"/>
      <c r="Y43" s="199" t="s">
        <v>48</v>
      </c>
      <c r="Z43" s="199"/>
      <c r="AA43" s="199" t="s">
        <v>121</v>
      </c>
      <c r="AB43" s="199"/>
    </row>
    <row r="44" spans="1:28" ht="38.25">
      <c r="A44" s="498"/>
      <c r="B44" s="195"/>
      <c r="C44" s="200"/>
      <c r="D44" s="201"/>
      <c r="E44" s="201"/>
      <c r="F44" s="489"/>
      <c r="G44" s="41" t="s">
        <v>250</v>
      </c>
      <c r="H44" s="197"/>
      <c r="I44" s="198" t="s">
        <v>47</v>
      </c>
      <c r="J44" s="199" t="s">
        <v>254</v>
      </c>
      <c r="K44" s="199"/>
      <c r="L44" s="199" t="s">
        <v>255</v>
      </c>
      <c r="M44" s="199" t="s">
        <v>251</v>
      </c>
      <c r="N44" s="199"/>
      <c r="O44" s="199" t="s">
        <v>105</v>
      </c>
      <c r="P44" s="199"/>
      <c r="Q44" s="199" t="s">
        <v>252</v>
      </c>
      <c r="R44" s="199" t="s">
        <v>127</v>
      </c>
      <c r="S44" s="42" t="s">
        <v>253</v>
      </c>
      <c r="T44" s="199" t="s">
        <v>127</v>
      </c>
      <c r="U44" s="199"/>
      <c r="V44" s="199" t="s">
        <v>129</v>
      </c>
      <c r="W44" s="199"/>
      <c r="X44" s="199"/>
      <c r="Y44" s="199" t="s">
        <v>48</v>
      </c>
      <c r="Z44" s="199"/>
      <c r="AA44" s="199" t="s">
        <v>20</v>
      </c>
      <c r="AB44" s="199"/>
    </row>
    <row r="45" spans="1:28" ht="38.25">
      <c r="A45" s="491"/>
      <c r="B45" s="195"/>
      <c r="C45" s="206"/>
      <c r="D45" s="205"/>
      <c r="E45" s="205"/>
      <c r="F45" s="493"/>
      <c r="G45" s="205" t="s">
        <v>256</v>
      </c>
      <c r="H45" s="195"/>
      <c r="I45" s="206" t="s">
        <v>138</v>
      </c>
      <c r="J45" s="205" t="s">
        <v>259</v>
      </c>
      <c r="K45" s="205"/>
      <c r="L45" s="205"/>
      <c r="M45" s="205" t="s">
        <v>257</v>
      </c>
      <c r="N45" s="205"/>
      <c r="O45" s="205" t="s">
        <v>105</v>
      </c>
      <c r="P45" s="205"/>
      <c r="Q45" s="205"/>
      <c r="R45" s="205"/>
      <c r="S45" s="205" t="s">
        <v>258</v>
      </c>
      <c r="T45" s="205" t="s">
        <v>258</v>
      </c>
      <c r="U45" s="205"/>
      <c r="V45" s="205"/>
      <c r="W45" s="205"/>
      <c r="X45" s="205" t="s">
        <v>258</v>
      </c>
      <c r="Y45" s="205" t="s">
        <v>106</v>
      </c>
      <c r="Z45" s="205"/>
      <c r="AA45" s="205" t="s">
        <v>121</v>
      </c>
      <c r="AB45" s="205"/>
    </row>
    <row r="46" spans="1:28" ht="76.5">
      <c r="A46" s="491"/>
      <c r="B46" s="195"/>
      <c r="C46" s="206"/>
      <c r="D46" s="205"/>
      <c r="E46" s="205"/>
      <c r="F46" s="493"/>
      <c r="G46" s="205" t="s">
        <v>260</v>
      </c>
      <c r="H46" s="195"/>
      <c r="I46" s="206" t="s">
        <v>138</v>
      </c>
      <c r="J46" s="205" t="s">
        <v>263</v>
      </c>
      <c r="K46" s="205"/>
      <c r="L46" s="205"/>
      <c r="M46" s="205" t="s">
        <v>261</v>
      </c>
      <c r="N46" s="205"/>
      <c r="O46" s="205" t="s">
        <v>105</v>
      </c>
      <c r="P46" s="205"/>
      <c r="Q46" s="205"/>
      <c r="R46" s="205"/>
      <c r="S46" s="205" t="s">
        <v>262</v>
      </c>
      <c r="T46" s="205" t="s">
        <v>262</v>
      </c>
      <c r="U46" s="205"/>
      <c r="V46" s="205"/>
      <c r="W46" s="205"/>
      <c r="X46" s="205" t="s">
        <v>262</v>
      </c>
      <c r="Y46" s="205" t="s">
        <v>106</v>
      </c>
      <c r="Z46" s="205"/>
      <c r="AA46" s="205" t="s">
        <v>121</v>
      </c>
      <c r="AB46" s="205" t="s">
        <v>264</v>
      </c>
    </row>
    <row r="47" spans="1:28" ht="25.5">
      <c r="A47" s="491"/>
      <c r="B47" s="195"/>
      <c r="C47" s="206"/>
      <c r="D47" s="205"/>
      <c r="E47" s="205"/>
      <c r="F47" s="493"/>
      <c r="G47" s="205" t="s">
        <v>216</v>
      </c>
      <c r="H47" s="195"/>
      <c r="I47" s="206" t="s">
        <v>47</v>
      </c>
      <c r="J47" s="205" t="s">
        <v>266</v>
      </c>
      <c r="K47" s="205"/>
      <c r="L47" s="205"/>
      <c r="M47" s="205" t="s">
        <v>265</v>
      </c>
      <c r="N47" s="205"/>
      <c r="O47" s="205" t="s">
        <v>105</v>
      </c>
      <c r="P47" s="205"/>
      <c r="Q47" s="205"/>
      <c r="R47" s="205"/>
      <c r="S47" s="205" t="s">
        <v>216</v>
      </c>
      <c r="T47" s="205" t="s">
        <v>216</v>
      </c>
      <c r="U47" s="205"/>
      <c r="V47" s="205"/>
      <c r="W47" s="205"/>
      <c r="X47" s="205" t="s">
        <v>216</v>
      </c>
      <c r="Y47" s="205" t="s">
        <v>106</v>
      </c>
      <c r="Z47" s="205"/>
      <c r="AA47" s="205" t="s">
        <v>121</v>
      </c>
      <c r="AB47" s="205"/>
    </row>
    <row r="48" spans="1:28" ht="25.5">
      <c r="A48" s="491"/>
      <c r="B48" s="195"/>
      <c r="C48" s="206"/>
      <c r="D48" s="205"/>
      <c r="E48" s="205"/>
      <c r="F48" s="493"/>
      <c r="G48" s="205" t="s">
        <v>267</v>
      </c>
      <c r="H48" s="195"/>
      <c r="I48" s="206" t="s">
        <v>47</v>
      </c>
      <c r="J48" s="205" t="s">
        <v>271</v>
      </c>
      <c r="K48" s="205"/>
      <c r="L48" s="205"/>
      <c r="M48" s="205" t="s">
        <v>268</v>
      </c>
      <c r="N48" s="205"/>
      <c r="O48" s="205" t="s">
        <v>105</v>
      </c>
      <c r="P48" s="205" t="s">
        <v>269</v>
      </c>
      <c r="Q48" s="205"/>
      <c r="R48" s="205"/>
      <c r="S48" s="205" t="s">
        <v>270</v>
      </c>
      <c r="T48" s="205" t="s">
        <v>270</v>
      </c>
      <c r="U48" s="205"/>
      <c r="V48" s="205"/>
      <c r="W48" s="205"/>
      <c r="X48" s="205" t="s">
        <v>270</v>
      </c>
      <c r="Y48" s="205" t="s">
        <v>106</v>
      </c>
      <c r="Z48" s="205"/>
      <c r="AA48" s="205" t="s">
        <v>121</v>
      </c>
      <c r="AB48" s="205"/>
    </row>
    <row r="49" spans="1:28" ht="25.5">
      <c r="A49" s="491"/>
      <c r="B49" s="195"/>
      <c r="C49" s="206"/>
      <c r="D49" s="205"/>
      <c r="E49" s="205"/>
      <c r="F49" s="493"/>
      <c r="G49" s="205" t="s">
        <v>272</v>
      </c>
      <c r="H49" s="195"/>
      <c r="I49" s="206" t="s">
        <v>47</v>
      </c>
      <c r="J49" s="205" t="s">
        <v>276</v>
      </c>
      <c r="K49" s="205"/>
      <c r="L49" s="205"/>
      <c r="M49" s="205" t="s">
        <v>273</v>
      </c>
      <c r="N49" s="205"/>
      <c r="O49" s="205" t="s">
        <v>105</v>
      </c>
      <c r="P49" s="205" t="s">
        <v>274</v>
      </c>
      <c r="Q49" s="205"/>
      <c r="R49" s="205"/>
      <c r="S49" s="205" t="s">
        <v>275</v>
      </c>
      <c r="T49" s="205" t="s">
        <v>275</v>
      </c>
      <c r="U49" s="205"/>
      <c r="V49" s="205"/>
      <c r="W49" s="205"/>
      <c r="X49" s="205" t="s">
        <v>275</v>
      </c>
      <c r="Y49" s="205" t="s">
        <v>106</v>
      </c>
      <c r="Z49" s="205"/>
      <c r="AA49" s="205" t="s">
        <v>121</v>
      </c>
      <c r="AB49" s="205"/>
    </row>
    <row r="50" spans="1:28" ht="25.5">
      <c r="A50" s="491"/>
      <c r="B50" s="195"/>
      <c r="C50" s="206"/>
      <c r="D50" s="205"/>
      <c r="E50" s="205"/>
      <c r="F50" s="493"/>
      <c r="G50" s="205" t="s">
        <v>277</v>
      </c>
      <c r="H50" s="195"/>
      <c r="I50" s="206" t="s">
        <v>138</v>
      </c>
      <c r="J50" s="205" t="s">
        <v>280</v>
      </c>
      <c r="K50" s="205"/>
      <c r="L50" s="205"/>
      <c r="M50" s="205" t="s">
        <v>278</v>
      </c>
      <c r="N50" s="205"/>
      <c r="O50" s="205" t="s">
        <v>105</v>
      </c>
      <c r="P50" s="205"/>
      <c r="Q50" s="205"/>
      <c r="R50" s="205"/>
      <c r="S50" s="205" t="s">
        <v>279</v>
      </c>
      <c r="T50" s="205" t="s">
        <v>279</v>
      </c>
      <c r="U50" s="205"/>
      <c r="V50" s="205"/>
      <c r="W50" s="205"/>
      <c r="X50" s="205" t="s">
        <v>279</v>
      </c>
      <c r="Y50" s="205" t="s">
        <v>106</v>
      </c>
      <c r="Z50" s="205"/>
      <c r="AA50" s="205" t="s">
        <v>121</v>
      </c>
      <c r="AB50" s="205"/>
    </row>
    <row r="51" spans="1:28" ht="38.25">
      <c r="A51" s="491"/>
      <c r="B51" s="195"/>
      <c r="C51" s="206"/>
      <c r="D51" s="205"/>
      <c r="E51" s="205"/>
      <c r="F51" s="493"/>
      <c r="G51" s="205" t="s">
        <v>281</v>
      </c>
      <c r="H51" s="195"/>
      <c r="I51" s="206" t="s">
        <v>138</v>
      </c>
      <c r="J51" s="205" t="s">
        <v>284</v>
      </c>
      <c r="K51" s="205"/>
      <c r="L51" s="205"/>
      <c r="M51" s="205" t="s">
        <v>282</v>
      </c>
      <c r="N51" s="205"/>
      <c r="O51" s="205" t="s">
        <v>105</v>
      </c>
      <c r="P51" s="205"/>
      <c r="Q51" s="205"/>
      <c r="R51" s="205"/>
      <c r="S51" s="205" t="s">
        <v>283</v>
      </c>
      <c r="T51" s="205" t="s">
        <v>283</v>
      </c>
      <c r="U51" s="205"/>
      <c r="V51" s="205"/>
      <c r="W51" s="205"/>
      <c r="X51" s="205" t="s">
        <v>283</v>
      </c>
      <c r="Y51" s="205" t="s">
        <v>106</v>
      </c>
      <c r="Z51" s="205"/>
      <c r="AA51" s="205" t="s">
        <v>121</v>
      </c>
      <c r="AB51" s="205"/>
    </row>
    <row r="52" spans="1:28" ht="25.5">
      <c r="A52" s="491"/>
      <c r="B52" s="195"/>
      <c r="C52" s="206"/>
      <c r="D52" s="205"/>
      <c r="E52" s="205"/>
      <c r="F52" s="493"/>
      <c r="G52" s="205" t="s">
        <v>285</v>
      </c>
      <c r="H52" s="195"/>
      <c r="I52" s="206" t="s">
        <v>47</v>
      </c>
      <c r="J52" s="205" t="s">
        <v>287</v>
      </c>
      <c r="K52" s="205"/>
      <c r="L52" s="205"/>
      <c r="M52" s="205" t="s">
        <v>286</v>
      </c>
      <c r="N52" s="205"/>
      <c r="O52" s="205" t="s">
        <v>105</v>
      </c>
      <c r="P52" s="205"/>
      <c r="Q52" s="205"/>
      <c r="R52" s="205"/>
      <c r="S52" s="205" t="s">
        <v>285</v>
      </c>
      <c r="T52" s="205" t="s">
        <v>285</v>
      </c>
      <c r="U52" s="205"/>
      <c r="V52" s="205"/>
      <c r="W52" s="205"/>
      <c r="X52" s="205" t="s">
        <v>285</v>
      </c>
      <c r="Y52" s="205" t="s">
        <v>106</v>
      </c>
      <c r="Z52" s="205"/>
      <c r="AA52" s="205" t="s">
        <v>121</v>
      </c>
      <c r="AB52" s="205"/>
    </row>
    <row r="53" spans="1:28" ht="25.5">
      <c r="A53" s="491"/>
      <c r="B53" s="195"/>
      <c r="C53" s="206"/>
      <c r="D53" s="205"/>
      <c r="E53" s="205"/>
      <c r="F53" s="493"/>
      <c r="G53" s="205" t="s">
        <v>145</v>
      </c>
      <c r="H53" s="195"/>
      <c r="I53" s="206" t="s">
        <v>138</v>
      </c>
      <c r="J53" s="205" t="s">
        <v>289</v>
      </c>
      <c r="K53" s="205"/>
      <c r="L53" s="205"/>
      <c r="M53" s="205" t="s">
        <v>288</v>
      </c>
      <c r="N53" s="205"/>
      <c r="O53" s="205" t="s">
        <v>105</v>
      </c>
      <c r="P53" s="205"/>
      <c r="Q53" s="205"/>
      <c r="R53" s="205"/>
      <c r="S53" s="205" t="s">
        <v>145</v>
      </c>
      <c r="T53" s="205" t="s">
        <v>145</v>
      </c>
      <c r="U53" s="205"/>
      <c r="V53" s="205"/>
      <c r="W53" s="205"/>
      <c r="X53" s="205" t="s">
        <v>145</v>
      </c>
      <c r="Y53" s="205" t="s">
        <v>106</v>
      </c>
      <c r="Z53" s="205"/>
      <c r="AA53" s="205" t="s">
        <v>121</v>
      </c>
      <c r="AB53" s="205"/>
    </row>
    <row r="54" spans="1:28" ht="25.5">
      <c r="A54" s="491"/>
      <c r="B54" s="195"/>
      <c r="C54" s="206"/>
      <c r="D54" s="205"/>
      <c r="E54" s="205"/>
      <c r="F54" s="493"/>
      <c r="G54" s="205" t="s">
        <v>290</v>
      </c>
      <c r="H54" s="195"/>
      <c r="I54" s="206" t="s">
        <v>47</v>
      </c>
      <c r="J54" s="205" t="s">
        <v>293</v>
      </c>
      <c r="K54" s="205"/>
      <c r="L54" s="205" t="s">
        <v>294</v>
      </c>
      <c r="M54" s="205" t="s">
        <v>291</v>
      </c>
      <c r="N54" s="205"/>
      <c r="O54" s="205" t="s">
        <v>105</v>
      </c>
      <c r="P54" s="205" t="s">
        <v>292</v>
      </c>
      <c r="Q54" s="205"/>
      <c r="R54" s="205"/>
      <c r="S54" s="205" t="s">
        <v>105</v>
      </c>
      <c r="T54" s="205" t="s">
        <v>105</v>
      </c>
      <c r="U54" s="205"/>
      <c r="V54" s="205"/>
      <c r="W54" s="205"/>
      <c r="X54" s="205" t="s">
        <v>105</v>
      </c>
      <c r="Y54" s="205" t="s">
        <v>106</v>
      </c>
      <c r="Z54" s="205"/>
      <c r="AA54" s="205" t="s">
        <v>121</v>
      </c>
      <c r="AB54" s="205"/>
    </row>
    <row r="55" spans="1:28" ht="38.25">
      <c r="A55" s="491"/>
      <c r="B55" s="195"/>
      <c r="C55" s="206"/>
      <c r="D55" s="205"/>
      <c r="E55" s="205"/>
      <c r="F55" s="493"/>
      <c r="G55" s="205" t="s">
        <v>113</v>
      </c>
      <c r="H55" s="195"/>
      <c r="I55" s="206" t="s">
        <v>138</v>
      </c>
      <c r="J55" s="205" t="s">
        <v>297</v>
      </c>
      <c r="K55" s="205"/>
      <c r="L55" s="205"/>
      <c r="M55" s="205" t="s">
        <v>295</v>
      </c>
      <c r="N55" s="205"/>
      <c r="O55" s="205" t="s">
        <v>105</v>
      </c>
      <c r="P55" s="205"/>
      <c r="Q55" s="205"/>
      <c r="R55" s="205"/>
      <c r="S55" s="205" t="s">
        <v>296</v>
      </c>
      <c r="T55" s="205" t="s">
        <v>296</v>
      </c>
      <c r="U55" s="205"/>
      <c r="V55" s="205"/>
      <c r="W55" s="205"/>
      <c r="X55" s="205" t="s">
        <v>296</v>
      </c>
      <c r="Y55" s="205" t="s">
        <v>106</v>
      </c>
      <c r="Z55" s="205"/>
      <c r="AA55" s="205" t="s">
        <v>20</v>
      </c>
      <c r="AB55" s="205"/>
    </row>
    <row r="56" spans="1:28" ht="25.5">
      <c r="A56" s="491"/>
      <c r="B56" s="195"/>
      <c r="C56" s="206"/>
      <c r="D56" s="205"/>
      <c r="E56" s="205"/>
      <c r="F56" s="493"/>
      <c r="G56" s="205" t="s">
        <v>146</v>
      </c>
      <c r="H56" s="195"/>
      <c r="I56" s="206" t="s">
        <v>138</v>
      </c>
      <c r="J56" s="205" t="s">
        <v>299</v>
      </c>
      <c r="K56" s="205"/>
      <c r="L56" s="205"/>
      <c r="M56" s="205" t="s">
        <v>298</v>
      </c>
      <c r="N56" s="205"/>
      <c r="O56" s="205" t="s">
        <v>105</v>
      </c>
      <c r="P56" s="205"/>
      <c r="Q56" s="205"/>
      <c r="R56" s="205"/>
      <c r="S56" s="205" t="s">
        <v>147</v>
      </c>
      <c r="T56" s="205" t="s">
        <v>147</v>
      </c>
      <c r="U56" s="205"/>
      <c r="V56" s="205"/>
      <c r="W56" s="205"/>
      <c r="X56" s="205" t="s">
        <v>147</v>
      </c>
      <c r="Y56" s="205" t="s">
        <v>106</v>
      </c>
      <c r="Z56" s="205"/>
      <c r="AA56" s="205" t="s">
        <v>20</v>
      </c>
      <c r="AB56" s="205"/>
    </row>
    <row r="57" spans="1:28" ht="25.5">
      <c r="A57" s="491"/>
      <c r="B57" s="195"/>
      <c r="C57" s="206"/>
      <c r="D57" s="205"/>
      <c r="E57" s="205"/>
      <c r="F57" s="493"/>
      <c r="G57" s="205" t="s">
        <v>300</v>
      </c>
      <c r="H57" s="195"/>
      <c r="I57" s="206" t="s">
        <v>47</v>
      </c>
      <c r="J57" s="205" t="s">
        <v>303</v>
      </c>
      <c r="K57" s="205"/>
      <c r="L57" s="205"/>
      <c r="M57" s="205" t="s">
        <v>301</v>
      </c>
      <c r="N57" s="205"/>
      <c r="O57" s="205" t="s">
        <v>105</v>
      </c>
      <c r="P57" s="205"/>
      <c r="Q57" s="205"/>
      <c r="R57" s="205"/>
      <c r="S57" s="205" t="s">
        <v>302</v>
      </c>
      <c r="T57" s="205" t="s">
        <v>302</v>
      </c>
      <c r="U57" s="205"/>
      <c r="V57" s="205"/>
      <c r="W57" s="205"/>
      <c r="X57" s="205" t="s">
        <v>302</v>
      </c>
      <c r="Y57" s="205" t="s">
        <v>106</v>
      </c>
      <c r="Z57" s="205"/>
      <c r="AA57" s="205" t="s">
        <v>20</v>
      </c>
      <c r="AB57" s="205"/>
    </row>
    <row r="58" spans="1:28" ht="38.25">
      <c r="A58" s="491"/>
      <c r="B58" s="195"/>
      <c r="C58" s="206"/>
      <c r="D58" s="205"/>
      <c r="E58" s="205"/>
      <c r="F58" s="493"/>
      <c r="G58" s="205" t="s">
        <v>1654</v>
      </c>
      <c r="H58" s="195"/>
      <c r="I58" s="206" t="s">
        <v>138</v>
      </c>
      <c r="J58" s="205" t="s">
        <v>1655</v>
      </c>
      <c r="K58" s="205"/>
      <c r="L58" s="205"/>
      <c r="M58" s="205" t="s">
        <v>1656</v>
      </c>
      <c r="N58" s="205"/>
      <c r="O58" s="205" t="s">
        <v>105</v>
      </c>
      <c r="P58" s="205" t="s">
        <v>119</v>
      </c>
      <c r="Q58" s="205"/>
      <c r="R58" s="205"/>
      <c r="S58" s="205" t="s">
        <v>1657</v>
      </c>
      <c r="T58" s="205" t="s">
        <v>1657</v>
      </c>
      <c r="U58" s="205"/>
      <c r="V58" s="205"/>
      <c r="W58" s="205"/>
      <c r="X58" s="205" t="s">
        <v>1657</v>
      </c>
      <c r="Y58" s="205" t="s">
        <v>106</v>
      </c>
      <c r="Z58" s="205"/>
      <c r="AA58" s="205" t="s">
        <v>21</v>
      </c>
      <c r="AB58" s="205"/>
    </row>
    <row r="59" spans="1:28" ht="38.25">
      <c r="A59" s="491"/>
      <c r="B59" s="195"/>
      <c r="C59" s="206"/>
      <c r="D59" s="205"/>
      <c r="E59" s="205"/>
      <c r="F59" s="493"/>
      <c r="G59" s="205" t="s">
        <v>1658</v>
      </c>
      <c r="H59" s="195"/>
      <c r="I59" s="206" t="s">
        <v>138</v>
      </c>
      <c r="J59" s="205" t="s">
        <v>1659</v>
      </c>
      <c r="K59" s="205"/>
      <c r="L59" s="205"/>
      <c r="M59" s="205" t="s">
        <v>1660</v>
      </c>
      <c r="N59" s="205"/>
      <c r="O59" s="205" t="s">
        <v>105</v>
      </c>
      <c r="P59" s="205"/>
      <c r="Q59" s="205"/>
      <c r="R59" s="205"/>
      <c r="S59" s="205" t="s">
        <v>1661</v>
      </c>
      <c r="T59" s="205" t="s">
        <v>1661</v>
      </c>
      <c r="U59" s="205"/>
      <c r="V59" s="205"/>
      <c r="W59" s="205"/>
      <c r="X59" s="205" t="s">
        <v>1661</v>
      </c>
      <c r="Y59" s="205" t="s">
        <v>106</v>
      </c>
      <c r="Z59" s="205"/>
      <c r="AA59" s="205" t="s">
        <v>21</v>
      </c>
      <c r="AB59" s="205"/>
    </row>
    <row r="60" spans="1:28" ht="25.5">
      <c r="A60" s="480" t="s">
        <v>3479</v>
      </c>
      <c r="B60" s="194"/>
      <c r="C60" s="194"/>
      <c r="D60" s="519"/>
      <c r="E60" s="194"/>
      <c r="F60" s="484" t="s">
        <v>1542</v>
      </c>
      <c r="G60" s="193" t="s">
        <v>3240</v>
      </c>
      <c r="H60" s="194"/>
      <c r="I60" s="194"/>
      <c r="J60" s="194" t="s">
        <v>305</v>
      </c>
      <c r="K60" s="194"/>
      <c r="L60" s="194"/>
      <c r="M60" s="193" t="s">
        <v>304</v>
      </c>
      <c r="N60" s="194"/>
      <c r="O60" s="194" t="s">
        <v>258</v>
      </c>
      <c r="P60" s="194"/>
      <c r="Q60" s="194"/>
      <c r="R60" s="194"/>
      <c r="S60" s="194"/>
      <c r="T60" s="194"/>
      <c r="U60" s="194"/>
      <c r="V60" s="194"/>
      <c r="W60" s="194"/>
      <c r="X60" s="194"/>
      <c r="Y60" s="194" t="s">
        <v>123</v>
      </c>
      <c r="Z60" s="194"/>
      <c r="AA60" s="194" t="s">
        <v>121</v>
      </c>
      <c r="AB60" s="194"/>
    </row>
    <row r="61" spans="1:28" ht="38.25">
      <c r="A61" s="487" t="s">
        <v>3480</v>
      </c>
      <c r="B61" s="513" t="s">
        <v>44</v>
      </c>
      <c r="C61" s="200" t="s">
        <v>66</v>
      </c>
      <c r="D61" s="520" t="s">
        <v>47</v>
      </c>
      <c r="E61" s="201" t="s">
        <v>3481</v>
      </c>
      <c r="F61" s="489" t="s">
        <v>1542</v>
      </c>
      <c r="G61" s="41" t="s">
        <v>64</v>
      </c>
      <c r="H61" s="197"/>
      <c r="I61" s="198" t="s">
        <v>66</v>
      </c>
      <c r="J61" s="199" t="s">
        <v>307</v>
      </c>
      <c r="K61" s="199"/>
      <c r="L61" s="199"/>
      <c r="M61" s="199" t="s">
        <v>306</v>
      </c>
      <c r="N61" s="199"/>
      <c r="O61" s="199" t="s">
        <v>258</v>
      </c>
      <c r="P61" s="199"/>
      <c r="Q61" s="199"/>
      <c r="R61" s="199" t="s">
        <v>44</v>
      </c>
      <c r="S61" s="42" t="s">
        <v>44</v>
      </c>
      <c r="T61" s="199" t="s">
        <v>44</v>
      </c>
      <c r="U61" s="199"/>
      <c r="V61" s="199" t="s">
        <v>46</v>
      </c>
      <c r="W61" s="199"/>
      <c r="X61" s="199"/>
      <c r="Y61" s="199" t="s">
        <v>48</v>
      </c>
      <c r="Z61" s="199"/>
      <c r="AA61" s="199" t="s">
        <v>121</v>
      </c>
      <c r="AB61" s="199"/>
    </row>
    <row r="62" spans="1:28" ht="25.5">
      <c r="A62" s="480" t="s">
        <v>3241</v>
      </c>
      <c r="B62" s="194"/>
      <c r="C62" s="194"/>
      <c r="D62" s="519"/>
      <c r="E62" s="194"/>
      <c r="F62" s="484" t="s">
        <v>1542</v>
      </c>
      <c r="G62" s="193" t="s">
        <v>3241</v>
      </c>
      <c r="H62" s="194"/>
      <c r="I62" s="194"/>
      <c r="J62" s="194" t="s">
        <v>309</v>
      </c>
      <c r="K62" s="194"/>
      <c r="L62" s="194"/>
      <c r="M62" s="193" t="s">
        <v>308</v>
      </c>
      <c r="N62" s="194"/>
      <c r="O62" s="194" t="s">
        <v>262</v>
      </c>
      <c r="P62" s="194"/>
      <c r="Q62" s="194"/>
      <c r="R62" s="194"/>
      <c r="S62" s="194"/>
      <c r="T62" s="194"/>
      <c r="U62" s="194"/>
      <c r="V62" s="194"/>
      <c r="W62" s="194"/>
      <c r="X62" s="194"/>
      <c r="Y62" s="194" t="s">
        <v>123</v>
      </c>
      <c r="Z62" s="194"/>
      <c r="AA62" s="194" t="s">
        <v>121</v>
      </c>
      <c r="AB62" s="194"/>
    </row>
    <row r="63" spans="1:28" ht="76.5">
      <c r="A63" s="482" t="s">
        <v>3080</v>
      </c>
      <c r="B63" s="514" t="s">
        <v>133</v>
      </c>
      <c r="C63" s="40" t="s">
        <v>47</v>
      </c>
      <c r="D63" s="51">
        <v>1</v>
      </c>
      <c r="E63" s="208" t="s">
        <v>2141</v>
      </c>
      <c r="F63" s="489" t="s">
        <v>1542</v>
      </c>
      <c r="G63" s="41" t="s">
        <v>96</v>
      </c>
      <c r="H63" s="197"/>
      <c r="I63" s="198" t="s">
        <v>66</v>
      </c>
      <c r="J63" s="199" t="s">
        <v>311</v>
      </c>
      <c r="K63" s="199"/>
      <c r="L63" s="199" t="s">
        <v>312</v>
      </c>
      <c r="M63" s="199" t="s">
        <v>310</v>
      </c>
      <c r="N63" s="199"/>
      <c r="O63" s="199" t="s">
        <v>262</v>
      </c>
      <c r="P63" s="199"/>
      <c r="Q63" s="199"/>
      <c r="R63" s="199" t="s">
        <v>96</v>
      </c>
      <c r="S63" s="42" t="s">
        <v>96</v>
      </c>
      <c r="T63" s="199" t="s">
        <v>96</v>
      </c>
      <c r="U63" s="199"/>
      <c r="V63" s="199" t="s">
        <v>98</v>
      </c>
      <c r="W63" s="199"/>
      <c r="X63" s="199"/>
      <c r="Y63" s="199" t="s">
        <v>48</v>
      </c>
      <c r="Z63" s="199"/>
      <c r="AA63" s="199" t="s">
        <v>121</v>
      </c>
      <c r="AB63" s="199" t="s">
        <v>264</v>
      </c>
    </row>
    <row r="64" spans="1:28" ht="25.5">
      <c r="A64" s="480"/>
      <c r="B64" s="194"/>
      <c r="C64" s="194"/>
      <c r="D64" s="194"/>
      <c r="E64" s="194"/>
      <c r="F64" s="484"/>
      <c r="G64" s="193" t="s">
        <v>216</v>
      </c>
      <c r="H64" s="194"/>
      <c r="I64" s="194"/>
      <c r="J64" s="194" t="s">
        <v>408</v>
      </c>
      <c r="K64" s="194"/>
      <c r="L64" s="194"/>
      <c r="M64" s="193" t="s">
        <v>407</v>
      </c>
      <c r="N64" s="194"/>
      <c r="O64" s="194" t="s">
        <v>216</v>
      </c>
      <c r="P64" s="194"/>
      <c r="Q64" s="194"/>
      <c r="R64" s="194"/>
      <c r="S64" s="194"/>
      <c r="T64" s="194"/>
      <c r="U64" s="194"/>
      <c r="V64" s="194"/>
      <c r="W64" s="194"/>
      <c r="X64" s="194"/>
      <c r="Y64" s="194" t="s">
        <v>123</v>
      </c>
      <c r="Z64" s="194"/>
      <c r="AA64" s="194" t="s">
        <v>121</v>
      </c>
      <c r="AB64" s="194"/>
    </row>
    <row r="65" spans="1:28" ht="25.5">
      <c r="A65" s="498"/>
      <c r="B65" s="195"/>
      <c r="C65" s="200"/>
      <c r="D65" s="201"/>
      <c r="E65" s="201"/>
      <c r="F65" s="489"/>
      <c r="G65" s="41" t="s">
        <v>64</v>
      </c>
      <c r="H65" s="197"/>
      <c r="I65" s="198" t="s">
        <v>47</v>
      </c>
      <c r="J65" s="199" t="s">
        <v>410</v>
      </c>
      <c r="K65" s="199"/>
      <c r="L65" s="199"/>
      <c r="M65" s="199" t="s">
        <v>409</v>
      </c>
      <c r="N65" s="199"/>
      <c r="O65" s="199" t="s">
        <v>216</v>
      </c>
      <c r="P65" s="199"/>
      <c r="Q65" s="199"/>
      <c r="R65" s="199" t="s">
        <v>44</v>
      </c>
      <c r="S65" s="42" t="s">
        <v>44</v>
      </c>
      <c r="T65" s="199" t="s">
        <v>44</v>
      </c>
      <c r="U65" s="199"/>
      <c r="V65" s="199" t="s">
        <v>46</v>
      </c>
      <c r="W65" s="199"/>
      <c r="X65" s="199"/>
      <c r="Y65" s="199" t="s">
        <v>48</v>
      </c>
      <c r="Z65" s="199"/>
      <c r="AA65" s="199" t="s">
        <v>121</v>
      </c>
      <c r="AB65" s="199"/>
    </row>
    <row r="66" spans="1:28">
      <c r="A66" s="498"/>
      <c r="B66" s="195"/>
      <c r="C66" s="200"/>
      <c r="D66" s="201"/>
      <c r="E66" s="201"/>
      <c r="F66" s="489"/>
      <c r="G66" s="41" t="s">
        <v>96</v>
      </c>
      <c r="H66" s="197"/>
      <c r="I66" s="198" t="s">
        <v>47</v>
      </c>
      <c r="J66" s="199" t="s">
        <v>412</v>
      </c>
      <c r="K66" s="199"/>
      <c r="L66" s="199"/>
      <c r="M66" s="199" t="s">
        <v>411</v>
      </c>
      <c r="N66" s="199"/>
      <c r="O66" s="199" t="s">
        <v>216</v>
      </c>
      <c r="P66" s="199"/>
      <c r="Q66" s="199"/>
      <c r="R66" s="199" t="s">
        <v>96</v>
      </c>
      <c r="S66" s="42" t="s">
        <v>96</v>
      </c>
      <c r="T66" s="199" t="s">
        <v>96</v>
      </c>
      <c r="U66" s="199"/>
      <c r="V66" s="199" t="s">
        <v>98</v>
      </c>
      <c r="W66" s="199"/>
      <c r="X66" s="199"/>
      <c r="Y66" s="199" t="s">
        <v>48</v>
      </c>
      <c r="Z66" s="199"/>
      <c r="AA66" s="199" t="s">
        <v>121</v>
      </c>
      <c r="AB66" s="199"/>
    </row>
    <row r="67" spans="1:28" ht="25.5">
      <c r="A67" s="498"/>
      <c r="B67" s="195"/>
      <c r="C67" s="200"/>
      <c r="D67" s="201"/>
      <c r="E67" s="201"/>
      <c r="F67" s="489"/>
      <c r="G67" s="41" t="s">
        <v>413</v>
      </c>
      <c r="H67" s="197"/>
      <c r="I67" s="198" t="s">
        <v>47</v>
      </c>
      <c r="J67" s="199" t="s">
        <v>417</v>
      </c>
      <c r="K67" s="199"/>
      <c r="L67" s="199"/>
      <c r="M67" s="199" t="s">
        <v>414</v>
      </c>
      <c r="N67" s="199"/>
      <c r="O67" s="199" t="s">
        <v>216</v>
      </c>
      <c r="P67" s="199"/>
      <c r="Q67" s="199" t="s">
        <v>415</v>
      </c>
      <c r="R67" s="199" t="s">
        <v>127</v>
      </c>
      <c r="S67" s="42" t="s">
        <v>416</v>
      </c>
      <c r="T67" s="199" t="s">
        <v>127</v>
      </c>
      <c r="U67" s="199" t="s">
        <v>216</v>
      </c>
      <c r="V67" s="199" t="s">
        <v>1662</v>
      </c>
      <c r="W67" s="199"/>
      <c r="X67" s="199"/>
      <c r="Y67" s="199" t="s">
        <v>48</v>
      </c>
      <c r="Z67" s="199"/>
      <c r="AA67" s="199" t="s">
        <v>121</v>
      </c>
      <c r="AB67" s="199"/>
    </row>
    <row r="68" spans="1:28" ht="38.25">
      <c r="A68" s="480" t="s">
        <v>3482</v>
      </c>
      <c r="B68" s="194"/>
      <c r="C68" s="194"/>
      <c r="D68" s="519"/>
      <c r="E68" s="194" t="s">
        <v>3483</v>
      </c>
      <c r="F68" s="484" t="s">
        <v>1542</v>
      </c>
      <c r="G68" s="193" t="s">
        <v>3242</v>
      </c>
      <c r="H68" s="194"/>
      <c r="I68" s="194"/>
      <c r="J68" s="194" t="s">
        <v>443</v>
      </c>
      <c r="K68" s="194"/>
      <c r="L68" s="194"/>
      <c r="M68" s="193" t="s">
        <v>442</v>
      </c>
      <c r="N68" s="194"/>
      <c r="O68" s="194" t="s">
        <v>270</v>
      </c>
      <c r="P68" s="194"/>
      <c r="Q68" s="194"/>
      <c r="R68" s="194"/>
      <c r="S68" s="194"/>
      <c r="T68" s="194"/>
      <c r="U68" s="194"/>
      <c r="V68" s="194"/>
      <c r="W68" s="194"/>
      <c r="X68" s="194"/>
      <c r="Y68" s="194" t="s">
        <v>123</v>
      </c>
      <c r="Z68" s="194"/>
      <c r="AA68" s="194" t="s">
        <v>121</v>
      </c>
      <c r="AB68" s="194"/>
    </row>
    <row r="69" spans="1:28" ht="38.25">
      <c r="A69" s="498"/>
      <c r="B69" s="195"/>
      <c r="C69" s="200"/>
      <c r="D69" s="201"/>
      <c r="E69" s="201"/>
      <c r="F69" s="489"/>
      <c r="G69" s="41" t="s">
        <v>64</v>
      </c>
      <c r="H69" s="197"/>
      <c r="I69" s="198" t="s">
        <v>47</v>
      </c>
      <c r="J69" s="199" t="s">
        <v>446</v>
      </c>
      <c r="K69" s="199" t="s">
        <v>445</v>
      </c>
      <c r="L69" s="199"/>
      <c r="M69" s="199" t="s">
        <v>444</v>
      </c>
      <c r="N69" s="199"/>
      <c r="O69" s="199" t="s">
        <v>270</v>
      </c>
      <c r="P69" s="199"/>
      <c r="Q69" s="199"/>
      <c r="R69" s="199" t="s">
        <v>44</v>
      </c>
      <c r="S69" s="42" t="s">
        <v>44</v>
      </c>
      <c r="T69" s="199" t="s">
        <v>44</v>
      </c>
      <c r="U69" s="199"/>
      <c r="V69" s="199" t="s">
        <v>46</v>
      </c>
      <c r="W69" s="199"/>
      <c r="X69" s="199"/>
      <c r="Y69" s="199" t="s">
        <v>48</v>
      </c>
      <c r="Z69" s="199"/>
      <c r="AA69" s="199" t="s">
        <v>121</v>
      </c>
      <c r="AB69" s="199"/>
    </row>
    <row r="70" spans="1:28" ht="38.25">
      <c r="A70" s="498"/>
      <c r="B70" s="195"/>
      <c r="C70" s="200"/>
      <c r="D70" s="201"/>
      <c r="E70" s="201"/>
      <c r="F70" s="489"/>
      <c r="G70" s="41" t="s">
        <v>447</v>
      </c>
      <c r="H70" s="197"/>
      <c r="I70" s="198" t="s">
        <v>47</v>
      </c>
      <c r="J70" s="199" t="s">
        <v>451</v>
      </c>
      <c r="K70" s="199"/>
      <c r="L70" s="199"/>
      <c r="M70" s="199" t="s">
        <v>448</v>
      </c>
      <c r="N70" s="199"/>
      <c r="O70" s="199" t="s">
        <v>270</v>
      </c>
      <c r="P70" s="199"/>
      <c r="Q70" s="199" t="s">
        <v>449</v>
      </c>
      <c r="R70" s="199" t="s">
        <v>127</v>
      </c>
      <c r="S70" s="42" t="s">
        <v>450</v>
      </c>
      <c r="T70" s="199" t="s">
        <v>127</v>
      </c>
      <c r="U70" s="199"/>
      <c r="V70" s="199" t="s">
        <v>129</v>
      </c>
      <c r="W70" s="199"/>
      <c r="X70" s="199"/>
      <c r="Y70" s="199" t="s">
        <v>48</v>
      </c>
      <c r="Z70" s="199"/>
      <c r="AA70" s="199" t="s">
        <v>121</v>
      </c>
      <c r="AB70" s="199"/>
    </row>
    <row r="71" spans="1:28" ht="38.25">
      <c r="A71" s="498"/>
      <c r="B71" s="195"/>
      <c r="C71" s="200"/>
      <c r="D71" s="201"/>
      <c r="E71" s="201"/>
      <c r="F71" s="489"/>
      <c r="G71" s="41" t="s">
        <v>452</v>
      </c>
      <c r="H71" s="197"/>
      <c r="I71" s="198" t="s">
        <v>47</v>
      </c>
      <c r="J71" s="199" t="s">
        <v>456</v>
      </c>
      <c r="K71" s="199"/>
      <c r="L71" s="199"/>
      <c r="M71" s="199" t="s">
        <v>453</v>
      </c>
      <c r="N71" s="199"/>
      <c r="O71" s="199" t="s">
        <v>270</v>
      </c>
      <c r="P71" s="199"/>
      <c r="Q71" s="199" t="s">
        <v>454</v>
      </c>
      <c r="R71" s="199" t="s">
        <v>127</v>
      </c>
      <c r="S71" s="42" t="s">
        <v>455</v>
      </c>
      <c r="T71" s="199" t="s">
        <v>127</v>
      </c>
      <c r="U71" s="199"/>
      <c r="V71" s="199" t="s">
        <v>129</v>
      </c>
      <c r="W71" s="199"/>
      <c r="X71" s="199"/>
      <c r="Y71" s="199" t="s">
        <v>48</v>
      </c>
      <c r="Z71" s="199"/>
      <c r="AA71" s="199" t="s">
        <v>121</v>
      </c>
      <c r="AB71" s="199"/>
    </row>
    <row r="72" spans="1:28" ht="38.25">
      <c r="A72" s="487" t="s">
        <v>2186</v>
      </c>
      <c r="B72" s="513" t="s">
        <v>133</v>
      </c>
      <c r="C72" s="200" t="s">
        <v>47</v>
      </c>
      <c r="D72" s="520" t="s">
        <v>47</v>
      </c>
      <c r="E72" s="201" t="s">
        <v>3484</v>
      </c>
      <c r="F72" s="489" t="s">
        <v>1542</v>
      </c>
      <c r="G72" s="41" t="s">
        <v>457</v>
      </c>
      <c r="H72" s="197"/>
      <c r="I72" s="198" t="s">
        <v>47</v>
      </c>
      <c r="J72" s="199" t="s">
        <v>460</v>
      </c>
      <c r="K72" s="199" t="s">
        <v>459</v>
      </c>
      <c r="L72" s="199" t="s">
        <v>461</v>
      </c>
      <c r="M72" s="199" t="s">
        <v>458</v>
      </c>
      <c r="N72" s="199"/>
      <c r="O72" s="199" t="s">
        <v>270</v>
      </c>
      <c r="P72" s="199"/>
      <c r="Q72" s="199"/>
      <c r="R72" s="199" t="s">
        <v>457</v>
      </c>
      <c r="S72" s="42" t="s">
        <v>457</v>
      </c>
      <c r="T72" s="199" t="s">
        <v>133</v>
      </c>
      <c r="U72" s="199"/>
      <c r="V72" s="199" t="s">
        <v>134</v>
      </c>
      <c r="W72" s="199"/>
      <c r="X72" s="199"/>
      <c r="Y72" s="199" t="s">
        <v>48</v>
      </c>
      <c r="Z72" s="199"/>
      <c r="AA72" s="199" t="s">
        <v>121</v>
      </c>
      <c r="AB72" s="199"/>
    </row>
    <row r="73" spans="1:28" ht="25.5">
      <c r="A73" s="498"/>
      <c r="B73" s="195"/>
      <c r="C73" s="200" t="s">
        <v>47</v>
      </c>
      <c r="D73" s="201"/>
      <c r="E73" s="201"/>
      <c r="F73" s="489"/>
      <c r="G73" s="41" t="s">
        <v>462</v>
      </c>
      <c r="H73" s="197"/>
      <c r="I73" s="198" t="s">
        <v>47</v>
      </c>
      <c r="J73" s="199" t="s">
        <v>465</v>
      </c>
      <c r="K73" s="199" t="s">
        <v>464</v>
      </c>
      <c r="L73" s="199" t="s">
        <v>466</v>
      </c>
      <c r="M73" s="199" t="s">
        <v>463</v>
      </c>
      <c r="N73" s="199"/>
      <c r="O73" s="199" t="s">
        <v>270</v>
      </c>
      <c r="P73" s="199"/>
      <c r="Q73" s="199"/>
      <c r="R73" s="199" t="s">
        <v>462</v>
      </c>
      <c r="S73" s="42" t="s">
        <v>462</v>
      </c>
      <c r="T73" s="199" t="s">
        <v>133</v>
      </c>
      <c r="U73" s="199"/>
      <c r="V73" s="199" t="s">
        <v>134</v>
      </c>
      <c r="W73" s="199"/>
      <c r="X73" s="199"/>
      <c r="Y73" s="199" t="s">
        <v>48</v>
      </c>
      <c r="Z73" s="199"/>
      <c r="AA73" s="199" t="s">
        <v>121</v>
      </c>
      <c r="AB73" s="199"/>
    </row>
    <row r="74" spans="1:28" ht="25.5">
      <c r="A74" s="498"/>
      <c r="B74" s="195"/>
      <c r="C74" s="200" t="s">
        <v>47</v>
      </c>
      <c r="D74" s="201"/>
      <c r="E74" s="201"/>
      <c r="F74" s="489"/>
      <c r="G74" s="41" t="s">
        <v>467</v>
      </c>
      <c r="H74" s="197"/>
      <c r="I74" s="198" t="s">
        <v>47</v>
      </c>
      <c r="J74" s="199" t="s">
        <v>469</v>
      </c>
      <c r="K74" s="199" t="s">
        <v>464</v>
      </c>
      <c r="L74" s="199" t="s">
        <v>470</v>
      </c>
      <c r="M74" s="199" t="s">
        <v>468</v>
      </c>
      <c r="N74" s="199"/>
      <c r="O74" s="199" t="s">
        <v>270</v>
      </c>
      <c r="P74" s="199"/>
      <c r="Q74" s="199"/>
      <c r="R74" s="199" t="s">
        <v>467</v>
      </c>
      <c r="S74" s="42" t="s">
        <v>467</v>
      </c>
      <c r="T74" s="199" t="s">
        <v>133</v>
      </c>
      <c r="U74" s="199"/>
      <c r="V74" s="199" t="s">
        <v>134</v>
      </c>
      <c r="W74" s="199"/>
      <c r="X74" s="199"/>
      <c r="Y74" s="199" t="s">
        <v>48</v>
      </c>
      <c r="Z74" s="199"/>
      <c r="AA74" s="199" t="s">
        <v>121</v>
      </c>
      <c r="AB74" s="199"/>
    </row>
    <row r="75" spans="1:28" ht="51">
      <c r="A75" s="487" t="s">
        <v>2195</v>
      </c>
      <c r="B75" s="513" t="s">
        <v>133</v>
      </c>
      <c r="C75" s="200" t="s">
        <v>47</v>
      </c>
      <c r="D75" s="520" t="s">
        <v>47</v>
      </c>
      <c r="E75" s="201" t="s">
        <v>3485</v>
      </c>
      <c r="F75" s="489" t="s">
        <v>1542</v>
      </c>
      <c r="G75" s="41" t="s">
        <v>471</v>
      </c>
      <c r="H75" s="197"/>
      <c r="I75" s="198" t="s">
        <v>47</v>
      </c>
      <c r="J75" s="199" t="s">
        <v>476</v>
      </c>
      <c r="K75" s="199" t="s">
        <v>475</v>
      </c>
      <c r="L75" s="199" t="s">
        <v>477</v>
      </c>
      <c r="M75" s="199" t="s">
        <v>472</v>
      </c>
      <c r="N75" s="199"/>
      <c r="O75" s="199" t="s">
        <v>270</v>
      </c>
      <c r="P75" s="199"/>
      <c r="Q75" s="199" t="s">
        <v>473</v>
      </c>
      <c r="R75" s="199" t="s">
        <v>96</v>
      </c>
      <c r="S75" s="42" t="s">
        <v>474</v>
      </c>
      <c r="T75" s="199" t="s">
        <v>96</v>
      </c>
      <c r="U75" s="199"/>
      <c r="V75" s="199" t="s">
        <v>98</v>
      </c>
      <c r="W75" s="199"/>
      <c r="X75" s="199"/>
      <c r="Y75" s="199" t="s">
        <v>48</v>
      </c>
      <c r="Z75" s="199"/>
      <c r="AA75" s="199" t="s">
        <v>121</v>
      </c>
      <c r="AB75" s="199"/>
    </row>
    <row r="76" spans="1:28" ht="38.25">
      <c r="A76" s="498"/>
      <c r="B76" s="195"/>
      <c r="C76" s="200"/>
      <c r="D76" s="201"/>
      <c r="E76" s="201"/>
      <c r="F76" s="489"/>
      <c r="G76" s="41" t="s">
        <v>478</v>
      </c>
      <c r="H76" s="197"/>
      <c r="I76" s="198" t="s">
        <v>47</v>
      </c>
      <c r="J76" s="199" t="s">
        <v>480</v>
      </c>
      <c r="K76" s="199" t="s">
        <v>475</v>
      </c>
      <c r="L76" s="199" t="s">
        <v>481</v>
      </c>
      <c r="M76" s="199" t="s">
        <v>479</v>
      </c>
      <c r="N76" s="199"/>
      <c r="O76" s="199" t="s">
        <v>270</v>
      </c>
      <c r="P76" s="199" t="s">
        <v>119</v>
      </c>
      <c r="Q76" s="199" t="s">
        <v>473</v>
      </c>
      <c r="R76" s="199" t="s">
        <v>96</v>
      </c>
      <c r="S76" s="42" t="s">
        <v>474</v>
      </c>
      <c r="T76" s="199" t="s">
        <v>96</v>
      </c>
      <c r="U76" s="199"/>
      <c r="V76" s="199" t="s">
        <v>98</v>
      </c>
      <c r="W76" s="199"/>
      <c r="X76" s="199"/>
      <c r="Y76" s="199" t="s">
        <v>48</v>
      </c>
      <c r="Z76" s="199"/>
      <c r="AA76" s="199" t="s">
        <v>121</v>
      </c>
      <c r="AB76" s="199"/>
    </row>
    <row r="77" spans="1:28" ht="63.75">
      <c r="A77" s="498"/>
      <c r="B77" s="195"/>
      <c r="C77" s="200"/>
      <c r="D77" s="201"/>
      <c r="E77" s="201"/>
      <c r="F77" s="489"/>
      <c r="G77" s="41" t="s">
        <v>482</v>
      </c>
      <c r="H77" s="197"/>
      <c r="I77" s="198" t="s">
        <v>47</v>
      </c>
      <c r="J77" s="199" t="s">
        <v>486</v>
      </c>
      <c r="K77" s="199"/>
      <c r="L77" s="199" t="s">
        <v>487</v>
      </c>
      <c r="M77" s="199" t="s">
        <v>483</v>
      </c>
      <c r="N77" s="199"/>
      <c r="O77" s="199" t="s">
        <v>270</v>
      </c>
      <c r="P77" s="199"/>
      <c r="Q77" s="199" t="s">
        <v>484</v>
      </c>
      <c r="R77" s="199" t="s">
        <v>96</v>
      </c>
      <c r="S77" s="42" t="s">
        <v>485</v>
      </c>
      <c r="T77" s="199" t="s">
        <v>96</v>
      </c>
      <c r="U77" s="199"/>
      <c r="V77" s="199" t="s">
        <v>98</v>
      </c>
      <c r="W77" s="199"/>
      <c r="X77" s="199"/>
      <c r="Y77" s="199" t="s">
        <v>48</v>
      </c>
      <c r="Z77" s="199"/>
      <c r="AA77" s="199" t="s">
        <v>121</v>
      </c>
      <c r="AB77" s="199"/>
    </row>
    <row r="78" spans="1:28" ht="25.5">
      <c r="A78" s="498"/>
      <c r="B78" s="195"/>
      <c r="C78" s="200"/>
      <c r="D78" s="201"/>
      <c r="E78" s="201"/>
      <c r="F78" s="489"/>
      <c r="G78" s="41" t="s">
        <v>488</v>
      </c>
      <c r="H78" s="197"/>
      <c r="I78" s="198" t="s">
        <v>47</v>
      </c>
      <c r="J78" s="199" t="s">
        <v>492</v>
      </c>
      <c r="K78" s="199" t="s">
        <v>488</v>
      </c>
      <c r="L78" s="199" t="s">
        <v>493</v>
      </c>
      <c r="M78" s="199" t="s">
        <v>489</v>
      </c>
      <c r="N78" s="199"/>
      <c r="O78" s="199" t="s">
        <v>270</v>
      </c>
      <c r="P78" s="199"/>
      <c r="Q78" s="199" t="s">
        <v>490</v>
      </c>
      <c r="R78" s="199" t="s">
        <v>96</v>
      </c>
      <c r="S78" s="42" t="s">
        <v>491</v>
      </c>
      <c r="T78" s="199" t="s">
        <v>96</v>
      </c>
      <c r="U78" s="199"/>
      <c r="V78" s="199" t="s">
        <v>98</v>
      </c>
      <c r="W78" s="199"/>
      <c r="X78" s="199"/>
      <c r="Y78" s="199" t="s">
        <v>48</v>
      </c>
      <c r="Z78" s="199"/>
      <c r="AA78" s="199" t="s">
        <v>121</v>
      </c>
      <c r="AB78" s="199"/>
    </row>
    <row r="79" spans="1:28" ht="25.5">
      <c r="A79" s="498"/>
      <c r="B79" s="195"/>
      <c r="C79" s="200"/>
      <c r="D79" s="201"/>
      <c r="E79" s="201"/>
      <c r="F79" s="489"/>
      <c r="G79" s="41" t="s">
        <v>494</v>
      </c>
      <c r="H79" s="197"/>
      <c r="I79" s="198" t="s">
        <v>47</v>
      </c>
      <c r="J79" s="199" t="s">
        <v>499</v>
      </c>
      <c r="K79" s="199" t="s">
        <v>498</v>
      </c>
      <c r="L79" s="199" t="s">
        <v>500</v>
      </c>
      <c r="M79" s="199" t="s">
        <v>495</v>
      </c>
      <c r="N79" s="199"/>
      <c r="O79" s="199" t="s">
        <v>270</v>
      </c>
      <c r="P79" s="199"/>
      <c r="Q79" s="199" t="s">
        <v>490</v>
      </c>
      <c r="R79" s="199" t="s">
        <v>496</v>
      </c>
      <c r="S79" s="42" t="s">
        <v>497</v>
      </c>
      <c r="T79" s="199" t="s">
        <v>133</v>
      </c>
      <c r="U79" s="199"/>
      <c r="V79" s="199" t="s">
        <v>134</v>
      </c>
      <c r="W79" s="199"/>
      <c r="X79" s="199"/>
      <c r="Y79" s="199" t="s">
        <v>48</v>
      </c>
      <c r="Z79" s="199"/>
      <c r="AA79" s="199" t="s">
        <v>121</v>
      </c>
      <c r="AB79" s="199"/>
    </row>
    <row r="80" spans="1:28" ht="38.25">
      <c r="A80" s="498"/>
      <c r="B80" s="195"/>
      <c r="C80" s="200"/>
      <c r="D80" s="201"/>
      <c r="E80" s="201"/>
      <c r="F80" s="489"/>
      <c r="G80" s="41" t="s">
        <v>501</v>
      </c>
      <c r="H80" s="197"/>
      <c r="I80" s="198" t="s">
        <v>47</v>
      </c>
      <c r="J80" s="199" t="s">
        <v>506</v>
      </c>
      <c r="K80" s="199" t="s">
        <v>505</v>
      </c>
      <c r="L80" s="199"/>
      <c r="M80" s="199" t="s">
        <v>502</v>
      </c>
      <c r="N80" s="199"/>
      <c r="O80" s="199" t="s">
        <v>270</v>
      </c>
      <c r="P80" s="199" t="s">
        <v>503</v>
      </c>
      <c r="Q80" s="199"/>
      <c r="R80" s="199" t="s">
        <v>504</v>
      </c>
      <c r="S80" s="42" t="s">
        <v>504</v>
      </c>
      <c r="T80" s="199" t="s">
        <v>133</v>
      </c>
      <c r="U80" s="199"/>
      <c r="V80" s="199" t="s">
        <v>134</v>
      </c>
      <c r="W80" s="199"/>
      <c r="X80" s="199"/>
      <c r="Y80" s="199" t="s">
        <v>48</v>
      </c>
      <c r="Z80" s="199"/>
      <c r="AA80" s="199" t="s">
        <v>121</v>
      </c>
      <c r="AB80" s="199"/>
    </row>
    <row r="81" spans="1:28" ht="25.5">
      <c r="A81" s="498"/>
      <c r="B81" s="195"/>
      <c r="C81" s="200"/>
      <c r="D81" s="201"/>
      <c r="E81" s="201"/>
      <c r="F81" s="489"/>
      <c r="G81" s="41" t="s">
        <v>507</v>
      </c>
      <c r="H81" s="197"/>
      <c r="I81" s="198" t="s">
        <v>47</v>
      </c>
      <c r="J81" s="199" t="s">
        <v>509</v>
      </c>
      <c r="K81" s="199" t="s">
        <v>507</v>
      </c>
      <c r="L81" s="199" t="s">
        <v>510</v>
      </c>
      <c r="M81" s="199" t="s">
        <v>508</v>
      </c>
      <c r="N81" s="199"/>
      <c r="O81" s="199" t="s">
        <v>270</v>
      </c>
      <c r="P81" s="199"/>
      <c r="Q81" s="199"/>
      <c r="R81" s="199" t="s">
        <v>507</v>
      </c>
      <c r="S81" s="42" t="s">
        <v>507</v>
      </c>
      <c r="T81" s="199" t="s">
        <v>133</v>
      </c>
      <c r="U81" s="199"/>
      <c r="V81" s="199" t="s">
        <v>134</v>
      </c>
      <c r="W81" s="199"/>
      <c r="X81" s="199"/>
      <c r="Y81" s="199" t="s">
        <v>48</v>
      </c>
      <c r="Z81" s="199"/>
      <c r="AA81" s="199" t="s">
        <v>121</v>
      </c>
      <c r="AB81" s="199"/>
    </row>
    <row r="82" spans="1:28" ht="89.25">
      <c r="A82" s="498"/>
      <c r="B82" s="195"/>
      <c r="C82" s="200"/>
      <c r="D82" s="201"/>
      <c r="E82" s="201"/>
      <c r="F82" s="489"/>
      <c r="G82" s="41" t="s">
        <v>511</v>
      </c>
      <c r="H82" s="197"/>
      <c r="I82" s="198" t="s">
        <v>47</v>
      </c>
      <c r="J82" s="199" t="s">
        <v>515</v>
      </c>
      <c r="K82" s="199"/>
      <c r="L82" s="199"/>
      <c r="M82" s="199" t="s">
        <v>512</v>
      </c>
      <c r="N82" s="199"/>
      <c r="O82" s="199" t="s">
        <v>270</v>
      </c>
      <c r="P82" s="199"/>
      <c r="Q82" s="199" t="s">
        <v>513</v>
      </c>
      <c r="R82" s="199" t="s">
        <v>514</v>
      </c>
      <c r="S82" s="42" t="s">
        <v>231</v>
      </c>
      <c r="T82" s="199" t="s">
        <v>133</v>
      </c>
      <c r="U82" s="199"/>
      <c r="V82" s="199" t="s">
        <v>134</v>
      </c>
      <c r="W82" s="199"/>
      <c r="X82" s="199"/>
      <c r="Y82" s="199" t="s">
        <v>48</v>
      </c>
      <c r="Z82" s="199"/>
      <c r="AA82" s="199" t="s">
        <v>121</v>
      </c>
      <c r="AB82" s="199"/>
    </row>
    <row r="83" spans="1:28" ht="76.5">
      <c r="A83" s="498"/>
      <c r="B83" s="195"/>
      <c r="C83" s="200"/>
      <c r="D83" s="201"/>
      <c r="E83" s="201"/>
      <c r="F83" s="489"/>
      <c r="G83" s="41" t="s">
        <v>516</v>
      </c>
      <c r="H83" s="197"/>
      <c r="I83" s="198" t="s">
        <v>47</v>
      </c>
      <c r="J83" s="199" t="s">
        <v>519</v>
      </c>
      <c r="K83" s="199"/>
      <c r="L83" s="199"/>
      <c r="M83" s="199" t="s">
        <v>517</v>
      </c>
      <c r="N83" s="199"/>
      <c r="O83" s="199" t="s">
        <v>270</v>
      </c>
      <c r="P83" s="199"/>
      <c r="Q83" s="199" t="s">
        <v>513</v>
      </c>
      <c r="R83" s="199" t="s">
        <v>518</v>
      </c>
      <c r="S83" s="42" t="s">
        <v>227</v>
      </c>
      <c r="T83" s="199" t="s">
        <v>133</v>
      </c>
      <c r="U83" s="199"/>
      <c r="V83" s="199" t="s">
        <v>134</v>
      </c>
      <c r="W83" s="199"/>
      <c r="X83" s="199"/>
      <c r="Y83" s="199" t="s">
        <v>48</v>
      </c>
      <c r="Z83" s="199"/>
      <c r="AA83" s="199" t="s">
        <v>121</v>
      </c>
      <c r="AB83" s="199"/>
    </row>
    <row r="84" spans="1:28" ht="38.25">
      <c r="A84" s="498"/>
      <c r="B84" s="195"/>
      <c r="C84" s="200"/>
      <c r="D84" s="201"/>
      <c r="E84" s="201"/>
      <c r="F84" s="489"/>
      <c r="G84" s="41" t="s">
        <v>520</v>
      </c>
      <c r="H84" s="197"/>
      <c r="I84" s="198" t="s">
        <v>47</v>
      </c>
      <c r="J84" s="199" t="s">
        <v>525</v>
      </c>
      <c r="K84" s="199"/>
      <c r="L84" s="199"/>
      <c r="M84" s="199" t="s">
        <v>521</v>
      </c>
      <c r="N84" s="199"/>
      <c r="O84" s="199" t="s">
        <v>270</v>
      </c>
      <c r="P84" s="199"/>
      <c r="Q84" s="199" t="s">
        <v>522</v>
      </c>
      <c r="R84" s="199" t="s">
        <v>523</v>
      </c>
      <c r="S84" s="42" t="s">
        <v>524</v>
      </c>
      <c r="T84" s="199" t="s">
        <v>133</v>
      </c>
      <c r="U84" s="199"/>
      <c r="V84" s="199" t="s">
        <v>134</v>
      </c>
      <c r="W84" s="199"/>
      <c r="X84" s="199"/>
      <c r="Y84" s="199" t="s">
        <v>48</v>
      </c>
      <c r="Z84" s="199"/>
      <c r="AA84" s="199" t="s">
        <v>121</v>
      </c>
      <c r="AB84" s="199"/>
    </row>
    <row r="85" spans="1:28" ht="63.75">
      <c r="A85" s="498"/>
      <c r="B85" s="195"/>
      <c r="C85" s="200"/>
      <c r="D85" s="201"/>
      <c r="E85" s="201"/>
      <c r="F85" s="489"/>
      <c r="G85" s="41" t="s">
        <v>526</v>
      </c>
      <c r="H85" s="197"/>
      <c r="I85" s="198" t="s">
        <v>47</v>
      </c>
      <c r="J85" s="199" t="s">
        <v>530</v>
      </c>
      <c r="K85" s="199"/>
      <c r="L85" s="199"/>
      <c r="M85" s="199" t="s">
        <v>527</v>
      </c>
      <c r="N85" s="199"/>
      <c r="O85" s="199" t="s">
        <v>270</v>
      </c>
      <c r="P85" s="199"/>
      <c r="Q85" s="199" t="s">
        <v>528</v>
      </c>
      <c r="R85" s="199" t="s">
        <v>96</v>
      </c>
      <c r="S85" s="42" t="s">
        <v>529</v>
      </c>
      <c r="T85" s="199" t="s">
        <v>96</v>
      </c>
      <c r="U85" s="199"/>
      <c r="V85" s="199" t="s">
        <v>98</v>
      </c>
      <c r="W85" s="199"/>
      <c r="X85" s="199"/>
      <c r="Y85" s="199" t="s">
        <v>48</v>
      </c>
      <c r="Z85" s="199"/>
      <c r="AA85" s="199" t="s">
        <v>121</v>
      </c>
      <c r="AB85" s="199"/>
    </row>
    <row r="86" spans="1:28" ht="25.5">
      <c r="A86" s="487" t="s">
        <v>2203</v>
      </c>
      <c r="B86" s="513" t="s">
        <v>133</v>
      </c>
      <c r="C86" s="200" t="s">
        <v>47</v>
      </c>
      <c r="D86" s="520" t="s">
        <v>47</v>
      </c>
      <c r="E86" s="201" t="s">
        <v>3486</v>
      </c>
      <c r="F86" s="489" t="s">
        <v>1542</v>
      </c>
      <c r="G86" s="41" t="s">
        <v>531</v>
      </c>
      <c r="H86" s="197"/>
      <c r="I86" s="198" t="s">
        <v>47</v>
      </c>
      <c r="J86" s="199" t="s">
        <v>536</v>
      </c>
      <c r="K86" s="199" t="s">
        <v>535</v>
      </c>
      <c r="L86" s="199" t="s">
        <v>537</v>
      </c>
      <c r="M86" s="199" t="s">
        <v>532</v>
      </c>
      <c r="N86" s="199"/>
      <c r="O86" s="199" t="s">
        <v>270</v>
      </c>
      <c r="P86" s="199"/>
      <c r="Q86" s="199" t="s">
        <v>533</v>
      </c>
      <c r="R86" s="199" t="s">
        <v>96</v>
      </c>
      <c r="S86" s="42" t="s">
        <v>534</v>
      </c>
      <c r="T86" s="199" t="s">
        <v>96</v>
      </c>
      <c r="U86" s="199"/>
      <c r="V86" s="199" t="s">
        <v>98</v>
      </c>
      <c r="W86" s="199"/>
      <c r="X86" s="199"/>
      <c r="Y86" s="199" t="s">
        <v>48</v>
      </c>
      <c r="Z86" s="199"/>
      <c r="AA86" s="199" t="s">
        <v>121</v>
      </c>
      <c r="AB86" s="199"/>
    </row>
    <row r="87" spans="1:28" ht="63.75">
      <c r="A87" s="487" t="s">
        <v>2212</v>
      </c>
      <c r="B87" s="513" t="s">
        <v>133</v>
      </c>
      <c r="C87" s="200" t="s">
        <v>47</v>
      </c>
      <c r="D87" s="520" t="s">
        <v>47</v>
      </c>
      <c r="E87" s="201" t="s">
        <v>3487</v>
      </c>
      <c r="F87" s="489" t="s">
        <v>1542</v>
      </c>
      <c r="G87" s="41" t="s">
        <v>538</v>
      </c>
      <c r="H87" s="197"/>
      <c r="I87" s="198" t="s">
        <v>47</v>
      </c>
      <c r="J87" s="199" t="s">
        <v>542</v>
      </c>
      <c r="K87" s="199" t="s">
        <v>541</v>
      </c>
      <c r="L87" s="199" t="s">
        <v>543</v>
      </c>
      <c r="M87" s="199" t="s">
        <v>539</v>
      </c>
      <c r="N87" s="199"/>
      <c r="O87" s="199" t="s">
        <v>270</v>
      </c>
      <c r="P87" s="199" t="s">
        <v>269</v>
      </c>
      <c r="Q87" s="199"/>
      <c r="R87" s="199" t="s">
        <v>540</v>
      </c>
      <c r="S87" s="42" t="s">
        <v>540</v>
      </c>
      <c r="T87" s="199" t="s">
        <v>133</v>
      </c>
      <c r="U87" s="199"/>
      <c r="V87" s="199" t="s">
        <v>134</v>
      </c>
      <c r="W87" s="199"/>
      <c r="X87" s="199"/>
      <c r="Y87" s="199" t="s">
        <v>48</v>
      </c>
      <c r="Z87" s="199"/>
      <c r="AA87" s="199" t="s">
        <v>121</v>
      </c>
      <c r="AB87" s="199"/>
    </row>
    <row r="88" spans="1:28" ht="76.5">
      <c r="A88" s="498"/>
      <c r="B88" s="195"/>
      <c r="C88" s="200"/>
      <c r="D88" s="201"/>
      <c r="E88" s="201"/>
      <c r="F88" s="489"/>
      <c r="G88" s="41" t="s">
        <v>544</v>
      </c>
      <c r="H88" s="197"/>
      <c r="I88" s="198" t="s">
        <v>47</v>
      </c>
      <c r="J88" s="199" t="s">
        <v>549</v>
      </c>
      <c r="K88" s="199" t="s">
        <v>548</v>
      </c>
      <c r="L88" s="199" t="s">
        <v>550</v>
      </c>
      <c r="M88" s="199" t="s">
        <v>545</v>
      </c>
      <c r="N88" s="199"/>
      <c r="O88" s="199" t="s">
        <v>270</v>
      </c>
      <c r="P88" s="199"/>
      <c r="Q88" s="199" t="s">
        <v>144</v>
      </c>
      <c r="R88" s="199" t="s">
        <v>546</v>
      </c>
      <c r="S88" s="42" t="s">
        <v>547</v>
      </c>
      <c r="T88" s="199" t="s">
        <v>133</v>
      </c>
      <c r="U88" s="199"/>
      <c r="V88" s="199" t="s">
        <v>134</v>
      </c>
      <c r="W88" s="199"/>
      <c r="X88" s="199"/>
      <c r="Y88" s="199" t="s">
        <v>48</v>
      </c>
      <c r="Z88" s="199"/>
      <c r="AA88" s="199" t="s">
        <v>121</v>
      </c>
      <c r="AB88" s="199"/>
    </row>
    <row r="89" spans="1:28" ht="76.5">
      <c r="A89" s="498"/>
      <c r="B89" s="195"/>
      <c r="C89" s="200"/>
      <c r="D89" s="201"/>
      <c r="E89" s="201"/>
      <c r="F89" s="489"/>
      <c r="G89" s="41" t="s">
        <v>551</v>
      </c>
      <c r="H89" s="197"/>
      <c r="I89" s="198" t="s">
        <v>47</v>
      </c>
      <c r="J89" s="199" t="s">
        <v>555</v>
      </c>
      <c r="K89" s="199" t="s">
        <v>554</v>
      </c>
      <c r="L89" s="199"/>
      <c r="M89" s="199" t="s">
        <v>552</v>
      </c>
      <c r="N89" s="199"/>
      <c r="O89" s="199" t="s">
        <v>270</v>
      </c>
      <c r="P89" s="199"/>
      <c r="Q89" s="199" t="s">
        <v>547</v>
      </c>
      <c r="R89" s="199" t="s">
        <v>127</v>
      </c>
      <c r="S89" s="42" t="s">
        <v>553</v>
      </c>
      <c r="T89" s="199" t="s">
        <v>127</v>
      </c>
      <c r="U89" s="199"/>
      <c r="V89" s="199" t="s">
        <v>129</v>
      </c>
      <c r="W89" s="199"/>
      <c r="X89" s="199"/>
      <c r="Y89" s="199" t="s">
        <v>48</v>
      </c>
      <c r="Z89" s="199"/>
      <c r="AA89" s="199" t="s">
        <v>121</v>
      </c>
      <c r="AB89" s="199" t="s">
        <v>556</v>
      </c>
    </row>
    <row r="90" spans="1:28" ht="51">
      <c r="A90" s="498"/>
      <c r="B90" s="195"/>
      <c r="C90" s="200"/>
      <c r="D90" s="201"/>
      <c r="E90" s="201"/>
      <c r="F90" s="489"/>
      <c r="G90" s="41" t="s">
        <v>557</v>
      </c>
      <c r="H90" s="197"/>
      <c r="I90" s="198" t="s">
        <v>47</v>
      </c>
      <c r="J90" s="199" t="s">
        <v>560</v>
      </c>
      <c r="K90" s="199" t="s">
        <v>559</v>
      </c>
      <c r="L90" s="199" t="s">
        <v>561</v>
      </c>
      <c r="M90" s="199" t="s">
        <v>558</v>
      </c>
      <c r="N90" s="199"/>
      <c r="O90" s="199" t="s">
        <v>270</v>
      </c>
      <c r="P90" s="199"/>
      <c r="Q90" s="199"/>
      <c r="R90" s="199" t="s">
        <v>557</v>
      </c>
      <c r="S90" s="42" t="s">
        <v>557</v>
      </c>
      <c r="T90" s="199" t="s">
        <v>133</v>
      </c>
      <c r="U90" s="199"/>
      <c r="V90" s="199" t="s">
        <v>134</v>
      </c>
      <c r="W90" s="199"/>
      <c r="X90" s="199"/>
      <c r="Y90" s="199" t="s">
        <v>48</v>
      </c>
      <c r="Z90" s="199"/>
      <c r="AA90" s="199" t="s">
        <v>121</v>
      </c>
      <c r="AB90" s="199"/>
    </row>
    <row r="91" spans="1:28" ht="51">
      <c r="A91" s="498"/>
      <c r="B91" s="195"/>
      <c r="C91" s="200"/>
      <c r="D91" s="201"/>
      <c r="E91" s="201"/>
      <c r="F91" s="489"/>
      <c r="G91" s="41" t="s">
        <v>562</v>
      </c>
      <c r="H91" s="197"/>
      <c r="I91" s="198" t="s">
        <v>47</v>
      </c>
      <c r="J91" s="199" t="s">
        <v>565</v>
      </c>
      <c r="K91" s="199" t="s">
        <v>564</v>
      </c>
      <c r="L91" s="199" t="s">
        <v>566</v>
      </c>
      <c r="M91" s="199" t="s">
        <v>563</v>
      </c>
      <c r="N91" s="199"/>
      <c r="O91" s="199" t="s">
        <v>270</v>
      </c>
      <c r="P91" s="199"/>
      <c r="Q91" s="199"/>
      <c r="R91" s="199" t="s">
        <v>562</v>
      </c>
      <c r="S91" s="42" t="s">
        <v>562</v>
      </c>
      <c r="T91" s="199" t="s">
        <v>133</v>
      </c>
      <c r="U91" s="199"/>
      <c r="V91" s="199" t="s">
        <v>134</v>
      </c>
      <c r="W91" s="199"/>
      <c r="X91" s="199"/>
      <c r="Y91" s="199" t="s">
        <v>48</v>
      </c>
      <c r="Z91" s="199"/>
      <c r="AA91" s="199" t="s">
        <v>121</v>
      </c>
      <c r="AB91" s="199"/>
    </row>
    <row r="92" spans="1:28" ht="63.75">
      <c r="A92" s="498"/>
      <c r="B92" s="195"/>
      <c r="C92" s="200"/>
      <c r="D92" s="201"/>
      <c r="E92" s="201"/>
      <c r="F92" s="489"/>
      <c r="G92" s="41" t="s">
        <v>567</v>
      </c>
      <c r="H92" s="197"/>
      <c r="I92" s="198" t="s">
        <v>47</v>
      </c>
      <c r="J92" s="199" t="s">
        <v>572</v>
      </c>
      <c r="K92" s="199"/>
      <c r="L92" s="199" t="s">
        <v>573</v>
      </c>
      <c r="M92" s="199" t="s">
        <v>568</v>
      </c>
      <c r="N92" s="199"/>
      <c r="O92" s="199" t="s">
        <v>270</v>
      </c>
      <c r="P92" s="199"/>
      <c r="Q92" s="199" t="s">
        <v>569</v>
      </c>
      <c r="R92" s="199" t="s">
        <v>570</v>
      </c>
      <c r="S92" s="42" t="s">
        <v>571</v>
      </c>
      <c r="T92" s="199" t="s">
        <v>133</v>
      </c>
      <c r="U92" s="199"/>
      <c r="V92" s="199" t="s">
        <v>134</v>
      </c>
      <c r="W92" s="199"/>
      <c r="X92" s="199"/>
      <c r="Y92" s="199" t="s">
        <v>48</v>
      </c>
      <c r="Z92" s="199"/>
      <c r="AA92" s="199" t="s">
        <v>121</v>
      </c>
      <c r="AB92" s="199"/>
    </row>
    <row r="93" spans="1:28" ht="76.5">
      <c r="A93" s="491"/>
      <c r="B93" s="195"/>
      <c r="C93" s="206"/>
      <c r="D93" s="205"/>
      <c r="E93" s="205"/>
      <c r="F93" s="493"/>
      <c r="G93" s="205" t="s">
        <v>574</v>
      </c>
      <c r="H93" s="195"/>
      <c r="I93" s="206" t="s">
        <v>138</v>
      </c>
      <c r="J93" s="205" t="s">
        <v>577</v>
      </c>
      <c r="K93" s="205"/>
      <c r="L93" s="205"/>
      <c r="M93" s="205" t="s">
        <v>575</v>
      </c>
      <c r="N93" s="205"/>
      <c r="O93" s="205" t="s">
        <v>270</v>
      </c>
      <c r="P93" s="205"/>
      <c r="Q93" s="205"/>
      <c r="R93" s="205"/>
      <c r="S93" s="205" t="s">
        <v>576</v>
      </c>
      <c r="T93" s="205" t="s">
        <v>576</v>
      </c>
      <c r="U93" s="205"/>
      <c r="V93" s="205"/>
      <c r="W93" s="205"/>
      <c r="X93" s="205" t="s">
        <v>576</v>
      </c>
      <c r="Y93" s="205" t="s">
        <v>106</v>
      </c>
      <c r="Z93" s="205"/>
      <c r="AA93" s="205" t="s">
        <v>121</v>
      </c>
      <c r="AB93" s="205" t="s">
        <v>578</v>
      </c>
    </row>
    <row r="94" spans="1:28" ht="25.5">
      <c r="A94" s="491"/>
      <c r="B94" s="195"/>
      <c r="C94" s="206"/>
      <c r="D94" s="205"/>
      <c r="E94" s="205"/>
      <c r="F94" s="493"/>
      <c r="G94" s="205" t="s">
        <v>144</v>
      </c>
      <c r="H94" s="195"/>
      <c r="I94" s="206" t="s">
        <v>47</v>
      </c>
      <c r="J94" s="205" t="s">
        <v>580</v>
      </c>
      <c r="K94" s="205"/>
      <c r="L94" s="205"/>
      <c r="M94" s="205" t="s">
        <v>579</v>
      </c>
      <c r="N94" s="205"/>
      <c r="O94" s="205" t="s">
        <v>270</v>
      </c>
      <c r="P94" s="205"/>
      <c r="Q94" s="205"/>
      <c r="R94" s="205"/>
      <c r="S94" s="205" t="s">
        <v>144</v>
      </c>
      <c r="T94" s="205" t="s">
        <v>144</v>
      </c>
      <c r="U94" s="205"/>
      <c r="V94" s="205"/>
      <c r="W94" s="205"/>
      <c r="X94" s="205" t="s">
        <v>144</v>
      </c>
      <c r="Y94" s="205" t="s">
        <v>106</v>
      </c>
      <c r="Z94" s="205"/>
      <c r="AA94" s="205" t="s">
        <v>121</v>
      </c>
      <c r="AB94" s="205"/>
    </row>
    <row r="95" spans="1:28" ht="38.25">
      <c r="A95" s="491"/>
      <c r="B95" s="195"/>
      <c r="C95" s="206"/>
      <c r="D95" s="205"/>
      <c r="E95" s="205"/>
      <c r="F95" s="493"/>
      <c r="G95" s="205" t="s">
        <v>581</v>
      </c>
      <c r="H95" s="195"/>
      <c r="I95" s="206" t="s">
        <v>138</v>
      </c>
      <c r="J95" s="205" t="s">
        <v>584</v>
      </c>
      <c r="K95" s="205"/>
      <c r="L95" s="205"/>
      <c r="M95" s="205" t="s">
        <v>582</v>
      </c>
      <c r="N95" s="205"/>
      <c r="O95" s="205" t="s">
        <v>270</v>
      </c>
      <c r="P95" s="205"/>
      <c r="Q95" s="205"/>
      <c r="R95" s="205"/>
      <c r="S95" s="205" t="s">
        <v>583</v>
      </c>
      <c r="T95" s="205" t="s">
        <v>583</v>
      </c>
      <c r="U95" s="205"/>
      <c r="V95" s="205"/>
      <c r="W95" s="205"/>
      <c r="X95" s="205" t="s">
        <v>583</v>
      </c>
      <c r="Y95" s="205" t="s">
        <v>106</v>
      </c>
      <c r="Z95" s="205"/>
      <c r="AA95" s="205" t="s">
        <v>121</v>
      </c>
      <c r="AB95" s="205"/>
    </row>
    <row r="96" spans="1:28" ht="25.5">
      <c r="A96" s="480"/>
      <c r="B96" s="194"/>
      <c r="C96" s="194"/>
      <c r="D96" s="194"/>
      <c r="E96" s="194"/>
      <c r="F96" s="484"/>
      <c r="G96" s="193" t="s">
        <v>1663</v>
      </c>
      <c r="H96" s="194"/>
      <c r="I96" s="194"/>
      <c r="J96" s="194" t="s">
        <v>719</v>
      </c>
      <c r="K96" s="194"/>
      <c r="L96" s="194"/>
      <c r="M96" s="193" t="s">
        <v>718</v>
      </c>
      <c r="N96" s="194"/>
      <c r="O96" s="194" t="s">
        <v>576</v>
      </c>
      <c r="P96" s="194"/>
      <c r="Q96" s="194"/>
      <c r="R96" s="194"/>
      <c r="S96" s="194"/>
      <c r="T96" s="194"/>
      <c r="U96" s="194"/>
      <c r="V96" s="194"/>
      <c r="W96" s="194"/>
      <c r="X96" s="194"/>
      <c r="Y96" s="194" t="s">
        <v>123</v>
      </c>
      <c r="Z96" s="194"/>
      <c r="AA96" s="194" t="s">
        <v>121</v>
      </c>
      <c r="AB96" s="194"/>
    </row>
    <row r="97" spans="1:28" ht="76.5">
      <c r="A97" s="498"/>
      <c r="B97" s="195"/>
      <c r="C97" s="200"/>
      <c r="D97" s="201"/>
      <c r="E97" s="201"/>
      <c r="F97" s="489"/>
      <c r="G97" s="41" t="s">
        <v>720</v>
      </c>
      <c r="H97" s="197"/>
      <c r="I97" s="198" t="s">
        <v>66</v>
      </c>
      <c r="J97" s="199" t="s">
        <v>722</v>
      </c>
      <c r="K97" s="199"/>
      <c r="L97" s="199" t="s">
        <v>723</v>
      </c>
      <c r="M97" s="199" t="s">
        <v>721</v>
      </c>
      <c r="N97" s="199"/>
      <c r="O97" s="199" t="s">
        <v>576</v>
      </c>
      <c r="P97" s="199"/>
      <c r="Q97" s="199"/>
      <c r="R97" s="199" t="s">
        <v>720</v>
      </c>
      <c r="S97" s="42" t="s">
        <v>720</v>
      </c>
      <c r="T97" s="199" t="s">
        <v>133</v>
      </c>
      <c r="U97" s="199"/>
      <c r="V97" s="199" t="s">
        <v>134</v>
      </c>
      <c r="W97" s="199"/>
      <c r="X97" s="199"/>
      <c r="Y97" s="199" t="s">
        <v>48</v>
      </c>
      <c r="Z97" s="199"/>
      <c r="AA97" s="199" t="s">
        <v>121</v>
      </c>
      <c r="AB97" s="199" t="s">
        <v>578</v>
      </c>
    </row>
    <row r="98" spans="1:28" ht="25.5">
      <c r="A98" s="480" t="s">
        <v>3488</v>
      </c>
      <c r="B98" s="194"/>
      <c r="C98" s="194"/>
      <c r="D98" s="519"/>
      <c r="E98" s="194"/>
      <c r="F98" s="484" t="s">
        <v>1542</v>
      </c>
      <c r="G98" s="193" t="s">
        <v>3243</v>
      </c>
      <c r="H98" s="194"/>
      <c r="I98" s="194"/>
      <c r="J98" s="194" t="s">
        <v>725</v>
      </c>
      <c r="K98" s="194"/>
      <c r="L98" s="194"/>
      <c r="M98" s="193" t="s">
        <v>724</v>
      </c>
      <c r="N98" s="194"/>
      <c r="O98" s="194" t="s">
        <v>144</v>
      </c>
      <c r="P98" s="194"/>
      <c r="Q98" s="194"/>
      <c r="R98" s="194"/>
      <c r="S98" s="194"/>
      <c r="T98" s="194"/>
      <c r="U98" s="194"/>
      <c r="V98" s="194"/>
      <c r="W98" s="194"/>
      <c r="X98" s="194"/>
      <c r="Y98" s="194" t="s">
        <v>123</v>
      </c>
      <c r="Z98" s="194"/>
      <c r="AA98" s="194" t="s">
        <v>121</v>
      </c>
      <c r="AB98" s="194"/>
    </row>
    <row r="99" spans="1:28" ht="63.75">
      <c r="A99" s="482" t="s">
        <v>2225</v>
      </c>
      <c r="B99" s="515" t="s">
        <v>127</v>
      </c>
      <c r="C99" s="40" t="s">
        <v>47</v>
      </c>
      <c r="D99" s="51">
        <v>1</v>
      </c>
      <c r="E99" s="208" t="s">
        <v>3489</v>
      </c>
      <c r="F99" s="502" t="s">
        <v>1542</v>
      </c>
      <c r="G99" s="41" t="s">
        <v>726</v>
      </c>
      <c r="H99" s="197"/>
      <c r="I99" s="198" t="s">
        <v>47</v>
      </c>
      <c r="J99" s="199" t="s">
        <v>731</v>
      </c>
      <c r="K99" s="199"/>
      <c r="L99" s="199"/>
      <c r="M99" s="199" t="s">
        <v>727</v>
      </c>
      <c r="N99" s="199"/>
      <c r="O99" s="199" t="s">
        <v>144</v>
      </c>
      <c r="P99" s="199"/>
      <c r="Q99" s="199" t="s">
        <v>523</v>
      </c>
      <c r="R99" s="199" t="s">
        <v>127</v>
      </c>
      <c r="S99" s="42" t="s">
        <v>728</v>
      </c>
      <c r="T99" s="199" t="s">
        <v>127</v>
      </c>
      <c r="U99" s="199" t="s">
        <v>729</v>
      </c>
      <c r="V99" s="199" t="s">
        <v>730</v>
      </c>
      <c r="W99" s="199"/>
      <c r="X99" s="199"/>
      <c r="Y99" s="199" t="s">
        <v>48</v>
      </c>
      <c r="Z99" s="199"/>
      <c r="AA99" s="199" t="s">
        <v>121</v>
      </c>
      <c r="AB99" s="199"/>
    </row>
    <row r="100" spans="1:28">
      <c r="A100" s="482"/>
      <c r="B100" s="63"/>
      <c r="C100" s="40"/>
      <c r="D100" s="40"/>
      <c r="E100" s="51"/>
      <c r="F100" s="489"/>
      <c r="G100" s="41" t="s">
        <v>96</v>
      </c>
      <c r="H100" s="197"/>
      <c r="I100" s="198" t="s">
        <v>47</v>
      </c>
      <c r="J100" s="199" t="s">
        <v>733</v>
      </c>
      <c r="K100" s="199"/>
      <c r="L100" s="199" t="s">
        <v>734</v>
      </c>
      <c r="M100" s="199" t="s">
        <v>732</v>
      </c>
      <c r="N100" s="199"/>
      <c r="O100" s="199" t="s">
        <v>144</v>
      </c>
      <c r="P100" s="199"/>
      <c r="Q100" s="199"/>
      <c r="R100" s="199" t="s">
        <v>96</v>
      </c>
      <c r="S100" s="42" t="s">
        <v>96</v>
      </c>
      <c r="T100" s="199" t="s">
        <v>96</v>
      </c>
      <c r="U100" s="199"/>
      <c r="V100" s="199" t="s">
        <v>98</v>
      </c>
      <c r="W100" s="199"/>
      <c r="X100" s="199"/>
      <c r="Y100" s="199" t="s">
        <v>48</v>
      </c>
      <c r="Z100" s="199"/>
      <c r="AA100" s="199" t="s">
        <v>121</v>
      </c>
      <c r="AB100" s="199"/>
    </row>
    <row r="101" spans="1:28" ht="38.25">
      <c r="A101" s="480"/>
      <c r="B101" s="194"/>
      <c r="C101" s="194"/>
      <c r="D101" s="194"/>
      <c r="E101" s="194"/>
      <c r="F101" s="484"/>
      <c r="G101" s="193" t="s">
        <v>277</v>
      </c>
      <c r="H101" s="194"/>
      <c r="I101" s="194"/>
      <c r="J101" s="194" t="s">
        <v>314</v>
      </c>
      <c r="K101" s="194"/>
      <c r="L101" s="194"/>
      <c r="M101" s="193" t="s">
        <v>313</v>
      </c>
      <c r="N101" s="194"/>
      <c r="O101" s="194" t="s">
        <v>279</v>
      </c>
      <c r="P101" s="194"/>
      <c r="Q101" s="194"/>
      <c r="R101" s="194"/>
      <c r="S101" s="194"/>
      <c r="T101" s="194"/>
      <c r="U101" s="194"/>
      <c r="V101" s="194"/>
      <c r="W101" s="194"/>
      <c r="X101" s="194"/>
      <c r="Y101" s="194" t="s">
        <v>123</v>
      </c>
      <c r="Z101" s="194"/>
      <c r="AA101" s="194" t="s">
        <v>121</v>
      </c>
      <c r="AB101" s="194" t="s">
        <v>315</v>
      </c>
    </row>
    <row r="102" spans="1:28" ht="38.25">
      <c r="A102" s="498"/>
      <c r="B102" s="195"/>
      <c r="C102" s="200"/>
      <c r="D102" s="201"/>
      <c r="E102" s="201"/>
      <c r="F102" s="489"/>
      <c r="G102" s="41" t="s">
        <v>316</v>
      </c>
      <c r="H102" s="197"/>
      <c r="I102" s="198" t="s">
        <v>47</v>
      </c>
      <c r="J102" s="199" t="s">
        <v>318</v>
      </c>
      <c r="K102" s="199"/>
      <c r="L102" s="199" t="s">
        <v>319</v>
      </c>
      <c r="M102" s="199" t="s">
        <v>317</v>
      </c>
      <c r="N102" s="199"/>
      <c r="O102" s="199" t="s">
        <v>279</v>
      </c>
      <c r="P102" s="199" t="s">
        <v>143</v>
      </c>
      <c r="Q102" s="199"/>
      <c r="R102" s="199" t="s">
        <v>96</v>
      </c>
      <c r="S102" s="42" t="s">
        <v>96</v>
      </c>
      <c r="T102" s="199" t="s">
        <v>96</v>
      </c>
      <c r="U102" s="199"/>
      <c r="V102" s="199" t="s">
        <v>98</v>
      </c>
      <c r="W102" s="199"/>
      <c r="X102" s="199"/>
      <c r="Y102" s="199" t="s">
        <v>48</v>
      </c>
      <c r="Z102" s="199"/>
      <c r="AA102" s="199" t="s">
        <v>121</v>
      </c>
      <c r="AB102" s="199" t="s">
        <v>315</v>
      </c>
    </row>
    <row r="103" spans="1:28" ht="38.25">
      <c r="A103" s="498"/>
      <c r="B103" s="195"/>
      <c r="C103" s="200"/>
      <c r="D103" s="201"/>
      <c r="E103" s="201"/>
      <c r="F103" s="489"/>
      <c r="G103" s="41" t="s">
        <v>320</v>
      </c>
      <c r="H103" s="197"/>
      <c r="I103" s="198" t="s">
        <v>47</v>
      </c>
      <c r="J103" s="199" t="s">
        <v>325</v>
      </c>
      <c r="K103" s="199" t="s">
        <v>324</v>
      </c>
      <c r="L103" s="199" t="s">
        <v>326</v>
      </c>
      <c r="M103" s="199" t="s">
        <v>321</v>
      </c>
      <c r="N103" s="199"/>
      <c r="O103" s="199" t="s">
        <v>279</v>
      </c>
      <c r="P103" s="199"/>
      <c r="Q103" s="199" t="s">
        <v>322</v>
      </c>
      <c r="R103" s="199" t="s">
        <v>44</v>
      </c>
      <c r="S103" s="42" t="s">
        <v>323</v>
      </c>
      <c r="T103" s="199" t="s">
        <v>44</v>
      </c>
      <c r="U103" s="199"/>
      <c r="V103" s="199" t="s">
        <v>46</v>
      </c>
      <c r="W103" s="199"/>
      <c r="X103" s="199"/>
      <c r="Y103" s="199" t="s">
        <v>48</v>
      </c>
      <c r="Z103" s="199"/>
      <c r="AA103" s="199" t="s">
        <v>121</v>
      </c>
      <c r="AB103" s="199" t="s">
        <v>315</v>
      </c>
    </row>
    <row r="104" spans="1:28" ht="38.25">
      <c r="A104" s="498"/>
      <c r="B104" s="195"/>
      <c r="C104" s="200"/>
      <c r="D104" s="201"/>
      <c r="E104" s="201"/>
      <c r="F104" s="489"/>
      <c r="G104" s="41" t="s">
        <v>327</v>
      </c>
      <c r="H104" s="197"/>
      <c r="I104" s="198" t="s">
        <v>47</v>
      </c>
      <c r="J104" s="199" t="s">
        <v>331</v>
      </c>
      <c r="K104" s="199"/>
      <c r="L104" s="199"/>
      <c r="M104" s="199" t="s">
        <v>328</v>
      </c>
      <c r="N104" s="199"/>
      <c r="O104" s="199" t="s">
        <v>279</v>
      </c>
      <c r="P104" s="199"/>
      <c r="Q104" s="199" t="s">
        <v>329</v>
      </c>
      <c r="R104" s="199" t="s">
        <v>127</v>
      </c>
      <c r="S104" s="42" t="s">
        <v>330</v>
      </c>
      <c r="T104" s="199" t="s">
        <v>127</v>
      </c>
      <c r="U104" s="199"/>
      <c r="V104" s="199" t="s">
        <v>129</v>
      </c>
      <c r="W104" s="199"/>
      <c r="X104" s="199"/>
      <c r="Y104" s="199" t="s">
        <v>48</v>
      </c>
      <c r="Z104" s="199"/>
      <c r="AA104" s="199" t="s">
        <v>121</v>
      </c>
      <c r="AB104" s="199"/>
    </row>
    <row r="105" spans="1:28" ht="38.25">
      <c r="A105" s="498"/>
      <c r="B105" s="195"/>
      <c r="C105" s="200"/>
      <c r="D105" s="201"/>
      <c r="E105" s="201"/>
      <c r="F105" s="489"/>
      <c r="G105" s="41" t="s">
        <v>332</v>
      </c>
      <c r="H105" s="197"/>
      <c r="I105" s="198" t="s">
        <v>47</v>
      </c>
      <c r="J105" s="199" t="s">
        <v>336</v>
      </c>
      <c r="K105" s="199"/>
      <c r="L105" s="199"/>
      <c r="M105" s="199" t="s">
        <v>333</v>
      </c>
      <c r="N105" s="199"/>
      <c r="O105" s="199" t="s">
        <v>279</v>
      </c>
      <c r="P105" s="199"/>
      <c r="Q105" s="199" t="s">
        <v>334</v>
      </c>
      <c r="R105" s="199" t="s">
        <v>127</v>
      </c>
      <c r="S105" s="42" t="s">
        <v>335</v>
      </c>
      <c r="T105" s="199" t="s">
        <v>127</v>
      </c>
      <c r="U105" s="199"/>
      <c r="V105" s="199" t="s">
        <v>129</v>
      </c>
      <c r="W105" s="199"/>
      <c r="X105" s="199"/>
      <c r="Y105" s="199" t="s">
        <v>48</v>
      </c>
      <c r="Z105" s="199"/>
      <c r="AA105" s="199" t="s">
        <v>121</v>
      </c>
      <c r="AB105" s="199"/>
    </row>
    <row r="106" spans="1:28" ht="38.25">
      <c r="A106" s="498"/>
      <c r="B106" s="195"/>
      <c r="C106" s="200"/>
      <c r="D106" s="201"/>
      <c r="E106" s="201"/>
      <c r="F106" s="489"/>
      <c r="G106" s="41" t="s">
        <v>337</v>
      </c>
      <c r="H106" s="197"/>
      <c r="I106" s="198" t="s">
        <v>138</v>
      </c>
      <c r="J106" s="199" t="s">
        <v>341</v>
      </c>
      <c r="K106" s="199"/>
      <c r="L106" s="199"/>
      <c r="M106" s="199" t="s">
        <v>338</v>
      </c>
      <c r="N106" s="199"/>
      <c r="O106" s="199" t="s">
        <v>279</v>
      </c>
      <c r="P106" s="199" t="s">
        <v>339</v>
      </c>
      <c r="Q106" s="199"/>
      <c r="R106" s="199" t="s">
        <v>340</v>
      </c>
      <c r="S106" s="42" t="s">
        <v>340</v>
      </c>
      <c r="T106" s="199" t="s">
        <v>133</v>
      </c>
      <c r="U106" s="199"/>
      <c r="V106" s="199" t="s">
        <v>134</v>
      </c>
      <c r="W106" s="199"/>
      <c r="X106" s="199"/>
      <c r="Y106" s="199" t="s">
        <v>48</v>
      </c>
      <c r="Z106" s="199"/>
      <c r="AA106" s="199" t="s">
        <v>121</v>
      </c>
      <c r="AB106" s="199" t="s">
        <v>315</v>
      </c>
    </row>
    <row r="107" spans="1:28" ht="38.25">
      <c r="A107" s="491"/>
      <c r="B107" s="195"/>
      <c r="C107" s="206"/>
      <c r="D107" s="205"/>
      <c r="E107" s="205"/>
      <c r="F107" s="493"/>
      <c r="G107" s="205" t="s">
        <v>342</v>
      </c>
      <c r="H107" s="195"/>
      <c r="I107" s="206" t="s">
        <v>47</v>
      </c>
      <c r="J107" s="205" t="s">
        <v>344</v>
      </c>
      <c r="K107" s="205"/>
      <c r="L107" s="205"/>
      <c r="M107" s="205" t="s">
        <v>343</v>
      </c>
      <c r="N107" s="205"/>
      <c r="O107" s="205" t="s">
        <v>279</v>
      </c>
      <c r="P107" s="205" t="s">
        <v>143</v>
      </c>
      <c r="Q107" s="205"/>
      <c r="R107" s="205"/>
      <c r="S107" s="205" t="s">
        <v>270</v>
      </c>
      <c r="T107" s="205" t="s">
        <v>270</v>
      </c>
      <c r="U107" s="205"/>
      <c r="V107" s="205"/>
      <c r="W107" s="205"/>
      <c r="X107" s="205" t="s">
        <v>270</v>
      </c>
      <c r="Y107" s="205" t="s">
        <v>106</v>
      </c>
      <c r="Z107" s="205"/>
      <c r="AA107" s="205" t="s">
        <v>121</v>
      </c>
      <c r="AB107" s="205"/>
    </row>
    <row r="108" spans="1:28" ht="38.25">
      <c r="A108" s="491"/>
      <c r="B108" s="195"/>
      <c r="C108" s="206"/>
      <c r="D108" s="205"/>
      <c r="E108" s="205"/>
      <c r="F108" s="493"/>
      <c r="G108" s="205" t="s">
        <v>345</v>
      </c>
      <c r="H108" s="195"/>
      <c r="I108" s="206" t="s">
        <v>66</v>
      </c>
      <c r="J108" s="205" t="s">
        <v>348</v>
      </c>
      <c r="K108" s="205"/>
      <c r="L108" s="205"/>
      <c r="M108" s="205" t="s">
        <v>346</v>
      </c>
      <c r="N108" s="205"/>
      <c r="O108" s="205" t="s">
        <v>279</v>
      </c>
      <c r="P108" s="205"/>
      <c r="Q108" s="205"/>
      <c r="R108" s="205"/>
      <c r="S108" s="205" t="s">
        <v>347</v>
      </c>
      <c r="T108" s="205" t="s">
        <v>347</v>
      </c>
      <c r="U108" s="205"/>
      <c r="V108" s="205"/>
      <c r="W108" s="205"/>
      <c r="X108" s="205" t="s">
        <v>347</v>
      </c>
      <c r="Y108" s="205" t="s">
        <v>106</v>
      </c>
      <c r="Z108" s="205"/>
      <c r="AA108" s="205" t="s">
        <v>121</v>
      </c>
      <c r="AB108" s="205" t="s">
        <v>315</v>
      </c>
    </row>
    <row r="109" spans="1:28" ht="38.25">
      <c r="A109" s="480"/>
      <c r="B109" s="194"/>
      <c r="C109" s="194"/>
      <c r="D109" s="194"/>
      <c r="E109" s="194"/>
      <c r="F109" s="484"/>
      <c r="G109" s="193" t="s">
        <v>1665</v>
      </c>
      <c r="H109" s="194"/>
      <c r="I109" s="194"/>
      <c r="J109" s="194" t="s">
        <v>797</v>
      </c>
      <c r="K109" s="194"/>
      <c r="L109" s="194"/>
      <c r="M109" s="193" t="s">
        <v>796</v>
      </c>
      <c r="N109" s="194"/>
      <c r="O109" s="194" t="s">
        <v>347</v>
      </c>
      <c r="P109" s="194"/>
      <c r="Q109" s="194"/>
      <c r="R109" s="194"/>
      <c r="S109" s="194"/>
      <c r="T109" s="194"/>
      <c r="U109" s="194"/>
      <c r="V109" s="194"/>
      <c r="W109" s="194"/>
      <c r="X109" s="194"/>
      <c r="Y109" s="194" t="s">
        <v>123</v>
      </c>
      <c r="Z109" s="194"/>
      <c r="AA109" s="194" t="s">
        <v>121</v>
      </c>
      <c r="AB109" s="194" t="s">
        <v>315</v>
      </c>
    </row>
    <row r="110" spans="1:28" ht="38.25">
      <c r="A110" s="498"/>
      <c r="B110" s="195"/>
      <c r="C110" s="200"/>
      <c r="D110" s="201"/>
      <c r="E110" s="201"/>
      <c r="F110" s="489"/>
      <c r="G110" s="41" t="s">
        <v>64</v>
      </c>
      <c r="H110" s="197"/>
      <c r="I110" s="198" t="s">
        <v>47</v>
      </c>
      <c r="J110" s="199" t="s">
        <v>799</v>
      </c>
      <c r="K110" s="199"/>
      <c r="L110" s="199" t="s">
        <v>800</v>
      </c>
      <c r="M110" s="199" t="s">
        <v>798</v>
      </c>
      <c r="N110" s="199"/>
      <c r="O110" s="199" t="s">
        <v>347</v>
      </c>
      <c r="P110" s="199"/>
      <c r="Q110" s="199"/>
      <c r="R110" s="199" t="s">
        <v>44</v>
      </c>
      <c r="S110" s="42" t="s">
        <v>44</v>
      </c>
      <c r="T110" s="199" t="s">
        <v>44</v>
      </c>
      <c r="U110" s="199"/>
      <c r="V110" s="199" t="s">
        <v>46</v>
      </c>
      <c r="W110" s="199"/>
      <c r="X110" s="199"/>
      <c r="Y110" s="199" t="s">
        <v>48</v>
      </c>
      <c r="Z110" s="199"/>
      <c r="AA110" s="199" t="s">
        <v>121</v>
      </c>
      <c r="AB110" s="199" t="s">
        <v>315</v>
      </c>
    </row>
    <row r="111" spans="1:28" ht="38.25">
      <c r="A111" s="498"/>
      <c r="B111" s="195"/>
      <c r="C111" s="200"/>
      <c r="D111" s="201"/>
      <c r="E111" s="201"/>
      <c r="F111" s="489"/>
      <c r="G111" s="41" t="s">
        <v>96</v>
      </c>
      <c r="H111" s="197"/>
      <c r="I111" s="198" t="s">
        <v>47</v>
      </c>
      <c r="J111" s="199" t="s">
        <v>802</v>
      </c>
      <c r="K111" s="199"/>
      <c r="L111" s="199" t="s">
        <v>803</v>
      </c>
      <c r="M111" s="199" t="s">
        <v>801</v>
      </c>
      <c r="N111" s="199"/>
      <c r="O111" s="199" t="s">
        <v>347</v>
      </c>
      <c r="P111" s="199"/>
      <c r="Q111" s="199"/>
      <c r="R111" s="199" t="s">
        <v>96</v>
      </c>
      <c r="S111" s="42" t="s">
        <v>96</v>
      </c>
      <c r="T111" s="199" t="s">
        <v>96</v>
      </c>
      <c r="U111" s="199"/>
      <c r="V111" s="199" t="s">
        <v>98</v>
      </c>
      <c r="W111" s="199"/>
      <c r="X111" s="199"/>
      <c r="Y111" s="199" t="s">
        <v>48</v>
      </c>
      <c r="Z111" s="199"/>
      <c r="AA111" s="199" t="s">
        <v>121</v>
      </c>
      <c r="AB111" s="199" t="s">
        <v>315</v>
      </c>
    </row>
    <row r="112" spans="1:28" ht="38.25">
      <c r="A112" s="498"/>
      <c r="B112" s="195"/>
      <c r="C112" s="200"/>
      <c r="D112" s="201"/>
      <c r="E112" s="201"/>
      <c r="F112" s="489"/>
      <c r="G112" s="41" t="s">
        <v>804</v>
      </c>
      <c r="H112" s="197"/>
      <c r="I112" s="198" t="s">
        <v>47</v>
      </c>
      <c r="J112" s="199" t="s">
        <v>808</v>
      </c>
      <c r="K112" s="199"/>
      <c r="L112" s="199" t="s">
        <v>809</v>
      </c>
      <c r="M112" s="199" t="s">
        <v>805</v>
      </c>
      <c r="N112" s="199"/>
      <c r="O112" s="199" t="s">
        <v>347</v>
      </c>
      <c r="P112" s="199"/>
      <c r="Q112" s="199" t="s">
        <v>806</v>
      </c>
      <c r="R112" s="199" t="s">
        <v>127</v>
      </c>
      <c r="S112" s="42" t="s">
        <v>807</v>
      </c>
      <c r="T112" s="199" t="s">
        <v>127</v>
      </c>
      <c r="U112" s="199"/>
      <c r="V112" s="199" t="s">
        <v>129</v>
      </c>
      <c r="W112" s="199"/>
      <c r="X112" s="199"/>
      <c r="Y112" s="199" t="s">
        <v>48</v>
      </c>
      <c r="Z112" s="199"/>
      <c r="AA112" s="199" t="s">
        <v>121</v>
      </c>
      <c r="AB112" s="199" t="s">
        <v>315</v>
      </c>
    </row>
    <row r="113" spans="1:28" ht="38.25">
      <c r="A113" s="498"/>
      <c r="B113" s="195"/>
      <c r="C113" s="200"/>
      <c r="D113" s="201"/>
      <c r="E113" s="201"/>
      <c r="F113" s="489"/>
      <c r="G113" s="41" t="s">
        <v>699</v>
      </c>
      <c r="H113" s="197"/>
      <c r="I113" s="198" t="s">
        <v>47</v>
      </c>
      <c r="J113" s="199" t="s">
        <v>811</v>
      </c>
      <c r="K113" s="199"/>
      <c r="L113" s="199"/>
      <c r="M113" s="199" t="s">
        <v>810</v>
      </c>
      <c r="N113" s="199"/>
      <c r="O113" s="199" t="s">
        <v>347</v>
      </c>
      <c r="P113" s="199"/>
      <c r="Q113" s="199" t="s">
        <v>701</v>
      </c>
      <c r="R113" s="199" t="s">
        <v>127</v>
      </c>
      <c r="S113" s="42" t="s">
        <v>702</v>
      </c>
      <c r="T113" s="199" t="s">
        <v>127</v>
      </c>
      <c r="U113" s="199" t="s">
        <v>701</v>
      </c>
      <c r="V113" s="199" t="s">
        <v>703</v>
      </c>
      <c r="W113" s="199"/>
      <c r="X113" s="199"/>
      <c r="Y113" s="199" t="s">
        <v>48</v>
      </c>
      <c r="Z113" s="199"/>
      <c r="AA113" s="199" t="s">
        <v>121</v>
      </c>
      <c r="AB113" s="199"/>
    </row>
    <row r="114" spans="1:28" ht="102">
      <c r="A114" s="491"/>
      <c r="B114" s="195"/>
      <c r="C114" s="206"/>
      <c r="D114" s="205"/>
      <c r="E114" s="205"/>
      <c r="F114" s="493"/>
      <c r="G114" s="205" t="s">
        <v>716</v>
      </c>
      <c r="H114" s="195"/>
      <c r="I114" s="206" t="s">
        <v>138</v>
      </c>
      <c r="J114" s="205" t="s">
        <v>813</v>
      </c>
      <c r="K114" s="205"/>
      <c r="L114" s="205"/>
      <c r="M114" s="205" t="s">
        <v>812</v>
      </c>
      <c r="N114" s="205"/>
      <c r="O114" s="205" t="s">
        <v>347</v>
      </c>
      <c r="P114" s="205" t="s">
        <v>717</v>
      </c>
      <c r="Q114" s="205"/>
      <c r="R114" s="205"/>
      <c r="S114" s="205" t="s">
        <v>270</v>
      </c>
      <c r="T114" s="205" t="s">
        <v>270</v>
      </c>
      <c r="U114" s="205"/>
      <c r="V114" s="205"/>
      <c r="W114" s="205"/>
      <c r="X114" s="205" t="s">
        <v>270</v>
      </c>
      <c r="Y114" s="205" t="s">
        <v>106</v>
      </c>
      <c r="Z114" s="205"/>
      <c r="AA114" s="205" t="s">
        <v>121</v>
      </c>
      <c r="AB114" s="205" t="s">
        <v>814</v>
      </c>
    </row>
    <row r="115" spans="1:28" ht="25.5">
      <c r="A115" s="480"/>
      <c r="B115" s="194"/>
      <c r="C115" s="194"/>
      <c r="D115" s="194"/>
      <c r="E115" s="194"/>
      <c r="F115" s="484"/>
      <c r="G115" s="193" t="s">
        <v>281</v>
      </c>
      <c r="H115" s="194"/>
      <c r="I115" s="194"/>
      <c r="J115" s="194" t="s">
        <v>350</v>
      </c>
      <c r="K115" s="194"/>
      <c r="L115" s="194"/>
      <c r="M115" s="193" t="s">
        <v>349</v>
      </c>
      <c r="N115" s="194"/>
      <c r="O115" s="194" t="s">
        <v>283</v>
      </c>
      <c r="P115" s="194"/>
      <c r="Q115" s="194"/>
      <c r="R115" s="194"/>
      <c r="S115" s="194"/>
      <c r="T115" s="194"/>
      <c r="U115" s="194"/>
      <c r="V115" s="194"/>
      <c r="W115" s="194"/>
      <c r="X115" s="194"/>
      <c r="Y115" s="194" t="s">
        <v>123</v>
      </c>
      <c r="Z115" s="194"/>
      <c r="AA115" s="194" t="s">
        <v>121</v>
      </c>
      <c r="AB115" s="194"/>
    </row>
    <row r="116" spans="1:28" ht="38.25">
      <c r="A116" s="498"/>
      <c r="B116" s="195"/>
      <c r="C116" s="200"/>
      <c r="D116" s="201"/>
      <c r="E116" s="201"/>
      <c r="F116" s="489"/>
      <c r="G116" s="41" t="s">
        <v>316</v>
      </c>
      <c r="H116" s="197"/>
      <c r="I116" s="198" t="s">
        <v>47</v>
      </c>
      <c r="J116" s="199" t="s">
        <v>352</v>
      </c>
      <c r="K116" s="199"/>
      <c r="L116" s="199" t="s">
        <v>319</v>
      </c>
      <c r="M116" s="199" t="s">
        <v>351</v>
      </c>
      <c r="N116" s="199"/>
      <c r="O116" s="199" t="s">
        <v>283</v>
      </c>
      <c r="P116" s="199" t="s">
        <v>143</v>
      </c>
      <c r="Q116" s="199"/>
      <c r="R116" s="199" t="s">
        <v>96</v>
      </c>
      <c r="S116" s="42" t="s">
        <v>96</v>
      </c>
      <c r="T116" s="199" t="s">
        <v>96</v>
      </c>
      <c r="U116" s="199"/>
      <c r="V116" s="199" t="s">
        <v>98</v>
      </c>
      <c r="W116" s="199"/>
      <c r="X116" s="199"/>
      <c r="Y116" s="199" t="s">
        <v>48</v>
      </c>
      <c r="Z116" s="199"/>
      <c r="AA116" s="199" t="s">
        <v>121</v>
      </c>
      <c r="AB116" s="199"/>
    </row>
    <row r="117" spans="1:28" ht="38.25">
      <c r="A117" s="498"/>
      <c r="B117" s="195"/>
      <c r="C117" s="200"/>
      <c r="D117" s="201"/>
      <c r="E117" s="201"/>
      <c r="F117" s="489"/>
      <c r="G117" s="41" t="s">
        <v>320</v>
      </c>
      <c r="H117" s="197"/>
      <c r="I117" s="198" t="s">
        <v>47</v>
      </c>
      <c r="J117" s="199" t="s">
        <v>355</v>
      </c>
      <c r="K117" s="199" t="s">
        <v>354</v>
      </c>
      <c r="L117" s="199" t="s">
        <v>326</v>
      </c>
      <c r="M117" s="199" t="s">
        <v>353</v>
      </c>
      <c r="N117" s="199"/>
      <c r="O117" s="199" t="s">
        <v>283</v>
      </c>
      <c r="P117" s="199"/>
      <c r="Q117" s="199" t="s">
        <v>322</v>
      </c>
      <c r="R117" s="199" t="s">
        <v>44</v>
      </c>
      <c r="S117" s="42" t="s">
        <v>323</v>
      </c>
      <c r="T117" s="199" t="s">
        <v>44</v>
      </c>
      <c r="U117" s="199"/>
      <c r="V117" s="199" t="s">
        <v>46</v>
      </c>
      <c r="W117" s="199"/>
      <c r="X117" s="199"/>
      <c r="Y117" s="199" t="s">
        <v>48</v>
      </c>
      <c r="Z117" s="199"/>
      <c r="AA117" s="199" t="s">
        <v>121</v>
      </c>
      <c r="AB117" s="199"/>
    </row>
    <row r="118" spans="1:28" ht="38.25">
      <c r="A118" s="498"/>
      <c r="B118" s="195"/>
      <c r="C118" s="200"/>
      <c r="D118" s="201"/>
      <c r="E118" s="201"/>
      <c r="F118" s="489"/>
      <c r="G118" s="41" t="s">
        <v>356</v>
      </c>
      <c r="H118" s="197"/>
      <c r="I118" s="198" t="s">
        <v>47</v>
      </c>
      <c r="J118" s="199" t="s">
        <v>358</v>
      </c>
      <c r="K118" s="199"/>
      <c r="L118" s="199"/>
      <c r="M118" s="199" t="s">
        <v>357</v>
      </c>
      <c r="N118" s="199"/>
      <c r="O118" s="199" t="s">
        <v>283</v>
      </c>
      <c r="P118" s="199" t="s">
        <v>143</v>
      </c>
      <c r="Q118" s="199"/>
      <c r="R118" s="199" t="s">
        <v>82</v>
      </c>
      <c r="S118" s="42" t="s">
        <v>82</v>
      </c>
      <c r="T118" s="199" t="s">
        <v>82</v>
      </c>
      <c r="U118" s="199"/>
      <c r="V118" s="199" t="s">
        <v>84</v>
      </c>
      <c r="W118" s="199"/>
      <c r="X118" s="199"/>
      <c r="Y118" s="199" t="s">
        <v>48</v>
      </c>
      <c r="Z118" s="199"/>
      <c r="AA118" s="199" t="s">
        <v>20</v>
      </c>
      <c r="AB118" s="199"/>
    </row>
    <row r="119" spans="1:28" ht="51">
      <c r="A119" s="498"/>
      <c r="B119" s="195"/>
      <c r="C119" s="200"/>
      <c r="D119" s="201"/>
      <c r="E119" s="201"/>
      <c r="F119" s="489"/>
      <c r="G119" s="41" t="s">
        <v>359</v>
      </c>
      <c r="H119" s="197"/>
      <c r="I119" s="198" t="s">
        <v>47</v>
      </c>
      <c r="J119" s="199" t="s">
        <v>362</v>
      </c>
      <c r="K119" s="199"/>
      <c r="L119" s="199"/>
      <c r="M119" s="199" t="s">
        <v>360</v>
      </c>
      <c r="N119" s="199"/>
      <c r="O119" s="199" t="s">
        <v>283</v>
      </c>
      <c r="P119" s="199" t="s">
        <v>361</v>
      </c>
      <c r="Q119" s="199"/>
      <c r="R119" s="199" t="s">
        <v>82</v>
      </c>
      <c r="S119" s="42" t="s">
        <v>82</v>
      </c>
      <c r="T119" s="199" t="s">
        <v>82</v>
      </c>
      <c r="U119" s="199"/>
      <c r="V119" s="199" t="s">
        <v>84</v>
      </c>
      <c r="W119" s="199"/>
      <c r="X119" s="199"/>
      <c r="Y119" s="199" t="s">
        <v>48</v>
      </c>
      <c r="Z119" s="199"/>
      <c r="AA119" s="199" t="s">
        <v>20</v>
      </c>
      <c r="AB119" s="199"/>
    </row>
    <row r="120" spans="1:28" ht="38.25">
      <c r="A120" s="498"/>
      <c r="B120" s="195"/>
      <c r="C120" s="200"/>
      <c r="D120" s="201"/>
      <c r="E120" s="201"/>
      <c r="F120" s="489"/>
      <c r="G120" s="41" t="s">
        <v>363</v>
      </c>
      <c r="H120" s="197"/>
      <c r="I120" s="198" t="s">
        <v>47</v>
      </c>
      <c r="J120" s="199" t="s">
        <v>368</v>
      </c>
      <c r="K120" s="199" t="s">
        <v>367</v>
      </c>
      <c r="L120" s="199"/>
      <c r="M120" s="199" t="s">
        <v>364</v>
      </c>
      <c r="N120" s="199"/>
      <c r="O120" s="199" t="s">
        <v>283</v>
      </c>
      <c r="P120" s="199"/>
      <c r="Q120" s="199" t="s">
        <v>365</v>
      </c>
      <c r="R120" s="199" t="s">
        <v>127</v>
      </c>
      <c r="S120" s="42" t="s">
        <v>366</v>
      </c>
      <c r="T120" s="199" t="s">
        <v>127</v>
      </c>
      <c r="U120" s="199"/>
      <c r="V120" s="199" t="s">
        <v>129</v>
      </c>
      <c r="W120" s="199"/>
      <c r="X120" s="199"/>
      <c r="Y120" s="199" t="s">
        <v>48</v>
      </c>
      <c r="Z120" s="199"/>
      <c r="AA120" s="199" t="s">
        <v>20</v>
      </c>
      <c r="AB120" s="199"/>
    </row>
    <row r="121" spans="1:28" ht="38.25">
      <c r="A121" s="498"/>
      <c r="B121" s="195"/>
      <c r="C121" s="200"/>
      <c r="D121" s="201"/>
      <c r="E121" s="201"/>
      <c r="F121" s="489"/>
      <c r="G121" s="41" t="s">
        <v>369</v>
      </c>
      <c r="H121" s="197"/>
      <c r="I121" s="198" t="s">
        <v>47</v>
      </c>
      <c r="J121" s="199" t="s">
        <v>373</v>
      </c>
      <c r="K121" s="199"/>
      <c r="L121" s="199"/>
      <c r="M121" s="199" t="s">
        <v>370</v>
      </c>
      <c r="N121" s="199"/>
      <c r="O121" s="199" t="s">
        <v>283</v>
      </c>
      <c r="P121" s="199"/>
      <c r="Q121" s="199" t="s">
        <v>371</v>
      </c>
      <c r="R121" s="199" t="s">
        <v>372</v>
      </c>
      <c r="S121" s="42" t="s">
        <v>365</v>
      </c>
      <c r="T121" s="199" t="s">
        <v>133</v>
      </c>
      <c r="U121" s="199"/>
      <c r="V121" s="199" t="s">
        <v>134</v>
      </c>
      <c r="W121" s="199"/>
      <c r="X121" s="199"/>
      <c r="Y121" s="199" t="s">
        <v>48</v>
      </c>
      <c r="Z121" s="199"/>
      <c r="AA121" s="199" t="s">
        <v>20</v>
      </c>
      <c r="AB121" s="199"/>
    </row>
    <row r="122" spans="1:28" ht="51">
      <c r="A122" s="498"/>
      <c r="B122" s="195"/>
      <c r="C122" s="200"/>
      <c r="D122" s="201"/>
      <c r="E122" s="201"/>
      <c r="F122" s="489"/>
      <c r="G122" s="41" t="s">
        <v>374</v>
      </c>
      <c r="H122" s="197"/>
      <c r="I122" s="198" t="s">
        <v>47</v>
      </c>
      <c r="J122" s="199" t="s">
        <v>378</v>
      </c>
      <c r="K122" s="199"/>
      <c r="L122" s="199"/>
      <c r="M122" s="199" t="s">
        <v>375</v>
      </c>
      <c r="N122" s="199"/>
      <c r="O122" s="199" t="s">
        <v>283</v>
      </c>
      <c r="P122" s="199"/>
      <c r="Q122" s="199" t="s">
        <v>376</v>
      </c>
      <c r="R122" s="199" t="s">
        <v>70</v>
      </c>
      <c r="S122" s="42" t="s">
        <v>377</v>
      </c>
      <c r="T122" s="199" t="s">
        <v>70</v>
      </c>
      <c r="U122" s="199"/>
      <c r="V122" s="199" t="s">
        <v>71</v>
      </c>
      <c r="W122" s="199"/>
      <c r="X122" s="199"/>
      <c r="Y122" s="199" t="s">
        <v>48</v>
      </c>
      <c r="Z122" s="199"/>
      <c r="AA122" s="199" t="s">
        <v>20</v>
      </c>
      <c r="AB122" s="199"/>
    </row>
    <row r="123" spans="1:28" ht="51">
      <c r="A123" s="498"/>
      <c r="B123" s="195"/>
      <c r="C123" s="200"/>
      <c r="D123" s="201"/>
      <c r="E123" s="201"/>
      <c r="F123" s="489"/>
      <c r="G123" s="41" t="s">
        <v>379</v>
      </c>
      <c r="H123" s="197"/>
      <c r="I123" s="198" t="s">
        <v>47</v>
      </c>
      <c r="J123" s="199" t="s">
        <v>383</v>
      </c>
      <c r="K123" s="199"/>
      <c r="L123" s="199"/>
      <c r="M123" s="199" t="s">
        <v>380</v>
      </c>
      <c r="N123" s="199"/>
      <c r="O123" s="199" t="s">
        <v>283</v>
      </c>
      <c r="P123" s="199"/>
      <c r="Q123" s="199" t="s">
        <v>381</v>
      </c>
      <c r="R123" s="199" t="s">
        <v>127</v>
      </c>
      <c r="S123" s="42" t="s">
        <v>382</v>
      </c>
      <c r="T123" s="199" t="s">
        <v>127</v>
      </c>
      <c r="U123" s="199"/>
      <c r="V123" s="199" t="s">
        <v>129</v>
      </c>
      <c r="W123" s="199"/>
      <c r="X123" s="199"/>
      <c r="Y123" s="199" t="s">
        <v>48</v>
      </c>
      <c r="Z123" s="199"/>
      <c r="AA123" s="199" t="s">
        <v>20</v>
      </c>
      <c r="AB123" s="199"/>
    </row>
    <row r="124" spans="1:28" ht="38.25">
      <c r="A124" s="498"/>
      <c r="B124" s="195"/>
      <c r="C124" s="200"/>
      <c r="D124" s="201"/>
      <c r="E124" s="201"/>
      <c r="F124" s="489"/>
      <c r="G124" s="41" t="s">
        <v>384</v>
      </c>
      <c r="H124" s="197"/>
      <c r="I124" s="198" t="s">
        <v>47</v>
      </c>
      <c r="J124" s="199" t="s">
        <v>387</v>
      </c>
      <c r="K124" s="199"/>
      <c r="L124" s="199"/>
      <c r="M124" s="199" t="s">
        <v>385</v>
      </c>
      <c r="N124" s="199"/>
      <c r="O124" s="199" t="s">
        <v>283</v>
      </c>
      <c r="P124" s="199" t="s">
        <v>386</v>
      </c>
      <c r="Q124" s="199"/>
      <c r="R124" s="199" t="s">
        <v>190</v>
      </c>
      <c r="S124" s="42" t="s">
        <v>190</v>
      </c>
      <c r="T124" s="199" t="s">
        <v>190</v>
      </c>
      <c r="U124" s="199"/>
      <c r="V124" s="199" t="s">
        <v>192</v>
      </c>
      <c r="W124" s="199"/>
      <c r="X124" s="199"/>
      <c r="Y124" s="199" t="s">
        <v>48</v>
      </c>
      <c r="Z124" s="199"/>
      <c r="AA124" s="199" t="s">
        <v>20</v>
      </c>
      <c r="AB124" s="199"/>
    </row>
    <row r="125" spans="1:28" ht="51">
      <c r="A125" s="498"/>
      <c r="B125" s="195"/>
      <c r="C125" s="200"/>
      <c r="D125" s="201"/>
      <c r="E125" s="201"/>
      <c r="F125" s="489"/>
      <c r="G125" s="41" t="s">
        <v>388</v>
      </c>
      <c r="H125" s="197"/>
      <c r="I125" s="198" t="s">
        <v>47</v>
      </c>
      <c r="J125" s="199" t="s">
        <v>392</v>
      </c>
      <c r="K125" s="199"/>
      <c r="L125" s="199"/>
      <c r="M125" s="199" t="s">
        <v>389</v>
      </c>
      <c r="N125" s="199"/>
      <c r="O125" s="199" t="s">
        <v>283</v>
      </c>
      <c r="P125" s="199"/>
      <c r="Q125" s="199" t="s">
        <v>390</v>
      </c>
      <c r="R125" s="199" t="s">
        <v>70</v>
      </c>
      <c r="S125" s="42" t="s">
        <v>391</v>
      </c>
      <c r="T125" s="199" t="s">
        <v>70</v>
      </c>
      <c r="U125" s="199"/>
      <c r="V125" s="199" t="s">
        <v>71</v>
      </c>
      <c r="W125" s="199"/>
      <c r="X125" s="199"/>
      <c r="Y125" s="199" t="s">
        <v>48</v>
      </c>
      <c r="Z125" s="199"/>
      <c r="AA125" s="199" t="s">
        <v>20</v>
      </c>
      <c r="AB125" s="199"/>
    </row>
    <row r="126" spans="1:28" ht="38.25">
      <c r="A126" s="491"/>
      <c r="B126" s="195"/>
      <c r="C126" s="206"/>
      <c r="D126" s="205"/>
      <c r="E126" s="205"/>
      <c r="F126" s="493"/>
      <c r="G126" s="205" t="s">
        <v>342</v>
      </c>
      <c r="H126" s="195"/>
      <c r="I126" s="206" t="s">
        <v>47</v>
      </c>
      <c r="J126" s="205" t="s">
        <v>394</v>
      </c>
      <c r="K126" s="205"/>
      <c r="L126" s="205"/>
      <c r="M126" s="205" t="s">
        <v>393</v>
      </c>
      <c r="N126" s="205"/>
      <c r="O126" s="205" t="s">
        <v>283</v>
      </c>
      <c r="P126" s="205" t="s">
        <v>143</v>
      </c>
      <c r="Q126" s="205"/>
      <c r="R126" s="205"/>
      <c r="S126" s="205" t="s">
        <v>270</v>
      </c>
      <c r="T126" s="205" t="s">
        <v>270</v>
      </c>
      <c r="U126" s="205"/>
      <c r="V126" s="205"/>
      <c r="W126" s="205"/>
      <c r="X126" s="205" t="s">
        <v>270</v>
      </c>
      <c r="Y126" s="205" t="s">
        <v>106</v>
      </c>
      <c r="Z126" s="205"/>
      <c r="AA126" s="205" t="s">
        <v>121</v>
      </c>
      <c r="AB126" s="205"/>
    </row>
    <row r="127" spans="1:28" ht="51">
      <c r="A127" s="491"/>
      <c r="B127" s="195"/>
      <c r="C127" s="206"/>
      <c r="D127" s="205"/>
      <c r="E127" s="205"/>
      <c r="F127" s="493"/>
      <c r="G127" s="205" t="s">
        <v>395</v>
      </c>
      <c r="H127" s="195"/>
      <c r="I127" s="206" t="s">
        <v>47</v>
      </c>
      <c r="J127" s="205" t="s">
        <v>398</v>
      </c>
      <c r="K127" s="205"/>
      <c r="L127" s="205"/>
      <c r="M127" s="205" t="s">
        <v>396</v>
      </c>
      <c r="N127" s="205"/>
      <c r="O127" s="205" t="s">
        <v>283</v>
      </c>
      <c r="P127" s="205"/>
      <c r="Q127" s="205"/>
      <c r="R127" s="205"/>
      <c r="S127" s="205" t="s">
        <v>397</v>
      </c>
      <c r="T127" s="205" t="s">
        <v>397</v>
      </c>
      <c r="U127" s="205"/>
      <c r="V127" s="205"/>
      <c r="W127" s="205"/>
      <c r="X127" s="205" t="s">
        <v>397</v>
      </c>
      <c r="Y127" s="205" t="s">
        <v>106</v>
      </c>
      <c r="Z127" s="205"/>
      <c r="AA127" s="205" t="s">
        <v>121</v>
      </c>
      <c r="AB127" s="205"/>
    </row>
    <row r="128" spans="1:28" ht="38.25">
      <c r="A128" s="491"/>
      <c r="B128" s="195"/>
      <c r="C128" s="206"/>
      <c r="D128" s="205"/>
      <c r="E128" s="205"/>
      <c r="F128" s="493"/>
      <c r="G128" s="205" t="s">
        <v>399</v>
      </c>
      <c r="H128" s="195"/>
      <c r="I128" s="206" t="s">
        <v>47</v>
      </c>
      <c r="J128" s="205" t="s">
        <v>402</v>
      </c>
      <c r="K128" s="205"/>
      <c r="L128" s="205"/>
      <c r="M128" s="205" t="s">
        <v>400</v>
      </c>
      <c r="N128" s="205"/>
      <c r="O128" s="205" t="s">
        <v>283</v>
      </c>
      <c r="P128" s="205" t="s">
        <v>401</v>
      </c>
      <c r="Q128" s="205"/>
      <c r="R128" s="205"/>
      <c r="S128" s="205" t="s">
        <v>105</v>
      </c>
      <c r="T128" s="205" t="s">
        <v>105</v>
      </c>
      <c r="U128" s="205"/>
      <c r="V128" s="205"/>
      <c r="W128" s="205"/>
      <c r="X128" s="205" t="s">
        <v>105</v>
      </c>
      <c r="Y128" s="205" t="s">
        <v>106</v>
      </c>
      <c r="Z128" s="205"/>
      <c r="AA128" s="205" t="s">
        <v>20</v>
      </c>
      <c r="AB128" s="205"/>
    </row>
    <row r="129" spans="1:28" ht="25.5">
      <c r="A129" s="491"/>
      <c r="B129" s="195"/>
      <c r="C129" s="206"/>
      <c r="D129" s="205"/>
      <c r="E129" s="205"/>
      <c r="F129" s="493"/>
      <c r="G129" s="205" t="s">
        <v>403</v>
      </c>
      <c r="H129" s="195"/>
      <c r="I129" s="206" t="s">
        <v>138</v>
      </c>
      <c r="J129" s="205" t="s">
        <v>406</v>
      </c>
      <c r="K129" s="205"/>
      <c r="L129" s="205"/>
      <c r="M129" s="205" t="s">
        <v>404</v>
      </c>
      <c r="N129" s="205"/>
      <c r="O129" s="205" t="s">
        <v>283</v>
      </c>
      <c r="P129" s="205"/>
      <c r="Q129" s="205"/>
      <c r="R129" s="205"/>
      <c r="S129" s="205" t="s">
        <v>405</v>
      </c>
      <c r="T129" s="205" t="s">
        <v>405</v>
      </c>
      <c r="U129" s="205"/>
      <c r="V129" s="205"/>
      <c r="W129" s="205"/>
      <c r="X129" s="205" t="s">
        <v>405</v>
      </c>
      <c r="Y129" s="205" t="s">
        <v>106</v>
      </c>
      <c r="Z129" s="205"/>
      <c r="AA129" s="205" t="s">
        <v>20</v>
      </c>
      <c r="AB129" s="205"/>
    </row>
    <row r="130" spans="1:28" ht="38.25">
      <c r="A130" s="480" t="s">
        <v>3490</v>
      </c>
      <c r="B130" s="194"/>
      <c r="C130" s="194"/>
      <c r="D130" s="519"/>
      <c r="E130" s="194" t="s">
        <v>3491</v>
      </c>
      <c r="F130" s="484" t="s">
        <v>1542</v>
      </c>
      <c r="G130" s="193" t="s">
        <v>3244</v>
      </c>
      <c r="H130" s="194"/>
      <c r="I130" s="194"/>
      <c r="J130" s="194" t="s">
        <v>586</v>
      </c>
      <c r="K130" s="194"/>
      <c r="L130" s="194"/>
      <c r="M130" s="193" t="s">
        <v>585</v>
      </c>
      <c r="N130" s="194"/>
      <c r="O130" s="194" t="s">
        <v>285</v>
      </c>
      <c r="P130" s="194"/>
      <c r="Q130" s="194"/>
      <c r="R130" s="194"/>
      <c r="S130" s="194"/>
      <c r="T130" s="194"/>
      <c r="U130" s="194"/>
      <c r="V130" s="194"/>
      <c r="W130" s="194"/>
      <c r="X130" s="194"/>
      <c r="Y130" s="194" t="s">
        <v>123</v>
      </c>
      <c r="Z130" s="194"/>
      <c r="AA130" s="194" t="s">
        <v>121</v>
      </c>
      <c r="AB130" s="194"/>
    </row>
    <row r="131" spans="1:28" ht="25.5">
      <c r="A131" s="498"/>
      <c r="B131" s="195"/>
      <c r="C131" s="200"/>
      <c r="D131" s="201"/>
      <c r="E131" s="201"/>
      <c r="F131" s="489"/>
      <c r="G131" s="41" t="s">
        <v>64</v>
      </c>
      <c r="H131" s="197"/>
      <c r="I131" s="198" t="s">
        <v>47</v>
      </c>
      <c r="J131" s="199" t="s">
        <v>588</v>
      </c>
      <c r="K131" s="199"/>
      <c r="L131" s="199" t="s">
        <v>589</v>
      </c>
      <c r="M131" s="199" t="s">
        <v>587</v>
      </c>
      <c r="N131" s="199"/>
      <c r="O131" s="199" t="s">
        <v>285</v>
      </c>
      <c r="P131" s="199"/>
      <c r="Q131" s="199"/>
      <c r="R131" s="199" t="s">
        <v>44</v>
      </c>
      <c r="S131" s="42" t="s">
        <v>44</v>
      </c>
      <c r="T131" s="199" t="s">
        <v>44</v>
      </c>
      <c r="U131" s="199"/>
      <c r="V131" s="199" t="s">
        <v>46</v>
      </c>
      <c r="W131" s="199"/>
      <c r="X131" s="199"/>
      <c r="Y131" s="199" t="s">
        <v>48</v>
      </c>
      <c r="Z131" s="199"/>
      <c r="AA131" s="199" t="s">
        <v>121</v>
      </c>
      <c r="AB131" s="199"/>
    </row>
    <row r="132" spans="1:28" ht="51">
      <c r="A132" s="487" t="s">
        <v>1799</v>
      </c>
      <c r="B132" s="513" t="s">
        <v>133</v>
      </c>
      <c r="C132" s="200" t="s">
        <v>47</v>
      </c>
      <c r="D132" s="520" t="s">
        <v>47</v>
      </c>
      <c r="E132" s="201" t="s">
        <v>2239</v>
      </c>
      <c r="F132" s="489" t="s">
        <v>1542</v>
      </c>
      <c r="G132" s="41" t="s">
        <v>96</v>
      </c>
      <c r="H132" s="197"/>
      <c r="I132" s="198" t="s">
        <v>47</v>
      </c>
      <c r="J132" s="199" t="s">
        <v>591</v>
      </c>
      <c r="K132" s="199"/>
      <c r="L132" s="199" t="s">
        <v>592</v>
      </c>
      <c r="M132" s="199" t="s">
        <v>590</v>
      </c>
      <c r="N132" s="199"/>
      <c r="O132" s="199" t="s">
        <v>285</v>
      </c>
      <c r="P132" s="199"/>
      <c r="Q132" s="199"/>
      <c r="R132" s="199" t="s">
        <v>96</v>
      </c>
      <c r="S132" s="42" t="s">
        <v>96</v>
      </c>
      <c r="T132" s="199" t="s">
        <v>96</v>
      </c>
      <c r="U132" s="199"/>
      <c r="V132" s="199" t="s">
        <v>98</v>
      </c>
      <c r="W132" s="199"/>
      <c r="X132" s="199"/>
      <c r="Y132" s="199" t="s">
        <v>48</v>
      </c>
      <c r="Z132" s="199"/>
      <c r="AA132" s="199" t="s">
        <v>121</v>
      </c>
      <c r="AB132" s="199"/>
    </row>
    <row r="133" spans="1:28" ht="25.5">
      <c r="A133" s="487" t="s">
        <v>2249</v>
      </c>
      <c r="B133" s="513" t="s">
        <v>133</v>
      </c>
      <c r="C133" s="200" t="s">
        <v>47</v>
      </c>
      <c r="D133" s="520" t="s">
        <v>47</v>
      </c>
      <c r="E133" s="201" t="s">
        <v>2256</v>
      </c>
      <c r="F133" s="489" t="s">
        <v>1542</v>
      </c>
      <c r="G133" s="41" t="s">
        <v>593</v>
      </c>
      <c r="H133" s="197"/>
      <c r="I133" s="198" t="s">
        <v>47</v>
      </c>
      <c r="J133" s="199" t="s">
        <v>595</v>
      </c>
      <c r="K133" s="199"/>
      <c r="L133" s="199"/>
      <c r="M133" s="199" t="s">
        <v>594</v>
      </c>
      <c r="N133" s="199"/>
      <c r="O133" s="199" t="s">
        <v>285</v>
      </c>
      <c r="P133" s="199"/>
      <c r="Q133" s="199"/>
      <c r="R133" s="199" t="s">
        <v>593</v>
      </c>
      <c r="S133" s="42" t="s">
        <v>593</v>
      </c>
      <c r="T133" s="199" t="s">
        <v>133</v>
      </c>
      <c r="U133" s="199"/>
      <c r="V133" s="199" t="s">
        <v>134</v>
      </c>
      <c r="W133" s="199"/>
      <c r="X133" s="199"/>
      <c r="Y133" s="199" t="s">
        <v>48</v>
      </c>
      <c r="Z133" s="199"/>
      <c r="AA133" s="199" t="s">
        <v>121</v>
      </c>
      <c r="AB133" s="199"/>
    </row>
    <row r="134" spans="1:28" ht="25.5">
      <c r="A134" s="487" t="s">
        <v>2258</v>
      </c>
      <c r="B134" s="513" t="s">
        <v>133</v>
      </c>
      <c r="C134" s="200" t="s">
        <v>47</v>
      </c>
      <c r="D134" s="520" t="s">
        <v>47</v>
      </c>
      <c r="E134" s="201" t="s">
        <v>2247</v>
      </c>
      <c r="F134" s="489" t="s">
        <v>1542</v>
      </c>
      <c r="G134" s="41" t="s">
        <v>596</v>
      </c>
      <c r="H134" s="197"/>
      <c r="I134" s="198" t="s">
        <v>47</v>
      </c>
      <c r="J134" s="199" t="s">
        <v>598</v>
      </c>
      <c r="K134" s="199"/>
      <c r="L134" s="199"/>
      <c r="M134" s="199" t="s">
        <v>597</v>
      </c>
      <c r="N134" s="199"/>
      <c r="O134" s="199" t="s">
        <v>285</v>
      </c>
      <c r="P134" s="199"/>
      <c r="Q134" s="199"/>
      <c r="R134" s="199" t="s">
        <v>596</v>
      </c>
      <c r="S134" s="42" t="s">
        <v>596</v>
      </c>
      <c r="T134" s="199" t="s">
        <v>133</v>
      </c>
      <c r="U134" s="199"/>
      <c r="V134" s="199" t="s">
        <v>134</v>
      </c>
      <c r="W134" s="199"/>
      <c r="X134" s="199"/>
      <c r="Y134" s="199" t="s">
        <v>48</v>
      </c>
      <c r="Z134" s="199"/>
      <c r="AA134" s="199" t="s">
        <v>121</v>
      </c>
      <c r="AB134" s="199"/>
    </row>
    <row r="135" spans="1:28" ht="38.25">
      <c r="A135" s="487" t="s">
        <v>3492</v>
      </c>
      <c r="B135" s="513" t="s">
        <v>133</v>
      </c>
      <c r="C135" s="200" t="s">
        <v>47</v>
      </c>
      <c r="D135" s="520" t="s">
        <v>47</v>
      </c>
      <c r="E135" s="201" t="s">
        <v>2265</v>
      </c>
      <c r="F135" s="489" t="s">
        <v>1542</v>
      </c>
      <c r="G135" s="41" t="s">
        <v>599</v>
      </c>
      <c r="H135" s="197"/>
      <c r="I135" s="198" t="s">
        <v>47</v>
      </c>
      <c r="J135" s="199" t="s">
        <v>602</v>
      </c>
      <c r="K135" s="199"/>
      <c r="L135" s="199"/>
      <c r="M135" s="199" t="s">
        <v>600</v>
      </c>
      <c r="N135" s="199"/>
      <c r="O135" s="199" t="s">
        <v>285</v>
      </c>
      <c r="P135" s="199" t="s">
        <v>601</v>
      </c>
      <c r="Q135" s="199"/>
      <c r="R135" s="199" t="s">
        <v>504</v>
      </c>
      <c r="S135" s="42" t="s">
        <v>504</v>
      </c>
      <c r="T135" s="199" t="s">
        <v>133</v>
      </c>
      <c r="U135" s="199"/>
      <c r="V135" s="199" t="s">
        <v>134</v>
      </c>
      <c r="W135" s="199"/>
      <c r="X135" s="199"/>
      <c r="Y135" s="199" t="s">
        <v>48</v>
      </c>
      <c r="Z135" s="199"/>
      <c r="AA135" s="199" t="s">
        <v>121</v>
      </c>
      <c r="AB135" s="199"/>
    </row>
    <row r="136" spans="1:28" ht="114.75">
      <c r="A136" s="498"/>
      <c r="B136" s="195"/>
      <c r="C136" s="200"/>
      <c r="D136" s="201"/>
      <c r="E136" s="201"/>
      <c r="F136" s="489"/>
      <c r="G136" s="41" t="s">
        <v>603</v>
      </c>
      <c r="H136" s="197"/>
      <c r="I136" s="198" t="s">
        <v>138</v>
      </c>
      <c r="J136" s="199" t="s">
        <v>605</v>
      </c>
      <c r="K136" s="199"/>
      <c r="L136" s="199"/>
      <c r="M136" s="199" t="s">
        <v>604</v>
      </c>
      <c r="N136" s="199"/>
      <c r="O136" s="199" t="s">
        <v>285</v>
      </c>
      <c r="P136" s="199"/>
      <c r="Q136" s="199"/>
      <c r="R136" s="199" t="s">
        <v>603</v>
      </c>
      <c r="S136" s="42" t="s">
        <v>603</v>
      </c>
      <c r="T136" s="199" t="s">
        <v>133</v>
      </c>
      <c r="U136" s="199"/>
      <c r="V136" s="199" t="s">
        <v>134</v>
      </c>
      <c r="W136" s="199"/>
      <c r="X136" s="199"/>
      <c r="Y136" s="199" t="s">
        <v>48</v>
      </c>
      <c r="Z136" s="199"/>
      <c r="AA136" s="199" t="s">
        <v>121</v>
      </c>
      <c r="AB136" s="199"/>
    </row>
    <row r="137" spans="1:28" ht="38.25">
      <c r="A137" s="491"/>
      <c r="B137" s="195"/>
      <c r="C137" s="206"/>
      <c r="D137" s="205"/>
      <c r="E137" s="205"/>
      <c r="F137" s="493"/>
      <c r="G137" s="205" t="s">
        <v>606</v>
      </c>
      <c r="H137" s="195"/>
      <c r="I137" s="206" t="s">
        <v>138</v>
      </c>
      <c r="J137" s="205" t="s">
        <v>610</v>
      </c>
      <c r="K137" s="205"/>
      <c r="L137" s="205"/>
      <c r="M137" s="205" t="s">
        <v>607</v>
      </c>
      <c r="N137" s="205"/>
      <c r="O137" s="205" t="s">
        <v>285</v>
      </c>
      <c r="P137" s="205" t="s">
        <v>608</v>
      </c>
      <c r="Q137" s="205"/>
      <c r="R137" s="205"/>
      <c r="S137" s="205" t="s">
        <v>609</v>
      </c>
      <c r="T137" s="205" t="s">
        <v>609</v>
      </c>
      <c r="U137" s="205"/>
      <c r="V137" s="205"/>
      <c r="W137" s="205"/>
      <c r="X137" s="205" t="s">
        <v>609</v>
      </c>
      <c r="Y137" s="205" t="s">
        <v>106</v>
      </c>
      <c r="Z137" s="205"/>
      <c r="AA137" s="205" t="s">
        <v>121</v>
      </c>
      <c r="AB137" s="205"/>
    </row>
    <row r="138" spans="1:28">
      <c r="A138" s="480"/>
      <c r="B138" s="194"/>
      <c r="C138" s="194"/>
      <c r="D138" s="194"/>
      <c r="E138" s="194"/>
      <c r="F138" s="484"/>
      <c r="G138" s="193" t="s">
        <v>145</v>
      </c>
      <c r="H138" s="194"/>
      <c r="I138" s="194"/>
      <c r="J138" s="194" t="s">
        <v>612</v>
      </c>
      <c r="K138" s="194"/>
      <c r="L138" s="194"/>
      <c r="M138" s="193" t="s">
        <v>611</v>
      </c>
      <c r="N138" s="194"/>
      <c r="O138" s="194" t="s">
        <v>145</v>
      </c>
      <c r="P138" s="194"/>
      <c r="Q138" s="194"/>
      <c r="R138" s="194"/>
      <c r="S138" s="194"/>
      <c r="T138" s="194"/>
      <c r="U138" s="194"/>
      <c r="V138" s="194"/>
      <c r="W138" s="194"/>
      <c r="X138" s="194"/>
      <c r="Y138" s="194" t="s">
        <v>123</v>
      </c>
      <c r="Z138" s="194"/>
      <c r="AA138" s="194" t="s">
        <v>121</v>
      </c>
      <c r="AB138" s="194"/>
    </row>
    <row r="139" spans="1:28" ht="25.5">
      <c r="A139" s="498"/>
      <c r="B139" s="195"/>
      <c r="C139" s="200"/>
      <c r="D139" s="201"/>
      <c r="E139" s="201"/>
      <c r="F139" s="489"/>
      <c r="G139" s="41" t="s">
        <v>64</v>
      </c>
      <c r="H139" s="197"/>
      <c r="I139" s="198" t="s">
        <v>47</v>
      </c>
      <c r="J139" s="199" t="s">
        <v>614</v>
      </c>
      <c r="K139" s="199"/>
      <c r="L139" s="199"/>
      <c r="M139" s="199" t="s">
        <v>613</v>
      </c>
      <c r="N139" s="199"/>
      <c r="O139" s="199" t="s">
        <v>145</v>
      </c>
      <c r="P139" s="199"/>
      <c r="Q139" s="199"/>
      <c r="R139" s="199" t="s">
        <v>44</v>
      </c>
      <c r="S139" s="42" t="s">
        <v>44</v>
      </c>
      <c r="T139" s="199" t="s">
        <v>44</v>
      </c>
      <c r="U139" s="199"/>
      <c r="V139" s="199" t="s">
        <v>46</v>
      </c>
      <c r="W139" s="199"/>
      <c r="X139" s="199"/>
      <c r="Y139" s="199" t="s">
        <v>48</v>
      </c>
      <c r="Z139" s="199"/>
      <c r="AA139" s="199" t="s">
        <v>20</v>
      </c>
      <c r="AB139" s="199"/>
    </row>
    <row r="140" spans="1:28" ht="25.5">
      <c r="A140" s="498"/>
      <c r="B140" s="195"/>
      <c r="C140" s="200"/>
      <c r="D140" s="201"/>
      <c r="E140" s="201"/>
      <c r="F140" s="489"/>
      <c r="G140" s="41" t="s">
        <v>615</v>
      </c>
      <c r="H140" s="197"/>
      <c r="I140" s="198" t="s">
        <v>47</v>
      </c>
      <c r="J140" s="199" t="s">
        <v>618</v>
      </c>
      <c r="K140" s="199"/>
      <c r="L140" s="199"/>
      <c r="M140" s="199" t="s">
        <v>616</v>
      </c>
      <c r="N140" s="199"/>
      <c r="O140" s="199" t="s">
        <v>145</v>
      </c>
      <c r="P140" s="199" t="s">
        <v>617</v>
      </c>
      <c r="Q140" s="199"/>
      <c r="R140" s="199" t="s">
        <v>96</v>
      </c>
      <c r="S140" s="42" t="s">
        <v>96</v>
      </c>
      <c r="T140" s="199" t="s">
        <v>96</v>
      </c>
      <c r="U140" s="199"/>
      <c r="V140" s="199" t="s">
        <v>98</v>
      </c>
      <c r="W140" s="199"/>
      <c r="X140" s="199"/>
      <c r="Y140" s="199" t="s">
        <v>48</v>
      </c>
      <c r="Z140" s="199"/>
      <c r="AA140" s="199" t="s">
        <v>121</v>
      </c>
      <c r="AB140" s="199"/>
    </row>
    <row r="141" spans="1:28" ht="25.5">
      <c r="A141" s="498"/>
      <c r="B141" s="195"/>
      <c r="C141" s="200"/>
      <c r="D141" s="201"/>
      <c r="E141" s="201"/>
      <c r="F141" s="489"/>
      <c r="G141" s="41" t="s">
        <v>619</v>
      </c>
      <c r="H141" s="197"/>
      <c r="I141" s="198" t="s">
        <v>47</v>
      </c>
      <c r="J141" s="199" t="s">
        <v>622</v>
      </c>
      <c r="K141" s="199"/>
      <c r="L141" s="199"/>
      <c r="M141" s="199" t="s">
        <v>620</v>
      </c>
      <c r="N141" s="199"/>
      <c r="O141" s="199" t="s">
        <v>145</v>
      </c>
      <c r="P141" s="199" t="s">
        <v>621</v>
      </c>
      <c r="Q141" s="199"/>
      <c r="R141" s="199" t="s">
        <v>96</v>
      </c>
      <c r="S141" s="42" t="s">
        <v>96</v>
      </c>
      <c r="T141" s="199" t="s">
        <v>96</v>
      </c>
      <c r="U141" s="199"/>
      <c r="V141" s="199" t="s">
        <v>98</v>
      </c>
      <c r="W141" s="199"/>
      <c r="X141" s="199"/>
      <c r="Y141" s="199" t="s">
        <v>48</v>
      </c>
      <c r="Z141" s="199"/>
      <c r="AA141" s="199" t="s">
        <v>121</v>
      </c>
      <c r="AB141" s="199"/>
    </row>
    <row r="142" spans="1:28" ht="25.5">
      <c r="A142" s="498"/>
      <c r="B142" s="195"/>
      <c r="C142" s="200"/>
      <c r="D142" s="201"/>
      <c r="E142" s="201"/>
      <c r="F142" s="489"/>
      <c r="G142" s="41" t="s">
        <v>163</v>
      </c>
      <c r="H142" s="197"/>
      <c r="I142" s="198" t="s">
        <v>47</v>
      </c>
      <c r="J142" s="199" t="s">
        <v>624</v>
      </c>
      <c r="K142" s="199"/>
      <c r="L142" s="199"/>
      <c r="M142" s="199" t="s">
        <v>623</v>
      </c>
      <c r="N142" s="199"/>
      <c r="O142" s="199" t="s">
        <v>145</v>
      </c>
      <c r="P142" s="199"/>
      <c r="Q142" s="199"/>
      <c r="R142" s="199" t="s">
        <v>163</v>
      </c>
      <c r="S142" s="42" t="s">
        <v>163</v>
      </c>
      <c r="T142" s="199" t="s">
        <v>133</v>
      </c>
      <c r="U142" s="199"/>
      <c r="V142" s="199" t="s">
        <v>134</v>
      </c>
      <c r="W142" s="199"/>
      <c r="X142" s="199"/>
      <c r="Y142" s="199" t="s">
        <v>48</v>
      </c>
      <c r="Z142" s="199"/>
      <c r="AA142" s="199" t="s">
        <v>121</v>
      </c>
      <c r="AB142" s="199"/>
    </row>
    <row r="143" spans="1:28" ht="25.5">
      <c r="A143" s="498"/>
      <c r="B143" s="195"/>
      <c r="C143" s="200"/>
      <c r="D143" s="201"/>
      <c r="E143" s="201"/>
      <c r="F143" s="489"/>
      <c r="G143" s="41" t="s">
        <v>625</v>
      </c>
      <c r="H143" s="197"/>
      <c r="I143" s="198" t="s">
        <v>47</v>
      </c>
      <c r="J143" s="199" t="s">
        <v>628</v>
      </c>
      <c r="K143" s="199"/>
      <c r="L143" s="199"/>
      <c r="M143" s="199" t="s">
        <v>626</v>
      </c>
      <c r="N143" s="199"/>
      <c r="O143" s="199" t="s">
        <v>145</v>
      </c>
      <c r="P143" s="199" t="s">
        <v>627</v>
      </c>
      <c r="Q143" s="199"/>
      <c r="R143" s="199" t="s">
        <v>96</v>
      </c>
      <c r="S143" s="42" t="s">
        <v>96</v>
      </c>
      <c r="T143" s="199" t="s">
        <v>96</v>
      </c>
      <c r="U143" s="199"/>
      <c r="V143" s="199" t="s">
        <v>98</v>
      </c>
      <c r="W143" s="199"/>
      <c r="X143" s="199"/>
      <c r="Y143" s="199" t="s">
        <v>48</v>
      </c>
      <c r="Z143" s="199"/>
      <c r="AA143" s="199" t="s">
        <v>121</v>
      </c>
      <c r="AB143" s="199"/>
    </row>
    <row r="144" spans="1:28" ht="25.5">
      <c r="A144" s="498"/>
      <c r="B144" s="195"/>
      <c r="C144" s="200"/>
      <c r="D144" s="201"/>
      <c r="E144" s="201"/>
      <c r="F144" s="489"/>
      <c r="G144" s="41" t="s">
        <v>629</v>
      </c>
      <c r="H144" s="197"/>
      <c r="I144" s="198" t="s">
        <v>47</v>
      </c>
      <c r="J144" s="199" t="s">
        <v>631</v>
      </c>
      <c r="K144" s="199"/>
      <c r="L144" s="199" t="s">
        <v>592</v>
      </c>
      <c r="M144" s="199" t="s">
        <v>630</v>
      </c>
      <c r="N144" s="199"/>
      <c r="O144" s="199" t="s">
        <v>145</v>
      </c>
      <c r="P144" s="199" t="s">
        <v>608</v>
      </c>
      <c r="Q144" s="199"/>
      <c r="R144" s="199" t="s">
        <v>96</v>
      </c>
      <c r="S144" s="42" t="s">
        <v>96</v>
      </c>
      <c r="T144" s="199" t="s">
        <v>96</v>
      </c>
      <c r="U144" s="199"/>
      <c r="V144" s="199" t="s">
        <v>98</v>
      </c>
      <c r="W144" s="199"/>
      <c r="X144" s="199"/>
      <c r="Y144" s="199" t="s">
        <v>48</v>
      </c>
      <c r="Z144" s="199"/>
      <c r="AA144" s="199" t="s">
        <v>20</v>
      </c>
      <c r="AB144" s="199"/>
    </row>
    <row r="145" spans="1:28" ht="25.5">
      <c r="A145" s="498"/>
      <c r="B145" s="195"/>
      <c r="C145" s="200"/>
      <c r="D145" s="201"/>
      <c r="E145" s="201"/>
      <c r="F145" s="489"/>
      <c r="G145" s="41" t="s">
        <v>632</v>
      </c>
      <c r="H145" s="197"/>
      <c r="I145" s="198" t="s">
        <v>47</v>
      </c>
      <c r="J145" s="199" t="s">
        <v>636</v>
      </c>
      <c r="K145" s="199"/>
      <c r="L145" s="199"/>
      <c r="M145" s="199" t="s">
        <v>633</v>
      </c>
      <c r="N145" s="199"/>
      <c r="O145" s="199" t="s">
        <v>145</v>
      </c>
      <c r="P145" s="199"/>
      <c r="Q145" s="199" t="s">
        <v>96</v>
      </c>
      <c r="R145" s="199" t="s">
        <v>634</v>
      </c>
      <c r="S145" s="42" t="s">
        <v>635</v>
      </c>
      <c r="T145" s="199" t="s">
        <v>133</v>
      </c>
      <c r="U145" s="199"/>
      <c r="V145" s="199" t="s">
        <v>134</v>
      </c>
      <c r="W145" s="199"/>
      <c r="X145" s="199"/>
      <c r="Y145" s="199" t="s">
        <v>48</v>
      </c>
      <c r="Z145" s="199"/>
      <c r="AA145" s="199" t="s">
        <v>121</v>
      </c>
      <c r="AB145" s="199"/>
    </row>
    <row r="146" spans="1:28" ht="38.25">
      <c r="A146" s="498"/>
      <c r="B146" s="195"/>
      <c r="C146" s="200"/>
      <c r="D146" s="201"/>
      <c r="E146" s="201"/>
      <c r="F146" s="489"/>
      <c r="G146" s="41" t="s">
        <v>637</v>
      </c>
      <c r="H146" s="197"/>
      <c r="I146" s="198" t="s">
        <v>47</v>
      </c>
      <c r="J146" s="199" t="s">
        <v>641</v>
      </c>
      <c r="K146" s="199"/>
      <c r="L146" s="199"/>
      <c r="M146" s="199" t="s">
        <v>638</v>
      </c>
      <c r="N146" s="199"/>
      <c r="O146" s="199" t="s">
        <v>145</v>
      </c>
      <c r="P146" s="199"/>
      <c r="Q146" s="199" t="s">
        <v>639</v>
      </c>
      <c r="R146" s="199" t="s">
        <v>163</v>
      </c>
      <c r="S146" s="42" t="s">
        <v>640</v>
      </c>
      <c r="T146" s="199" t="s">
        <v>133</v>
      </c>
      <c r="U146" s="199"/>
      <c r="V146" s="199" t="s">
        <v>134</v>
      </c>
      <c r="W146" s="199"/>
      <c r="X146" s="199"/>
      <c r="Y146" s="199" t="s">
        <v>48</v>
      </c>
      <c r="Z146" s="199"/>
      <c r="AA146" s="199" t="s">
        <v>121</v>
      </c>
      <c r="AB146" s="199"/>
    </row>
    <row r="147" spans="1:28" ht="38.25">
      <c r="A147" s="498"/>
      <c r="B147" s="195"/>
      <c r="C147" s="200"/>
      <c r="D147" s="201"/>
      <c r="E147" s="201"/>
      <c r="F147" s="489"/>
      <c r="G147" s="41" t="s">
        <v>642</v>
      </c>
      <c r="H147" s="197"/>
      <c r="I147" s="198" t="s">
        <v>47</v>
      </c>
      <c r="J147" s="199" t="s">
        <v>645</v>
      </c>
      <c r="K147" s="199"/>
      <c r="L147" s="199"/>
      <c r="M147" s="199" t="s">
        <v>643</v>
      </c>
      <c r="N147" s="199"/>
      <c r="O147" s="199" t="s">
        <v>145</v>
      </c>
      <c r="P147" s="199"/>
      <c r="Q147" s="199"/>
      <c r="R147" s="199" t="s">
        <v>644</v>
      </c>
      <c r="S147" s="42" t="s">
        <v>644</v>
      </c>
      <c r="T147" s="199" t="s">
        <v>44</v>
      </c>
      <c r="U147" s="199"/>
      <c r="V147" s="199" t="s">
        <v>46</v>
      </c>
      <c r="W147" s="199"/>
      <c r="X147" s="199"/>
      <c r="Y147" s="199" t="s">
        <v>48</v>
      </c>
      <c r="Z147" s="199"/>
      <c r="AA147" s="199" t="s">
        <v>20</v>
      </c>
      <c r="AB147" s="199"/>
    </row>
    <row r="148" spans="1:28" ht="38.25">
      <c r="A148" s="498"/>
      <c r="B148" s="195"/>
      <c r="C148" s="200"/>
      <c r="D148" s="201"/>
      <c r="E148" s="201"/>
      <c r="F148" s="489"/>
      <c r="G148" s="41" t="s">
        <v>646</v>
      </c>
      <c r="H148" s="197"/>
      <c r="I148" s="198" t="s">
        <v>47</v>
      </c>
      <c r="J148" s="199" t="s">
        <v>650</v>
      </c>
      <c r="K148" s="199"/>
      <c r="L148" s="199"/>
      <c r="M148" s="199" t="s">
        <v>647</v>
      </c>
      <c r="N148" s="199"/>
      <c r="O148" s="199" t="s">
        <v>145</v>
      </c>
      <c r="P148" s="199"/>
      <c r="Q148" s="199" t="s">
        <v>648</v>
      </c>
      <c r="R148" s="199" t="s">
        <v>127</v>
      </c>
      <c r="S148" s="42" t="s">
        <v>649</v>
      </c>
      <c r="T148" s="199" t="s">
        <v>127</v>
      </c>
      <c r="U148" s="199"/>
      <c r="V148" s="199" t="s">
        <v>129</v>
      </c>
      <c r="W148" s="199"/>
      <c r="X148" s="199"/>
      <c r="Y148" s="199" t="s">
        <v>48</v>
      </c>
      <c r="Z148" s="199"/>
      <c r="AA148" s="199" t="s">
        <v>20</v>
      </c>
      <c r="AB148" s="199"/>
    </row>
    <row r="149" spans="1:28" ht="25.5">
      <c r="A149" s="498"/>
      <c r="B149" s="195"/>
      <c r="C149" s="200"/>
      <c r="D149" s="201"/>
      <c r="E149" s="201"/>
      <c r="F149" s="489"/>
      <c r="G149" s="41" t="s">
        <v>651</v>
      </c>
      <c r="H149" s="197"/>
      <c r="I149" s="198" t="s">
        <v>47</v>
      </c>
      <c r="J149" s="199" t="s">
        <v>655</v>
      </c>
      <c r="K149" s="199"/>
      <c r="L149" s="199"/>
      <c r="M149" s="199" t="s">
        <v>652</v>
      </c>
      <c r="N149" s="199"/>
      <c r="O149" s="199" t="s">
        <v>145</v>
      </c>
      <c r="P149" s="199"/>
      <c r="Q149" s="199" t="s">
        <v>653</v>
      </c>
      <c r="R149" s="199" t="s">
        <v>82</v>
      </c>
      <c r="S149" s="42" t="s">
        <v>654</v>
      </c>
      <c r="T149" s="199" t="s">
        <v>82</v>
      </c>
      <c r="U149" s="199"/>
      <c r="V149" s="199" t="s">
        <v>84</v>
      </c>
      <c r="W149" s="199"/>
      <c r="X149" s="199"/>
      <c r="Y149" s="199" t="s">
        <v>48</v>
      </c>
      <c r="Z149" s="199"/>
      <c r="AA149" s="199" t="s">
        <v>20</v>
      </c>
      <c r="AB149" s="199"/>
    </row>
    <row r="150" spans="1:28" ht="38.25">
      <c r="A150" s="498"/>
      <c r="B150" s="195"/>
      <c r="C150" s="200"/>
      <c r="D150" s="201"/>
      <c r="E150" s="201"/>
      <c r="F150" s="489"/>
      <c r="G150" s="41" t="s">
        <v>656</v>
      </c>
      <c r="H150" s="197"/>
      <c r="I150" s="198" t="s">
        <v>47</v>
      </c>
      <c r="J150" s="199" t="s">
        <v>660</v>
      </c>
      <c r="K150" s="199"/>
      <c r="L150" s="199"/>
      <c r="M150" s="199" t="s">
        <v>1666</v>
      </c>
      <c r="N150" s="199"/>
      <c r="O150" s="199" t="s">
        <v>145</v>
      </c>
      <c r="P150" s="199"/>
      <c r="Q150" s="199" t="s">
        <v>658</v>
      </c>
      <c r="R150" s="199" t="s">
        <v>96</v>
      </c>
      <c r="S150" s="42" t="s">
        <v>659</v>
      </c>
      <c r="T150" s="199" t="s">
        <v>96</v>
      </c>
      <c r="U150" s="199"/>
      <c r="V150" s="199" t="s">
        <v>98</v>
      </c>
      <c r="W150" s="199"/>
      <c r="X150" s="199"/>
      <c r="Y150" s="199" t="s">
        <v>48</v>
      </c>
      <c r="Z150" s="199"/>
      <c r="AA150" s="199" t="s">
        <v>20</v>
      </c>
      <c r="AB150" s="199"/>
    </row>
    <row r="151" spans="1:28" ht="51">
      <c r="A151" s="498"/>
      <c r="B151" s="195"/>
      <c r="C151" s="200"/>
      <c r="D151" s="201"/>
      <c r="E151" s="201"/>
      <c r="F151" s="489"/>
      <c r="G151" s="41" t="s">
        <v>661</v>
      </c>
      <c r="H151" s="197"/>
      <c r="I151" s="198" t="s">
        <v>47</v>
      </c>
      <c r="J151" s="199" t="s">
        <v>664</v>
      </c>
      <c r="K151" s="199"/>
      <c r="L151" s="199"/>
      <c r="M151" s="199" t="s">
        <v>662</v>
      </c>
      <c r="N151" s="199"/>
      <c r="O151" s="199" t="s">
        <v>145</v>
      </c>
      <c r="P151" s="199" t="s">
        <v>663</v>
      </c>
      <c r="Q151" s="199"/>
      <c r="R151" s="199" t="s">
        <v>507</v>
      </c>
      <c r="S151" s="42" t="s">
        <v>507</v>
      </c>
      <c r="T151" s="199" t="s">
        <v>133</v>
      </c>
      <c r="U151" s="199"/>
      <c r="V151" s="199" t="s">
        <v>134</v>
      </c>
      <c r="W151" s="199"/>
      <c r="X151" s="199"/>
      <c r="Y151" s="199" t="s">
        <v>48</v>
      </c>
      <c r="Z151" s="199"/>
      <c r="AA151" s="199" t="s">
        <v>121</v>
      </c>
      <c r="AB151" s="199"/>
    </row>
    <row r="152" spans="1:28" ht="25.5">
      <c r="A152" s="498"/>
      <c r="B152" s="195"/>
      <c r="C152" s="200"/>
      <c r="D152" s="201"/>
      <c r="E152" s="201"/>
      <c r="F152" s="489"/>
      <c r="G152" s="41" t="s">
        <v>1667</v>
      </c>
      <c r="H152" s="197"/>
      <c r="I152" s="198" t="s">
        <v>47</v>
      </c>
      <c r="J152" s="199" t="s">
        <v>1668</v>
      </c>
      <c r="K152" s="199"/>
      <c r="L152" s="199"/>
      <c r="M152" s="199" t="s">
        <v>1669</v>
      </c>
      <c r="N152" s="199"/>
      <c r="O152" s="199" t="s">
        <v>145</v>
      </c>
      <c r="P152" s="199"/>
      <c r="Q152" s="199" t="s">
        <v>126</v>
      </c>
      <c r="R152" s="199" t="s">
        <v>127</v>
      </c>
      <c r="S152" s="42" t="s">
        <v>128</v>
      </c>
      <c r="T152" s="199" t="s">
        <v>127</v>
      </c>
      <c r="U152" s="199"/>
      <c r="V152" s="199" t="s">
        <v>129</v>
      </c>
      <c r="W152" s="199"/>
      <c r="X152" s="199"/>
      <c r="Y152" s="199" t="s">
        <v>48</v>
      </c>
      <c r="Z152" s="199"/>
      <c r="AA152" s="199" t="s">
        <v>21</v>
      </c>
      <c r="AB152" s="199"/>
    </row>
    <row r="153" spans="1:28" ht="38.25">
      <c r="A153" s="491"/>
      <c r="B153" s="195"/>
      <c r="C153" s="206"/>
      <c r="D153" s="205"/>
      <c r="E153" s="205"/>
      <c r="F153" s="493"/>
      <c r="G153" s="205" t="s">
        <v>1670</v>
      </c>
      <c r="H153" s="195"/>
      <c r="I153" s="206" t="s">
        <v>47</v>
      </c>
      <c r="J153" s="205" t="s">
        <v>1671</v>
      </c>
      <c r="K153" s="205"/>
      <c r="L153" s="205"/>
      <c r="M153" s="205" t="s">
        <v>1672</v>
      </c>
      <c r="N153" s="205"/>
      <c r="O153" s="205" t="s">
        <v>145</v>
      </c>
      <c r="P153" s="205" t="s">
        <v>1673</v>
      </c>
      <c r="Q153" s="205"/>
      <c r="R153" s="205"/>
      <c r="S153" s="205" t="s">
        <v>144</v>
      </c>
      <c r="T153" s="205" t="s">
        <v>144</v>
      </c>
      <c r="U153" s="205"/>
      <c r="V153" s="205"/>
      <c r="W153" s="205"/>
      <c r="X153" s="205" t="s">
        <v>144</v>
      </c>
      <c r="Y153" s="205" t="s">
        <v>106</v>
      </c>
      <c r="Z153" s="205"/>
      <c r="AA153" s="205" t="s">
        <v>21</v>
      </c>
      <c r="AB153" s="205"/>
    </row>
    <row r="154" spans="1:28" ht="25.5">
      <c r="A154" s="491"/>
      <c r="B154" s="195"/>
      <c r="C154" s="206"/>
      <c r="D154" s="205"/>
      <c r="E154" s="205"/>
      <c r="F154" s="493"/>
      <c r="G154" s="205" t="s">
        <v>285</v>
      </c>
      <c r="H154" s="195"/>
      <c r="I154" s="206" t="s">
        <v>47</v>
      </c>
      <c r="J154" s="205" t="s">
        <v>666</v>
      </c>
      <c r="K154" s="205"/>
      <c r="L154" s="205"/>
      <c r="M154" s="205" t="s">
        <v>665</v>
      </c>
      <c r="N154" s="205"/>
      <c r="O154" s="205" t="s">
        <v>145</v>
      </c>
      <c r="P154" s="205"/>
      <c r="Q154" s="205"/>
      <c r="R154" s="205"/>
      <c r="S154" s="205" t="s">
        <v>285</v>
      </c>
      <c r="T154" s="205" t="s">
        <v>285</v>
      </c>
      <c r="U154" s="205"/>
      <c r="V154" s="205"/>
      <c r="W154" s="205"/>
      <c r="X154" s="205" t="s">
        <v>285</v>
      </c>
      <c r="Y154" s="205" t="s">
        <v>106</v>
      </c>
      <c r="Z154" s="205"/>
      <c r="AA154" s="205" t="s">
        <v>20</v>
      </c>
      <c r="AB154" s="205"/>
    </row>
    <row r="155" spans="1:28" ht="25.5">
      <c r="A155" s="491"/>
      <c r="B155" s="195"/>
      <c r="C155" s="206"/>
      <c r="D155" s="205"/>
      <c r="E155" s="205"/>
      <c r="F155" s="493"/>
      <c r="G155" s="205" t="s">
        <v>300</v>
      </c>
      <c r="H155" s="195"/>
      <c r="I155" s="206" t="s">
        <v>47</v>
      </c>
      <c r="J155" s="205" t="s">
        <v>668</v>
      </c>
      <c r="K155" s="205"/>
      <c r="L155" s="205"/>
      <c r="M155" s="205" t="s">
        <v>667</v>
      </c>
      <c r="N155" s="205"/>
      <c r="O155" s="205" t="s">
        <v>145</v>
      </c>
      <c r="P155" s="205"/>
      <c r="Q155" s="205"/>
      <c r="R155" s="205"/>
      <c r="S155" s="205" t="s">
        <v>302</v>
      </c>
      <c r="T155" s="205" t="s">
        <v>302</v>
      </c>
      <c r="U155" s="205"/>
      <c r="V155" s="205"/>
      <c r="W155" s="205"/>
      <c r="X155" s="205" t="s">
        <v>302</v>
      </c>
      <c r="Y155" s="205" t="s">
        <v>106</v>
      </c>
      <c r="Z155" s="205"/>
      <c r="AA155" s="205" t="s">
        <v>20</v>
      </c>
      <c r="AB155" s="205"/>
    </row>
    <row r="156" spans="1:28" ht="63.75">
      <c r="A156" s="491"/>
      <c r="B156" s="195"/>
      <c r="C156" s="206"/>
      <c r="D156" s="205"/>
      <c r="E156" s="205"/>
      <c r="F156" s="493"/>
      <c r="G156" s="205" t="s">
        <v>669</v>
      </c>
      <c r="H156" s="195"/>
      <c r="I156" s="206" t="s">
        <v>138</v>
      </c>
      <c r="J156" s="205" t="s">
        <v>672</v>
      </c>
      <c r="K156" s="205"/>
      <c r="L156" s="205"/>
      <c r="M156" s="205" t="s">
        <v>670</v>
      </c>
      <c r="N156" s="205"/>
      <c r="O156" s="205" t="s">
        <v>145</v>
      </c>
      <c r="P156" s="205" t="s">
        <v>671</v>
      </c>
      <c r="Q156" s="205"/>
      <c r="R156" s="205"/>
      <c r="S156" s="205" t="s">
        <v>120</v>
      </c>
      <c r="T156" s="205" t="s">
        <v>120</v>
      </c>
      <c r="U156" s="205"/>
      <c r="V156" s="205"/>
      <c r="W156" s="205"/>
      <c r="X156" s="205" t="s">
        <v>120</v>
      </c>
      <c r="Y156" s="205" t="s">
        <v>106</v>
      </c>
      <c r="Z156" s="205"/>
      <c r="AA156" s="205" t="s">
        <v>20</v>
      </c>
      <c r="AB156" s="205"/>
    </row>
    <row r="157" spans="1:28" ht="38.25">
      <c r="A157" s="491"/>
      <c r="B157" s="195"/>
      <c r="C157" s="206"/>
      <c r="D157" s="205"/>
      <c r="E157" s="205"/>
      <c r="F157" s="493"/>
      <c r="G157" s="205" t="s">
        <v>673</v>
      </c>
      <c r="H157" s="195"/>
      <c r="I157" s="206" t="s">
        <v>47</v>
      </c>
      <c r="J157" s="205" t="s">
        <v>676</v>
      </c>
      <c r="K157" s="205"/>
      <c r="L157" s="205"/>
      <c r="M157" s="205" t="s">
        <v>674</v>
      </c>
      <c r="N157" s="205"/>
      <c r="O157" s="205" t="s">
        <v>145</v>
      </c>
      <c r="P157" s="205" t="s">
        <v>675</v>
      </c>
      <c r="Q157" s="205"/>
      <c r="R157" s="205"/>
      <c r="S157" s="205" t="s">
        <v>270</v>
      </c>
      <c r="T157" s="205" t="s">
        <v>270</v>
      </c>
      <c r="U157" s="205"/>
      <c r="V157" s="205"/>
      <c r="W157" s="205"/>
      <c r="X157" s="205" t="s">
        <v>270</v>
      </c>
      <c r="Y157" s="205" t="s">
        <v>106</v>
      </c>
      <c r="Z157" s="205"/>
      <c r="AA157" s="205" t="s">
        <v>20</v>
      </c>
      <c r="AB157" s="205"/>
    </row>
    <row r="158" spans="1:28">
      <c r="A158" s="480"/>
      <c r="B158" s="194"/>
      <c r="C158" s="194"/>
      <c r="D158" s="194"/>
      <c r="E158" s="194"/>
      <c r="F158" s="484"/>
      <c r="G158" s="193" t="s">
        <v>1674</v>
      </c>
      <c r="H158" s="194"/>
      <c r="I158" s="194"/>
      <c r="J158" s="194" t="s">
        <v>725</v>
      </c>
      <c r="K158" s="194"/>
      <c r="L158" s="194"/>
      <c r="M158" s="193" t="s">
        <v>724</v>
      </c>
      <c r="N158" s="194"/>
      <c r="O158" s="194" t="s">
        <v>144</v>
      </c>
      <c r="P158" s="194"/>
      <c r="Q158" s="194"/>
      <c r="R158" s="194"/>
      <c r="S158" s="194"/>
      <c r="T158" s="194"/>
      <c r="U158" s="194"/>
      <c r="V158" s="194"/>
      <c r="W158" s="194"/>
      <c r="X158" s="194"/>
      <c r="Y158" s="194" t="s">
        <v>123</v>
      </c>
      <c r="Z158" s="194"/>
      <c r="AA158" s="194" t="s">
        <v>121</v>
      </c>
      <c r="AB158" s="194"/>
    </row>
    <row r="159" spans="1:28" ht="38.25">
      <c r="A159" s="498"/>
      <c r="B159" s="195"/>
      <c r="C159" s="200"/>
      <c r="D159" s="201"/>
      <c r="E159" s="201"/>
      <c r="F159" s="489"/>
      <c r="G159" s="41" t="s">
        <v>726</v>
      </c>
      <c r="H159" s="197"/>
      <c r="I159" s="198" t="s">
        <v>47</v>
      </c>
      <c r="J159" s="199" t="s">
        <v>731</v>
      </c>
      <c r="K159" s="199"/>
      <c r="L159" s="199"/>
      <c r="M159" s="199" t="s">
        <v>727</v>
      </c>
      <c r="N159" s="199"/>
      <c r="O159" s="199" t="s">
        <v>144</v>
      </c>
      <c r="P159" s="199"/>
      <c r="Q159" s="199" t="s">
        <v>523</v>
      </c>
      <c r="R159" s="199" t="s">
        <v>127</v>
      </c>
      <c r="S159" s="42" t="s">
        <v>728</v>
      </c>
      <c r="T159" s="199" t="s">
        <v>127</v>
      </c>
      <c r="U159" s="199" t="s">
        <v>729</v>
      </c>
      <c r="V159" s="199" t="s">
        <v>730</v>
      </c>
      <c r="W159" s="199"/>
      <c r="X159" s="199"/>
      <c r="Y159" s="199" t="s">
        <v>48</v>
      </c>
      <c r="Z159" s="199"/>
      <c r="AA159" s="199" t="s">
        <v>121</v>
      </c>
      <c r="AB159" s="199"/>
    </row>
    <row r="160" spans="1:28">
      <c r="A160" s="498"/>
      <c r="B160" s="195"/>
      <c r="C160" s="200"/>
      <c r="D160" s="201"/>
      <c r="E160" s="201"/>
      <c r="F160" s="489"/>
      <c r="G160" s="41" t="s">
        <v>96</v>
      </c>
      <c r="H160" s="197"/>
      <c r="I160" s="198" t="s">
        <v>47</v>
      </c>
      <c r="J160" s="199" t="s">
        <v>733</v>
      </c>
      <c r="K160" s="199"/>
      <c r="L160" s="199" t="s">
        <v>734</v>
      </c>
      <c r="M160" s="199" t="s">
        <v>732</v>
      </c>
      <c r="N160" s="199"/>
      <c r="O160" s="199" t="s">
        <v>144</v>
      </c>
      <c r="P160" s="199"/>
      <c r="Q160" s="199"/>
      <c r="R160" s="199" t="s">
        <v>96</v>
      </c>
      <c r="S160" s="42" t="s">
        <v>96</v>
      </c>
      <c r="T160" s="199" t="s">
        <v>96</v>
      </c>
      <c r="U160" s="199"/>
      <c r="V160" s="199" t="s">
        <v>98</v>
      </c>
      <c r="W160" s="199"/>
      <c r="X160" s="199"/>
      <c r="Y160" s="199" t="s">
        <v>48</v>
      </c>
      <c r="Z160" s="199"/>
      <c r="AA160" s="199" t="s">
        <v>121</v>
      </c>
      <c r="AB160" s="199"/>
    </row>
    <row r="161" spans="1:28" ht="38.25">
      <c r="A161" s="480"/>
      <c r="B161" s="194"/>
      <c r="C161" s="194"/>
      <c r="D161" s="194"/>
      <c r="E161" s="194"/>
      <c r="F161" s="484"/>
      <c r="G161" s="193" t="s">
        <v>1675</v>
      </c>
      <c r="H161" s="194"/>
      <c r="I161" s="194"/>
      <c r="J161" s="194" t="s">
        <v>586</v>
      </c>
      <c r="K161" s="194"/>
      <c r="L161" s="194"/>
      <c r="M161" s="193" t="s">
        <v>585</v>
      </c>
      <c r="N161" s="194"/>
      <c r="O161" s="194" t="s">
        <v>285</v>
      </c>
      <c r="P161" s="194"/>
      <c r="Q161" s="194"/>
      <c r="R161" s="194"/>
      <c r="S161" s="194"/>
      <c r="T161" s="194"/>
      <c r="U161" s="194"/>
      <c r="V161" s="194"/>
      <c r="W161" s="194"/>
      <c r="X161" s="194"/>
      <c r="Y161" s="194" t="s">
        <v>123</v>
      </c>
      <c r="Z161" s="194"/>
      <c r="AA161" s="194" t="s">
        <v>121</v>
      </c>
      <c r="AB161" s="194"/>
    </row>
    <row r="162" spans="1:28" ht="25.5">
      <c r="A162" s="498"/>
      <c r="B162" s="195"/>
      <c r="C162" s="200"/>
      <c r="D162" s="201"/>
      <c r="E162" s="201"/>
      <c r="F162" s="489"/>
      <c r="G162" s="41" t="s">
        <v>64</v>
      </c>
      <c r="H162" s="197"/>
      <c r="I162" s="198" t="s">
        <v>47</v>
      </c>
      <c r="J162" s="199" t="s">
        <v>588</v>
      </c>
      <c r="K162" s="199"/>
      <c r="L162" s="199" t="s">
        <v>589</v>
      </c>
      <c r="M162" s="199" t="s">
        <v>587</v>
      </c>
      <c r="N162" s="199"/>
      <c r="O162" s="199" t="s">
        <v>285</v>
      </c>
      <c r="P162" s="199"/>
      <c r="Q162" s="199"/>
      <c r="R162" s="199" t="s">
        <v>44</v>
      </c>
      <c r="S162" s="42" t="s">
        <v>44</v>
      </c>
      <c r="T162" s="199" t="s">
        <v>44</v>
      </c>
      <c r="U162" s="199"/>
      <c r="V162" s="199" t="s">
        <v>46</v>
      </c>
      <c r="W162" s="199"/>
      <c r="X162" s="199"/>
      <c r="Y162" s="199" t="s">
        <v>48</v>
      </c>
      <c r="Z162" s="199"/>
      <c r="AA162" s="199" t="s">
        <v>121</v>
      </c>
      <c r="AB162" s="199"/>
    </row>
    <row r="163" spans="1:28" ht="51">
      <c r="A163" s="498"/>
      <c r="B163" s="195"/>
      <c r="C163" s="200"/>
      <c r="D163" s="201"/>
      <c r="E163" s="201"/>
      <c r="F163" s="489"/>
      <c r="G163" s="41" t="s">
        <v>96</v>
      </c>
      <c r="H163" s="197"/>
      <c r="I163" s="198" t="s">
        <v>47</v>
      </c>
      <c r="J163" s="199" t="s">
        <v>591</v>
      </c>
      <c r="K163" s="199"/>
      <c r="L163" s="199" t="s">
        <v>592</v>
      </c>
      <c r="M163" s="199" t="s">
        <v>590</v>
      </c>
      <c r="N163" s="199"/>
      <c r="O163" s="199" t="s">
        <v>285</v>
      </c>
      <c r="P163" s="199"/>
      <c r="Q163" s="199"/>
      <c r="R163" s="199" t="s">
        <v>96</v>
      </c>
      <c r="S163" s="42" t="s">
        <v>96</v>
      </c>
      <c r="T163" s="199" t="s">
        <v>96</v>
      </c>
      <c r="U163" s="199"/>
      <c r="V163" s="199" t="s">
        <v>98</v>
      </c>
      <c r="W163" s="199"/>
      <c r="X163" s="199"/>
      <c r="Y163" s="199" t="s">
        <v>48</v>
      </c>
      <c r="Z163" s="199"/>
      <c r="AA163" s="199" t="s">
        <v>121</v>
      </c>
      <c r="AB163" s="199"/>
    </row>
    <row r="164" spans="1:28" ht="25.5">
      <c r="A164" s="498"/>
      <c r="B164" s="195"/>
      <c r="C164" s="200"/>
      <c r="D164" s="201"/>
      <c r="E164" s="201"/>
      <c r="F164" s="489"/>
      <c r="G164" s="41" t="s">
        <v>593</v>
      </c>
      <c r="H164" s="197"/>
      <c r="I164" s="198" t="s">
        <v>47</v>
      </c>
      <c r="J164" s="199" t="s">
        <v>595</v>
      </c>
      <c r="K164" s="199"/>
      <c r="L164" s="199"/>
      <c r="M164" s="199" t="s">
        <v>594</v>
      </c>
      <c r="N164" s="199"/>
      <c r="O164" s="199" t="s">
        <v>285</v>
      </c>
      <c r="P164" s="199"/>
      <c r="Q164" s="199"/>
      <c r="R164" s="199" t="s">
        <v>593</v>
      </c>
      <c r="S164" s="42" t="s">
        <v>593</v>
      </c>
      <c r="T164" s="199" t="s">
        <v>133</v>
      </c>
      <c r="U164" s="199"/>
      <c r="V164" s="199" t="s">
        <v>134</v>
      </c>
      <c r="W164" s="199"/>
      <c r="X164" s="199"/>
      <c r="Y164" s="199" t="s">
        <v>48</v>
      </c>
      <c r="Z164" s="199"/>
      <c r="AA164" s="199" t="s">
        <v>121</v>
      </c>
      <c r="AB164" s="199"/>
    </row>
    <row r="165" spans="1:28" ht="25.5">
      <c r="A165" s="498"/>
      <c r="B165" s="195"/>
      <c r="C165" s="200"/>
      <c r="D165" s="201"/>
      <c r="E165" s="201"/>
      <c r="F165" s="489"/>
      <c r="G165" s="41" t="s">
        <v>596</v>
      </c>
      <c r="H165" s="197"/>
      <c r="I165" s="198" t="s">
        <v>47</v>
      </c>
      <c r="J165" s="199" t="s">
        <v>598</v>
      </c>
      <c r="K165" s="199"/>
      <c r="L165" s="199"/>
      <c r="M165" s="199" t="s">
        <v>597</v>
      </c>
      <c r="N165" s="199"/>
      <c r="O165" s="199" t="s">
        <v>285</v>
      </c>
      <c r="P165" s="199"/>
      <c r="Q165" s="199"/>
      <c r="R165" s="199" t="s">
        <v>596</v>
      </c>
      <c r="S165" s="42" t="s">
        <v>596</v>
      </c>
      <c r="T165" s="199" t="s">
        <v>133</v>
      </c>
      <c r="U165" s="199"/>
      <c r="V165" s="199" t="s">
        <v>134</v>
      </c>
      <c r="W165" s="199"/>
      <c r="X165" s="199"/>
      <c r="Y165" s="199" t="s">
        <v>48</v>
      </c>
      <c r="Z165" s="199"/>
      <c r="AA165" s="199" t="s">
        <v>121</v>
      </c>
      <c r="AB165" s="199"/>
    </row>
    <row r="166" spans="1:28" ht="38.25">
      <c r="A166" s="498"/>
      <c r="B166" s="195"/>
      <c r="C166" s="200"/>
      <c r="D166" s="201"/>
      <c r="E166" s="201"/>
      <c r="F166" s="489"/>
      <c r="G166" s="41" t="s">
        <v>599</v>
      </c>
      <c r="H166" s="197"/>
      <c r="I166" s="198" t="s">
        <v>47</v>
      </c>
      <c r="J166" s="199" t="s">
        <v>602</v>
      </c>
      <c r="K166" s="199"/>
      <c r="L166" s="199"/>
      <c r="M166" s="199" t="s">
        <v>600</v>
      </c>
      <c r="N166" s="199"/>
      <c r="O166" s="199" t="s">
        <v>285</v>
      </c>
      <c r="P166" s="199" t="s">
        <v>601</v>
      </c>
      <c r="Q166" s="199"/>
      <c r="R166" s="199" t="s">
        <v>504</v>
      </c>
      <c r="S166" s="42" t="s">
        <v>504</v>
      </c>
      <c r="T166" s="199" t="s">
        <v>133</v>
      </c>
      <c r="U166" s="199"/>
      <c r="V166" s="199" t="s">
        <v>134</v>
      </c>
      <c r="W166" s="199"/>
      <c r="X166" s="199"/>
      <c r="Y166" s="199" t="s">
        <v>48</v>
      </c>
      <c r="Z166" s="199"/>
      <c r="AA166" s="199" t="s">
        <v>121</v>
      </c>
      <c r="AB166" s="199"/>
    </row>
    <row r="167" spans="1:28" ht="114.75">
      <c r="A167" s="498"/>
      <c r="B167" s="195"/>
      <c r="C167" s="200"/>
      <c r="D167" s="201"/>
      <c r="E167" s="201"/>
      <c r="F167" s="489"/>
      <c r="G167" s="41" t="s">
        <v>603</v>
      </c>
      <c r="H167" s="197"/>
      <c r="I167" s="198" t="s">
        <v>138</v>
      </c>
      <c r="J167" s="199" t="s">
        <v>605</v>
      </c>
      <c r="K167" s="199"/>
      <c r="L167" s="199"/>
      <c r="M167" s="199" t="s">
        <v>604</v>
      </c>
      <c r="N167" s="199"/>
      <c r="O167" s="199" t="s">
        <v>285</v>
      </c>
      <c r="P167" s="199"/>
      <c r="Q167" s="199"/>
      <c r="R167" s="199" t="s">
        <v>603</v>
      </c>
      <c r="S167" s="42" t="s">
        <v>603</v>
      </c>
      <c r="T167" s="199" t="s">
        <v>133</v>
      </c>
      <c r="U167" s="199"/>
      <c r="V167" s="199" t="s">
        <v>134</v>
      </c>
      <c r="W167" s="199"/>
      <c r="X167" s="199"/>
      <c r="Y167" s="199" t="s">
        <v>48</v>
      </c>
      <c r="Z167" s="199"/>
      <c r="AA167" s="199" t="s">
        <v>121</v>
      </c>
      <c r="AB167" s="199"/>
    </row>
    <row r="168" spans="1:28" ht="38.25">
      <c r="A168" s="491"/>
      <c r="B168" s="195"/>
      <c r="C168" s="206"/>
      <c r="D168" s="205"/>
      <c r="E168" s="205"/>
      <c r="F168" s="493"/>
      <c r="G168" s="205" t="s">
        <v>606</v>
      </c>
      <c r="H168" s="195"/>
      <c r="I168" s="206" t="s">
        <v>138</v>
      </c>
      <c r="J168" s="205" t="s">
        <v>610</v>
      </c>
      <c r="K168" s="205"/>
      <c r="L168" s="205"/>
      <c r="M168" s="205" t="s">
        <v>607</v>
      </c>
      <c r="N168" s="205"/>
      <c r="O168" s="205" t="s">
        <v>285</v>
      </c>
      <c r="P168" s="205" t="s">
        <v>608</v>
      </c>
      <c r="Q168" s="205"/>
      <c r="R168" s="205"/>
      <c r="S168" s="205" t="s">
        <v>609</v>
      </c>
      <c r="T168" s="205" t="s">
        <v>609</v>
      </c>
      <c r="U168" s="205"/>
      <c r="V168" s="205"/>
      <c r="W168" s="205"/>
      <c r="X168" s="205" t="s">
        <v>609</v>
      </c>
      <c r="Y168" s="205" t="s">
        <v>106</v>
      </c>
      <c r="Z168" s="205"/>
      <c r="AA168" s="205" t="s">
        <v>121</v>
      </c>
      <c r="AB168" s="205"/>
    </row>
    <row r="169" spans="1:28" ht="63.75">
      <c r="A169" s="480"/>
      <c r="B169" s="194"/>
      <c r="C169" s="194"/>
      <c r="D169" s="194"/>
      <c r="E169" s="194"/>
      <c r="F169" s="484"/>
      <c r="G169" s="193" t="s">
        <v>290</v>
      </c>
      <c r="H169" s="194"/>
      <c r="I169" s="194"/>
      <c r="J169" s="194" t="s">
        <v>224</v>
      </c>
      <c r="K169" s="194"/>
      <c r="L169" s="194"/>
      <c r="M169" s="193" t="s">
        <v>223</v>
      </c>
      <c r="N169" s="194"/>
      <c r="O169" s="194" t="s">
        <v>105</v>
      </c>
      <c r="P169" s="194"/>
      <c r="Q169" s="194"/>
      <c r="R169" s="194"/>
      <c r="S169" s="194"/>
      <c r="T169" s="194"/>
      <c r="U169" s="194"/>
      <c r="V169" s="194"/>
      <c r="W169" s="194"/>
      <c r="X169" s="194"/>
      <c r="Y169" s="194" t="s">
        <v>123</v>
      </c>
      <c r="Z169" s="194"/>
      <c r="AA169" s="194" t="s">
        <v>121</v>
      </c>
      <c r="AB169" s="194"/>
    </row>
    <row r="170" spans="1:28" ht="38.25">
      <c r="A170" s="498"/>
      <c r="B170" s="195"/>
      <c r="C170" s="200"/>
      <c r="D170" s="201"/>
      <c r="E170" s="201"/>
      <c r="F170" s="489"/>
      <c r="G170" s="41" t="s">
        <v>225</v>
      </c>
      <c r="H170" s="197"/>
      <c r="I170" s="198" t="s">
        <v>47</v>
      </c>
      <c r="J170" s="199" t="s">
        <v>228</v>
      </c>
      <c r="K170" s="199"/>
      <c r="L170" s="199"/>
      <c r="M170" s="199" t="s">
        <v>226</v>
      </c>
      <c r="N170" s="199"/>
      <c r="O170" s="199" t="s">
        <v>105</v>
      </c>
      <c r="P170" s="199" t="s">
        <v>227</v>
      </c>
      <c r="Q170" s="199"/>
      <c r="R170" s="199" t="s">
        <v>70</v>
      </c>
      <c r="S170" s="42" t="s">
        <v>70</v>
      </c>
      <c r="T170" s="199" t="s">
        <v>70</v>
      </c>
      <c r="U170" s="199"/>
      <c r="V170" s="199" t="s">
        <v>71</v>
      </c>
      <c r="W170" s="199"/>
      <c r="X170" s="199"/>
      <c r="Y170" s="199" t="s">
        <v>48</v>
      </c>
      <c r="Z170" s="199"/>
      <c r="AA170" s="199" t="s">
        <v>121</v>
      </c>
      <c r="AB170" s="199"/>
    </row>
    <row r="171" spans="1:28" ht="38.25">
      <c r="A171" s="498"/>
      <c r="B171" s="195"/>
      <c r="C171" s="200"/>
      <c r="D171" s="201"/>
      <c r="E171" s="201"/>
      <c r="F171" s="489"/>
      <c r="G171" s="41" t="s">
        <v>229</v>
      </c>
      <c r="H171" s="197"/>
      <c r="I171" s="198" t="s">
        <v>47</v>
      </c>
      <c r="J171" s="199" t="s">
        <v>232</v>
      </c>
      <c r="K171" s="199"/>
      <c r="L171" s="199"/>
      <c r="M171" s="199" t="s">
        <v>230</v>
      </c>
      <c r="N171" s="199"/>
      <c r="O171" s="199" t="s">
        <v>105</v>
      </c>
      <c r="P171" s="199" t="s">
        <v>231</v>
      </c>
      <c r="Q171" s="199"/>
      <c r="R171" s="199" t="s">
        <v>70</v>
      </c>
      <c r="S171" s="42" t="s">
        <v>70</v>
      </c>
      <c r="T171" s="199" t="s">
        <v>70</v>
      </c>
      <c r="U171" s="199"/>
      <c r="V171" s="199" t="s">
        <v>71</v>
      </c>
      <c r="W171" s="199"/>
      <c r="X171" s="199"/>
      <c r="Y171" s="199" t="s">
        <v>48</v>
      </c>
      <c r="Z171" s="199"/>
      <c r="AA171" s="199" t="s">
        <v>121</v>
      </c>
      <c r="AB171" s="199"/>
    </row>
    <row r="172" spans="1:28" ht="63.75">
      <c r="A172" s="498"/>
      <c r="B172" s="195"/>
      <c r="C172" s="200"/>
      <c r="D172" s="201"/>
      <c r="E172" s="201"/>
      <c r="F172" s="489"/>
      <c r="G172" s="41" t="s">
        <v>1653</v>
      </c>
      <c r="H172" s="197"/>
      <c r="I172" s="198" t="s">
        <v>47</v>
      </c>
      <c r="J172" s="199" t="s">
        <v>236</v>
      </c>
      <c r="K172" s="199"/>
      <c r="L172" s="199"/>
      <c r="M172" s="199" t="s">
        <v>234</v>
      </c>
      <c r="N172" s="199"/>
      <c r="O172" s="199" t="s">
        <v>105</v>
      </c>
      <c r="P172" s="199" t="s">
        <v>235</v>
      </c>
      <c r="Q172" s="199"/>
      <c r="R172" s="199" t="s">
        <v>131</v>
      </c>
      <c r="S172" s="42" t="s">
        <v>131</v>
      </c>
      <c r="T172" s="199" t="s">
        <v>44</v>
      </c>
      <c r="U172" s="199"/>
      <c r="V172" s="199" t="s">
        <v>46</v>
      </c>
      <c r="W172" s="199"/>
      <c r="X172" s="199"/>
      <c r="Y172" s="199" t="s">
        <v>48</v>
      </c>
      <c r="Z172" s="199"/>
      <c r="AA172" s="199" t="s">
        <v>121</v>
      </c>
      <c r="AB172" s="199"/>
    </row>
    <row r="173" spans="1:28" ht="38.25">
      <c r="A173" s="498"/>
      <c r="B173" s="195"/>
      <c r="C173" s="200"/>
      <c r="D173" s="201"/>
      <c r="E173" s="201"/>
      <c r="F173" s="489"/>
      <c r="G173" s="41" t="s">
        <v>237</v>
      </c>
      <c r="H173" s="197"/>
      <c r="I173" s="198" t="s">
        <v>47</v>
      </c>
      <c r="J173" s="199" t="s">
        <v>242</v>
      </c>
      <c r="K173" s="199"/>
      <c r="L173" s="199" t="s">
        <v>243</v>
      </c>
      <c r="M173" s="199" t="s">
        <v>238</v>
      </c>
      <c r="N173" s="199"/>
      <c r="O173" s="199" t="s">
        <v>105</v>
      </c>
      <c r="P173" s="199"/>
      <c r="Q173" s="199" t="s">
        <v>239</v>
      </c>
      <c r="R173" s="199" t="s">
        <v>240</v>
      </c>
      <c r="S173" s="42" t="s">
        <v>241</v>
      </c>
      <c r="T173" s="199" t="s">
        <v>44</v>
      </c>
      <c r="U173" s="199"/>
      <c r="V173" s="199" t="s">
        <v>46</v>
      </c>
      <c r="W173" s="199"/>
      <c r="X173" s="199"/>
      <c r="Y173" s="199" t="s">
        <v>48</v>
      </c>
      <c r="Z173" s="199"/>
      <c r="AA173" s="199" t="s">
        <v>121</v>
      </c>
      <c r="AB173" s="199"/>
    </row>
    <row r="174" spans="1:28" ht="38.25">
      <c r="A174" s="498"/>
      <c r="B174" s="195"/>
      <c r="C174" s="200"/>
      <c r="D174" s="201"/>
      <c r="E174" s="201"/>
      <c r="F174" s="489"/>
      <c r="G174" s="41" t="s">
        <v>244</v>
      </c>
      <c r="H174" s="197"/>
      <c r="I174" s="198" t="s">
        <v>47</v>
      </c>
      <c r="J174" s="199" t="s">
        <v>248</v>
      </c>
      <c r="K174" s="199"/>
      <c r="L174" s="199" t="s">
        <v>249</v>
      </c>
      <c r="M174" s="199" t="s">
        <v>245</v>
      </c>
      <c r="N174" s="199"/>
      <c r="O174" s="199" t="s">
        <v>105</v>
      </c>
      <c r="P174" s="199"/>
      <c r="Q174" s="199" t="s">
        <v>246</v>
      </c>
      <c r="R174" s="199" t="s">
        <v>44</v>
      </c>
      <c r="S174" s="42" t="s">
        <v>247</v>
      </c>
      <c r="T174" s="199" t="s">
        <v>44</v>
      </c>
      <c r="U174" s="199"/>
      <c r="V174" s="199" t="s">
        <v>46</v>
      </c>
      <c r="W174" s="199"/>
      <c r="X174" s="199"/>
      <c r="Y174" s="199" t="s">
        <v>48</v>
      </c>
      <c r="Z174" s="199"/>
      <c r="AA174" s="199" t="s">
        <v>121</v>
      </c>
      <c r="AB174" s="199"/>
    </row>
    <row r="175" spans="1:28" ht="38.25">
      <c r="A175" s="498"/>
      <c r="B175" s="195"/>
      <c r="C175" s="200"/>
      <c r="D175" s="201"/>
      <c r="E175" s="201"/>
      <c r="F175" s="489"/>
      <c r="G175" s="41" t="s">
        <v>250</v>
      </c>
      <c r="H175" s="197"/>
      <c r="I175" s="198" t="s">
        <v>47</v>
      </c>
      <c r="J175" s="199" t="s">
        <v>254</v>
      </c>
      <c r="K175" s="199"/>
      <c r="L175" s="199" t="s">
        <v>255</v>
      </c>
      <c r="M175" s="199" t="s">
        <v>251</v>
      </c>
      <c r="N175" s="199"/>
      <c r="O175" s="199" t="s">
        <v>105</v>
      </c>
      <c r="P175" s="199"/>
      <c r="Q175" s="199" t="s">
        <v>252</v>
      </c>
      <c r="R175" s="199" t="s">
        <v>127</v>
      </c>
      <c r="S175" s="42" t="s">
        <v>253</v>
      </c>
      <c r="T175" s="199" t="s">
        <v>127</v>
      </c>
      <c r="U175" s="199"/>
      <c r="V175" s="199" t="s">
        <v>129</v>
      </c>
      <c r="W175" s="199"/>
      <c r="X175" s="199"/>
      <c r="Y175" s="199" t="s">
        <v>48</v>
      </c>
      <c r="Z175" s="199"/>
      <c r="AA175" s="199" t="s">
        <v>20</v>
      </c>
      <c r="AB175" s="199"/>
    </row>
    <row r="176" spans="1:28" ht="38.25">
      <c r="A176" s="491"/>
      <c r="B176" s="195"/>
      <c r="C176" s="206"/>
      <c r="D176" s="205"/>
      <c r="E176" s="205"/>
      <c r="F176" s="493"/>
      <c r="G176" s="205" t="s">
        <v>256</v>
      </c>
      <c r="H176" s="195"/>
      <c r="I176" s="206" t="s">
        <v>138</v>
      </c>
      <c r="J176" s="205" t="s">
        <v>259</v>
      </c>
      <c r="K176" s="205"/>
      <c r="L176" s="205"/>
      <c r="M176" s="205" t="s">
        <v>257</v>
      </c>
      <c r="N176" s="205"/>
      <c r="O176" s="205" t="s">
        <v>105</v>
      </c>
      <c r="P176" s="205"/>
      <c r="Q176" s="205"/>
      <c r="R176" s="205"/>
      <c r="S176" s="205" t="s">
        <v>258</v>
      </c>
      <c r="T176" s="205" t="s">
        <v>258</v>
      </c>
      <c r="U176" s="205"/>
      <c r="V176" s="205"/>
      <c r="W176" s="205"/>
      <c r="X176" s="205" t="s">
        <v>258</v>
      </c>
      <c r="Y176" s="205" t="s">
        <v>106</v>
      </c>
      <c r="Z176" s="205"/>
      <c r="AA176" s="205" t="s">
        <v>121</v>
      </c>
      <c r="AB176" s="205"/>
    </row>
    <row r="177" spans="1:28" ht="76.5">
      <c r="A177" s="491"/>
      <c r="B177" s="195"/>
      <c r="C177" s="206"/>
      <c r="D177" s="205"/>
      <c r="E177" s="205"/>
      <c r="F177" s="493"/>
      <c r="G177" s="205" t="s">
        <v>260</v>
      </c>
      <c r="H177" s="195"/>
      <c r="I177" s="206" t="s">
        <v>138</v>
      </c>
      <c r="J177" s="205" t="s">
        <v>263</v>
      </c>
      <c r="K177" s="205"/>
      <c r="L177" s="205"/>
      <c r="M177" s="205" t="s">
        <v>261</v>
      </c>
      <c r="N177" s="205"/>
      <c r="O177" s="205" t="s">
        <v>105</v>
      </c>
      <c r="P177" s="205"/>
      <c r="Q177" s="205"/>
      <c r="R177" s="205"/>
      <c r="S177" s="205" t="s">
        <v>262</v>
      </c>
      <c r="T177" s="205" t="s">
        <v>262</v>
      </c>
      <c r="U177" s="205"/>
      <c r="V177" s="205"/>
      <c r="W177" s="205"/>
      <c r="X177" s="205" t="s">
        <v>262</v>
      </c>
      <c r="Y177" s="205" t="s">
        <v>106</v>
      </c>
      <c r="Z177" s="205"/>
      <c r="AA177" s="205" t="s">
        <v>121</v>
      </c>
      <c r="AB177" s="205" t="s">
        <v>264</v>
      </c>
    </row>
    <row r="178" spans="1:28" ht="25.5">
      <c r="A178" s="491"/>
      <c r="B178" s="195"/>
      <c r="C178" s="206"/>
      <c r="D178" s="205"/>
      <c r="E178" s="205"/>
      <c r="F178" s="493"/>
      <c r="G178" s="205" t="s">
        <v>216</v>
      </c>
      <c r="H178" s="195"/>
      <c r="I178" s="206" t="s">
        <v>47</v>
      </c>
      <c r="J178" s="205" t="s">
        <v>266</v>
      </c>
      <c r="K178" s="205"/>
      <c r="L178" s="205"/>
      <c r="M178" s="205" t="s">
        <v>265</v>
      </c>
      <c r="N178" s="205"/>
      <c r="O178" s="205" t="s">
        <v>105</v>
      </c>
      <c r="P178" s="205"/>
      <c r="Q178" s="205"/>
      <c r="R178" s="205"/>
      <c r="S178" s="205" t="s">
        <v>216</v>
      </c>
      <c r="T178" s="205" t="s">
        <v>216</v>
      </c>
      <c r="U178" s="205"/>
      <c r="V178" s="205"/>
      <c r="W178" s="205"/>
      <c r="X178" s="205" t="s">
        <v>216</v>
      </c>
      <c r="Y178" s="205" t="s">
        <v>106</v>
      </c>
      <c r="Z178" s="205"/>
      <c r="AA178" s="205" t="s">
        <v>121</v>
      </c>
      <c r="AB178" s="205"/>
    </row>
    <row r="179" spans="1:28" ht="25.5">
      <c r="A179" s="491"/>
      <c r="B179" s="195"/>
      <c r="C179" s="206"/>
      <c r="D179" s="205"/>
      <c r="E179" s="205"/>
      <c r="F179" s="493"/>
      <c r="G179" s="205" t="s">
        <v>267</v>
      </c>
      <c r="H179" s="195"/>
      <c r="I179" s="206" t="s">
        <v>47</v>
      </c>
      <c r="J179" s="205" t="s">
        <v>271</v>
      </c>
      <c r="K179" s="205"/>
      <c r="L179" s="205"/>
      <c r="M179" s="205" t="s">
        <v>268</v>
      </c>
      <c r="N179" s="205"/>
      <c r="O179" s="205" t="s">
        <v>105</v>
      </c>
      <c r="P179" s="205" t="s">
        <v>269</v>
      </c>
      <c r="Q179" s="205"/>
      <c r="R179" s="205"/>
      <c r="S179" s="205" t="s">
        <v>270</v>
      </c>
      <c r="T179" s="205" t="s">
        <v>270</v>
      </c>
      <c r="U179" s="205"/>
      <c r="V179" s="205"/>
      <c r="W179" s="205"/>
      <c r="X179" s="205" t="s">
        <v>270</v>
      </c>
      <c r="Y179" s="205" t="s">
        <v>106</v>
      </c>
      <c r="Z179" s="205"/>
      <c r="AA179" s="205" t="s">
        <v>121</v>
      </c>
      <c r="AB179" s="205"/>
    </row>
    <row r="180" spans="1:28" ht="25.5">
      <c r="A180" s="491"/>
      <c r="B180" s="195"/>
      <c r="C180" s="206"/>
      <c r="D180" s="205"/>
      <c r="E180" s="205"/>
      <c r="F180" s="493"/>
      <c r="G180" s="205" t="s">
        <v>272</v>
      </c>
      <c r="H180" s="195"/>
      <c r="I180" s="206" t="s">
        <v>47</v>
      </c>
      <c r="J180" s="205" t="s">
        <v>276</v>
      </c>
      <c r="K180" s="205"/>
      <c r="L180" s="205"/>
      <c r="M180" s="205" t="s">
        <v>273</v>
      </c>
      <c r="N180" s="205"/>
      <c r="O180" s="205" t="s">
        <v>105</v>
      </c>
      <c r="P180" s="205" t="s">
        <v>274</v>
      </c>
      <c r="Q180" s="205"/>
      <c r="R180" s="205"/>
      <c r="S180" s="205" t="s">
        <v>275</v>
      </c>
      <c r="T180" s="205" t="s">
        <v>275</v>
      </c>
      <c r="U180" s="205"/>
      <c r="V180" s="205"/>
      <c r="W180" s="205"/>
      <c r="X180" s="205" t="s">
        <v>275</v>
      </c>
      <c r="Y180" s="205" t="s">
        <v>106</v>
      </c>
      <c r="Z180" s="205"/>
      <c r="AA180" s="205" t="s">
        <v>121</v>
      </c>
      <c r="AB180" s="205"/>
    </row>
    <row r="181" spans="1:28" ht="25.5">
      <c r="A181" s="491"/>
      <c r="B181" s="195"/>
      <c r="C181" s="206"/>
      <c r="D181" s="205"/>
      <c r="E181" s="205"/>
      <c r="F181" s="493"/>
      <c r="G181" s="205" t="s">
        <v>277</v>
      </c>
      <c r="H181" s="195"/>
      <c r="I181" s="206" t="s">
        <v>138</v>
      </c>
      <c r="J181" s="205" t="s">
        <v>280</v>
      </c>
      <c r="K181" s="205"/>
      <c r="L181" s="205"/>
      <c r="M181" s="205" t="s">
        <v>278</v>
      </c>
      <c r="N181" s="205"/>
      <c r="O181" s="205" t="s">
        <v>105</v>
      </c>
      <c r="P181" s="205"/>
      <c r="Q181" s="205"/>
      <c r="R181" s="205"/>
      <c r="S181" s="205" t="s">
        <v>279</v>
      </c>
      <c r="T181" s="205" t="s">
        <v>279</v>
      </c>
      <c r="U181" s="205"/>
      <c r="V181" s="205"/>
      <c r="W181" s="205"/>
      <c r="X181" s="205" t="s">
        <v>279</v>
      </c>
      <c r="Y181" s="205" t="s">
        <v>106</v>
      </c>
      <c r="Z181" s="205"/>
      <c r="AA181" s="205" t="s">
        <v>121</v>
      </c>
      <c r="AB181" s="205"/>
    </row>
    <row r="182" spans="1:28" ht="38.25">
      <c r="A182" s="491"/>
      <c r="B182" s="195"/>
      <c r="C182" s="206"/>
      <c r="D182" s="205"/>
      <c r="E182" s="205"/>
      <c r="F182" s="493"/>
      <c r="G182" s="205" t="s">
        <v>281</v>
      </c>
      <c r="H182" s="195"/>
      <c r="I182" s="206" t="s">
        <v>138</v>
      </c>
      <c r="J182" s="205" t="s">
        <v>284</v>
      </c>
      <c r="K182" s="205"/>
      <c r="L182" s="205"/>
      <c r="M182" s="205" t="s">
        <v>282</v>
      </c>
      <c r="N182" s="205"/>
      <c r="O182" s="205" t="s">
        <v>105</v>
      </c>
      <c r="P182" s="205"/>
      <c r="Q182" s="205"/>
      <c r="R182" s="205"/>
      <c r="S182" s="205" t="s">
        <v>283</v>
      </c>
      <c r="T182" s="205" t="s">
        <v>283</v>
      </c>
      <c r="U182" s="205"/>
      <c r="V182" s="205"/>
      <c r="W182" s="205"/>
      <c r="X182" s="205" t="s">
        <v>283</v>
      </c>
      <c r="Y182" s="205" t="s">
        <v>106</v>
      </c>
      <c r="Z182" s="205"/>
      <c r="AA182" s="205" t="s">
        <v>121</v>
      </c>
      <c r="AB182" s="205"/>
    </row>
    <row r="183" spans="1:28" ht="25.5">
      <c r="A183" s="491"/>
      <c r="B183" s="195"/>
      <c r="C183" s="206"/>
      <c r="D183" s="205"/>
      <c r="E183" s="205"/>
      <c r="F183" s="493"/>
      <c r="G183" s="205" t="s">
        <v>285</v>
      </c>
      <c r="H183" s="195"/>
      <c r="I183" s="206" t="s">
        <v>47</v>
      </c>
      <c r="J183" s="205" t="s">
        <v>287</v>
      </c>
      <c r="K183" s="205"/>
      <c r="L183" s="205"/>
      <c r="M183" s="205" t="s">
        <v>286</v>
      </c>
      <c r="N183" s="205"/>
      <c r="O183" s="205" t="s">
        <v>105</v>
      </c>
      <c r="P183" s="205"/>
      <c r="Q183" s="205"/>
      <c r="R183" s="205"/>
      <c r="S183" s="205" t="s">
        <v>285</v>
      </c>
      <c r="T183" s="205" t="s">
        <v>285</v>
      </c>
      <c r="U183" s="205"/>
      <c r="V183" s="205"/>
      <c r="W183" s="205"/>
      <c r="X183" s="205" t="s">
        <v>285</v>
      </c>
      <c r="Y183" s="205" t="s">
        <v>106</v>
      </c>
      <c r="Z183" s="205"/>
      <c r="AA183" s="205" t="s">
        <v>121</v>
      </c>
      <c r="AB183" s="205"/>
    </row>
    <row r="184" spans="1:28" ht="25.5">
      <c r="A184" s="491"/>
      <c r="B184" s="195"/>
      <c r="C184" s="206"/>
      <c r="D184" s="205"/>
      <c r="E184" s="205"/>
      <c r="F184" s="493"/>
      <c r="G184" s="205" t="s">
        <v>145</v>
      </c>
      <c r="H184" s="195"/>
      <c r="I184" s="206" t="s">
        <v>138</v>
      </c>
      <c r="J184" s="205" t="s">
        <v>289</v>
      </c>
      <c r="K184" s="205"/>
      <c r="L184" s="205"/>
      <c r="M184" s="205" t="s">
        <v>288</v>
      </c>
      <c r="N184" s="205"/>
      <c r="O184" s="205" t="s">
        <v>105</v>
      </c>
      <c r="P184" s="205"/>
      <c r="Q184" s="205"/>
      <c r="R184" s="205"/>
      <c r="S184" s="205" t="s">
        <v>145</v>
      </c>
      <c r="T184" s="205" t="s">
        <v>145</v>
      </c>
      <c r="U184" s="205"/>
      <c r="V184" s="205"/>
      <c r="W184" s="205"/>
      <c r="X184" s="205" t="s">
        <v>145</v>
      </c>
      <c r="Y184" s="205" t="s">
        <v>106</v>
      </c>
      <c r="Z184" s="205"/>
      <c r="AA184" s="205" t="s">
        <v>121</v>
      </c>
      <c r="AB184" s="205"/>
    </row>
    <row r="185" spans="1:28" ht="25.5">
      <c r="A185" s="491"/>
      <c r="B185" s="195"/>
      <c r="C185" s="206"/>
      <c r="D185" s="205"/>
      <c r="E185" s="205"/>
      <c r="F185" s="493"/>
      <c r="G185" s="205" t="s">
        <v>290</v>
      </c>
      <c r="H185" s="195"/>
      <c r="I185" s="206" t="s">
        <v>47</v>
      </c>
      <c r="J185" s="205" t="s">
        <v>293</v>
      </c>
      <c r="K185" s="205"/>
      <c r="L185" s="205" t="s">
        <v>294</v>
      </c>
      <c r="M185" s="205" t="s">
        <v>291</v>
      </c>
      <c r="N185" s="205"/>
      <c r="O185" s="205" t="s">
        <v>105</v>
      </c>
      <c r="P185" s="205" t="s">
        <v>292</v>
      </c>
      <c r="Q185" s="205"/>
      <c r="R185" s="205"/>
      <c r="S185" s="205" t="s">
        <v>105</v>
      </c>
      <c r="T185" s="205" t="s">
        <v>105</v>
      </c>
      <c r="U185" s="205"/>
      <c r="V185" s="205"/>
      <c r="W185" s="205"/>
      <c r="X185" s="205" t="s">
        <v>105</v>
      </c>
      <c r="Y185" s="205" t="s">
        <v>106</v>
      </c>
      <c r="Z185" s="205"/>
      <c r="AA185" s="205" t="s">
        <v>121</v>
      </c>
      <c r="AB185" s="205"/>
    </row>
    <row r="186" spans="1:28" ht="38.25">
      <c r="A186" s="491"/>
      <c r="B186" s="195"/>
      <c r="C186" s="206"/>
      <c r="D186" s="205"/>
      <c r="E186" s="205"/>
      <c r="F186" s="493"/>
      <c r="G186" s="205" t="s">
        <v>113</v>
      </c>
      <c r="H186" s="195"/>
      <c r="I186" s="206" t="s">
        <v>138</v>
      </c>
      <c r="J186" s="205" t="s">
        <v>297</v>
      </c>
      <c r="K186" s="205"/>
      <c r="L186" s="205"/>
      <c r="M186" s="205" t="s">
        <v>295</v>
      </c>
      <c r="N186" s="205"/>
      <c r="O186" s="205" t="s">
        <v>105</v>
      </c>
      <c r="P186" s="205"/>
      <c r="Q186" s="205"/>
      <c r="R186" s="205"/>
      <c r="S186" s="205" t="s">
        <v>296</v>
      </c>
      <c r="T186" s="205" t="s">
        <v>296</v>
      </c>
      <c r="U186" s="205"/>
      <c r="V186" s="205"/>
      <c r="W186" s="205"/>
      <c r="X186" s="205" t="s">
        <v>296</v>
      </c>
      <c r="Y186" s="205" t="s">
        <v>106</v>
      </c>
      <c r="Z186" s="205"/>
      <c r="AA186" s="205" t="s">
        <v>20</v>
      </c>
      <c r="AB186" s="205"/>
    </row>
    <row r="187" spans="1:28" ht="25.5">
      <c r="A187" s="491"/>
      <c r="B187" s="195"/>
      <c r="C187" s="206"/>
      <c r="D187" s="205"/>
      <c r="E187" s="205"/>
      <c r="F187" s="493"/>
      <c r="G187" s="205" t="s">
        <v>146</v>
      </c>
      <c r="H187" s="195"/>
      <c r="I187" s="206" t="s">
        <v>138</v>
      </c>
      <c r="J187" s="205" t="s">
        <v>299</v>
      </c>
      <c r="K187" s="205"/>
      <c r="L187" s="205"/>
      <c r="M187" s="205" t="s">
        <v>298</v>
      </c>
      <c r="N187" s="205"/>
      <c r="O187" s="205" t="s">
        <v>105</v>
      </c>
      <c r="P187" s="205"/>
      <c r="Q187" s="205"/>
      <c r="R187" s="205"/>
      <c r="S187" s="205" t="s">
        <v>147</v>
      </c>
      <c r="T187" s="205" t="s">
        <v>147</v>
      </c>
      <c r="U187" s="205"/>
      <c r="V187" s="205"/>
      <c r="W187" s="205"/>
      <c r="X187" s="205" t="s">
        <v>147</v>
      </c>
      <c r="Y187" s="205" t="s">
        <v>106</v>
      </c>
      <c r="Z187" s="205"/>
      <c r="AA187" s="205" t="s">
        <v>20</v>
      </c>
      <c r="AB187" s="205"/>
    </row>
    <row r="188" spans="1:28" ht="25.5">
      <c r="A188" s="491"/>
      <c r="B188" s="195"/>
      <c r="C188" s="206"/>
      <c r="D188" s="205"/>
      <c r="E188" s="205"/>
      <c r="F188" s="493"/>
      <c r="G188" s="205" t="s">
        <v>300</v>
      </c>
      <c r="H188" s="195"/>
      <c r="I188" s="206" t="s">
        <v>47</v>
      </c>
      <c r="J188" s="205" t="s">
        <v>303</v>
      </c>
      <c r="K188" s="205"/>
      <c r="L188" s="205"/>
      <c r="M188" s="205" t="s">
        <v>301</v>
      </c>
      <c r="N188" s="205"/>
      <c r="O188" s="205" t="s">
        <v>105</v>
      </c>
      <c r="P188" s="205"/>
      <c r="Q188" s="205"/>
      <c r="R188" s="205"/>
      <c r="S188" s="205" t="s">
        <v>302</v>
      </c>
      <c r="T188" s="205" t="s">
        <v>302</v>
      </c>
      <c r="U188" s="205"/>
      <c r="V188" s="205"/>
      <c r="W188" s="205"/>
      <c r="X188" s="205" t="s">
        <v>302</v>
      </c>
      <c r="Y188" s="205" t="s">
        <v>106</v>
      </c>
      <c r="Z188" s="205"/>
      <c r="AA188" s="205" t="s">
        <v>20</v>
      </c>
      <c r="AB188" s="205"/>
    </row>
    <row r="189" spans="1:28" ht="38.25">
      <c r="A189" s="491"/>
      <c r="B189" s="195"/>
      <c r="C189" s="206"/>
      <c r="D189" s="205"/>
      <c r="E189" s="205"/>
      <c r="F189" s="493"/>
      <c r="G189" s="205" t="s">
        <v>1654</v>
      </c>
      <c r="H189" s="195"/>
      <c r="I189" s="206" t="s">
        <v>138</v>
      </c>
      <c r="J189" s="205" t="s">
        <v>1655</v>
      </c>
      <c r="K189" s="205"/>
      <c r="L189" s="205"/>
      <c r="M189" s="205" t="s">
        <v>1656</v>
      </c>
      <c r="N189" s="205"/>
      <c r="O189" s="205" t="s">
        <v>105</v>
      </c>
      <c r="P189" s="205" t="s">
        <v>119</v>
      </c>
      <c r="Q189" s="205"/>
      <c r="R189" s="205"/>
      <c r="S189" s="205" t="s">
        <v>1657</v>
      </c>
      <c r="T189" s="205" t="s">
        <v>1657</v>
      </c>
      <c r="U189" s="205"/>
      <c r="V189" s="205"/>
      <c r="W189" s="205"/>
      <c r="X189" s="205" t="s">
        <v>1657</v>
      </c>
      <c r="Y189" s="205" t="s">
        <v>106</v>
      </c>
      <c r="Z189" s="205"/>
      <c r="AA189" s="205" t="s">
        <v>21</v>
      </c>
      <c r="AB189" s="205"/>
    </row>
    <row r="190" spans="1:28" ht="38.25">
      <c r="A190" s="491"/>
      <c r="B190" s="195"/>
      <c r="C190" s="206"/>
      <c r="D190" s="205"/>
      <c r="E190" s="205"/>
      <c r="F190" s="493"/>
      <c r="G190" s="205" t="s">
        <v>1658</v>
      </c>
      <c r="H190" s="195"/>
      <c r="I190" s="206" t="s">
        <v>138</v>
      </c>
      <c r="J190" s="205" t="s">
        <v>1659</v>
      </c>
      <c r="K190" s="205"/>
      <c r="L190" s="205"/>
      <c r="M190" s="205" t="s">
        <v>1660</v>
      </c>
      <c r="N190" s="205"/>
      <c r="O190" s="205" t="s">
        <v>105</v>
      </c>
      <c r="P190" s="205"/>
      <c r="Q190" s="205"/>
      <c r="R190" s="205"/>
      <c r="S190" s="205" t="s">
        <v>1661</v>
      </c>
      <c r="T190" s="205" t="s">
        <v>1661</v>
      </c>
      <c r="U190" s="205"/>
      <c r="V190" s="205"/>
      <c r="W190" s="205"/>
      <c r="X190" s="205" t="s">
        <v>1661</v>
      </c>
      <c r="Y190" s="205" t="s">
        <v>106</v>
      </c>
      <c r="Z190" s="205"/>
      <c r="AA190" s="205" t="s">
        <v>21</v>
      </c>
      <c r="AB190" s="205"/>
    </row>
    <row r="191" spans="1:28" ht="25.5">
      <c r="A191" s="480"/>
      <c r="B191" s="194"/>
      <c r="C191" s="194"/>
      <c r="D191" s="194"/>
      <c r="E191" s="194"/>
      <c r="F191" s="484"/>
      <c r="G191" s="193" t="s">
        <v>1676</v>
      </c>
      <c r="H191" s="194"/>
      <c r="I191" s="194"/>
      <c r="J191" s="194" t="s">
        <v>305</v>
      </c>
      <c r="K191" s="194"/>
      <c r="L191" s="194"/>
      <c r="M191" s="193" t="s">
        <v>304</v>
      </c>
      <c r="N191" s="194"/>
      <c r="O191" s="194" t="s">
        <v>258</v>
      </c>
      <c r="P191" s="194"/>
      <c r="Q191" s="194"/>
      <c r="R191" s="194"/>
      <c r="S191" s="194"/>
      <c r="T191" s="194"/>
      <c r="U191" s="194"/>
      <c r="V191" s="194"/>
      <c r="W191" s="194"/>
      <c r="X191" s="194"/>
      <c r="Y191" s="194" t="s">
        <v>123</v>
      </c>
      <c r="Z191" s="194"/>
      <c r="AA191" s="194" t="s">
        <v>121</v>
      </c>
      <c r="AB191" s="194"/>
    </row>
    <row r="192" spans="1:28" ht="25.5">
      <c r="A192" s="498"/>
      <c r="B192" s="195"/>
      <c r="C192" s="200"/>
      <c r="D192" s="201"/>
      <c r="E192" s="201"/>
      <c r="F192" s="489"/>
      <c r="G192" s="41" t="s">
        <v>64</v>
      </c>
      <c r="H192" s="197"/>
      <c r="I192" s="198" t="s">
        <v>66</v>
      </c>
      <c r="J192" s="199" t="s">
        <v>307</v>
      </c>
      <c r="K192" s="199"/>
      <c r="L192" s="199"/>
      <c r="M192" s="199" t="s">
        <v>306</v>
      </c>
      <c r="N192" s="199"/>
      <c r="O192" s="199" t="s">
        <v>258</v>
      </c>
      <c r="P192" s="199"/>
      <c r="Q192" s="199"/>
      <c r="R192" s="199" t="s">
        <v>44</v>
      </c>
      <c r="S192" s="42" t="s">
        <v>44</v>
      </c>
      <c r="T192" s="199" t="s">
        <v>44</v>
      </c>
      <c r="U192" s="199"/>
      <c r="V192" s="199" t="s">
        <v>46</v>
      </c>
      <c r="W192" s="199"/>
      <c r="X192" s="199"/>
      <c r="Y192" s="199" t="s">
        <v>48</v>
      </c>
      <c r="Z192" s="199"/>
      <c r="AA192" s="199" t="s">
        <v>121</v>
      </c>
      <c r="AB192" s="199"/>
    </row>
    <row r="193" spans="1:28" ht="25.5">
      <c r="A193" s="480"/>
      <c r="B193" s="194"/>
      <c r="C193" s="194"/>
      <c r="D193" s="194"/>
      <c r="E193" s="194"/>
      <c r="F193" s="484"/>
      <c r="G193" s="193" t="s">
        <v>1677</v>
      </c>
      <c r="H193" s="194"/>
      <c r="I193" s="194"/>
      <c r="J193" s="194" t="s">
        <v>309</v>
      </c>
      <c r="K193" s="194"/>
      <c r="L193" s="194"/>
      <c r="M193" s="193" t="s">
        <v>308</v>
      </c>
      <c r="N193" s="194"/>
      <c r="O193" s="194" t="s">
        <v>262</v>
      </c>
      <c r="P193" s="194"/>
      <c r="Q193" s="194"/>
      <c r="R193" s="194"/>
      <c r="S193" s="194"/>
      <c r="T193" s="194"/>
      <c r="U193" s="194"/>
      <c r="V193" s="194"/>
      <c r="W193" s="194"/>
      <c r="X193" s="194"/>
      <c r="Y193" s="194" t="s">
        <v>123</v>
      </c>
      <c r="Z193" s="194"/>
      <c r="AA193" s="194" t="s">
        <v>121</v>
      </c>
      <c r="AB193" s="194"/>
    </row>
    <row r="194" spans="1:28" ht="76.5">
      <c r="A194" s="498"/>
      <c r="B194" s="195"/>
      <c r="C194" s="200"/>
      <c r="D194" s="201"/>
      <c r="E194" s="201"/>
      <c r="F194" s="489"/>
      <c r="G194" s="41" t="s">
        <v>96</v>
      </c>
      <c r="H194" s="197"/>
      <c r="I194" s="198" t="s">
        <v>66</v>
      </c>
      <c r="J194" s="199" t="s">
        <v>311</v>
      </c>
      <c r="K194" s="199"/>
      <c r="L194" s="199" t="s">
        <v>312</v>
      </c>
      <c r="M194" s="199" t="s">
        <v>310</v>
      </c>
      <c r="N194" s="199"/>
      <c r="O194" s="199" t="s">
        <v>262</v>
      </c>
      <c r="P194" s="199"/>
      <c r="Q194" s="199"/>
      <c r="R194" s="199" t="s">
        <v>96</v>
      </c>
      <c r="S194" s="42" t="s">
        <v>96</v>
      </c>
      <c r="T194" s="199" t="s">
        <v>96</v>
      </c>
      <c r="U194" s="199"/>
      <c r="V194" s="199" t="s">
        <v>98</v>
      </c>
      <c r="W194" s="199"/>
      <c r="X194" s="199"/>
      <c r="Y194" s="199" t="s">
        <v>48</v>
      </c>
      <c r="Z194" s="199"/>
      <c r="AA194" s="199" t="s">
        <v>121</v>
      </c>
      <c r="AB194" s="199" t="s">
        <v>264</v>
      </c>
    </row>
    <row r="195" spans="1:28" ht="51">
      <c r="A195" s="480" t="s">
        <v>3493</v>
      </c>
      <c r="B195" s="194"/>
      <c r="C195" s="194"/>
      <c r="D195" s="519"/>
      <c r="E195" s="194"/>
      <c r="F195" s="484" t="s">
        <v>1542</v>
      </c>
      <c r="G195" s="193" t="s">
        <v>3252</v>
      </c>
      <c r="H195" s="194"/>
      <c r="I195" s="194"/>
      <c r="J195" s="194" t="s">
        <v>1678</v>
      </c>
      <c r="K195" s="194"/>
      <c r="L195" s="194"/>
      <c r="M195" s="193" t="s">
        <v>777</v>
      </c>
      <c r="N195" s="194"/>
      <c r="O195" s="194" t="s">
        <v>296</v>
      </c>
      <c r="P195" s="194"/>
      <c r="Q195" s="194"/>
      <c r="R195" s="194"/>
      <c r="S195" s="194"/>
      <c r="T195" s="194"/>
      <c r="U195" s="194"/>
      <c r="V195" s="194"/>
      <c r="W195" s="194"/>
      <c r="X195" s="194"/>
      <c r="Y195" s="194" t="s">
        <v>123</v>
      </c>
      <c r="Z195" s="194"/>
      <c r="AA195" s="194" t="s">
        <v>20</v>
      </c>
      <c r="AB195" s="194" t="s">
        <v>315</v>
      </c>
    </row>
    <row r="196" spans="1:28" ht="38.25">
      <c r="A196" s="498"/>
      <c r="B196" s="195"/>
      <c r="C196" s="200"/>
      <c r="D196" s="201"/>
      <c r="E196" s="201"/>
      <c r="F196" s="489"/>
      <c r="G196" s="41" t="s">
        <v>64</v>
      </c>
      <c r="H196" s="197"/>
      <c r="I196" s="198" t="s">
        <v>47</v>
      </c>
      <c r="J196" s="199" t="s">
        <v>779</v>
      </c>
      <c r="K196" s="199"/>
      <c r="L196" s="199"/>
      <c r="M196" s="199" t="s">
        <v>778</v>
      </c>
      <c r="N196" s="199"/>
      <c r="O196" s="199" t="s">
        <v>296</v>
      </c>
      <c r="P196" s="199"/>
      <c r="Q196" s="199"/>
      <c r="R196" s="199" t="s">
        <v>44</v>
      </c>
      <c r="S196" s="42" t="s">
        <v>44</v>
      </c>
      <c r="T196" s="199" t="s">
        <v>44</v>
      </c>
      <c r="U196" s="199"/>
      <c r="V196" s="199" t="s">
        <v>46</v>
      </c>
      <c r="W196" s="199"/>
      <c r="X196" s="199"/>
      <c r="Y196" s="199" t="s">
        <v>48</v>
      </c>
      <c r="Z196" s="199"/>
      <c r="AA196" s="199" t="s">
        <v>20</v>
      </c>
      <c r="AB196" s="199" t="s">
        <v>315</v>
      </c>
    </row>
    <row r="197" spans="1:28" ht="38.25">
      <c r="A197" s="498"/>
      <c r="B197" s="195"/>
      <c r="C197" s="200"/>
      <c r="D197" s="201"/>
      <c r="E197" s="201"/>
      <c r="F197" s="489"/>
      <c r="G197" s="41" t="s">
        <v>780</v>
      </c>
      <c r="H197" s="197"/>
      <c r="I197" s="198" t="s">
        <v>47</v>
      </c>
      <c r="J197" s="199" t="s">
        <v>784</v>
      </c>
      <c r="K197" s="199"/>
      <c r="L197" s="199"/>
      <c r="M197" s="199" t="s">
        <v>781</v>
      </c>
      <c r="N197" s="199"/>
      <c r="O197" s="199" t="s">
        <v>296</v>
      </c>
      <c r="P197" s="199"/>
      <c r="Q197" s="199" t="s">
        <v>782</v>
      </c>
      <c r="R197" s="199" t="s">
        <v>127</v>
      </c>
      <c r="S197" s="42" t="s">
        <v>783</v>
      </c>
      <c r="T197" s="199" t="s">
        <v>127</v>
      </c>
      <c r="U197" s="199"/>
      <c r="V197" s="199" t="s">
        <v>129</v>
      </c>
      <c r="W197" s="199"/>
      <c r="X197" s="199"/>
      <c r="Y197" s="199" t="s">
        <v>48</v>
      </c>
      <c r="Z197" s="199"/>
      <c r="AA197" s="199" t="s">
        <v>20</v>
      </c>
      <c r="AB197" s="199"/>
    </row>
    <row r="198" spans="1:28" ht="38.25">
      <c r="A198" s="498"/>
      <c r="B198" s="195"/>
      <c r="C198" s="200"/>
      <c r="D198" s="201"/>
      <c r="E198" s="201"/>
      <c r="F198" s="489"/>
      <c r="G198" s="41" t="s">
        <v>785</v>
      </c>
      <c r="H198" s="197"/>
      <c r="I198" s="198" t="s">
        <v>138</v>
      </c>
      <c r="J198" s="199" t="s">
        <v>788</v>
      </c>
      <c r="K198" s="199"/>
      <c r="L198" s="199"/>
      <c r="M198" s="199" t="s">
        <v>786</v>
      </c>
      <c r="N198" s="199"/>
      <c r="O198" s="199" t="s">
        <v>296</v>
      </c>
      <c r="P198" s="199"/>
      <c r="Q198" s="199" t="s">
        <v>787</v>
      </c>
      <c r="R198" s="199" t="s">
        <v>151</v>
      </c>
      <c r="S198" s="42" t="s">
        <v>782</v>
      </c>
      <c r="T198" s="199" t="s">
        <v>133</v>
      </c>
      <c r="U198" s="199"/>
      <c r="V198" s="199" t="s">
        <v>134</v>
      </c>
      <c r="W198" s="199"/>
      <c r="X198" s="199"/>
      <c r="Y198" s="199" t="s">
        <v>48</v>
      </c>
      <c r="Z198" s="199"/>
      <c r="AA198" s="199" t="s">
        <v>20</v>
      </c>
      <c r="AB198" s="199"/>
    </row>
    <row r="199" spans="1:28" ht="38.25">
      <c r="A199" s="491" t="s">
        <v>3090</v>
      </c>
      <c r="B199" s="513" t="s">
        <v>1598</v>
      </c>
      <c r="C199" s="206" t="s">
        <v>66</v>
      </c>
      <c r="D199" s="522" t="s">
        <v>66</v>
      </c>
      <c r="E199" s="205" t="s">
        <v>3495</v>
      </c>
      <c r="F199" s="493" t="s">
        <v>1542</v>
      </c>
      <c r="G199" s="205" t="s">
        <v>105</v>
      </c>
      <c r="H199" s="195"/>
      <c r="I199" s="206" t="s">
        <v>66</v>
      </c>
      <c r="J199" s="205" t="s">
        <v>790</v>
      </c>
      <c r="K199" s="205"/>
      <c r="L199" s="205"/>
      <c r="M199" s="205" t="s">
        <v>789</v>
      </c>
      <c r="N199" s="205"/>
      <c r="O199" s="205" t="s">
        <v>296</v>
      </c>
      <c r="P199" s="205"/>
      <c r="Q199" s="205"/>
      <c r="R199" s="205"/>
      <c r="S199" s="205" t="s">
        <v>105</v>
      </c>
      <c r="T199" s="205" t="s">
        <v>105</v>
      </c>
      <c r="U199" s="205"/>
      <c r="V199" s="205"/>
      <c r="W199" s="205"/>
      <c r="X199" s="205" t="s">
        <v>105</v>
      </c>
      <c r="Y199" s="205" t="s">
        <v>106</v>
      </c>
      <c r="Z199" s="205"/>
      <c r="AA199" s="205" t="s">
        <v>20</v>
      </c>
      <c r="AB199" s="205" t="s">
        <v>315</v>
      </c>
    </row>
    <row r="200" spans="1:28" ht="229.5">
      <c r="A200" s="491" t="s">
        <v>3090</v>
      </c>
      <c r="B200" s="195"/>
      <c r="C200" s="206"/>
      <c r="D200" s="205"/>
      <c r="E200" s="205"/>
      <c r="F200" s="493"/>
      <c r="G200" s="205" t="s">
        <v>791</v>
      </c>
      <c r="H200" s="195"/>
      <c r="I200" s="206" t="s">
        <v>47</v>
      </c>
      <c r="J200" s="205" t="s">
        <v>794</v>
      </c>
      <c r="K200" s="205"/>
      <c r="L200" s="205"/>
      <c r="M200" s="205" t="s">
        <v>792</v>
      </c>
      <c r="N200" s="205"/>
      <c r="O200" s="205" t="s">
        <v>296</v>
      </c>
      <c r="P200" s="205" t="s">
        <v>793</v>
      </c>
      <c r="Q200" s="205"/>
      <c r="R200" s="205"/>
      <c r="S200" s="205" t="s">
        <v>285</v>
      </c>
      <c r="T200" s="205" t="s">
        <v>285</v>
      </c>
      <c r="U200" s="205"/>
      <c r="V200" s="205"/>
      <c r="W200" s="205"/>
      <c r="X200" s="205" t="s">
        <v>285</v>
      </c>
      <c r="Y200" s="205" t="s">
        <v>106</v>
      </c>
      <c r="Z200" s="205"/>
      <c r="AA200" s="205" t="s">
        <v>20</v>
      </c>
      <c r="AB200" s="205" t="s">
        <v>795</v>
      </c>
    </row>
    <row r="201" spans="1:28" ht="63.75">
      <c r="A201" s="480" t="s">
        <v>3494</v>
      </c>
      <c r="B201" s="194"/>
      <c r="C201" s="194"/>
      <c r="D201" s="519"/>
      <c r="E201" s="194" t="s">
        <v>3495</v>
      </c>
      <c r="F201" s="484" t="s">
        <v>3496</v>
      </c>
      <c r="G201" s="193" t="s">
        <v>3253</v>
      </c>
      <c r="H201" s="194"/>
      <c r="I201" s="194"/>
      <c r="J201" s="194" t="s">
        <v>224</v>
      </c>
      <c r="K201" s="194"/>
      <c r="L201" s="194"/>
      <c r="M201" s="193" t="s">
        <v>223</v>
      </c>
      <c r="N201" s="194"/>
      <c r="O201" s="194" t="s">
        <v>105</v>
      </c>
      <c r="P201" s="194"/>
      <c r="Q201" s="194"/>
      <c r="R201" s="194"/>
      <c r="S201" s="194"/>
      <c r="T201" s="194"/>
      <c r="U201" s="194"/>
      <c r="V201" s="194"/>
      <c r="W201" s="194"/>
      <c r="X201" s="194"/>
      <c r="Y201" s="194" t="s">
        <v>123</v>
      </c>
      <c r="Z201" s="194"/>
      <c r="AA201" s="194" t="s">
        <v>121</v>
      </c>
      <c r="AB201" s="194"/>
    </row>
    <row r="202" spans="1:28" ht="38.25">
      <c r="A202" s="498"/>
      <c r="B202" s="195"/>
      <c r="C202" s="200"/>
      <c r="D202" s="201"/>
      <c r="E202" s="201"/>
      <c r="F202" s="489"/>
      <c r="G202" s="41" t="s">
        <v>225</v>
      </c>
      <c r="H202" s="197"/>
      <c r="I202" s="198" t="s">
        <v>47</v>
      </c>
      <c r="J202" s="199" t="s">
        <v>228</v>
      </c>
      <c r="K202" s="199"/>
      <c r="L202" s="199"/>
      <c r="M202" s="199" t="s">
        <v>226</v>
      </c>
      <c r="N202" s="199"/>
      <c r="O202" s="199" t="s">
        <v>105</v>
      </c>
      <c r="P202" s="199" t="s">
        <v>227</v>
      </c>
      <c r="Q202" s="199"/>
      <c r="R202" s="199" t="s">
        <v>70</v>
      </c>
      <c r="S202" s="42" t="s">
        <v>70</v>
      </c>
      <c r="T202" s="199" t="s">
        <v>70</v>
      </c>
      <c r="U202" s="199"/>
      <c r="V202" s="199" t="s">
        <v>71</v>
      </c>
      <c r="W202" s="199"/>
      <c r="X202" s="199"/>
      <c r="Y202" s="199" t="s">
        <v>48</v>
      </c>
      <c r="Z202" s="199"/>
      <c r="AA202" s="199" t="s">
        <v>121</v>
      </c>
      <c r="AB202" s="199"/>
    </row>
    <row r="203" spans="1:28" ht="38.25">
      <c r="A203" s="498"/>
      <c r="B203" s="195"/>
      <c r="C203" s="200"/>
      <c r="D203" s="201"/>
      <c r="E203" s="201"/>
      <c r="F203" s="489"/>
      <c r="G203" s="41" t="s">
        <v>229</v>
      </c>
      <c r="H203" s="197"/>
      <c r="I203" s="198" t="s">
        <v>47</v>
      </c>
      <c r="J203" s="199" t="s">
        <v>232</v>
      </c>
      <c r="K203" s="199"/>
      <c r="L203" s="199"/>
      <c r="M203" s="199" t="s">
        <v>230</v>
      </c>
      <c r="N203" s="199"/>
      <c r="O203" s="199" t="s">
        <v>105</v>
      </c>
      <c r="P203" s="199" t="s">
        <v>231</v>
      </c>
      <c r="Q203" s="199"/>
      <c r="R203" s="199" t="s">
        <v>70</v>
      </c>
      <c r="S203" s="42" t="s">
        <v>70</v>
      </c>
      <c r="T203" s="199" t="s">
        <v>70</v>
      </c>
      <c r="U203" s="199"/>
      <c r="V203" s="199" t="s">
        <v>71</v>
      </c>
      <c r="W203" s="199"/>
      <c r="X203" s="199"/>
      <c r="Y203" s="199" t="s">
        <v>48</v>
      </c>
      <c r="Z203" s="199"/>
      <c r="AA203" s="199" t="s">
        <v>121</v>
      </c>
      <c r="AB203" s="199"/>
    </row>
    <row r="204" spans="1:28" ht="63.75">
      <c r="A204" s="487" t="s">
        <v>2169</v>
      </c>
      <c r="B204" s="513" t="s">
        <v>44</v>
      </c>
      <c r="C204" s="200" t="s">
        <v>47</v>
      </c>
      <c r="D204" s="520" t="s">
        <v>47</v>
      </c>
      <c r="E204" s="201" t="s">
        <v>2672</v>
      </c>
      <c r="F204" s="489" t="s">
        <v>1542</v>
      </c>
      <c r="G204" s="41" t="s">
        <v>1653</v>
      </c>
      <c r="H204" s="197"/>
      <c r="I204" s="198" t="s">
        <v>47</v>
      </c>
      <c r="J204" s="199" t="s">
        <v>236</v>
      </c>
      <c r="K204" s="199"/>
      <c r="L204" s="199"/>
      <c r="M204" s="199" t="s">
        <v>234</v>
      </c>
      <c r="N204" s="199"/>
      <c r="O204" s="199" t="s">
        <v>105</v>
      </c>
      <c r="P204" s="199" t="s">
        <v>235</v>
      </c>
      <c r="Q204" s="199"/>
      <c r="R204" s="199" t="s">
        <v>131</v>
      </c>
      <c r="S204" s="42" t="s">
        <v>131</v>
      </c>
      <c r="T204" s="199" t="s">
        <v>44</v>
      </c>
      <c r="U204" s="199"/>
      <c r="V204" s="199" t="s">
        <v>46</v>
      </c>
      <c r="W204" s="199"/>
      <c r="X204" s="199"/>
      <c r="Y204" s="199" t="s">
        <v>48</v>
      </c>
      <c r="Z204" s="199"/>
      <c r="AA204" s="199" t="s">
        <v>121</v>
      </c>
      <c r="AB204" s="199"/>
    </row>
    <row r="205" spans="1:28" ht="38.25">
      <c r="A205" s="498"/>
      <c r="B205" s="195"/>
      <c r="C205" s="200" t="s">
        <v>47</v>
      </c>
      <c r="D205" s="201"/>
      <c r="E205" s="201"/>
      <c r="F205" s="489"/>
      <c r="G205" s="41" t="s">
        <v>237</v>
      </c>
      <c r="H205" s="197"/>
      <c r="I205" s="198" t="s">
        <v>47</v>
      </c>
      <c r="J205" s="199" t="s">
        <v>242</v>
      </c>
      <c r="K205" s="199"/>
      <c r="L205" s="199" t="s">
        <v>243</v>
      </c>
      <c r="M205" s="199" t="s">
        <v>238</v>
      </c>
      <c r="N205" s="199"/>
      <c r="O205" s="199" t="s">
        <v>105</v>
      </c>
      <c r="P205" s="199"/>
      <c r="Q205" s="199" t="s">
        <v>239</v>
      </c>
      <c r="R205" s="199" t="s">
        <v>240</v>
      </c>
      <c r="S205" s="42" t="s">
        <v>241</v>
      </c>
      <c r="T205" s="199" t="s">
        <v>44</v>
      </c>
      <c r="U205" s="199"/>
      <c r="V205" s="199" t="s">
        <v>46</v>
      </c>
      <c r="W205" s="199"/>
      <c r="X205" s="199"/>
      <c r="Y205" s="199" t="s">
        <v>48</v>
      </c>
      <c r="Z205" s="199"/>
      <c r="AA205" s="199" t="s">
        <v>121</v>
      </c>
      <c r="AB205" s="199"/>
    </row>
    <row r="206" spans="1:28" ht="38.25">
      <c r="A206" s="487" t="s">
        <v>2160</v>
      </c>
      <c r="B206" s="513" t="s">
        <v>44</v>
      </c>
      <c r="C206" s="200" t="s">
        <v>47</v>
      </c>
      <c r="D206" s="520" t="s">
        <v>47</v>
      </c>
      <c r="E206" s="201" t="s">
        <v>2290</v>
      </c>
      <c r="F206" s="489" t="s">
        <v>1542</v>
      </c>
      <c r="G206" s="41" t="s">
        <v>244</v>
      </c>
      <c r="H206" s="197"/>
      <c r="I206" s="198" t="s">
        <v>47</v>
      </c>
      <c r="J206" s="199" t="s">
        <v>248</v>
      </c>
      <c r="K206" s="199"/>
      <c r="L206" s="199" t="s">
        <v>249</v>
      </c>
      <c r="M206" s="199" t="s">
        <v>245</v>
      </c>
      <c r="N206" s="199"/>
      <c r="O206" s="199" t="s">
        <v>105</v>
      </c>
      <c r="P206" s="199"/>
      <c r="Q206" s="199" t="s">
        <v>246</v>
      </c>
      <c r="R206" s="199" t="s">
        <v>44</v>
      </c>
      <c r="S206" s="42" t="s">
        <v>247</v>
      </c>
      <c r="T206" s="199" t="s">
        <v>44</v>
      </c>
      <c r="U206" s="199"/>
      <c r="V206" s="199" t="s">
        <v>46</v>
      </c>
      <c r="W206" s="199"/>
      <c r="X206" s="199"/>
      <c r="Y206" s="199" t="s">
        <v>48</v>
      </c>
      <c r="Z206" s="199"/>
      <c r="AA206" s="199" t="s">
        <v>121</v>
      </c>
      <c r="AB206" s="199"/>
    </row>
    <row r="207" spans="1:28" ht="38.25">
      <c r="A207" s="498"/>
      <c r="B207" s="195"/>
      <c r="C207" s="200"/>
      <c r="D207" s="201"/>
      <c r="E207" s="201"/>
      <c r="F207" s="489"/>
      <c r="G207" s="41" t="s">
        <v>250</v>
      </c>
      <c r="H207" s="197"/>
      <c r="I207" s="198" t="s">
        <v>47</v>
      </c>
      <c r="J207" s="199" t="s">
        <v>254</v>
      </c>
      <c r="K207" s="199"/>
      <c r="L207" s="199" t="s">
        <v>255</v>
      </c>
      <c r="M207" s="199" t="s">
        <v>251</v>
      </c>
      <c r="N207" s="199"/>
      <c r="O207" s="199" t="s">
        <v>105</v>
      </c>
      <c r="P207" s="199"/>
      <c r="Q207" s="199" t="s">
        <v>252</v>
      </c>
      <c r="R207" s="199" t="s">
        <v>127</v>
      </c>
      <c r="S207" s="42" t="s">
        <v>253</v>
      </c>
      <c r="T207" s="199" t="s">
        <v>127</v>
      </c>
      <c r="U207" s="199"/>
      <c r="V207" s="199" t="s">
        <v>129</v>
      </c>
      <c r="W207" s="199"/>
      <c r="X207" s="199"/>
      <c r="Y207" s="199" t="s">
        <v>48</v>
      </c>
      <c r="Z207" s="199"/>
      <c r="AA207" s="199" t="s">
        <v>20</v>
      </c>
      <c r="AB207" s="199"/>
    </row>
    <row r="208" spans="1:28" ht="38.25">
      <c r="A208" s="491" t="s">
        <v>3092</v>
      </c>
      <c r="B208" s="513" t="s">
        <v>1598</v>
      </c>
      <c r="C208" s="206" t="s">
        <v>138</v>
      </c>
      <c r="D208" s="522" t="s">
        <v>2029</v>
      </c>
      <c r="E208" s="205" t="s">
        <v>3632</v>
      </c>
      <c r="F208" s="493" t="s">
        <v>1542</v>
      </c>
      <c r="G208" s="205" t="s">
        <v>256</v>
      </c>
      <c r="H208" s="195"/>
      <c r="I208" s="206" t="s">
        <v>138</v>
      </c>
      <c r="J208" s="205" t="s">
        <v>259</v>
      </c>
      <c r="K208" s="205"/>
      <c r="L208" s="205"/>
      <c r="M208" s="205" t="s">
        <v>257</v>
      </c>
      <c r="N208" s="205"/>
      <c r="O208" s="205" t="s">
        <v>105</v>
      </c>
      <c r="P208" s="205"/>
      <c r="Q208" s="205"/>
      <c r="R208" s="205"/>
      <c r="S208" s="205" t="s">
        <v>258</v>
      </c>
      <c r="T208" s="205" t="s">
        <v>258</v>
      </c>
      <c r="U208" s="205"/>
      <c r="V208" s="205"/>
      <c r="W208" s="205"/>
      <c r="X208" s="205" t="s">
        <v>258</v>
      </c>
      <c r="Y208" s="205" t="s">
        <v>106</v>
      </c>
      <c r="Z208" s="205"/>
      <c r="AA208" s="205" t="s">
        <v>121</v>
      </c>
      <c r="AB208" s="205"/>
    </row>
    <row r="209" spans="1:28" ht="76.5">
      <c r="A209" s="491" t="s">
        <v>3094</v>
      </c>
      <c r="B209" s="513" t="s">
        <v>1598</v>
      </c>
      <c r="C209" s="206" t="s">
        <v>138</v>
      </c>
      <c r="D209" s="522" t="s">
        <v>2029</v>
      </c>
      <c r="E209" s="205" t="s">
        <v>2278</v>
      </c>
      <c r="F209" s="493" t="s">
        <v>1542</v>
      </c>
      <c r="G209" s="205" t="s">
        <v>260</v>
      </c>
      <c r="H209" s="195"/>
      <c r="I209" s="206" t="s">
        <v>138</v>
      </c>
      <c r="J209" s="205" t="s">
        <v>263</v>
      </c>
      <c r="K209" s="205"/>
      <c r="L209" s="205"/>
      <c r="M209" s="205" t="s">
        <v>261</v>
      </c>
      <c r="N209" s="205"/>
      <c r="O209" s="205" t="s">
        <v>105</v>
      </c>
      <c r="P209" s="205"/>
      <c r="Q209" s="205"/>
      <c r="R209" s="205"/>
      <c r="S209" s="205" t="s">
        <v>262</v>
      </c>
      <c r="T209" s="205" t="s">
        <v>262</v>
      </c>
      <c r="U209" s="205"/>
      <c r="V209" s="205"/>
      <c r="W209" s="205"/>
      <c r="X209" s="205" t="s">
        <v>262</v>
      </c>
      <c r="Y209" s="205" t="s">
        <v>106</v>
      </c>
      <c r="Z209" s="205"/>
      <c r="AA209" s="205" t="s">
        <v>121</v>
      </c>
      <c r="AB209" s="205" t="s">
        <v>264</v>
      </c>
    </row>
    <row r="210" spans="1:28" ht="25.5">
      <c r="A210" s="491"/>
      <c r="B210" s="195"/>
      <c r="C210" s="206" t="s">
        <v>47</v>
      </c>
      <c r="D210" s="205"/>
      <c r="E210" s="205"/>
      <c r="F210" s="493"/>
      <c r="G210" s="205" t="s">
        <v>216</v>
      </c>
      <c r="H210" s="195"/>
      <c r="I210" s="206" t="s">
        <v>47</v>
      </c>
      <c r="J210" s="205" t="s">
        <v>266</v>
      </c>
      <c r="K210" s="205"/>
      <c r="L210" s="205"/>
      <c r="M210" s="205" t="s">
        <v>265</v>
      </c>
      <c r="N210" s="205"/>
      <c r="O210" s="205" t="s">
        <v>105</v>
      </c>
      <c r="P210" s="205"/>
      <c r="Q210" s="205"/>
      <c r="R210" s="205"/>
      <c r="S210" s="205" t="s">
        <v>216</v>
      </c>
      <c r="T210" s="205" t="s">
        <v>216</v>
      </c>
      <c r="U210" s="205"/>
      <c r="V210" s="205"/>
      <c r="W210" s="205"/>
      <c r="X210" s="205" t="s">
        <v>216</v>
      </c>
      <c r="Y210" s="205" t="s">
        <v>106</v>
      </c>
      <c r="Z210" s="205"/>
      <c r="AA210" s="205" t="s">
        <v>121</v>
      </c>
      <c r="AB210" s="205"/>
    </row>
    <row r="211" spans="1:28" ht="25.5">
      <c r="A211" s="491" t="s">
        <v>2181</v>
      </c>
      <c r="B211" s="513" t="s">
        <v>1598</v>
      </c>
      <c r="C211" s="206" t="s">
        <v>47</v>
      </c>
      <c r="D211" s="522" t="s">
        <v>2029</v>
      </c>
      <c r="E211" s="205" t="s">
        <v>3634</v>
      </c>
      <c r="F211" s="493" t="s">
        <v>1542</v>
      </c>
      <c r="G211" s="205" t="s">
        <v>267</v>
      </c>
      <c r="H211" s="195"/>
      <c r="I211" s="206" t="s">
        <v>47</v>
      </c>
      <c r="J211" s="205" t="s">
        <v>271</v>
      </c>
      <c r="K211" s="205"/>
      <c r="L211" s="205"/>
      <c r="M211" s="205" t="s">
        <v>268</v>
      </c>
      <c r="N211" s="205"/>
      <c r="O211" s="205" t="s">
        <v>105</v>
      </c>
      <c r="P211" s="205" t="s">
        <v>269</v>
      </c>
      <c r="Q211" s="205"/>
      <c r="R211" s="205"/>
      <c r="S211" s="205" t="s">
        <v>270</v>
      </c>
      <c r="T211" s="205" t="s">
        <v>270</v>
      </c>
      <c r="U211" s="205"/>
      <c r="V211" s="205"/>
      <c r="W211" s="205"/>
      <c r="X211" s="205" t="s">
        <v>270</v>
      </c>
      <c r="Y211" s="205" t="s">
        <v>106</v>
      </c>
      <c r="Z211" s="205"/>
      <c r="AA211" s="205" t="s">
        <v>121</v>
      </c>
      <c r="AB211" s="205"/>
    </row>
    <row r="212" spans="1:28" ht="25.5">
      <c r="A212" s="491"/>
      <c r="B212" s="195"/>
      <c r="C212" s="206"/>
      <c r="D212" s="205"/>
      <c r="E212" s="205"/>
      <c r="F212" s="493"/>
      <c r="G212" s="205" t="s">
        <v>272</v>
      </c>
      <c r="H212" s="195"/>
      <c r="I212" s="206" t="s">
        <v>47</v>
      </c>
      <c r="J212" s="205" t="s">
        <v>276</v>
      </c>
      <c r="K212" s="205"/>
      <c r="L212" s="205"/>
      <c r="M212" s="205" t="s">
        <v>273</v>
      </c>
      <c r="N212" s="205"/>
      <c r="O212" s="205" t="s">
        <v>105</v>
      </c>
      <c r="P212" s="205" t="s">
        <v>274</v>
      </c>
      <c r="Q212" s="205"/>
      <c r="R212" s="205"/>
      <c r="S212" s="205" t="s">
        <v>275</v>
      </c>
      <c r="T212" s="205" t="s">
        <v>275</v>
      </c>
      <c r="U212" s="205"/>
      <c r="V212" s="205"/>
      <c r="W212" s="205"/>
      <c r="X212" s="205" t="s">
        <v>275</v>
      </c>
      <c r="Y212" s="205" t="s">
        <v>106</v>
      </c>
      <c r="Z212" s="205"/>
      <c r="AA212" s="205" t="s">
        <v>121</v>
      </c>
      <c r="AB212" s="205"/>
    </row>
    <row r="213" spans="1:28" ht="25.5">
      <c r="A213" s="491"/>
      <c r="B213" s="195"/>
      <c r="C213" s="206"/>
      <c r="D213" s="205"/>
      <c r="E213" s="205"/>
      <c r="F213" s="493"/>
      <c r="G213" s="205" t="s">
        <v>277</v>
      </c>
      <c r="H213" s="195"/>
      <c r="I213" s="206" t="s">
        <v>138</v>
      </c>
      <c r="J213" s="205" t="s">
        <v>280</v>
      </c>
      <c r="K213" s="205"/>
      <c r="L213" s="205"/>
      <c r="M213" s="205" t="s">
        <v>278</v>
      </c>
      <c r="N213" s="205"/>
      <c r="O213" s="205" t="s">
        <v>105</v>
      </c>
      <c r="P213" s="205"/>
      <c r="Q213" s="205"/>
      <c r="R213" s="205"/>
      <c r="S213" s="205" t="s">
        <v>279</v>
      </c>
      <c r="T213" s="205" t="s">
        <v>279</v>
      </c>
      <c r="U213" s="205"/>
      <c r="V213" s="205"/>
      <c r="W213" s="205"/>
      <c r="X213" s="205" t="s">
        <v>279</v>
      </c>
      <c r="Y213" s="205" t="s">
        <v>106</v>
      </c>
      <c r="Z213" s="205"/>
      <c r="AA213" s="205" t="s">
        <v>121</v>
      </c>
      <c r="AB213" s="205"/>
    </row>
    <row r="214" spans="1:28" ht="38.25">
      <c r="A214" s="491"/>
      <c r="B214" s="195"/>
      <c r="C214" s="206"/>
      <c r="D214" s="205"/>
      <c r="E214" s="205"/>
      <c r="F214" s="493"/>
      <c r="G214" s="205" t="s">
        <v>281</v>
      </c>
      <c r="H214" s="195"/>
      <c r="I214" s="206" t="s">
        <v>138</v>
      </c>
      <c r="J214" s="205" t="s">
        <v>284</v>
      </c>
      <c r="K214" s="205"/>
      <c r="L214" s="205"/>
      <c r="M214" s="205" t="s">
        <v>282</v>
      </c>
      <c r="N214" s="205"/>
      <c r="O214" s="205" t="s">
        <v>105</v>
      </c>
      <c r="P214" s="205"/>
      <c r="Q214" s="205"/>
      <c r="R214" s="205"/>
      <c r="S214" s="205" t="s">
        <v>283</v>
      </c>
      <c r="T214" s="205" t="s">
        <v>283</v>
      </c>
      <c r="U214" s="205"/>
      <c r="V214" s="205"/>
      <c r="W214" s="205"/>
      <c r="X214" s="205" t="s">
        <v>283</v>
      </c>
      <c r="Y214" s="205" t="s">
        <v>106</v>
      </c>
      <c r="Z214" s="205"/>
      <c r="AA214" s="205" t="s">
        <v>121</v>
      </c>
      <c r="AB214" s="205"/>
    </row>
    <row r="215" spans="1:28" ht="25.5">
      <c r="A215" s="491"/>
      <c r="B215" s="195"/>
      <c r="C215" s="206"/>
      <c r="D215" s="205"/>
      <c r="E215" s="205"/>
      <c r="F215" s="493"/>
      <c r="G215" s="205" t="s">
        <v>285</v>
      </c>
      <c r="H215" s="195"/>
      <c r="I215" s="206" t="s">
        <v>47</v>
      </c>
      <c r="J215" s="205" t="s">
        <v>287</v>
      </c>
      <c r="K215" s="205"/>
      <c r="L215" s="205"/>
      <c r="M215" s="205" t="s">
        <v>286</v>
      </c>
      <c r="N215" s="205"/>
      <c r="O215" s="205" t="s">
        <v>105</v>
      </c>
      <c r="P215" s="205"/>
      <c r="Q215" s="205"/>
      <c r="R215" s="205"/>
      <c r="S215" s="205" t="s">
        <v>285</v>
      </c>
      <c r="T215" s="205" t="s">
        <v>285</v>
      </c>
      <c r="U215" s="205"/>
      <c r="V215" s="205"/>
      <c r="W215" s="205"/>
      <c r="X215" s="205" t="s">
        <v>285</v>
      </c>
      <c r="Y215" s="205" t="s">
        <v>106</v>
      </c>
      <c r="Z215" s="205"/>
      <c r="AA215" s="205" t="s">
        <v>121</v>
      </c>
      <c r="AB215" s="205"/>
    </row>
    <row r="216" spans="1:28" ht="25.5">
      <c r="A216" s="491"/>
      <c r="B216" s="195"/>
      <c r="C216" s="206"/>
      <c r="D216" s="205"/>
      <c r="E216" s="205"/>
      <c r="F216" s="493"/>
      <c r="G216" s="205" t="s">
        <v>145</v>
      </c>
      <c r="H216" s="195"/>
      <c r="I216" s="206" t="s">
        <v>138</v>
      </c>
      <c r="J216" s="205" t="s">
        <v>289</v>
      </c>
      <c r="K216" s="205"/>
      <c r="L216" s="205"/>
      <c r="M216" s="205" t="s">
        <v>288</v>
      </c>
      <c r="N216" s="205"/>
      <c r="O216" s="205" t="s">
        <v>105</v>
      </c>
      <c r="P216" s="205"/>
      <c r="Q216" s="205"/>
      <c r="R216" s="205"/>
      <c r="S216" s="205" t="s">
        <v>145</v>
      </c>
      <c r="T216" s="205" t="s">
        <v>145</v>
      </c>
      <c r="U216" s="205"/>
      <c r="V216" s="205"/>
      <c r="W216" s="205"/>
      <c r="X216" s="205" t="s">
        <v>145</v>
      </c>
      <c r="Y216" s="205" t="s">
        <v>106</v>
      </c>
      <c r="Z216" s="205"/>
      <c r="AA216" s="205" t="s">
        <v>121</v>
      </c>
      <c r="AB216" s="205"/>
    </row>
    <row r="217" spans="1:28" ht="25.5">
      <c r="A217" s="491"/>
      <c r="B217" s="195"/>
      <c r="C217" s="206"/>
      <c r="D217" s="205"/>
      <c r="E217" s="205"/>
      <c r="F217" s="493"/>
      <c r="G217" s="205" t="s">
        <v>290</v>
      </c>
      <c r="H217" s="195"/>
      <c r="I217" s="206" t="s">
        <v>47</v>
      </c>
      <c r="J217" s="205" t="s">
        <v>293</v>
      </c>
      <c r="K217" s="205"/>
      <c r="L217" s="205" t="s">
        <v>294</v>
      </c>
      <c r="M217" s="205" t="s">
        <v>291</v>
      </c>
      <c r="N217" s="205"/>
      <c r="O217" s="205" t="s">
        <v>105</v>
      </c>
      <c r="P217" s="205" t="s">
        <v>292</v>
      </c>
      <c r="Q217" s="205"/>
      <c r="R217" s="205"/>
      <c r="S217" s="205" t="s">
        <v>105</v>
      </c>
      <c r="T217" s="205" t="s">
        <v>105</v>
      </c>
      <c r="U217" s="205"/>
      <c r="V217" s="205"/>
      <c r="W217" s="205"/>
      <c r="X217" s="205" t="s">
        <v>105</v>
      </c>
      <c r="Y217" s="205" t="s">
        <v>106</v>
      </c>
      <c r="Z217" s="205"/>
      <c r="AA217" s="205" t="s">
        <v>121</v>
      </c>
      <c r="AB217" s="205"/>
    </row>
    <row r="218" spans="1:28" ht="38.25">
      <c r="A218" s="491"/>
      <c r="B218" s="195"/>
      <c r="C218" s="206"/>
      <c r="D218" s="205"/>
      <c r="E218" s="205"/>
      <c r="F218" s="493"/>
      <c r="G218" s="205" t="s">
        <v>113</v>
      </c>
      <c r="H218" s="195"/>
      <c r="I218" s="206" t="s">
        <v>138</v>
      </c>
      <c r="J218" s="205" t="s">
        <v>297</v>
      </c>
      <c r="K218" s="205"/>
      <c r="L218" s="205"/>
      <c r="M218" s="205" t="s">
        <v>295</v>
      </c>
      <c r="N218" s="205"/>
      <c r="O218" s="205" t="s">
        <v>105</v>
      </c>
      <c r="P218" s="205"/>
      <c r="Q218" s="205"/>
      <c r="R218" s="205"/>
      <c r="S218" s="205" t="s">
        <v>296</v>
      </c>
      <c r="T218" s="205" t="s">
        <v>296</v>
      </c>
      <c r="U218" s="205"/>
      <c r="V218" s="205"/>
      <c r="W218" s="205"/>
      <c r="X218" s="205" t="s">
        <v>296</v>
      </c>
      <c r="Y218" s="205" t="s">
        <v>106</v>
      </c>
      <c r="Z218" s="205"/>
      <c r="AA218" s="205" t="s">
        <v>20</v>
      </c>
      <c r="AB218" s="205"/>
    </row>
    <row r="219" spans="1:28" ht="25.5">
      <c r="A219" s="491"/>
      <c r="B219" s="195"/>
      <c r="C219" s="206"/>
      <c r="D219" s="205"/>
      <c r="E219" s="205"/>
      <c r="F219" s="493"/>
      <c r="G219" s="205" t="s">
        <v>146</v>
      </c>
      <c r="H219" s="195"/>
      <c r="I219" s="206" t="s">
        <v>138</v>
      </c>
      <c r="J219" s="205" t="s">
        <v>299</v>
      </c>
      <c r="K219" s="205"/>
      <c r="L219" s="205"/>
      <c r="M219" s="205" t="s">
        <v>298</v>
      </c>
      <c r="N219" s="205"/>
      <c r="O219" s="205" t="s">
        <v>105</v>
      </c>
      <c r="P219" s="205"/>
      <c r="Q219" s="205"/>
      <c r="R219" s="205"/>
      <c r="S219" s="205" t="s">
        <v>147</v>
      </c>
      <c r="T219" s="205" t="s">
        <v>147</v>
      </c>
      <c r="U219" s="205"/>
      <c r="V219" s="205"/>
      <c r="W219" s="205"/>
      <c r="X219" s="205" t="s">
        <v>147</v>
      </c>
      <c r="Y219" s="205" t="s">
        <v>106</v>
      </c>
      <c r="Z219" s="205"/>
      <c r="AA219" s="205" t="s">
        <v>20</v>
      </c>
      <c r="AB219" s="205"/>
    </row>
    <row r="220" spans="1:28" ht="25.5">
      <c r="A220" s="491"/>
      <c r="B220" s="195"/>
      <c r="C220" s="206"/>
      <c r="D220" s="205"/>
      <c r="E220" s="205"/>
      <c r="F220" s="493"/>
      <c r="G220" s="205" t="s">
        <v>300</v>
      </c>
      <c r="H220" s="195"/>
      <c r="I220" s="206" t="s">
        <v>47</v>
      </c>
      <c r="J220" s="205" t="s">
        <v>303</v>
      </c>
      <c r="K220" s="205"/>
      <c r="L220" s="205"/>
      <c r="M220" s="205" t="s">
        <v>301</v>
      </c>
      <c r="N220" s="205"/>
      <c r="O220" s="205" t="s">
        <v>105</v>
      </c>
      <c r="P220" s="205"/>
      <c r="Q220" s="205"/>
      <c r="R220" s="205"/>
      <c r="S220" s="205" t="s">
        <v>302</v>
      </c>
      <c r="T220" s="205" t="s">
        <v>302</v>
      </c>
      <c r="U220" s="205"/>
      <c r="V220" s="205"/>
      <c r="W220" s="205"/>
      <c r="X220" s="205" t="s">
        <v>302</v>
      </c>
      <c r="Y220" s="205" t="s">
        <v>106</v>
      </c>
      <c r="Z220" s="205"/>
      <c r="AA220" s="205" t="s">
        <v>20</v>
      </c>
      <c r="AB220" s="205"/>
    </row>
    <row r="221" spans="1:28" ht="38.25">
      <c r="A221" s="491"/>
      <c r="B221" s="195"/>
      <c r="C221" s="206"/>
      <c r="D221" s="205"/>
      <c r="E221" s="205"/>
      <c r="F221" s="493"/>
      <c r="G221" s="205" t="s">
        <v>1654</v>
      </c>
      <c r="H221" s="195"/>
      <c r="I221" s="206" t="s">
        <v>138</v>
      </c>
      <c r="J221" s="205" t="s">
        <v>1655</v>
      </c>
      <c r="K221" s="205"/>
      <c r="L221" s="205"/>
      <c r="M221" s="205" t="s">
        <v>1656</v>
      </c>
      <c r="N221" s="205"/>
      <c r="O221" s="205" t="s">
        <v>105</v>
      </c>
      <c r="P221" s="205" t="s">
        <v>119</v>
      </c>
      <c r="Q221" s="205"/>
      <c r="R221" s="205"/>
      <c r="S221" s="205" t="s">
        <v>1657</v>
      </c>
      <c r="T221" s="205" t="s">
        <v>1657</v>
      </c>
      <c r="U221" s="205"/>
      <c r="V221" s="205"/>
      <c r="W221" s="205"/>
      <c r="X221" s="205" t="s">
        <v>1657</v>
      </c>
      <c r="Y221" s="205" t="s">
        <v>106</v>
      </c>
      <c r="Z221" s="205"/>
      <c r="AA221" s="205" t="s">
        <v>21</v>
      </c>
      <c r="AB221" s="205"/>
    </row>
    <row r="222" spans="1:28" ht="38.25">
      <c r="A222" s="491"/>
      <c r="B222" s="195"/>
      <c r="C222" s="206"/>
      <c r="D222" s="205"/>
      <c r="E222" s="205"/>
      <c r="F222" s="493"/>
      <c r="G222" s="205" t="s">
        <v>1658</v>
      </c>
      <c r="H222" s="195"/>
      <c r="I222" s="206" t="s">
        <v>138</v>
      </c>
      <c r="J222" s="205" t="s">
        <v>1659</v>
      </c>
      <c r="K222" s="205"/>
      <c r="L222" s="205"/>
      <c r="M222" s="205" t="s">
        <v>1660</v>
      </c>
      <c r="N222" s="205"/>
      <c r="O222" s="205" t="s">
        <v>105</v>
      </c>
      <c r="P222" s="205"/>
      <c r="Q222" s="205"/>
      <c r="R222" s="205"/>
      <c r="S222" s="205" t="s">
        <v>1661</v>
      </c>
      <c r="T222" s="205" t="s">
        <v>1661</v>
      </c>
      <c r="U222" s="205"/>
      <c r="V222" s="205"/>
      <c r="W222" s="205"/>
      <c r="X222" s="205" t="s">
        <v>1661</v>
      </c>
      <c r="Y222" s="205" t="s">
        <v>106</v>
      </c>
      <c r="Z222" s="205"/>
      <c r="AA222" s="205" t="s">
        <v>21</v>
      </c>
      <c r="AB222" s="205"/>
    </row>
    <row r="223" spans="1:28" ht="25.5">
      <c r="A223" s="480" t="s">
        <v>3497</v>
      </c>
      <c r="B223" s="194"/>
      <c r="C223" s="194"/>
      <c r="D223" s="519"/>
      <c r="E223" s="194"/>
      <c r="F223" s="484" t="s">
        <v>1542</v>
      </c>
      <c r="G223" s="193" t="s">
        <v>3254</v>
      </c>
      <c r="H223" s="194"/>
      <c r="I223" s="194"/>
      <c r="J223" s="194" t="s">
        <v>305</v>
      </c>
      <c r="K223" s="194"/>
      <c r="L223" s="194"/>
      <c r="M223" s="193" t="s">
        <v>304</v>
      </c>
      <c r="N223" s="194"/>
      <c r="O223" s="194" t="s">
        <v>258</v>
      </c>
      <c r="P223" s="194"/>
      <c r="Q223" s="194"/>
      <c r="R223" s="194"/>
      <c r="S223" s="194"/>
      <c r="T223" s="194"/>
      <c r="U223" s="194"/>
      <c r="V223" s="194"/>
      <c r="W223" s="194"/>
      <c r="X223" s="194"/>
      <c r="Y223" s="194" t="s">
        <v>123</v>
      </c>
      <c r="Z223" s="194"/>
      <c r="AA223" s="194" t="s">
        <v>121</v>
      </c>
      <c r="AB223" s="194"/>
    </row>
    <row r="224" spans="1:28" ht="38.25">
      <c r="A224" s="487" t="s">
        <v>1569</v>
      </c>
      <c r="B224" s="513" t="s">
        <v>44</v>
      </c>
      <c r="C224" s="200"/>
      <c r="D224" s="520">
        <v>1</v>
      </c>
      <c r="E224" s="201" t="s">
        <v>3498</v>
      </c>
      <c r="F224" s="489" t="s">
        <v>1542</v>
      </c>
      <c r="G224" s="41" t="s">
        <v>64</v>
      </c>
      <c r="H224" s="197"/>
      <c r="I224" s="198" t="s">
        <v>66</v>
      </c>
      <c r="J224" s="199" t="s">
        <v>307</v>
      </c>
      <c r="K224" s="199"/>
      <c r="L224" s="199"/>
      <c r="M224" s="199" t="s">
        <v>306</v>
      </c>
      <c r="N224" s="199"/>
      <c r="O224" s="199" t="s">
        <v>258</v>
      </c>
      <c r="P224" s="199"/>
      <c r="Q224" s="199"/>
      <c r="R224" s="199" t="s">
        <v>44</v>
      </c>
      <c r="S224" s="42" t="s">
        <v>44</v>
      </c>
      <c r="T224" s="199" t="s">
        <v>44</v>
      </c>
      <c r="U224" s="199"/>
      <c r="V224" s="199" t="s">
        <v>46</v>
      </c>
      <c r="W224" s="199"/>
      <c r="X224" s="199"/>
      <c r="Y224" s="199" t="s">
        <v>48</v>
      </c>
      <c r="Z224" s="199"/>
      <c r="AA224" s="199" t="s">
        <v>121</v>
      </c>
      <c r="AB224" s="199"/>
    </row>
    <row r="225" spans="1:28" ht="25.5">
      <c r="A225" s="480" t="s">
        <v>3499</v>
      </c>
      <c r="B225" s="194"/>
      <c r="C225" s="194"/>
      <c r="D225" s="519"/>
      <c r="E225" s="194"/>
      <c r="F225" s="484" t="s">
        <v>1542</v>
      </c>
      <c r="G225" s="193" t="s">
        <v>3255</v>
      </c>
      <c r="H225" s="194"/>
      <c r="I225" s="194"/>
      <c r="J225" s="194" t="s">
        <v>309</v>
      </c>
      <c r="K225" s="194"/>
      <c r="L225" s="194"/>
      <c r="M225" s="193" t="s">
        <v>308</v>
      </c>
      <c r="N225" s="194"/>
      <c r="O225" s="194" t="s">
        <v>262</v>
      </c>
      <c r="P225" s="194"/>
      <c r="Q225" s="194"/>
      <c r="R225" s="194"/>
      <c r="S225" s="194"/>
      <c r="T225" s="194"/>
      <c r="U225" s="194"/>
      <c r="V225" s="194"/>
      <c r="W225" s="194"/>
      <c r="X225" s="194"/>
      <c r="Y225" s="194" t="s">
        <v>123</v>
      </c>
      <c r="Z225" s="194"/>
      <c r="AA225" s="194" t="s">
        <v>121</v>
      </c>
      <c r="AB225" s="194"/>
    </row>
    <row r="226" spans="1:28" ht="76.5">
      <c r="A226" s="487" t="s">
        <v>1799</v>
      </c>
      <c r="B226" s="513" t="s">
        <v>44</v>
      </c>
      <c r="C226" s="200"/>
      <c r="D226" s="520">
        <v>1</v>
      </c>
      <c r="E226" s="201" t="s">
        <v>2278</v>
      </c>
      <c r="F226" s="489" t="s">
        <v>1542</v>
      </c>
      <c r="G226" s="41" t="s">
        <v>96</v>
      </c>
      <c r="H226" s="197"/>
      <c r="I226" s="198" t="s">
        <v>66</v>
      </c>
      <c r="J226" s="199" t="s">
        <v>311</v>
      </c>
      <c r="K226" s="199"/>
      <c r="L226" s="199" t="s">
        <v>312</v>
      </c>
      <c r="M226" s="199" t="s">
        <v>310</v>
      </c>
      <c r="N226" s="199"/>
      <c r="O226" s="199" t="s">
        <v>262</v>
      </c>
      <c r="P226" s="199"/>
      <c r="Q226" s="199"/>
      <c r="R226" s="199" t="s">
        <v>96</v>
      </c>
      <c r="S226" s="42" t="s">
        <v>96</v>
      </c>
      <c r="T226" s="199" t="s">
        <v>96</v>
      </c>
      <c r="U226" s="199"/>
      <c r="V226" s="199" t="s">
        <v>98</v>
      </c>
      <c r="W226" s="199"/>
      <c r="X226" s="199"/>
      <c r="Y226" s="199" t="s">
        <v>48</v>
      </c>
      <c r="Z226" s="199"/>
      <c r="AA226" s="199" t="s">
        <v>121</v>
      </c>
      <c r="AB226" s="199" t="s">
        <v>264</v>
      </c>
    </row>
    <row r="227" spans="1:28">
      <c r="A227" s="480" t="s">
        <v>3500</v>
      </c>
      <c r="B227" s="194"/>
      <c r="C227" s="194"/>
      <c r="D227" s="194"/>
      <c r="E227" s="194"/>
      <c r="F227" s="484"/>
      <c r="G227" s="193"/>
      <c r="H227" s="194"/>
      <c r="I227" s="194"/>
      <c r="J227" s="194"/>
      <c r="K227" s="194"/>
      <c r="L227" s="194"/>
      <c r="M227" s="193"/>
      <c r="N227" s="194"/>
      <c r="O227" s="194"/>
      <c r="P227" s="194"/>
      <c r="Q227" s="194"/>
      <c r="R227" s="194"/>
      <c r="S227" s="194"/>
      <c r="T227" s="194"/>
      <c r="U227" s="194"/>
      <c r="V227" s="194"/>
      <c r="W227" s="194"/>
      <c r="X227" s="194"/>
      <c r="Y227" s="194"/>
      <c r="Z227" s="194"/>
      <c r="AA227" s="194"/>
      <c r="AB227" s="194"/>
    </row>
    <row r="228" spans="1:28" ht="39.75" customHeight="1">
      <c r="A228" s="480" t="s">
        <v>3501</v>
      </c>
      <c r="B228" s="194"/>
      <c r="C228" s="194"/>
      <c r="D228" s="519"/>
      <c r="E228" s="194"/>
      <c r="F228" s="484" t="s">
        <v>1542</v>
      </c>
      <c r="G228" s="193" t="s">
        <v>3502</v>
      </c>
      <c r="H228" s="194"/>
      <c r="I228" s="194"/>
      <c r="J228" s="194" t="s">
        <v>725</v>
      </c>
      <c r="K228" s="194"/>
      <c r="L228" s="194"/>
      <c r="M228" s="193" t="s">
        <v>724</v>
      </c>
      <c r="N228" s="194"/>
      <c r="O228" s="194" t="s">
        <v>144</v>
      </c>
      <c r="P228" s="194"/>
      <c r="Q228" s="194"/>
      <c r="R228" s="194"/>
      <c r="S228" s="194"/>
      <c r="T228" s="194"/>
      <c r="U228" s="194"/>
      <c r="V228" s="194"/>
      <c r="W228" s="194"/>
      <c r="X228" s="194"/>
      <c r="Y228" s="194" t="s">
        <v>123</v>
      </c>
      <c r="Z228" s="194"/>
      <c r="AA228" s="194" t="s">
        <v>121</v>
      </c>
      <c r="AB228" s="194"/>
    </row>
    <row r="229" spans="1:28" ht="63.75">
      <c r="A229" s="482" t="s">
        <v>3503</v>
      </c>
      <c r="B229" s="515" t="s">
        <v>127</v>
      </c>
      <c r="C229" s="40" t="s">
        <v>47</v>
      </c>
      <c r="D229" s="51">
        <v>1</v>
      </c>
      <c r="E229" s="208" t="s">
        <v>3489</v>
      </c>
      <c r="F229" s="502" t="s">
        <v>1542</v>
      </c>
      <c r="G229" s="41" t="s">
        <v>726</v>
      </c>
      <c r="H229" s="197"/>
      <c r="I229" s="198" t="s">
        <v>47</v>
      </c>
      <c r="J229" s="199" t="s">
        <v>731</v>
      </c>
      <c r="K229" s="199"/>
      <c r="L229" s="199"/>
      <c r="M229" s="199" t="s">
        <v>727</v>
      </c>
      <c r="N229" s="199"/>
      <c r="O229" s="199" t="s">
        <v>144</v>
      </c>
      <c r="P229" s="199"/>
      <c r="Q229" s="199" t="s">
        <v>523</v>
      </c>
      <c r="R229" s="199" t="s">
        <v>127</v>
      </c>
      <c r="S229" s="42" t="s">
        <v>728</v>
      </c>
      <c r="T229" s="199" t="s">
        <v>127</v>
      </c>
      <c r="U229" s="199" t="s">
        <v>729</v>
      </c>
      <c r="V229" s="199" t="s">
        <v>730</v>
      </c>
      <c r="W229" s="199"/>
      <c r="X229" s="199"/>
      <c r="Y229" s="199" t="s">
        <v>48</v>
      </c>
      <c r="Z229" s="199"/>
      <c r="AA229" s="199" t="s">
        <v>121</v>
      </c>
      <c r="AB229" s="199"/>
    </row>
    <row r="230" spans="1:28" ht="38.25">
      <c r="A230" s="480"/>
      <c r="B230" s="194"/>
      <c r="C230" s="194"/>
      <c r="D230" s="194"/>
      <c r="E230" s="194"/>
      <c r="F230" s="484"/>
      <c r="G230" s="193" t="s">
        <v>1682</v>
      </c>
      <c r="H230" s="194"/>
      <c r="I230" s="194"/>
      <c r="J230" s="194" t="s">
        <v>586</v>
      </c>
      <c r="K230" s="194"/>
      <c r="L230" s="194"/>
      <c r="M230" s="193" t="s">
        <v>585</v>
      </c>
      <c r="N230" s="194"/>
      <c r="O230" s="194" t="s">
        <v>285</v>
      </c>
      <c r="P230" s="194"/>
      <c r="Q230" s="194"/>
      <c r="R230" s="194"/>
      <c r="S230" s="194"/>
      <c r="T230" s="194"/>
      <c r="U230" s="194"/>
      <c r="V230" s="194"/>
      <c r="W230" s="194"/>
      <c r="X230" s="194"/>
      <c r="Y230" s="194" t="s">
        <v>123</v>
      </c>
      <c r="Z230" s="194"/>
      <c r="AA230" s="194" t="s">
        <v>121</v>
      </c>
      <c r="AB230" s="194"/>
    </row>
    <row r="231" spans="1:28" ht="25.5">
      <c r="A231" s="498"/>
      <c r="B231" s="195"/>
      <c r="C231" s="200"/>
      <c r="D231" s="201"/>
      <c r="E231" s="201"/>
      <c r="F231" s="489"/>
      <c r="G231" s="41" t="s">
        <v>64</v>
      </c>
      <c r="H231" s="197"/>
      <c r="I231" s="198" t="s">
        <v>47</v>
      </c>
      <c r="J231" s="199" t="s">
        <v>588</v>
      </c>
      <c r="K231" s="199"/>
      <c r="L231" s="199" t="s">
        <v>589</v>
      </c>
      <c r="M231" s="199" t="s">
        <v>587</v>
      </c>
      <c r="N231" s="199"/>
      <c r="O231" s="199" t="s">
        <v>285</v>
      </c>
      <c r="P231" s="199"/>
      <c r="Q231" s="199"/>
      <c r="R231" s="199" t="s">
        <v>44</v>
      </c>
      <c r="S231" s="42" t="s">
        <v>44</v>
      </c>
      <c r="T231" s="199" t="s">
        <v>44</v>
      </c>
      <c r="U231" s="199"/>
      <c r="V231" s="199" t="s">
        <v>46</v>
      </c>
      <c r="W231" s="199"/>
      <c r="X231" s="199"/>
      <c r="Y231" s="199" t="s">
        <v>48</v>
      </c>
      <c r="Z231" s="199"/>
      <c r="AA231" s="199" t="s">
        <v>121</v>
      </c>
      <c r="AB231" s="199"/>
    </row>
    <row r="232" spans="1:28" ht="51">
      <c r="A232" s="498"/>
      <c r="B232" s="195"/>
      <c r="C232" s="200"/>
      <c r="D232" s="201"/>
      <c r="E232" s="201"/>
      <c r="F232" s="489"/>
      <c r="G232" s="41" t="s">
        <v>96</v>
      </c>
      <c r="H232" s="197"/>
      <c r="I232" s="198" t="s">
        <v>47</v>
      </c>
      <c r="J232" s="199" t="s">
        <v>591</v>
      </c>
      <c r="K232" s="199"/>
      <c r="L232" s="199" t="s">
        <v>592</v>
      </c>
      <c r="M232" s="199" t="s">
        <v>590</v>
      </c>
      <c r="N232" s="199"/>
      <c r="O232" s="199" t="s">
        <v>285</v>
      </c>
      <c r="P232" s="199"/>
      <c r="Q232" s="199"/>
      <c r="R232" s="199" t="s">
        <v>96</v>
      </c>
      <c r="S232" s="42" t="s">
        <v>96</v>
      </c>
      <c r="T232" s="199" t="s">
        <v>96</v>
      </c>
      <c r="U232" s="199"/>
      <c r="V232" s="199" t="s">
        <v>98</v>
      </c>
      <c r="W232" s="199"/>
      <c r="X232" s="199"/>
      <c r="Y232" s="199" t="s">
        <v>48</v>
      </c>
      <c r="Z232" s="199"/>
      <c r="AA232" s="199" t="s">
        <v>121</v>
      </c>
      <c r="AB232" s="199"/>
    </row>
    <row r="233" spans="1:28" ht="25.5">
      <c r="A233" s="498"/>
      <c r="B233" s="195"/>
      <c r="C233" s="200"/>
      <c r="D233" s="201"/>
      <c r="E233" s="201"/>
      <c r="F233" s="489"/>
      <c r="G233" s="41" t="s">
        <v>593</v>
      </c>
      <c r="H233" s="197"/>
      <c r="I233" s="198" t="s">
        <v>47</v>
      </c>
      <c r="J233" s="199" t="s">
        <v>595</v>
      </c>
      <c r="K233" s="199"/>
      <c r="L233" s="199"/>
      <c r="M233" s="199" t="s">
        <v>594</v>
      </c>
      <c r="N233" s="199"/>
      <c r="O233" s="199" t="s">
        <v>285</v>
      </c>
      <c r="P233" s="199"/>
      <c r="Q233" s="199"/>
      <c r="R233" s="199" t="s">
        <v>593</v>
      </c>
      <c r="S233" s="42" t="s">
        <v>593</v>
      </c>
      <c r="T233" s="199" t="s">
        <v>133</v>
      </c>
      <c r="U233" s="199"/>
      <c r="V233" s="199" t="s">
        <v>134</v>
      </c>
      <c r="W233" s="199"/>
      <c r="X233" s="199"/>
      <c r="Y233" s="199" t="s">
        <v>48</v>
      </c>
      <c r="Z233" s="199"/>
      <c r="AA233" s="199" t="s">
        <v>121</v>
      </c>
      <c r="AB233" s="199"/>
    </row>
    <row r="234" spans="1:28" ht="25.5">
      <c r="A234" s="498"/>
      <c r="B234" s="195"/>
      <c r="C234" s="200"/>
      <c r="D234" s="201"/>
      <c r="E234" s="201"/>
      <c r="F234" s="489"/>
      <c r="G234" s="41" t="s">
        <v>596</v>
      </c>
      <c r="H234" s="197"/>
      <c r="I234" s="198" t="s">
        <v>47</v>
      </c>
      <c r="J234" s="199" t="s">
        <v>598</v>
      </c>
      <c r="K234" s="199"/>
      <c r="L234" s="199"/>
      <c r="M234" s="199" t="s">
        <v>597</v>
      </c>
      <c r="N234" s="199"/>
      <c r="O234" s="199" t="s">
        <v>285</v>
      </c>
      <c r="P234" s="199"/>
      <c r="Q234" s="199"/>
      <c r="R234" s="199" t="s">
        <v>596</v>
      </c>
      <c r="S234" s="42" t="s">
        <v>596</v>
      </c>
      <c r="T234" s="199" t="s">
        <v>133</v>
      </c>
      <c r="U234" s="199"/>
      <c r="V234" s="199" t="s">
        <v>134</v>
      </c>
      <c r="W234" s="199"/>
      <c r="X234" s="199"/>
      <c r="Y234" s="199" t="s">
        <v>48</v>
      </c>
      <c r="Z234" s="199"/>
      <c r="AA234" s="199" t="s">
        <v>121</v>
      </c>
      <c r="AB234" s="199"/>
    </row>
    <row r="235" spans="1:28" ht="38.25">
      <c r="A235" s="498"/>
      <c r="B235" s="195"/>
      <c r="C235" s="200"/>
      <c r="D235" s="201"/>
      <c r="E235" s="201"/>
      <c r="F235" s="489"/>
      <c r="G235" s="41" t="s">
        <v>599</v>
      </c>
      <c r="H235" s="197"/>
      <c r="I235" s="198" t="s">
        <v>47</v>
      </c>
      <c r="J235" s="199" t="s">
        <v>602</v>
      </c>
      <c r="K235" s="199"/>
      <c r="L235" s="199"/>
      <c r="M235" s="199" t="s">
        <v>600</v>
      </c>
      <c r="N235" s="199"/>
      <c r="O235" s="199" t="s">
        <v>285</v>
      </c>
      <c r="P235" s="199" t="s">
        <v>601</v>
      </c>
      <c r="Q235" s="199"/>
      <c r="R235" s="199" t="s">
        <v>504</v>
      </c>
      <c r="S235" s="42" t="s">
        <v>504</v>
      </c>
      <c r="T235" s="199" t="s">
        <v>133</v>
      </c>
      <c r="U235" s="199"/>
      <c r="V235" s="199" t="s">
        <v>134</v>
      </c>
      <c r="W235" s="199"/>
      <c r="X235" s="199"/>
      <c r="Y235" s="199" t="s">
        <v>48</v>
      </c>
      <c r="Z235" s="199"/>
      <c r="AA235" s="199" t="s">
        <v>121</v>
      </c>
      <c r="AB235" s="199"/>
    </row>
    <row r="236" spans="1:28" ht="114.75">
      <c r="A236" s="498"/>
      <c r="B236" s="195"/>
      <c r="C236" s="200"/>
      <c r="D236" s="201"/>
      <c r="E236" s="201"/>
      <c r="F236" s="489"/>
      <c r="G236" s="41" t="s">
        <v>603</v>
      </c>
      <c r="H236" s="197"/>
      <c r="I236" s="198" t="s">
        <v>138</v>
      </c>
      <c r="J236" s="199" t="s">
        <v>605</v>
      </c>
      <c r="K236" s="199"/>
      <c r="L236" s="199"/>
      <c r="M236" s="199" t="s">
        <v>604</v>
      </c>
      <c r="N236" s="199"/>
      <c r="O236" s="199" t="s">
        <v>285</v>
      </c>
      <c r="P236" s="199"/>
      <c r="Q236" s="199"/>
      <c r="R236" s="199" t="s">
        <v>603</v>
      </c>
      <c r="S236" s="42" t="s">
        <v>603</v>
      </c>
      <c r="T236" s="199" t="s">
        <v>133</v>
      </c>
      <c r="U236" s="199"/>
      <c r="V236" s="199" t="s">
        <v>134</v>
      </c>
      <c r="W236" s="199"/>
      <c r="X236" s="199"/>
      <c r="Y236" s="199" t="s">
        <v>48</v>
      </c>
      <c r="Z236" s="199"/>
      <c r="AA236" s="199" t="s">
        <v>121</v>
      </c>
      <c r="AB236" s="199"/>
    </row>
    <row r="237" spans="1:28" ht="38.25">
      <c r="A237" s="491"/>
      <c r="B237" s="195"/>
      <c r="C237" s="206"/>
      <c r="D237" s="205"/>
      <c r="E237" s="205"/>
      <c r="F237" s="493"/>
      <c r="G237" s="205" t="s">
        <v>606</v>
      </c>
      <c r="H237" s="195"/>
      <c r="I237" s="206" t="s">
        <v>138</v>
      </c>
      <c r="J237" s="205" t="s">
        <v>610</v>
      </c>
      <c r="K237" s="205"/>
      <c r="L237" s="205"/>
      <c r="M237" s="205" t="s">
        <v>607</v>
      </c>
      <c r="N237" s="205"/>
      <c r="O237" s="205" t="s">
        <v>285</v>
      </c>
      <c r="P237" s="205" t="s">
        <v>608</v>
      </c>
      <c r="Q237" s="205"/>
      <c r="R237" s="205"/>
      <c r="S237" s="205" t="s">
        <v>609</v>
      </c>
      <c r="T237" s="205" t="s">
        <v>609</v>
      </c>
      <c r="U237" s="205"/>
      <c r="V237" s="205"/>
      <c r="W237" s="205"/>
      <c r="X237" s="205" t="s">
        <v>609</v>
      </c>
      <c r="Y237" s="205" t="s">
        <v>106</v>
      </c>
      <c r="Z237" s="205"/>
      <c r="AA237" s="205" t="s">
        <v>121</v>
      </c>
      <c r="AB237" s="205"/>
    </row>
    <row r="238" spans="1:28" ht="25.5">
      <c r="A238" s="480"/>
      <c r="B238" s="194"/>
      <c r="C238" s="194"/>
      <c r="D238" s="194"/>
      <c r="E238" s="194"/>
      <c r="F238" s="484"/>
      <c r="G238" s="193" t="s">
        <v>146</v>
      </c>
      <c r="H238" s="194"/>
      <c r="I238" s="194"/>
      <c r="J238" s="194" t="s">
        <v>419</v>
      </c>
      <c r="K238" s="194"/>
      <c r="L238" s="194"/>
      <c r="M238" s="193" t="s">
        <v>418</v>
      </c>
      <c r="N238" s="194"/>
      <c r="O238" s="194" t="s">
        <v>147</v>
      </c>
      <c r="P238" s="194"/>
      <c r="Q238" s="194"/>
      <c r="R238" s="194"/>
      <c r="S238" s="194"/>
      <c r="T238" s="194"/>
      <c r="U238" s="194"/>
      <c r="V238" s="194"/>
      <c r="W238" s="194"/>
      <c r="X238" s="194"/>
      <c r="Y238" s="194" t="s">
        <v>123</v>
      </c>
      <c r="Z238" s="194"/>
      <c r="AA238" s="194" t="s">
        <v>20</v>
      </c>
      <c r="AB238" s="194"/>
    </row>
    <row r="239" spans="1:28" ht="25.5">
      <c r="A239" s="498"/>
      <c r="B239" s="195"/>
      <c r="C239" s="200"/>
      <c r="D239" s="201"/>
      <c r="E239" s="201"/>
      <c r="F239" s="489"/>
      <c r="G239" s="41" t="s">
        <v>64</v>
      </c>
      <c r="H239" s="197"/>
      <c r="I239" s="198" t="s">
        <v>47</v>
      </c>
      <c r="J239" s="199" t="s">
        <v>421</v>
      </c>
      <c r="K239" s="199"/>
      <c r="L239" s="199"/>
      <c r="M239" s="199" t="s">
        <v>420</v>
      </c>
      <c r="N239" s="199"/>
      <c r="O239" s="199" t="s">
        <v>147</v>
      </c>
      <c r="P239" s="199"/>
      <c r="Q239" s="199"/>
      <c r="R239" s="199" t="s">
        <v>44</v>
      </c>
      <c r="S239" s="42" t="s">
        <v>44</v>
      </c>
      <c r="T239" s="199" t="s">
        <v>44</v>
      </c>
      <c r="U239" s="199"/>
      <c r="V239" s="199" t="s">
        <v>46</v>
      </c>
      <c r="W239" s="199"/>
      <c r="X239" s="199"/>
      <c r="Y239" s="199" t="s">
        <v>48</v>
      </c>
      <c r="Z239" s="199"/>
      <c r="AA239" s="199" t="s">
        <v>20</v>
      </c>
      <c r="AB239" s="199"/>
    </row>
    <row r="240" spans="1:28" ht="25.5">
      <c r="A240" s="498"/>
      <c r="B240" s="195"/>
      <c r="C240" s="200"/>
      <c r="D240" s="201"/>
      <c r="E240" s="201"/>
      <c r="F240" s="489"/>
      <c r="G240" s="41" t="s">
        <v>79</v>
      </c>
      <c r="H240" s="197"/>
      <c r="I240" s="198" t="s">
        <v>47</v>
      </c>
      <c r="J240" s="199" t="s">
        <v>423</v>
      </c>
      <c r="K240" s="199"/>
      <c r="L240" s="199"/>
      <c r="M240" s="199" t="s">
        <v>422</v>
      </c>
      <c r="N240" s="199"/>
      <c r="O240" s="199" t="s">
        <v>147</v>
      </c>
      <c r="P240" s="199"/>
      <c r="Q240" s="199" t="s">
        <v>81</v>
      </c>
      <c r="R240" s="199" t="s">
        <v>82</v>
      </c>
      <c r="S240" s="42" t="s">
        <v>83</v>
      </c>
      <c r="T240" s="199" t="s">
        <v>82</v>
      </c>
      <c r="U240" s="199"/>
      <c r="V240" s="199" t="s">
        <v>84</v>
      </c>
      <c r="W240" s="199"/>
      <c r="X240" s="199"/>
      <c r="Y240" s="199" t="s">
        <v>48</v>
      </c>
      <c r="Z240" s="199"/>
      <c r="AA240" s="199" t="s">
        <v>20</v>
      </c>
      <c r="AB240" s="199"/>
    </row>
    <row r="241" spans="1:28" ht="25.5">
      <c r="A241" s="498"/>
      <c r="B241" s="195"/>
      <c r="C241" s="200"/>
      <c r="D241" s="201"/>
      <c r="E241" s="201"/>
      <c r="F241" s="489"/>
      <c r="G241" s="41" t="s">
        <v>86</v>
      </c>
      <c r="H241" s="197"/>
      <c r="I241" s="198" t="s">
        <v>47</v>
      </c>
      <c r="J241" s="199" t="s">
        <v>425</v>
      </c>
      <c r="K241" s="199"/>
      <c r="L241" s="199"/>
      <c r="M241" s="199" t="s">
        <v>424</v>
      </c>
      <c r="N241" s="199"/>
      <c r="O241" s="199" t="s">
        <v>147</v>
      </c>
      <c r="P241" s="199"/>
      <c r="Q241" s="199" t="s">
        <v>81</v>
      </c>
      <c r="R241" s="199" t="s">
        <v>88</v>
      </c>
      <c r="S241" s="42" t="s">
        <v>89</v>
      </c>
      <c r="T241" s="199" t="s">
        <v>88</v>
      </c>
      <c r="U241" s="199"/>
      <c r="V241" s="199" t="s">
        <v>90</v>
      </c>
      <c r="W241" s="199"/>
      <c r="X241" s="199"/>
      <c r="Y241" s="199" t="s">
        <v>48</v>
      </c>
      <c r="Z241" s="199"/>
      <c r="AA241" s="199" t="s">
        <v>20</v>
      </c>
      <c r="AB241" s="199"/>
    </row>
    <row r="242" spans="1:28" ht="25.5">
      <c r="A242" s="498"/>
      <c r="B242" s="195"/>
      <c r="C242" s="200"/>
      <c r="D242" s="201"/>
      <c r="E242" s="201"/>
      <c r="F242" s="489"/>
      <c r="G242" s="41" t="s">
        <v>154</v>
      </c>
      <c r="H242" s="197"/>
      <c r="I242" s="198" t="s">
        <v>138</v>
      </c>
      <c r="J242" s="199" t="s">
        <v>427</v>
      </c>
      <c r="K242" s="199"/>
      <c r="L242" s="199"/>
      <c r="M242" s="199" t="s">
        <v>426</v>
      </c>
      <c r="N242" s="199"/>
      <c r="O242" s="199" t="s">
        <v>147</v>
      </c>
      <c r="P242" s="199"/>
      <c r="Q242" s="199"/>
      <c r="R242" s="199" t="s">
        <v>154</v>
      </c>
      <c r="S242" s="42" t="s">
        <v>154</v>
      </c>
      <c r="T242" s="199" t="s">
        <v>133</v>
      </c>
      <c r="U242" s="199"/>
      <c r="V242" s="199" t="s">
        <v>134</v>
      </c>
      <c r="W242" s="199"/>
      <c r="X242" s="199"/>
      <c r="Y242" s="199" t="s">
        <v>48</v>
      </c>
      <c r="Z242" s="199"/>
      <c r="AA242" s="199" t="s">
        <v>20</v>
      </c>
      <c r="AB242" s="199"/>
    </row>
    <row r="243" spans="1:28" ht="38.25">
      <c r="A243" s="491"/>
      <c r="B243" s="195"/>
      <c r="C243" s="206"/>
      <c r="D243" s="205"/>
      <c r="E243" s="205"/>
      <c r="F243" s="493"/>
      <c r="G243" s="205" t="s">
        <v>428</v>
      </c>
      <c r="H243" s="195"/>
      <c r="I243" s="206" t="s">
        <v>47</v>
      </c>
      <c r="J243" s="205" t="s">
        <v>431</v>
      </c>
      <c r="K243" s="205"/>
      <c r="L243" s="205"/>
      <c r="M243" s="205" t="s">
        <v>429</v>
      </c>
      <c r="N243" s="205"/>
      <c r="O243" s="205" t="s">
        <v>147</v>
      </c>
      <c r="P243" s="205" t="s">
        <v>430</v>
      </c>
      <c r="Q243" s="205"/>
      <c r="R243" s="205"/>
      <c r="S243" s="205" t="s">
        <v>105</v>
      </c>
      <c r="T243" s="205" t="s">
        <v>105</v>
      </c>
      <c r="U243" s="205"/>
      <c r="V243" s="205"/>
      <c r="W243" s="205"/>
      <c r="X243" s="205" t="s">
        <v>105</v>
      </c>
      <c r="Y243" s="205" t="s">
        <v>106</v>
      </c>
      <c r="Z243" s="205"/>
      <c r="AA243" s="205" t="s">
        <v>20</v>
      </c>
      <c r="AB243" s="205"/>
    </row>
    <row r="244" spans="1:28" ht="63.75">
      <c r="A244" s="491"/>
      <c r="B244" s="195"/>
      <c r="C244" s="206"/>
      <c r="D244" s="205"/>
      <c r="E244" s="205"/>
      <c r="F244" s="493"/>
      <c r="G244" s="205" t="s">
        <v>290</v>
      </c>
      <c r="H244" s="195"/>
      <c r="I244" s="206" t="s">
        <v>66</v>
      </c>
      <c r="J244" s="205" t="s">
        <v>433</v>
      </c>
      <c r="K244" s="205"/>
      <c r="L244" s="205"/>
      <c r="M244" s="205" t="s">
        <v>432</v>
      </c>
      <c r="N244" s="205"/>
      <c r="O244" s="205" t="s">
        <v>147</v>
      </c>
      <c r="P244" s="205" t="s">
        <v>292</v>
      </c>
      <c r="Q244" s="205"/>
      <c r="R244" s="205"/>
      <c r="S244" s="205" t="s">
        <v>105</v>
      </c>
      <c r="T244" s="205" t="s">
        <v>105</v>
      </c>
      <c r="U244" s="205"/>
      <c r="V244" s="205"/>
      <c r="W244" s="205"/>
      <c r="X244" s="205" t="s">
        <v>105</v>
      </c>
      <c r="Y244" s="205" t="s">
        <v>106</v>
      </c>
      <c r="Z244" s="205"/>
      <c r="AA244" s="205" t="s">
        <v>20</v>
      </c>
      <c r="AB244" s="205"/>
    </row>
    <row r="245" spans="1:28" ht="38.25">
      <c r="A245" s="491"/>
      <c r="B245" s="195"/>
      <c r="C245" s="206"/>
      <c r="D245" s="205"/>
      <c r="E245" s="205"/>
      <c r="F245" s="493"/>
      <c r="G245" s="205" t="s">
        <v>434</v>
      </c>
      <c r="H245" s="195"/>
      <c r="I245" s="206" t="s">
        <v>138</v>
      </c>
      <c r="J245" s="205" t="s">
        <v>437</v>
      </c>
      <c r="K245" s="205"/>
      <c r="L245" s="205"/>
      <c r="M245" s="205" t="s">
        <v>435</v>
      </c>
      <c r="N245" s="205"/>
      <c r="O245" s="205" t="s">
        <v>147</v>
      </c>
      <c r="P245" s="205" t="s">
        <v>436</v>
      </c>
      <c r="Q245" s="205"/>
      <c r="R245" s="205"/>
      <c r="S245" s="205" t="s">
        <v>105</v>
      </c>
      <c r="T245" s="205" t="s">
        <v>105</v>
      </c>
      <c r="U245" s="205"/>
      <c r="V245" s="205"/>
      <c r="W245" s="205"/>
      <c r="X245" s="205" t="s">
        <v>105</v>
      </c>
      <c r="Y245" s="205" t="s">
        <v>106</v>
      </c>
      <c r="Z245" s="205"/>
      <c r="AA245" s="205" t="s">
        <v>20</v>
      </c>
      <c r="AB245" s="205"/>
    </row>
    <row r="246" spans="1:28" ht="76.5">
      <c r="A246" s="491"/>
      <c r="B246" s="195"/>
      <c r="C246" s="206"/>
      <c r="D246" s="205"/>
      <c r="E246" s="205"/>
      <c r="F246" s="493"/>
      <c r="G246" s="205" t="s">
        <v>438</v>
      </c>
      <c r="H246" s="195"/>
      <c r="I246" s="206" t="s">
        <v>138</v>
      </c>
      <c r="J246" s="205" t="s">
        <v>441</v>
      </c>
      <c r="K246" s="205"/>
      <c r="L246" s="205"/>
      <c r="M246" s="205" t="s">
        <v>439</v>
      </c>
      <c r="N246" s="205"/>
      <c r="O246" s="205" t="s">
        <v>147</v>
      </c>
      <c r="P246" s="205" t="s">
        <v>440</v>
      </c>
      <c r="Q246" s="205"/>
      <c r="R246" s="205"/>
      <c r="S246" s="205" t="s">
        <v>120</v>
      </c>
      <c r="T246" s="205" t="s">
        <v>120</v>
      </c>
      <c r="U246" s="205"/>
      <c r="V246" s="205"/>
      <c r="W246" s="205"/>
      <c r="X246" s="205" t="s">
        <v>120</v>
      </c>
      <c r="Y246" s="205" t="s">
        <v>106</v>
      </c>
      <c r="Z246" s="205"/>
      <c r="AA246" s="205" t="s">
        <v>20</v>
      </c>
      <c r="AB246" s="205"/>
    </row>
    <row r="247" spans="1:28" ht="25.5">
      <c r="A247" s="480"/>
      <c r="B247" s="194"/>
      <c r="C247" s="194"/>
      <c r="D247" s="194"/>
      <c r="E247" s="194"/>
      <c r="F247" s="484"/>
      <c r="G247" s="193" t="s">
        <v>300</v>
      </c>
      <c r="H247" s="194"/>
      <c r="I247" s="194"/>
      <c r="J247" s="194" t="s">
        <v>678</v>
      </c>
      <c r="K247" s="194"/>
      <c r="L247" s="194"/>
      <c r="M247" s="193" t="s">
        <v>677</v>
      </c>
      <c r="N247" s="194"/>
      <c r="O247" s="194" t="s">
        <v>302</v>
      </c>
      <c r="P247" s="194"/>
      <c r="Q247" s="194"/>
      <c r="R247" s="194"/>
      <c r="S247" s="194"/>
      <c r="T247" s="194"/>
      <c r="U247" s="194"/>
      <c r="V247" s="194"/>
      <c r="W247" s="194"/>
      <c r="X247" s="194"/>
      <c r="Y247" s="194" t="s">
        <v>123</v>
      </c>
      <c r="Z247" s="194"/>
      <c r="AA247" s="194" t="s">
        <v>121</v>
      </c>
      <c r="AB247" s="194"/>
    </row>
    <row r="248" spans="1:28" ht="38.25">
      <c r="A248" s="498"/>
      <c r="B248" s="195"/>
      <c r="C248" s="200"/>
      <c r="D248" s="201"/>
      <c r="E248" s="201"/>
      <c r="F248" s="489"/>
      <c r="G248" s="41" t="s">
        <v>64</v>
      </c>
      <c r="H248" s="197"/>
      <c r="I248" s="198" t="s">
        <v>47</v>
      </c>
      <c r="J248" s="199" t="s">
        <v>680</v>
      </c>
      <c r="K248" s="199"/>
      <c r="L248" s="199" t="s">
        <v>681</v>
      </c>
      <c r="M248" s="199" t="s">
        <v>679</v>
      </c>
      <c r="N248" s="199"/>
      <c r="O248" s="199" t="s">
        <v>302</v>
      </c>
      <c r="P248" s="199"/>
      <c r="Q248" s="199"/>
      <c r="R248" s="199" t="s">
        <v>44</v>
      </c>
      <c r="S248" s="42" t="s">
        <v>44</v>
      </c>
      <c r="T248" s="199" t="s">
        <v>44</v>
      </c>
      <c r="U248" s="199"/>
      <c r="V248" s="199" t="s">
        <v>46</v>
      </c>
      <c r="W248" s="199"/>
      <c r="X248" s="199"/>
      <c r="Y248" s="199" t="s">
        <v>48</v>
      </c>
      <c r="Z248" s="199"/>
      <c r="AA248" s="199" t="s">
        <v>121</v>
      </c>
      <c r="AB248" s="199"/>
    </row>
    <row r="249" spans="1:28" ht="25.5">
      <c r="A249" s="498"/>
      <c r="B249" s="195"/>
      <c r="C249" s="200"/>
      <c r="D249" s="201"/>
      <c r="E249" s="201"/>
      <c r="F249" s="489"/>
      <c r="G249" s="41" t="s">
        <v>96</v>
      </c>
      <c r="H249" s="197"/>
      <c r="I249" s="198" t="s">
        <v>47</v>
      </c>
      <c r="J249" s="199" t="s">
        <v>683</v>
      </c>
      <c r="K249" s="199"/>
      <c r="L249" s="199"/>
      <c r="M249" s="199" t="s">
        <v>682</v>
      </c>
      <c r="N249" s="199"/>
      <c r="O249" s="199" t="s">
        <v>302</v>
      </c>
      <c r="P249" s="199"/>
      <c r="Q249" s="199"/>
      <c r="R249" s="199" t="s">
        <v>96</v>
      </c>
      <c r="S249" s="42" t="s">
        <v>96</v>
      </c>
      <c r="T249" s="199" t="s">
        <v>96</v>
      </c>
      <c r="U249" s="199"/>
      <c r="V249" s="199" t="s">
        <v>98</v>
      </c>
      <c r="W249" s="199"/>
      <c r="X249" s="199"/>
      <c r="Y249" s="199" t="s">
        <v>48</v>
      </c>
      <c r="Z249" s="199"/>
      <c r="AA249" s="199" t="s">
        <v>121</v>
      </c>
      <c r="AB249" s="199"/>
    </row>
    <row r="250" spans="1:28" ht="51">
      <c r="A250" s="498"/>
      <c r="B250" s="195"/>
      <c r="C250" s="200"/>
      <c r="D250" s="201"/>
      <c r="E250" s="201"/>
      <c r="F250" s="489"/>
      <c r="G250" s="41" t="s">
        <v>684</v>
      </c>
      <c r="H250" s="197"/>
      <c r="I250" s="198" t="s">
        <v>47</v>
      </c>
      <c r="J250" s="199" t="s">
        <v>687</v>
      </c>
      <c r="K250" s="199"/>
      <c r="L250" s="199"/>
      <c r="M250" s="199" t="s">
        <v>685</v>
      </c>
      <c r="N250" s="199"/>
      <c r="O250" s="199" t="s">
        <v>302</v>
      </c>
      <c r="P250" s="199" t="s">
        <v>686</v>
      </c>
      <c r="Q250" s="199"/>
      <c r="R250" s="199" t="s">
        <v>96</v>
      </c>
      <c r="S250" s="42" t="s">
        <v>96</v>
      </c>
      <c r="T250" s="199" t="s">
        <v>96</v>
      </c>
      <c r="U250" s="199"/>
      <c r="V250" s="199" t="s">
        <v>98</v>
      </c>
      <c r="W250" s="199"/>
      <c r="X250" s="199"/>
      <c r="Y250" s="199" t="s">
        <v>48</v>
      </c>
      <c r="Z250" s="199"/>
      <c r="AA250" s="199" t="s">
        <v>20</v>
      </c>
      <c r="AB250" s="199"/>
    </row>
    <row r="251" spans="1:28" ht="38.25">
      <c r="A251" s="498"/>
      <c r="B251" s="195"/>
      <c r="C251" s="200"/>
      <c r="D251" s="201"/>
      <c r="E251" s="201"/>
      <c r="F251" s="489"/>
      <c r="G251" s="41" t="s">
        <v>688</v>
      </c>
      <c r="H251" s="197"/>
      <c r="I251" s="198" t="s">
        <v>47</v>
      </c>
      <c r="J251" s="199" t="s">
        <v>692</v>
      </c>
      <c r="K251" s="199"/>
      <c r="L251" s="199"/>
      <c r="M251" s="199" t="s">
        <v>689</v>
      </c>
      <c r="N251" s="199"/>
      <c r="O251" s="199" t="s">
        <v>302</v>
      </c>
      <c r="P251" s="199"/>
      <c r="Q251" s="199" t="s">
        <v>690</v>
      </c>
      <c r="R251" s="199" t="s">
        <v>127</v>
      </c>
      <c r="S251" s="42" t="s">
        <v>691</v>
      </c>
      <c r="T251" s="199" t="s">
        <v>127</v>
      </c>
      <c r="U251" s="199"/>
      <c r="V251" s="199" t="s">
        <v>129</v>
      </c>
      <c r="W251" s="199"/>
      <c r="X251" s="199"/>
      <c r="Y251" s="199" t="s">
        <v>48</v>
      </c>
      <c r="Z251" s="199"/>
      <c r="AA251" s="199" t="s">
        <v>121</v>
      </c>
      <c r="AB251" s="199"/>
    </row>
    <row r="252" spans="1:28" ht="38.25">
      <c r="A252" s="498"/>
      <c r="B252" s="195"/>
      <c r="C252" s="200"/>
      <c r="D252" s="201"/>
      <c r="E252" s="201"/>
      <c r="F252" s="489"/>
      <c r="G252" s="41" t="s">
        <v>693</v>
      </c>
      <c r="H252" s="197"/>
      <c r="I252" s="198" t="s">
        <v>47</v>
      </c>
      <c r="J252" s="199" t="s">
        <v>697</v>
      </c>
      <c r="K252" s="199"/>
      <c r="L252" s="199" t="s">
        <v>698</v>
      </c>
      <c r="M252" s="199" t="s">
        <v>694</v>
      </c>
      <c r="N252" s="199"/>
      <c r="O252" s="199" t="s">
        <v>302</v>
      </c>
      <c r="P252" s="199"/>
      <c r="Q252" s="199" t="s">
        <v>695</v>
      </c>
      <c r="R252" s="199" t="s">
        <v>127</v>
      </c>
      <c r="S252" s="42" t="s">
        <v>696</v>
      </c>
      <c r="T252" s="199" t="s">
        <v>127</v>
      </c>
      <c r="U252" s="199"/>
      <c r="V252" s="199" t="s">
        <v>129</v>
      </c>
      <c r="W252" s="199"/>
      <c r="X252" s="199"/>
      <c r="Y252" s="199" t="s">
        <v>48</v>
      </c>
      <c r="Z252" s="199"/>
      <c r="AA252" s="199" t="s">
        <v>20</v>
      </c>
      <c r="AB252" s="199"/>
    </row>
    <row r="253" spans="1:28" ht="38.25">
      <c r="A253" s="498"/>
      <c r="B253" s="195"/>
      <c r="C253" s="200"/>
      <c r="D253" s="201"/>
      <c r="E253" s="201"/>
      <c r="F253" s="489"/>
      <c r="G253" s="41" t="s">
        <v>699</v>
      </c>
      <c r="H253" s="197"/>
      <c r="I253" s="198" t="s">
        <v>47</v>
      </c>
      <c r="J253" s="199" t="s">
        <v>704</v>
      </c>
      <c r="K253" s="199"/>
      <c r="L253" s="199"/>
      <c r="M253" s="199" t="s">
        <v>700</v>
      </c>
      <c r="N253" s="199"/>
      <c r="O253" s="199" t="s">
        <v>302</v>
      </c>
      <c r="P253" s="199"/>
      <c r="Q253" s="199" t="s">
        <v>701</v>
      </c>
      <c r="R253" s="199" t="s">
        <v>127</v>
      </c>
      <c r="S253" s="42" t="s">
        <v>702</v>
      </c>
      <c r="T253" s="199" t="s">
        <v>127</v>
      </c>
      <c r="U253" s="199" t="s">
        <v>701</v>
      </c>
      <c r="V253" s="199" t="s">
        <v>703</v>
      </c>
      <c r="W253" s="199"/>
      <c r="X253" s="199"/>
      <c r="Y253" s="199" t="s">
        <v>48</v>
      </c>
      <c r="Z253" s="199"/>
      <c r="AA253" s="199" t="s">
        <v>121</v>
      </c>
      <c r="AB253" s="199"/>
    </row>
    <row r="254" spans="1:28" ht="38.25">
      <c r="A254" s="498"/>
      <c r="B254" s="195"/>
      <c r="C254" s="200"/>
      <c r="D254" s="201"/>
      <c r="E254" s="201"/>
      <c r="F254" s="489"/>
      <c r="G254" s="41" t="s">
        <v>705</v>
      </c>
      <c r="H254" s="197"/>
      <c r="I254" s="198" t="s">
        <v>138</v>
      </c>
      <c r="J254" s="199" t="s">
        <v>708</v>
      </c>
      <c r="K254" s="199"/>
      <c r="L254" s="199"/>
      <c r="M254" s="199" t="s">
        <v>706</v>
      </c>
      <c r="N254" s="199"/>
      <c r="O254" s="199" t="s">
        <v>302</v>
      </c>
      <c r="P254" s="199" t="s">
        <v>707</v>
      </c>
      <c r="Q254" s="199"/>
      <c r="R254" s="199" t="s">
        <v>603</v>
      </c>
      <c r="S254" s="42" t="s">
        <v>603</v>
      </c>
      <c r="T254" s="199" t="s">
        <v>133</v>
      </c>
      <c r="U254" s="199"/>
      <c r="V254" s="199" t="s">
        <v>134</v>
      </c>
      <c r="W254" s="199"/>
      <c r="X254" s="199"/>
      <c r="Y254" s="199" t="s">
        <v>48</v>
      </c>
      <c r="Z254" s="199"/>
      <c r="AA254" s="199" t="s">
        <v>121</v>
      </c>
      <c r="AB254" s="199"/>
    </row>
    <row r="255" spans="1:28" ht="51">
      <c r="A255" s="491"/>
      <c r="B255" s="195"/>
      <c r="C255" s="206"/>
      <c r="D255" s="205"/>
      <c r="E255" s="205"/>
      <c r="F255" s="493"/>
      <c r="G255" s="205" t="s">
        <v>709</v>
      </c>
      <c r="H255" s="195"/>
      <c r="I255" s="206" t="s">
        <v>47</v>
      </c>
      <c r="J255" s="205" t="s">
        <v>713</v>
      </c>
      <c r="K255" s="205"/>
      <c r="L255" s="205"/>
      <c r="M255" s="205" t="s">
        <v>710</v>
      </c>
      <c r="N255" s="205"/>
      <c r="O255" s="205" t="s">
        <v>302</v>
      </c>
      <c r="P255" s="205" t="s">
        <v>711</v>
      </c>
      <c r="Q255" s="205"/>
      <c r="R255" s="205"/>
      <c r="S255" s="205" t="s">
        <v>712</v>
      </c>
      <c r="T255" s="205" t="s">
        <v>712</v>
      </c>
      <c r="U255" s="205"/>
      <c r="V255" s="205"/>
      <c r="W255" s="205"/>
      <c r="X255" s="205" t="s">
        <v>712</v>
      </c>
      <c r="Y255" s="205" t="s">
        <v>106</v>
      </c>
      <c r="Z255" s="205"/>
      <c r="AA255" s="205" t="s">
        <v>121</v>
      </c>
      <c r="AB255" s="205"/>
    </row>
    <row r="256" spans="1:28" ht="38.25">
      <c r="A256" s="491"/>
      <c r="B256" s="195"/>
      <c r="C256" s="206"/>
      <c r="D256" s="205"/>
      <c r="E256" s="205"/>
      <c r="F256" s="493"/>
      <c r="G256" s="205" t="s">
        <v>144</v>
      </c>
      <c r="H256" s="195"/>
      <c r="I256" s="206" t="s">
        <v>47</v>
      </c>
      <c r="J256" s="205" t="s">
        <v>715</v>
      </c>
      <c r="K256" s="205"/>
      <c r="L256" s="205"/>
      <c r="M256" s="205" t="s">
        <v>714</v>
      </c>
      <c r="N256" s="205"/>
      <c r="O256" s="205" t="s">
        <v>302</v>
      </c>
      <c r="P256" s="205"/>
      <c r="Q256" s="205"/>
      <c r="R256" s="205"/>
      <c r="S256" s="205" t="s">
        <v>144</v>
      </c>
      <c r="T256" s="205" t="s">
        <v>144</v>
      </c>
      <c r="U256" s="205"/>
      <c r="V256" s="205"/>
      <c r="W256" s="205"/>
      <c r="X256" s="205" t="s">
        <v>144</v>
      </c>
      <c r="Y256" s="205" t="s">
        <v>106</v>
      </c>
      <c r="Z256" s="205"/>
      <c r="AA256" s="205" t="s">
        <v>121</v>
      </c>
      <c r="AB256" s="205"/>
    </row>
    <row r="257" spans="1:28">
      <c r="A257" s="480"/>
      <c r="B257" s="194"/>
      <c r="C257" s="194"/>
      <c r="D257" s="194"/>
      <c r="E257" s="194"/>
      <c r="F257" s="484"/>
      <c r="G257" s="193" t="s">
        <v>1683</v>
      </c>
      <c r="H257" s="194"/>
      <c r="I257" s="194"/>
      <c r="J257" s="194" t="s">
        <v>725</v>
      </c>
      <c r="K257" s="194"/>
      <c r="L257" s="194"/>
      <c r="M257" s="193" t="s">
        <v>724</v>
      </c>
      <c r="N257" s="194"/>
      <c r="O257" s="194" t="s">
        <v>144</v>
      </c>
      <c r="P257" s="194"/>
      <c r="Q257" s="194"/>
      <c r="R257" s="194"/>
      <c r="S257" s="194"/>
      <c r="T257" s="194"/>
      <c r="U257" s="194"/>
      <c r="V257" s="194"/>
      <c r="W257" s="194"/>
      <c r="X257" s="194"/>
      <c r="Y257" s="194" t="s">
        <v>123</v>
      </c>
      <c r="Z257" s="194"/>
      <c r="AA257" s="194" t="s">
        <v>121</v>
      </c>
      <c r="AB257" s="194"/>
    </row>
    <row r="258" spans="1:28" ht="38.25">
      <c r="A258" s="498"/>
      <c r="B258" s="195"/>
      <c r="C258" s="200"/>
      <c r="D258" s="201"/>
      <c r="E258" s="201"/>
      <c r="F258" s="489"/>
      <c r="G258" s="41" t="s">
        <v>726</v>
      </c>
      <c r="H258" s="197"/>
      <c r="I258" s="198" t="s">
        <v>47</v>
      </c>
      <c r="J258" s="199" t="s">
        <v>731</v>
      </c>
      <c r="K258" s="199"/>
      <c r="L258" s="199"/>
      <c r="M258" s="199" t="s">
        <v>727</v>
      </c>
      <c r="N258" s="199"/>
      <c r="O258" s="199" t="s">
        <v>144</v>
      </c>
      <c r="P258" s="199"/>
      <c r="Q258" s="199" t="s">
        <v>523</v>
      </c>
      <c r="R258" s="199" t="s">
        <v>127</v>
      </c>
      <c r="S258" s="42" t="s">
        <v>728</v>
      </c>
      <c r="T258" s="199" t="s">
        <v>127</v>
      </c>
      <c r="U258" s="199" t="s">
        <v>729</v>
      </c>
      <c r="V258" s="199" t="s">
        <v>730</v>
      </c>
      <c r="W258" s="199"/>
      <c r="X258" s="199"/>
      <c r="Y258" s="199" t="s">
        <v>48</v>
      </c>
      <c r="Z258" s="199"/>
      <c r="AA258" s="199" t="s">
        <v>121</v>
      </c>
      <c r="AB258" s="199"/>
    </row>
    <row r="259" spans="1:28">
      <c r="A259" s="498"/>
      <c r="B259" s="195"/>
      <c r="C259" s="200"/>
      <c r="D259" s="201"/>
      <c r="E259" s="201"/>
      <c r="F259" s="489"/>
      <c r="G259" s="41" t="s">
        <v>96</v>
      </c>
      <c r="H259" s="197"/>
      <c r="I259" s="198" t="s">
        <v>47</v>
      </c>
      <c r="J259" s="199" t="s">
        <v>733</v>
      </c>
      <c r="K259" s="199"/>
      <c r="L259" s="199" t="s">
        <v>734</v>
      </c>
      <c r="M259" s="199" t="s">
        <v>732</v>
      </c>
      <c r="N259" s="199"/>
      <c r="O259" s="199" t="s">
        <v>144</v>
      </c>
      <c r="P259" s="199"/>
      <c r="Q259" s="199"/>
      <c r="R259" s="199" t="s">
        <v>96</v>
      </c>
      <c r="S259" s="42" t="s">
        <v>96</v>
      </c>
      <c r="T259" s="199" t="s">
        <v>96</v>
      </c>
      <c r="U259" s="199"/>
      <c r="V259" s="199" t="s">
        <v>98</v>
      </c>
      <c r="W259" s="199"/>
      <c r="X259" s="199"/>
      <c r="Y259" s="199" t="s">
        <v>48</v>
      </c>
      <c r="Z259" s="199"/>
      <c r="AA259" s="199" t="s">
        <v>121</v>
      </c>
      <c r="AB259" s="199"/>
    </row>
    <row r="260" spans="1:28" ht="25.5">
      <c r="A260" s="480"/>
      <c r="B260" s="194"/>
      <c r="C260" s="194"/>
      <c r="D260" s="194"/>
      <c r="E260" s="194"/>
      <c r="F260" s="484"/>
      <c r="G260" s="193" t="s">
        <v>1684</v>
      </c>
      <c r="H260" s="194"/>
      <c r="I260" s="194"/>
      <c r="J260" s="194" t="s">
        <v>1685</v>
      </c>
      <c r="K260" s="194"/>
      <c r="L260" s="194"/>
      <c r="M260" s="193" t="s">
        <v>1686</v>
      </c>
      <c r="N260" s="194"/>
      <c r="O260" s="194" t="s">
        <v>1657</v>
      </c>
      <c r="P260" s="194"/>
      <c r="Q260" s="194"/>
      <c r="R260" s="194"/>
      <c r="S260" s="194"/>
      <c r="T260" s="194"/>
      <c r="U260" s="194"/>
      <c r="V260" s="194"/>
      <c r="W260" s="194"/>
      <c r="X260" s="194"/>
      <c r="Y260" s="194" t="s">
        <v>123</v>
      </c>
      <c r="Z260" s="194"/>
      <c r="AA260" s="194" t="s">
        <v>21</v>
      </c>
      <c r="AB260" s="194"/>
    </row>
    <row r="261" spans="1:28" ht="25.5">
      <c r="A261" s="498"/>
      <c r="B261" s="195"/>
      <c r="C261" s="200"/>
      <c r="D261" s="201"/>
      <c r="E261" s="201"/>
      <c r="F261" s="489"/>
      <c r="G261" s="41" t="s">
        <v>64</v>
      </c>
      <c r="H261" s="197"/>
      <c r="I261" s="198" t="s">
        <v>47</v>
      </c>
      <c r="J261" s="199" t="s">
        <v>1687</v>
      </c>
      <c r="K261" s="199"/>
      <c r="L261" s="199" t="s">
        <v>1688</v>
      </c>
      <c r="M261" s="199" t="s">
        <v>1689</v>
      </c>
      <c r="N261" s="199"/>
      <c r="O261" s="199" t="s">
        <v>1657</v>
      </c>
      <c r="P261" s="199"/>
      <c r="Q261" s="199"/>
      <c r="R261" s="199" t="s">
        <v>44</v>
      </c>
      <c r="S261" s="42" t="s">
        <v>44</v>
      </c>
      <c r="T261" s="199" t="s">
        <v>44</v>
      </c>
      <c r="U261" s="199"/>
      <c r="V261" s="199" t="s">
        <v>46</v>
      </c>
      <c r="W261" s="199"/>
      <c r="X261" s="199"/>
      <c r="Y261" s="199" t="s">
        <v>48</v>
      </c>
      <c r="Z261" s="199"/>
      <c r="AA261" s="199" t="s">
        <v>21</v>
      </c>
      <c r="AB261" s="199"/>
    </row>
    <row r="262" spans="1:28" ht="25.5">
      <c r="A262" s="498"/>
      <c r="B262" s="195"/>
      <c r="C262" s="200"/>
      <c r="D262" s="201"/>
      <c r="E262" s="201"/>
      <c r="F262" s="489"/>
      <c r="G262" s="41" t="s">
        <v>96</v>
      </c>
      <c r="H262" s="197"/>
      <c r="I262" s="198" t="s">
        <v>47</v>
      </c>
      <c r="J262" s="199" t="s">
        <v>1690</v>
      </c>
      <c r="K262" s="199"/>
      <c r="L262" s="199" t="s">
        <v>1691</v>
      </c>
      <c r="M262" s="199" t="s">
        <v>1692</v>
      </c>
      <c r="N262" s="199"/>
      <c r="O262" s="199" t="s">
        <v>1657</v>
      </c>
      <c r="P262" s="199"/>
      <c r="Q262" s="199"/>
      <c r="R262" s="199" t="s">
        <v>96</v>
      </c>
      <c r="S262" s="42" t="s">
        <v>96</v>
      </c>
      <c r="T262" s="199" t="s">
        <v>96</v>
      </c>
      <c r="U262" s="199"/>
      <c r="V262" s="199" t="s">
        <v>98</v>
      </c>
      <c r="W262" s="199"/>
      <c r="X262" s="199"/>
      <c r="Y262" s="199" t="s">
        <v>48</v>
      </c>
      <c r="Z262" s="199"/>
      <c r="AA262" s="199" t="s">
        <v>21</v>
      </c>
      <c r="AB262" s="199"/>
    </row>
    <row r="263" spans="1:28" ht="38.25">
      <c r="A263" s="498"/>
      <c r="B263" s="195"/>
      <c r="C263" s="200"/>
      <c r="D263" s="201"/>
      <c r="E263" s="201"/>
      <c r="F263" s="489"/>
      <c r="G263" s="41" t="s">
        <v>154</v>
      </c>
      <c r="H263" s="197"/>
      <c r="I263" s="198" t="s">
        <v>138</v>
      </c>
      <c r="J263" s="199" t="s">
        <v>1693</v>
      </c>
      <c r="K263" s="199"/>
      <c r="L263" s="199" t="s">
        <v>1694</v>
      </c>
      <c r="M263" s="199" t="s">
        <v>1695</v>
      </c>
      <c r="N263" s="199"/>
      <c r="O263" s="199" t="s">
        <v>1657</v>
      </c>
      <c r="P263" s="199"/>
      <c r="Q263" s="199"/>
      <c r="R263" s="199" t="s">
        <v>154</v>
      </c>
      <c r="S263" s="42" t="s">
        <v>154</v>
      </c>
      <c r="T263" s="199" t="s">
        <v>133</v>
      </c>
      <c r="U263" s="199"/>
      <c r="V263" s="199" t="s">
        <v>134</v>
      </c>
      <c r="W263" s="199"/>
      <c r="X263" s="199"/>
      <c r="Y263" s="199" t="s">
        <v>48</v>
      </c>
      <c r="Z263" s="199"/>
      <c r="AA263" s="199" t="s">
        <v>21</v>
      </c>
      <c r="AB263" s="199"/>
    </row>
    <row r="264" spans="1:28" ht="38.25">
      <c r="A264" s="498"/>
      <c r="B264" s="195"/>
      <c r="C264" s="200"/>
      <c r="D264" s="201"/>
      <c r="E264" s="201"/>
      <c r="F264" s="489"/>
      <c r="G264" s="41" t="s">
        <v>1696</v>
      </c>
      <c r="H264" s="197"/>
      <c r="I264" s="198" t="s">
        <v>47</v>
      </c>
      <c r="J264" s="199" t="s">
        <v>1697</v>
      </c>
      <c r="K264" s="199"/>
      <c r="L264" s="199" t="s">
        <v>1698</v>
      </c>
      <c r="M264" s="199" t="s">
        <v>1699</v>
      </c>
      <c r="N264" s="199"/>
      <c r="O264" s="199" t="s">
        <v>1657</v>
      </c>
      <c r="P264" s="199"/>
      <c r="Q264" s="199" t="s">
        <v>1700</v>
      </c>
      <c r="R264" s="199" t="s">
        <v>127</v>
      </c>
      <c r="S264" s="42" t="s">
        <v>1701</v>
      </c>
      <c r="T264" s="199" t="s">
        <v>127</v>
      </c>
      <c r="U264" s="199"/>
      <c r="V264" s="199" t="s">
        <v>129</v>
      </c>
      <c r="W264" s="199"/>
      <c r="X264" s="199"/>
      <c r="Y264" s="199" t="s">
        <v>48</v>
      </c>
      <c r="Z264" s="199"/>
      <c r="AA264" s="199" t="s">
        <v>21</v>
      </c>
      <c r="AB264" s="199"/>
    </row>
    <row r="265" spans="1:28" ht="51">
      <c r="A265" s="498"/>
      <c r="B265" s="195"/>
      <c r="C265" s="200"/>
      <c r="D265" s="201"/>
      <c r="E265" s="201"/>
      <c r="F265" s="489"/>
      <c r="G265" s="41" t="s">
        <v>131</v>
      </c>
      <c r="H265" s="197"/>
      <c r="I265" s="198" t="s">
        <v>66</v>
      </c>
      <c r="J265" s="199" t="s">
        <v>1702</v>
      </c>
      <c r="K265" s="199"/>
      <c r="L265" s="199" t="s">
        <v>1703</v>
      </c>
      <c r="M265" s="199" t="s">
        <v>1704</v>
      </c>
      <c r="N265" s="199"/>
      <c r="O265" s="199" t="s">
        <v>1657</v>
      </c>
      <c r="P265" s="199"/>
      <c r="Q265" s="199"/>
      <c r="R265" s="199" t="s">
        <v>131</v>
      </c>
      <c r="S265" s="42" t="s">
        <v>131</v>
      </c>
      <c r="T265" s="199" t="s">
        <v>44</v>
      </c>
      <c r="U265" s="199"/>
      <c r="V265" s="199" t="s">
        <v>46</v>
      </c>
      <c r="W265" s="199"/>
      <c r="X265" s="199"/>
      <c r="Y265" s="199" t="s">
        <v>48</v>
      </c>
      <c r="Z265" s="199"/>
      <c r="AA265" s="199" t="s">
        <v>21</v>
      </c>
      <c r="AB265" s="199"/>
    </row>
    <row r="266" spans="1:28" ht="38.25">
      <c r="A266" s="491"/>
      <c r="B266" s="195"/>
      <c r="C266" s="206"/>
      <c r="D266" s="205"/>
      <c r="E266" s="205"/>
      <c r="F266" s="493"/>
      <c r="G266" s="205" t="s">
        <v>1705</v>
      </c>
      <c r="H266" s="195"/>
      <c r="I266" s="206" t="s">
        <v>138</v>
      </c>
      <c r="J266" s="205" t="s">
        <v>1706</v>
      </c>
      <c r="K266" s="205"/>
      <c r="L266" s="205"/>
      <c r="M266" s="205" t="s">
        <v>1707</v>
      </c>
      <c r="N266" s="205"/>
      <c r="O266" s="205" t="s">
        <v>1657</v>
      </c>
      <c r="P266" s="205"/>
      <c r="Q266" s="205"/>
      <c r="R266" s="205"/>
      <c r="S266" s="205" t="s">
        <v>1708</v>
      </c>
      <c r="T266" s="205" t="s">
        <v>1708</v>
      </c>
      <c r="U266" s="205"/>
      <c r="V266" s="205"/>
      <c r="W266" s="205"/>
      <c r="X266" s="205" t="s">
        <v>1708</v>
      </c>
      <c r="Y266" s="205" t="s">
        <v>106</v>
      </c>
      <c r="Z266" s="205"/>
      <c r="AA266" s="205" t="s">
        <v>21</v>
      </c>
      <c r="AB266" s="205"/>
    </row>
    <row r="267" spans="1:28" ht="25.5">
      <c r="A267" s="480"/>
      <c r="B267" s="194"/>
      <c r="C267" s="194"/>
      <c r="D267" s="194"/>
      <c r="E267" s="194"/>
      <c r="F267" s="484"/>
      <c r="G267" s="193" t="s">
        <v>1709</v>
      </c>
      <c r="H267" s="194"/>
      <c r="I267" s="194"/>
      <c r="J267" s="194" t="s">
        <v>1710</v>
      </c>
      <c r="K267" s="194"/>
      <c r="L267" s="194"/>
      <c r="M267" s="193" t="s">
        <v>1711</v>
      </c>
      <c r="N267" s="194"/>
      <c r="O267" s="194" t="s">
        <v>1708</v>
      </c>
      <c r="P267" s="194"/>
      <c r="Q267" s="194"/>
      <c r="R267" s="194"/>
      <c r="S267" s="194"/>
      <c r="T267" s="194"/>
      <c r="U267" s="194"/>
      <c r="V267" s="194"/>
      <c r="W267" s="194"/>
      <c r="X267" s="194"/>
      <c r="Y267" s="194" t="s">
        <v>123</v>
      </c>
      <c r="Z267" s="194"/>
      <c r="AA267" s="194" t="s">
        <v>20</v>
      </c>
      <c r="AB267" s="194"/>
    </row>
    <row r="268" spans="1:28" ht="51">
      <c r="A268" s="498"/>
      <c r="B268" s="195"/>
      <c r="C268" s="200"/>
      <c r="D268" s="201"/>
      <c r="E268" s="201"/>
      <c r="F268" s="489"/>
      <c r="G268" s="41" t="s">
        <v>131</v>
      </c>
      <c r="H268" s="197"/>
      <c r="I268" s="198" t="s">
        <v>47</v>
      </c>
      <c r="J268" s="199" t="s">
        <v>1712</v>
      </c>
      <c r="K268" s="199"/>
      <c r="L268" s="199"/>
      <c r="M268" s="199" t="s">
        <v>1713</v>
      </c>
      <c r="N268" s="199"/>
      <c r="O268" s="199" t="s">
        <v>1708</v>
      </c>
      <c r="P268" s="199"/>
      <c r="Q268" s="199"/>
      <c r="R268" s="199" t="s">
        <v>131</v>
      </c>
      <c r="S268" s="42" t="s">
        <v>131</v>
      </c>
      <c r="T268" s="199" t="s">
        <v>44</v>
      </c>
      <c r="U268" s="199"/>
      <c r="V268" s="199" t="s">
        <v>46</v>
      </c>
      <c r="W268" s="199"/>
      <c r="X268" s="199"/>
      <c r="Y268" s="199" t="s">
        <v>48</v>
      </c>
      <c r="Z268" s="199"/>
      <c r="AA268" s="199" t="s">
        <v>121</v>
      </c>
      <c r="AB268" s="199"/>
    </row>
    <row r="269" spans="1:28" ht="25.5">
      <c r="A269" s="498"/>
      <c r="B269" s="195"/>
      <c r="C269" s="200"/>
      <c r="D269" s="201"/>
      <c r="E269" s="201"/>
      <c r="F269" s="489"/>
      <c r="G269" s="41" t="s">
        <v>1714</v>
      </c>
      <c r="H269" s="197"/>
      <c r="I269" s="198" t="s">
        <v>66</v>
      </c>
      <c r="J269" s="199" t="s">
        <v>1715</v>
      </c>
      <c r="K269" s="199"/>
      <c r="L269" s="199" t="s">
        <v>1716</v>
      </c>
      <c r="M269" s="199" t="s">
        <v>1717</v>
      </c>
      <c r="N269" s="199"/>
      <c r="O269" s="199" t="s">
        <v>1708</v>
      </c>
      <c r="P269" s="199"/>
      <c r="Q269" s="199"/>
      <c r="R269" s="199" t="s">
        <v>1714</v>
      </c>
      <c r="S269" s="42" t="s">
        <v>1714</v>
      </c>
      <c r="T269" s="199" t="s">
        <v>133</v>
      </c>
      <c r="U269" s="199"/>
      <c r="V269" s="199" t="s">
        <v>134</v>
      </c>
      <c r="W269" s="199"/>
      <c r="X269" s="199"/>
      <c r="Y269" s="199" t="s">
        <v>48</v>
      </c>
      <c r="Z269" s="199"/>
      <c r="AA269" s="199" t="s">
        <v>20</v>
      </c>
      <c r="AB269" s="199"/>
    </row>
    <row r="270" spans="1:28" ht="25.5">
      <c r="A270" s="498"/>
      <c r="B270" s="195"/>
      <c r="C270" s="200"/>
      <c r="D270" s="201"/>
      <c r="E270" s="201"/>
      <c r="F270" s="489"/>
      <c r="G270" s="41" t="s">
        <v>1718</v>
      </c>
      <c r="H270" s="197"/>
      <c r="I270" s="198" t="s">
        <v>66</v>
      </c>
      <c r="J270" s="199" t="s">
        <v>1719</v>
      </c>
      <c r="K270" s="199"/>
      <c r="L270" s="199" t="s">
        <v>1720</v>
      </c>
      <c r="M270" s="199" t="s">
        <v>1721</v>
      </c>
      <c r="N270" s="199"/>
      <c r="O270" s="199" t="s">
        <v>1708</v>
      </c>
      <c r="P270" s="199"/>
      <c r="Q270" s="199"/>
      <c r="R270" s="199" t="s">
        <v>1718</v>
      </c>
      <c r="S270" s="42" t="s">
        <v>1718</v>
      </c>
      <c r="T270" s="199" t="s">
        <v>133</v>
      </c>
      <c r="U270" s="199"/>
      <c r="V270" s="199" t="s">
        <v>134</v>
      </c>
      <c r="W270" s="199"/>
      <c r="X270" s="199"/>
      <c r="Y270" s="199" t="s">
        <v>48</v>
      </c>
      <c r="Z270" s="199"/>
      <c r="AA270" s="199" t="s">
        <v>20</v>
      </c>
      <c r="AB270" s="199"/>
    </row>
    <row r="271" spans="1:28" ht="25.5">
      <c r="A271" s="480"/>
      <c r="B271" s="194"/>
      <c r="C271" s="194"/>
      <c r="D271" s="194"/>
      <c r="E271" s="194"/>
      <c r="F271" s="484"/>
      <c r="G271" s="193" t="s">
        <v>1658</v>
      </c>
      <c r="H271" s="194"/>
      <c r="I271" s="194"/>
      <c r="J271" s="194" t="s">
        <v>1722</v>
      </c>
      <c r="K271" s="194"/>
      <c r="L271" s="194"/>
      <c r="M271" s="193" t="s">
        <v>1723</v>
      </c>
      <c r="N271" s="194"/>
      <c r="O271" s="194" t="s">
        <v>1661</v>
      </c>
      <c r="P271" s="194"/>
      <c r="Q271" s="194"/>
      <c r="R271" s="194"/>
      <c r="S271" s="194"/>
      <c r="T271" s="194"/>
      <c r="U271" s="194"/>
      <c r="V271" s="194"/>
      <c r="W271" s="194"/>
      <c r="X271" s="194"/>
      <c r="Y271" s="194" t="s">
        <v>123</v>
      </c>
      <c r="Z271" s="194"/>
      <c r="AA271" s="194" t="s">
        <v>21</v>
      </c>
      <c r="AB271" s="194"/>
    </row>
    <row r="272" spans="1:28" ht="25.5">
      <c r="A272" s="498"/>
      <c r="B272" s="195"/>
      <c r="C272" s="200"/>
      <c r="D272" s="201"/>
      <c r="E272" s="201"/>
      <c r="F272" s="489"/>
      <c r="G272" s="41" t="s">
        <v>64</v>
      </c>
      <c r="H272" s="197"/>
      <c r="I272" s="198" t="s">
        <v>47</v>
      </c>
      <c r="J272" s="199" t="s">
        <v>1724</v>
      </c>
      <c r="K272" s="199"/>
      <c r="L272" s="199" t="s">
        <v>1725</v>
      </c>
      <c r="M272" s="199" t="s">
        <v>1726</v>
      </c>
      <c r="N272" s="199"/>
      <c r="O272" s="199" t="s">
        <v>1661</v>
      </c>
      <c r="P272" s="199"/>
      <c r="Q272" s="199"/>
      <c r="R272" s="199" t="s">
        <v>44</v>
      </c>
      <c r="S272" s="42" t="s">
        <v>44</v>
      </c>
      <c r="T272" s="199" t="s">
        <v>44</v>
      </c>
      <c r="U272" s="199"/>
      <c r="V272" s="199" t="s">
        <v>46</v>
      </c>
      <c r="W272" s="199"/>
      <c r="X272" s="199"/>
      <c r="Y272" s="199" t="s">
        <v>48</v>
      </c>
      <c r="Z272" s="199"/>
      <c r="AA272" s="199" t="s">
        <v>21</v>
      </c>
      <c r="AB272" s="199"/>
    </row>
    <row r="273" spans="1:28" ht="25.5">
      <c r="A273" s="498"/>
      <c r="B273" s="195"/>
      <c r="C273" s="200"/>
      <c r="D273" s="201"/>
      <c r="E273" s="201"/>
      <c r="F273" s="489"/>
      <c r="G273" s="41" t="s">
        <v>96</v>
      </c>
      <c r="H273" s="197"/>
      <c r="I273" s="198" t="s">
        <v>47</v>
      </c>
      <c r="J273" s="199" t="s">
        <v>1727</v>
      </c>
      <c r="K273" s="199"/>
      <c r="L273" s="199" t="s">
        <v>1728</v>
      </c>
      <c r="M273" s="199" t="s">
        <v>1729</v>
      </c>
      <c r="N273" s="199"/>
      <c r="O273" s="199" t="s">
        <v>1661</v>
      </c>
      <c r="P273" s="199"/>
      <c r="Q273" s="199"/>
      <c r="R273" s="199" t="s">
        <v>96</v>
      </c>
      <c r="S273" s="42" t="s">
        <v>96</v>
      </c>
      <c r="T273" s="199" t="s">
        <v>96</v>
      </c>
      <c r="U273" s="199"/>
      <c r="V273" s="199" t="s">
        <v>98</v>
      </c>
      <c r="W273" s="199"/>
      <c r="X273" s="199"/>
      <c r="Y273" s="199" t="s">
        <v>48</v>
      </c>
      <c r="Z273" s="199"/>
      <c r="AA273" s="199" t="s">
        <v>21</v>
      </c>
      <c r="AB273" s="199"/>
    </row>
    <row r="274" spans="1:28" ht="51">
      <c r="A274" s="498"/>
      <c r="B274" s="195"/>
      <c r="C274" s="200"/>
      <c r="D274" s="201"/>
      <c r="E274" s="201"/>
      <c r="F274" s="489"/>
      <c r="G274" s="41" t="s">
        <v>1730</v>
      </c>
      <c r="H274" s="197"/>
      <c r="I274" s="198" t="s">
        <v>47</v>
      </c>
      <c r="J274" s="199" t="s">
        <v>1731</v>
      </c>
      <c r="K274" s="199"/>
      <c r="L274" s="199" t="s">
        <v>1732</v>
      </c>
      <c r="M274" s="199" t="s">
        <v>1733</v>
      </c>
      <c r="N274" s="199"/>
      <c r="O274" s="199" t="s">
        <v>1661</v>
      </c>
      <c r="P274" s="199"/>
      <c r="Q274" s="199" t="s">
        <v>1734</v>
      </c>
      <c r="R274" s="199" t="s">
        <v>127</v>
      </c>
      <c r="S274" s="42" t="s">
        <v>1735</v>
      </c>
      <c r="T274" s="199" t="s">
        <v>127</v>
      </c>
      <c r="U274" s="199"/>
      <c r="V274" s="199" t="s">
        <v>129</v>
      </c>
      <c r="W274" s="199"/>
      <c r="X274" s="199"/>
      <c r="Y274" s="199" t="s">
        <v>48</v>
      </c>
      <c r="Z274" s="199"/>
      <c r="AA274" s="199" t="s">
        <v>21</v>
      </c>
      <c r="AB274" s="199"/>
    </row>
    <row r="275" spans="1:28" s="48" customFormat="1" ht="14.1" customHeight="1">
      <c r="A275" s="498"/>
      <c r="B275" s="195"/>
      <c r="C275" s="200"/>
      <c r="D275" s="201"/>
      <c r="E275" s="201"/>
      <c r="F275" s="489"/>
      <c r="G275" s="41" t="s">
        <v>131</v>
      </c>
      <c r="H275" s="197"/>
      <c r="I275" s="198" t="s">
        <v>66</v>
      </c>
      <c r="J275" s="199" t="s">
        <v>1736</v>
      </c>
      <c r="K275" s="199"/>
      <c r="L275" s="199" t="s">
        <v>1737</v>
      </c>
      <c r="M275" s="199" t="s">
        <v>1738</v>
      </c>
      <c r="N275" s="199"/>
      <c r="O275" s="199" t="s">
        <v>1661</v>
      </c>
      <c r="P275" s="199"/>
      <c r="Q275" s="199"/>
      <c r="R275" s="199" t="s">
        <v>131</v>
      </c>
      <c r="S275" s="42" t="s">
        <v>131</v>
      </c>
      <c r="T275" s="199" t="s">
        <v>44</v>
      </c>
      <c r="U275" s="199"/>
      <c r="V275" s="199" t="s">
        <v>46</v>
      </c>
      <c r="W275" s="199"/>
      <c r="X275" s="199"/>
      <c r="Y275" s="199" t="s">
        <v>48</v>
      </c>
      <c r="Z275" s="199"/>
      <c r="AA275" s="199" t="s">
        <v>21</v>
      </c>
      <c r="AB275" s="199"/>
    </row>
    <row r="276" spans="1:28" ht="14.1" customHeight="1">
      <c r="A276" s="505"/>
      <c r="B276" s="207"/>
      <c r="C276" s="207"/>
      <c r="D276" s="207"/>
      <c r="E276" s="207"/>
      <c r="F276" s="507"/>
      <c r="G276" s="207"/>
      <c r="H276" s="207"/>
      <c r="I276" s="207"/>
      <c r="J276" s="207"/>
      <c r="K276" s="207"/>
      <c r="L276" s="207"/>
      <c r="M276" s="207"/>
      <c r="N276" s="207"/>
      <c r="O276" s="207"/>
      <c r="P276" s="207"/>
      <c r="Q276" s="207"/>
      <c r="R276" s="207"/>
      <c r="S276" s="207"/>
      <c r="T276" s="207"/>
      <c r="U276" s="207"/>
      <c r="V276" s="207"/>
      <c r="W276" s="207"/>
      <c r="X276" s="207"/>
      <c r="Y276" s="207" t="s">
        <v>1620</v>
      </c>
      <c r="Z276" s="207"/>
      <c r="AA276" s="207"/>
      <c r="AB276" s="207"/>
    </row>
    <row r="277" spans="1:28" ht="14.1" customHeight="1">
      <c r="A277" s="480"/>
      <c r="B277" s="194"/>
      <c r="C277" s="194"/>
      <c r="D277" s="194"/>
      <c r="E277" s="194"/>
      <c r="F277" s="484"/>
      <c r="G277" s="193" t="s">
        <v>107</v>
      </c>
      <c r="H277" s="194"/>
      <c r="I277" s="194"/>
      <c r="J277" s="194" t="s">
        <v>1739</v>
      </c>
      <c r="K277" s="194"/>
      <c r="L277" s="194"/>
      <c r="M277" s="193" t="s">
        <v>122</v>
      </c>
      <c r="N277" s="194"/>
      <c r="O277" s="194" t="s">
        <v>108</v>
      </c>
      <c r="P277" s="194"/>
      <c r="Q277" s="194"/>
      <c r="R277" s="194"/>
      <c r="S277" s="194"/>
      <c r="T277" s="194"/>
      <c r="U277" s="194"/>
      <c r="V277" s="194"/>
      <c r="W277" s="194"/>
      <c r="X277" s="194"/>
      <c r="Y277" s="194" t="s">
        <v>123</v>
      </c>
      <c r="Z277" s="194"/>
      <c r="AA277" s="194" t="s">
        <v>21</v>
      </c>
      <c r="AB277" s="194"/>
    </row>
    <row r="278" spans="1:28" ht="14.1" customHeight="1">
      <c r="A278" s="508"/>
      <c r="B278" s="57"/>
      <c r="C278" s="58"/>
      <c r="D278" s="58"/>
      <c r="E278" s="58"/>
      <c r="F278" s="509"/>
      <c r="G278" s="205"/>
      <c r="H278" s="195"/>
      <c r="I278" s="206"/>
      <c r="J278" s="205"/>
      <c r="K278" s="205"/>
      <c r="L278" s="205"/>
      <c r="M278" s="205"/>
      <c r="N278" s="205"/>
      <c r="O278" s="205"/>
      <c r="P278" s="205"/>
      <c r="Q278" s="205"/>
      <c r="R278" s="205"/>
      <c r="S278" s="205"/>
      <c r="T278" s="205"/>
      <c r="U278" s="205"/>
      <c r="V278" s="205"/>
      <c r="W278" s="205"/>
      <c r="X278" s="205"/>
      <c r="Y278" s="205"/>
      <c r="Z278" s="205"/>
      <c r="AA278" s="205"/>
      <c r="AB278" s="205"/>
    </row>
    <row r="279" spans="1:28" ht="14.1" customHeight="1">
      <c r="A279" s="508"/>
      <c r="B279" s="57"/>
      <c r="C279" s="58"/>
      <c r="D279" s="58"/>
      <c r="E279" s="58"/>
      <c r="F279" s="493"/>
      <c r="G279" s="205" t="s">
        <v>1175</v>
      </c>
      <c r="H279" s="195"/>
      <c r="I279" s="206" t="s">
        <v>47</v>
      </c>
      <c r="J279" s="205" t="s">
        <v>1740</v>
      </c>
      <c r="K279" s="205"/>
      <c r="L279" s="205"/>
      <c r="M279" s="205" t="s">
        <v>1741</v>
      </c>
      <c r="N279" s="205"/>
      <c r="O279" s="205" t="s">
        <v>108</v>
      </c>
      <c r="P279" s="205"/>
      <c r="Q279" s="205"/>
      <c r="R279" s="205"/>
      <c r="S279" s="205" t="s">
        <v>1176</v>
      </c>
      <c r="T279" s="205" t="s">
        <v>1176</v>
      </c>
      <c r="U279" s="205"/>
      <c r="V279" s="205"/>
      <c r="W279" s="205"/>
      <c r="X279" s="205" t="s">
        <v>1176</v>
      </c>
      <c r="Y279" s="205" t="s">
        <v>106</v>
      </c>
      <c r="Z279" s="205"/>
      <c r="AA279" s="205" t="s">
        <v>21</v>
      </c>
      <c r="AB279" s="205"/>
    </row>
    <row r="280" spans="1:28" ht="14.1" customHeight="1">
      <c r="A280" s="508"/>
      <c r="B280" s="57"/>
      <c r="C280" s="58"/>
      <c r="D280" s="58"/>
      <c r="E280" s="58"/>
      <c r="F280" s="493"/>
      <c r="G280" s="205" t="s">
        <v>105</v>
      </c>
      <c r="H280" s="195"/>
      <c r="I280" s="206" t="s">
        <v>66</v>
      </c>
      <c r="J280" s="205" t="s">
        <v>1742</v>
      </c>
      <c r="K280" s="205"/>
      <c r="L280" s="205"/>
      <c r="M280" s="205" t="s">
        <v>137</v>
      </c>
      <c r="N280" s="205"/>
      <c r="O280" s="205" t="s">
        <v>108</v>
      </c>
      <c r="P280" s="205"/>
      <c r="Q280" s="205"/>
      <c r="R280" s="205"/>
      <c r="S280" s="205" t="s">
        <v>105</v>
      </c>
      <c r="T280" s="205" t="s">
        <v>105</v>
      </c>
      <c r="U280" s="205"/>
      <c r="V280" s="205"/>
      <c r="W280" s="205"/>
      <c r="X280" s="205" t="s">
        <v>105</v>
      </c>
      <c r="Y280" s="205" t="s">
        <v>106</v>
      </c>
      <c r="Z280" s="205"/>
      <c r="AA280" s="205" t="s">
        <v>21</v>
      </c>
      <c r="AB280" s="205"/>
    </row>
    <row r="281" spans="1:28" ht="25.5">
      <c r="A281" s="480"/>
      <c r="B281" s="194"/>
      <c r="C281" s="194"/>
      <c r="D281" s="194"/>
      <c r="E281" s="194"/>
      <c r="F281" s="484"/>
      <c r="G281" s="193" t="s">
        <v>1175</v>
      </c>
      <c r="H281" s="194"/>
      <c r="I281" s="194"/>
      <c r="J281" s="194" t="s">
        <v>1177</v>
      </c>
      <c r="K281" s="194"/>
      <c r="L281" s="194"/>
      <c r="M281" s="193" t="s">
        <v>1743</v>
      </c>
      <c r="N281" s="194"/>
      <c r="O281" s="194" t="s">
        <v>1176</v>
      </c>
      <c r="P281" s="194"/>
      <c r="Q281" s="194"/>
      <c r="R281" s="194"/>
      <c r="S281" s="194"/>
      <c r="T281" s="194"/>
      <c r="U281" s="194"/>
      <c r="V281" s="194"/>
      <c r="W281" s="194"/>
      <c r="X281" s="194"/>
      <c r="Y281" s="194" t="s">
        <v>123</v>
      </c>
      <c r="Z281" s="194"/>
      <c r="AA281" s="194" t="s">
        <v>20</v>
      </c>
      <c r="AB281" s="194"/>
    </row>
    <row r="282" spans="1:28" ht="38.25">
      <c r="A282" s="501"/>
      <c r="B282" s="57"/>
      <c r="C282" s="40"/>
      <c r="D282" s="40"/>
      <c r="E282" s="51"/>
      <c r="F282" s="489"/>
      <c r="G282" s="41" t="s">
        <v>1667</v>
      </c>
      <c r="H282" s="197"/>
      <c r="I282" s="198" t="s">
        <v>47</v>
      </c>
      <c r="J282" s="199" t="s">
        <v>1744</v>
      </c>
      <c r="K282" s="199"/>
      <c r="L282" s="199"/>
      <c r="M282" s="199" t="s">
        <v>1745</v>
      </c>
      <c r="N282" s="199"/>
      <c r="O282" s="199" t="s">
        <v>1176</v>
      </c>
      <c r="P282" s="199"/>
      <c r="Q282" s="199" t="s">
        <v>126</v>
      </c>
      <c r="R282" s="199" t="s">
        <v>127</v>
      </c>
      <c r="S282" s="42" t="s">
        <v>128</v>
      </c>
      <c r="T282" s="199" t="s">
        <v>127</v>
      </c>
      <c r="U282" s="199"/>
      <c r="V282" s="199" t="s">
        <v>129</v>
      </c>
      <c r="W282" s="199"/>
      <c r="X282" s="199"/>
      <c r="Y282" s="199" t="s">
        <v>48</v>
      </c>
      <c r="Z282" s="199"/>
      <c r="AA282" s="199" t="s">
        <v>20</v>
      </c>
      <c r="AB282" s="199"/>
    </row>
    <row r="283" spans="1:28" ht="38.25">
      <c r="A283" s="501"/>
      <c r="B283" s="57"/>
      <c r="C283" s="40"/>
      <c r="D283" s="40"/>
      <c r="E283" s="51"/>
      <c r="F283" s="489"/>
      <c r="G283" s="41" t="s">
        <v>1746</v>
      </c>
      <c r="H283" s="197"/>
      <c r="I283" s="198" t="s">
        <v>138</v>
      </c>
      <c r="J283" s="199" t="s">
        <v>1747</v>
      </c>
      <c r="K283" s="199"/>
      <c r="L283" s="199"/>
      <c r="M283" s="199" t="s">
        <v>1748</v>
      </c>
      <c r="N283" s="199"/>
      <c r="O283" s="199" t="s">
        <v>1176</v>
      </c>
      <c r="P283" s="199"/>
      <c r="Q283" s="199" t="s">
        <v>126</v>
      </c>
      <c r="R283" s="199" t="s">
        <v>154</v>
      </c>
      <c r="S283" s="42" t="s">
        <v>1749</v>
      </c>
      <c r="T283" s="199" t="s">
        <v>133</v>
      </c>
      <c r="U283" s="199"/>
      <c r="V283" s="199" t="s">
        <v>134</v>
      </c>
      <c r="W283" s="199"/>
      <c r="X283" s="199"/>
      <c r="Y283" s="199" t="s">
        <v>48</v>
      </c>
      <c r="Z283" s="199"/>
      <c r="AA283" s="199" t="s">
        <v>20</v>
      </c>
      <c r="AB283" s="199"/>
    </row>
    <row r="284" spans="1:28" ht="63.75">
      <c r="A284" s="480"/>
      <c r="B284" s="194"/>
      <c r="C284" s="194"/>
      <c r="D284" s="194"/>
      <c r="E284" s="194"/>
      <c r="F284" s="484"/>
      <c r="G284" s="193" t="s">
        <v>105</v>
      </c>
      <c r="H284" s="194"/>
      <c r="I284" s="194"/>
      <c r="J284" s="194" t="s">
        <v>224</v>
      </c>
      <c r="K284" s="194"/>
      <c r="L284" s="194"/>
      <c r="M284" s="193" t="s">
        <v>223</v>
      </c>
      <c r="N284" s="194"/>
      <c r="O284" s="194" t="s">
        <v>105</v>
      </c>
      <c r="P284" s="194"/>
      <c r="Q284" s="194"/>
      <c r="R284" s="194"/>
      <c r="S284" s="194"/>
      <c r="T284" s="194"/>
      <c r="U284" s="194"/>
      <c r="V284" s="194"/>
      <c r="W284" s="194"/>
      <c r="X284" s="194"/>
      <c r="Y284" s="194" t="s">
        <v>123</v>
      </c>
      <c r="Z284" s="194"/>
      <c r="AA284" s="194" t="s">
        <v>121</v>
      </c>
      <c r="AB284" s="194"/>
    </row>
    <row r="285" spans="1:28" ht="38.25">
      <c r="A285" s="498"/>
      <c r="B285" s="195"/>
      <c r="C285" s="200"/>
      <c r="D285" s="201"/>
      <c r="E285" s="201"/>
      <c r="F285" s="489"/>
      <c r="G285" s="41" t="s">
        <v>225</v>
      </c>
      <c r="H285" s="197"/>
      <c r="I285" s="198" t="s">
        <v>47</v>
      </c>
      <c r="J285" s="199" t="s">
        <v>228</v>
      </c>
      <c r="K285" s="199"/>
      <c r="L285" s="199"/>
      <c r="M285" s="199" t="s">
        <v>226</v>
      </c>
      <c r="N285" s="199"/>
      <c r="O285" s="199" t="s">
        <v>105</v>
      </c>
      <c r="P285" s="199" t="s">
        <v>227</v>
      </c>
      <c r="Q285" s="199"/>
      <c r="R285" s="199" t="s">
        <v>70</v>
      </c>
      <c r="S285" s="42" t="s">
        <v>70</v>
      </c>
      <c r="T285" s="199" t="s">
        <v>70</v>
      </c>
      <c r="U285" s="199"/>
      <c r="V285" s="199" t="s">
        <v>71</v>
      </c>
      <c r="W285" s="199"/>
      <c r="X285" s="199"/>
      <c r="Y285" s="199" t="s">
        <v>48</v>
      </c>
      <c r="Z285" s="199"/>
      <c r="AA285" s="199" t="s">
        <v>121</v>
      </c>
      <c r="AB285" s="199"/>
    </row>
    <row r="286" spans="1:28" ht="38.25">
      <c r="A286" s="498"/>
      <c r="B286" s="195"/>
      <c r="C286" s="200"/>
      <c r="D286" s="201"/>
      <c r="E286" s="201"/>
      <c r="F286" s="489"/>
      <c r="G286" s="41" t="s">
        <v>229</v>
      </c>
      <c r="H286" s="197"/>
      <c r="I286" s="198" t="s">
        <v>47</v>
      </c>
      <c r="J286" s="199" t="s">
        <v>232</v>
      </c>
      <c r="K286" s="199"/>
      <c r="L286" s="199"/>
      <c r="M286" s="199" t="s">
        <v>230</v>
      </c>
      <c r="N286" s="199"/>
      <c r="O286" s="199" t="s">
        <v>105</v>
      </c>
      <c r="P286" s="199" t="s">
        <v>231</v>
      </c>
      <c r="Q286" s="199"/>
      <c r="R286" s="199" t="s">
        <v>70</v>
      </c>
      <c r="S286" s="42" t="s">
        <v>70</v>
      </c>
      <c r="T286" s="199" t="s">
        <v>70</v>
      </c>
      <c r="U286" s="199"/>
      <c r="V286" s="199" t="s">
        <v>71</v>
      </c>
      <c r="W286" s="199"/>
      <c r="X286" s="199"/>
      <c r="Y286" s="199" t="s">
        <v>48</v>
      </c>
      <c r="Z286" s="199"/>
      <c r="AA286" s="199" t="s">
        <v>121</v>
      </c>
      <c r="AB286" s="199"/>
    </row>
    <row r="287" spans="1:28" ht="63.75">
      <c r="A287" s="487"/>
      <c r="B287" s="195"/>
      <c r="C287" s="200"/>
      <c r="D287" s="201"/>
      <c r="E287" s="201"/>
      <c r="F287" s="489"/>
      <c r="G287" s="41" t="s">
        <v>1653</v>
      </c>
      <c r="H287" s="197"/>
      <c r="I287" s="198" t="s">
        <v>47</v>
      </c>
      <c r="J287" s="199" t="s">
        <v>236</v>
      </c>
      <c r="K287" s="199"/>
      <c r="L287" s="199"/>
      <c r="M287" s="199" t="s">
        <v>234</v>
      </c>
      <c r="N287" s="199"/>
      <c r="O287" s="199" t="s">
        <v>105</v>
      </c>
      <c r="P287" s="199" t="s">
        <v>235</v>
      </c>
      <c r="Q287" s="199"/>
      <c r="R287" s="199" t="s">
        <v>131</v>
      </c>
      <c r="S287" s="42" t="s">
        <v>131</v>
      </c>
      <c r="T287" s="199" t="s">
        <v>44</v>
      </c>
      <c r="U287" s="199"/>
      <c r="V287" s="199" t="s">
        <v>46</v>
      </c>
      <c r="W287" s="199"/>
      <c r="X287" s="199"/>
      <c r="Y287" s="199" t="s">
        <v>48</v>
      </c>
      <c r="Z287" s="199"/>
      <c r="AA287" s="199" t="s">
        <v>121</v>
      </c>
      <c r="AB287" s="199"/>
    </row>
    <row r="288" spans="1:28" ht="38.25">
      <c r="A288" s="498"/>
      <c r="B288" s="195"/>
      <c r="C288" s="200"/>
      <c r="D288" s="201"/>
      <c r="E288" s="201"/>
      <c r="F288" s="489"/>
      <c r="G288" s="41" t="s">
        <v>237</v>
      </c>
      <c r="H288" s="197"/>
      <c r="I288" s="198" t="s">
        <v>47</v>
      </c>
      <c r="J288" s="199" t="s">
        <v>242</v>
      </c>
      <c r="K288" s="199"/>
      <c r="L288" s="199" t="s">
        <v>243</v>
      </c>
      <c r="M288" s="199" t="s">
        <v>238</v>
      </c>
      <c r="N288" s="199"/>
      <c r="O288" s="199" t="s">
        <v>105</v>
      </c>
      <c r="P288" s="199"/>
      <c r="Q288" s="199" t="s">
        <v>239</v>
      </c>
      <c r="R288" s="199" t="s">
        <v>240</v>
      </c>
      <c r="S288" s="42" t="s">
        <v>241</v>
      </c>
      <c r="T288" s="199" t="s">
        <v>44</v>
      </c>
      <c r="U288" s="199"/>
      <c r="V288" s="199" t="s">
        <v>46</v>
      </c>
      <c r="W288" s="199"/>
      <c r="X288" s="199"/>
      <c r="Y288" s="199" t="s">
        <v>48</v>
      </c>
      <c r="Z288" s="199"/>
      <c r="AA288" s="199" t="s">
        <v>121</v>
      </c>
      <c r="AB288" s="199"/>
    </row>
    <row r="289" spans="1:28" ht="38.25">
      <c r="A289" s="498"/>
      <c r="B289" s="195"/>
      <c r="C289" s="200"/>
      <c r="D289" s="201"/>
      <c r="E289" s="201"/>
      <c r="F289" s="489"/>
      <c r="G289" s="41" t="s">
        <v>244</v>
      </c>
      <c r="H289" s="197"/>
      <c r="I289" s="198" t="s">
        <v>47</v>
      </c>
      <c r="J289" s="199" t="s">
        <v>248</v>
      </c>
      <c r="K289" s="199"/>
      <c r="L289" s="199" t="s">
        <v>249</v>
      </c>
      <c r="M289" s="199" t="s">
        <v>245</v>
      </c>
      <c r="N289" s="199"/>
      <c r="O289" s="199" t="s">
        <v>105</v>
      </c>
      <c r="P289" s="199"/>
      <c r="Q289" s="199" t="s">
        <v>246</v>
      </c>
      <c r="R289" s="199" t="s">
        <v>44</v>
      </c>
      <c r="S289" s="42" t="s">
        <v>247</v>
      </c>
      <c r="T289" s="199" t="s">
        <v>44</v>
      </c>
      <c r="U289" s="199"/>
      <c r="V289" s="199" t="s">
        <v>46</v>
      </c>
      <c r="W289" s="199"/>
      <c r="X289" s="199"/>
      <c r="Y289" s="199" t="s">
        <v>48</v>
      </c>
      <c r="Z289" s="199"/>
      <c r="AA289" s="199" t="s">
        <v>121</v>
      </c>
      <c r="AB289" s="199"/>
    </row>
    <row r="290" spans="1:28" ht="38.25">
      <c r="A290" s="498"/>
      <c r="B290" s="211"/>
      <c r="C290" s="200"/>
      <c r="D290" s="201"/>
      <c r="E290" s="201"/>
      <c r="F290" s="489"/>
      <c r="G290" s="41" t="s">
        <v>250</v>
      </c>
      <c r="H290" s="197"/>
      <c r="I290" s="198" t="s">
        <v>47</v>
      </c>
      <c r="J290" s="199" t="s">
        <v>254</v>
      </c>
      <c r="K290" s="199"/>
      <c r="L290" s="199" t="s">
        <v>255</v>
      </c>
      <c r="M290" s="199" t="s">
        <v>251</v>
      </c>
      <c r="N290" s="199"/>
      <c r="O290" s="199" t="s">
        <v>105</v>
      </c>
      <c r="P290" s="199"/>
      <c r="Q290" s="199" t="s">
        <v>252</v>
      </c>
      <c r="R290" s="199" t="s">
        <v>127</v>
      </c>
      <c r="S290" s="42" t="s">
        <v>253</v>
      </c>
      <c r="T290" s="199" t="s">
        <v>127</v>
      </c>
      <c r="U290" s="199"/>
      <c r="V290" s="199" t="s">
        <v>129</v>
      </c>
      <c r="W290" s="199"/>
      <c r="X290" s="199"/>
      <c r="Y290" s="199" t="s">
        <v>48</v>
      </c>
      <c r="Z290" s="199"/>
      <c r="AA290" s="199" t="s">
        <v>20</v>
      </c>
      <c r="AB290" s="199"/>
    </row>
    <row r="291" spans="1:28" ht="38.25">
      <c r="A291" s="508"/>
      <c r="B291" s="57"/>
      <c r="C291" s="59"/>
      <c r="D291" s="59"/>
      <c r="E291" s="62"/>
      <c r="F291" s="493"/>
      <c r="G291" s="205" t="s">
        <v>256</v>
      </c>
      <c r="H291" s="195"/>
      <c r="I291" s="206" t="s">
        <v>138</v>
      </c>
      <c r="J291" s="205" t="s">
        <v>259</v>
      </c>
      <c r="K291" s="205"/>
      <c r="L291" s="205"/>
      <c r="M291" s="205" t="s">
        <v>257</v>
      </c>
      <c r="N291" s="205"/>
      <c r="O291" s="205" t="s">
        <v>105</v>
      </c>
      <c r="P291" s="205"/>
      <c r="Q291" s="205"/>
      <c r="R291" s="205"/>
      <c r="S291" s="205" t="s">
        <v>258</v>
      </c>
      <c r="T291" s="205" t="s">
        <v>258</v>
      </c>
      <c r="U291" s="205"/>
      <c r="V291" s="205"/>
      <c r="W291" s="205"/>
      <c r="X291" s="205" t="s">
        <v>258</v>
      </c>
      <c r="Y291" s="205" t="s">
        <v>106</v>
      </c>
      <c r="Z291" s="205"/>
      <c r="AA291" s="205" t="s">
        <v>121</v>
      </c>
      <c r="AB291" s="205"/>
    </row>
    <row r="292" spans="1:28" ht="76.5">
      <c r="A292" s="508"/>
      <c r="B292" s="57"/>
      <c r="C292" s="59"/>
      <c r="D292" s="59"/>
      <c r="E292" s="58"/>
      <c r="F292" s="493"/>
      <c r="G292" s="205" t="s">
        <v>260</v>
      </c>
      <c r="H292" s="195"/>
      <c r="I292" s="206" t="s">
        <v>138</v>
      </c>
      <c r="J292" s="205" t="s">
        <v>263</v>
      </c>
      <c r="K292" s="205"/>
      <c r="L292" s="205"/>
      <c r="M292" s="205" t="s">
        <v>261</v>
      </c>
      <c r="N292" s="205"/>
      <c r="O292" s="205" t="s">
        <v>105</v>
      </c>
      <c r="P292" s="205"/>
      <c r="Q292" s="205"/>
      <c r="R292" s="205"/>
      <c r="S292" s="205" t="s">
        <v>262</v>
      </c>
      <c r="T292" s="205" t="s">
        <v>262</v>
      </c>
      <c r="U292" s="205"/>
      <c r="V292" s="205"/>
      <c r="W292" s="205"/>
      <c r="X292" s="205" t="s">
        <v>262</v>
      </c>
      <c r="Y292" s="205" t="s">
        <v>106</v>
      </c>
      <c r="Z292" s="205"/>
      <c r="AA292" s="205" t="s">
        <v>121</v>
      </c>
      <c r="AB292" s="205" t="s">
        <v>264</v>
      </c>
    </row>
    <row r="293" spans="1:28" ht="25.5">
      <c r="A293" s="510"/>
      <c r="B293" s="211"/>
      <c r="C293" s="212"/>
      <c r="D293" s="210"/>
      <c r="E293" s="210"/>
      <c r="F293" s="493"/>
      <c r="G293" s="205" t="s">
        <v>216</v>
      </c>
      <c r="H293" s="195"/>
      <c r="I293" s="206" t="s">
        <v>47</v>
      </c>
      <c r="J293" s="205" t="s">
        <v>266</v>
      </c>
      <c r="K293" s="205"/>
      <c r="L293" s="205"/>
      <c r="M293" s="205" t="s">
        <v>265</v>
      </c>
      <c r="N293" s="205"/>
      <c r="O293" s="205" t="s">
        <v>105</v>
      </c>
      <c r="P293" s="205"/>
      <c r="Q293" s="205"/>
      <c r="R293" s="205"/>
      <c r="S293" s="205" t="s">
        <v>216</v>
      </c>
      <c r="T293" s="205" t="s">
        <v>216</v>
      </c>
      <c r="U293" s="205"/>
      <c r="V293" s="205"/>
      <c r="W293" s="205"/>
      <c r="X293" s="205" t="s">
        <v>216</v>
      </c>
      <c r="Y293" s="205" t="s">
        <v>106</v>
      </c>
      <c r="Z293" s="205"/>
      <c r="AA293" s="205" t="s">
        <v>121</v>
      </c>
      <c r="AB293" s="205"/>
    </row>
    <row r="294" spans="1:28" ht="25.5">
      <c r="A294" s="508"/>
      <c r="B294" s="57"/>
      <c r="C294" s="59"/>
      <c r="D294" s="59"/>
      <c r="E294" s="58"/>
      <c r="F294" s="493"/>
      <c r="G294" s="205" t="s">
        <v>267</v>
      </c>
      <c r="H294" s="195"/>
      <c r="I294" s="206" t="s">
        <v>47</v>
      </c>
      <c r="J294" s="205" t="s">
        <v>271</v>
      </c>
      <c r="K294" s="205"/>
      <c r="L294" s="205"/>
      <c r="M294" s="205" t="s">
        <v>268</v>
      </c>
      <c r="N294" s="205"/>
      <c r="O294" s="205" t="s">
        <v>105</v>
      </c>
      <c r="P294" s="205" t="s">
        <v>269</v>
      </c>
      <c r="Q294" s="205"/>
      <c r="R294" s="205"/>
      <c r="S294" s="205" t="s">
        <v>270</v>
      </c>
      <c r="T294" s="205" t="s">
        <v>270</v>
      </c>
      <c r="U294" s="205"/>
      <c r="V294" s="205"/>
      <c r="W294" s="205"/>
      <c r="X294" s="205" t="s">
        <v>270</v>
      </c>
      <c r="Y294" s="205" t="s">
        <v>106</v>
      </c>
      <c r="Z294" s="205"/>
      <c r="AA294" s="205" t="s">
        <v>121</v>
      </c>
      <c r="AB294" s="205"/>
    </row>
    <row r="295" spans="1:28" ht="25.5">
      <c r="A295" s="510"/>
      <c r="B295" s="211"/>
      <c r="C295" s="212"/>
      <c r="D295" s="210"/>
      <c r="E295" s="210"/>
      <c r="F295" s="493"/>
      <c r="G295" s="205" t="s">
        <v>272</v>
      </c>
      <c r="H295" s="195"/>
      <c r="I295" s="206" t="s">
        <v>47</v>
      </c>
      <c r="J295" s="205" t="s">
        <v>276</v>
      </c>
      <c r="K295" s="205"/>
      <c r="L295" s="205"/>
      <c r="M295" s="205" t="s">
        <v>273</v>
      </c>
      <c r="N295" s="205"/>
      <c r="O295" s="205" t="s">
        <v>105</v>
      </c>
      <c r="P295" s="205" t="s">
        <v>274</v>
      </c>
      <c r="Q295" s="205"/>
      <c r="R295" s="205"/>
      <c r="S295" s="205" t="s">
        <v>275</v>
      </c>
      <c r="T295" s="205" t="s">
        <v>275</v>
      </c>
      <c r="U295" s="205"/>
      <c r="V295" s="205"/>
      <c r="W295" s="205"/>
      <c r="X295" s="205" t="s">
        <v>275</v>
      </c>
      <c r="Y295" s="205" t="s">
        <v>106</v>
      </c>
      <c r="Z295" s="205"/>
      <c r="AA295" s="205" t="s">
        <v>121</v>
      </c>
      <c r="AB295" s="205"/>
    </row>
    <row r="296" spans="1:28" ht="25.5">
      <c r="A296" s="510"/>
      <c r="B296" s="211"/>
      <c r="C296" s="212"/>
      <c r="D296" s="210"/>
      <c r="E296" s="210"/>
      <c r="F296" s="493"/>
      <c r="G296" s="205" t="s">
        <v>277</v>
      </c>
      <c r="H296" s="195"/>
      <c r="I296" s="206" t="s">
        <v>138</v>
      </c>
      <c r="J296" s="205" t="s">
        <v>280</v>
      </c>
      <c r="K296" s="205"/>
      <c r="L296" s="205"/>
      <c r="M296" s="205" t="s">
        <v>278</v>
      </c>
      <c r="N296" s="205"/>
      <c r="O296" s="205" t="s">
        <v>105</v>
      </c>
      <c r="P296" s="205"/>
      <c r="Q296" s="205"/>
      <c r="R296" s="205"/>
      <c r="S296" s="205" t="s">
        <v>279</v>
      </c>
      <c r="T296" s="205" t="s">
        <v>279</v>
      </c>
      <c r="U296" s="205"/>
      <c r="V296" s="205"/>
      <c r="W296" s="205"/>
      <c r="X296" s="205" t="s">
        <v>279</v>
      </c>
      <c r="Y296" s="205" t="s">
        <v>106</v>
      </c>
      <c r="Z296" s="205"/>
      <c r="AA296" s="205" t="s">
        <v>121</v>
      </c>
      <c r="AB296" s="205"/>
    </row>
    <row r="297" spans="1:28" ht="38.25">
      <c r="A297" s="510"/>
      <c r="B297" s="211"/>
      <c r="C297" s="212"/>
      <c r="D297" s="210"/>
      <c r="E297" s="210"/>
      <c r="F297" s="493"/>
      <c r="G297" s="205" t="s">
        <v>281</v>
      </c>
      <c r="H297" s="195"/>
      <c r="I297" s="206" t="s">
        <v>138</v>
      </c>
      <c r="J297" s="205" t="s">
        <v>284</v>
      </c>
      <c r="K297" s="205"/>
      <c r="L297" s="205"/>
      <c r="M297" s="205" t="s">
        <v>282</v>
      </c>
      <c r="N297" s="205"/>
      <c r="O297" s="205" t="s">
        <v>105</v>
      </c>
      <c r="P297" s="205"/>
      <c r="Q297" s="205"/>
      <c r="R297" s="205"/>
      <c r="S297" s="205" t="s">
        <v>283</v>
      </c>
      <c r="T297" s="205" t="s">
        <v>283</v>
      </c>
      <c r="U297" s="205"/>
      <c r="V297" s="205"/>
      <c r="W297" s="205"/>
      <c r="X297" s="205" t="s">
        <v>283</v>
      </c>
      <c r="Y297" s="205" t="s">
        <v>106</v>
      </c>
      <c r="Z297" s="205"/>
      <c r="AA297" s="205" t="s">
        <v>121</v>
      </c>
      <c r="AB297" s="205"/>
    </row>
    <row r="298" spans="1:28" ht="25.5">
      <c r="A298" s="508"/>
      <c r="B298" s="57"/>
      <c r="C298" s="59"/>
      <c r="D298" s="59"/>
      <c r="E298" s="58"/>
      <c r="F298" s="493"/>
      <c r="G298" s="205" t="s">
        <v>285</v>
      </c>
      <c r="H298" s="195"/>
      <c r="I298" s="206" t="s">
        <v>47</v>
      </c>
      <c r="J298" s="205" t="s">
        <v>287</v>
      </c>
      <c r="K298" s="205"/>
      <c r="L298" s="205"/>
      <c r="M298" s="205" t="s">
        <v>286</v>
      </c>
      <c r="N298" s="205"/>
      <c r="O298" s="205" t="s">
        <v>105</v>
      </c>
      <c r="P298" s="205"/>
      <c r="Q298" s="205"/>
      <c r="R298" s="205"/>
      <c r="S298" s="205" t="s">
        <v>285</v>
      </c>
      <c r="T298" s="205" t="s">
        <v>285</v>
      </c>
      <c r="U298" s="205"/>
      <c r="V298" s="205"/>
      <c r="W298" s="205"/>
      <c r="X298" s="205" t="s">
        <v>285</v>
      </c>
      <c r="Y298" s="205" t="s">
        <v>106</v>
      </c>
      <c r="Z298" s="205"/>
      <c r="AA298" s="205" t="s">
        <v>121</v>
      </c>
      <c r="AB298" s="205"/>
    </row>
    <row r="299" spans="1:28" ht="25.5">
      <c r="A299" s="510"/>
      <c r="B299" s="211"/>
      <c r="C299" s="212"/>
      <c r="D299" s="210"/>
      <c r="E299" s="210"/>
      <c r="F299" s="493"/>
      <c r="G299" s="205" t="s">
        <v>145</v>
      </c>
      <c r="H299" s="195"/>
      <c r="I299" s="206" t="s">
        <v>138</v>
      </c>
      <c r="J299" s="205" t="s">
        <v>289</v>
      </c>
      <c r="K299" s="205"/>
      <c r="L299" s="205"/>
      <c r="M299" s="205" t="s">
        <v>288</v>
      </c>
      <c r="N299" s="205"/>
      <c r="O299" s="205" t="s">
        <v>105</v>
      </c>
      <c r="P299" s="205"/>
      <c r="Q299" s="205"/>
      <c r="R299" s="205"/>
      <c r="S299" s="205" t="s">
        <v>145</v>
      </c>
      <c r="T299" s="205" t="s">
        <v>145</v>
      </c>
      <c r="U299" s="205"/>
      <c r="V299" s="205"/>
      <c r="W299" s="205"/>
      <c r="X299" s="205" t="s">
        <v>145</v>
      </c>
      <c r="Y299" s="205" t="s">
        <v>106</v>
      </c>
      <c r="Z299" s="205"/>
      <c r="AA299" s="205" t="s">
        <v>121</v>
      </c>
      <c r="AB299" s="205"/>
    </row>
    <row r="300" spans="1:28" ht="25.5">
      <c r="A300" s="508"/>
      <c r="B300" s="57"/>
      <c r="C300" s="59"/>
      <c r="D300" s="59"/>
      <c r="E300" s="58"/>
      <c r="F300" s="493"/>
      <c r="G300" s="205" t="s">
        <v>290</v>
      </c>
      <c r="H300" s="195"/>
      <c r="I300" s="206" t="s">
        <v>47</v>
      </c>
      <c r="J300" s="205" t="s">
        <v>293</v>
      </c>
      <c r="K300" s="205"/>
      <c r="L300" s="205" t="s">
        <v>294</v>
      </c>
      <c r="M300" s="205" t="s">
        <v>291</v>
      </c>
      <c r="N300" s="205"/>
      <c r="O300" s="205" t="s">
        <v>105</v>
      </c>
      <c r="P300" s="205" t="s">
        <v>292</v>
      </c>
      <c r="Q300" s="205"/>
      <c r="R300" s="205"/>
      <c r="S300" s="205" t="s">
        <v>105</v>
      </c>
      <c r="T300" s="205" t="s">
        <v>105</v>
      </c>
      <c r="U300" s="205"/>
      <c r="V300" s="205"/>
      <c r="W300" s="205"/>
      <c r="X300" s="205" t="s">
        <v>105</v>
      </c>
      <c r="Y300" s="205" t="s">
        <v>106</v>
      </c>
      <c r="Z300" s="205"/>
      <c r="AA300" s="205" t="s">
        <v>121</v>
      </c>
      <c r="AB300" s="205"/>
    </row>
    <row r="301" spans="1:28" ht="38.25">
      <c r="A301" s="491"/>
      <c r="B301" s="195"/>
      <c r="C301" s="206"/>
      <c r="D301" s="205"/>
      <c r="E301" s="205"/>
      <c r="F301" s="493"/>
      <c r="G301" s="205" t="s">
        <v>113</v>
      </c>
      <c r="H301" s="195"/>
      <c r="I301" s="206" t="s">
        <v>138</v>
      </c>
      <c r="J301" s="205" t="s">
        <v>297</v>
      </c>
      <c r="K301" s="205"/>
      <c r="L301" s="205"/>
      <c r="M301" s="205" t="s">
        <v>295</v>
      </c>
      <c r="N301" s="205"/>
      <c r="O301" s="205" t="s">
        <v>105</v>
      </c>
      <c r="P301" s="205"/>
      <c r="Q301" s="205"/>
      <c r="R301" s="205"/>
      <c r="S301" s="205" t="s">
        <v>296</v>
      </c>
      <c r="T301" s="205" t="s">
        <v>296</v>
      </c>
      <c r="U301" s="205"/>
      <c r="V301" s="205"/>
      <c r="W301" s="205"/>
      <c r="X301" s="205" t="s">
        <v>296</v>
      </c>
      <c r="Y301" s="205" t="s">
        <v>106</v>
      </c>
      <c r="Z301" s="205"/>
      <c r="AA301" s="205" t="s">
        <v>20</v>
      </c>
      <c r="AB301" s="205"/>
    </row>
    <row r="302" spans="1:28" ht="25.5">
      <c r="A302" s="491"/>
      <c r="B302" s="195"/>
      <c r="C302" s="206"/>
      <c r="D302" s="205"/>
      <c r="E302" s="205"/>
      <c r="F302" s="493"/>
      <c r="G302" s="205" t="s">
        <v>146</v>
      </c>
      <c r="H302" s="195"/>
      <c r="I302" s="206" t="s">
        <v>138</v>
      </c>
      <c r="J302" s="205" t="s">
        <v>299</v>
      </c>
      <c r="K302" s="205"/>
      <c r="L302" s="205"/>
      <c r="M302" s="205" t="s">
        <v>298</v>
      </c>
      <c r="N302" s="205"/>
      <c r="O302" s="205" t="s">
        <v>105</v>
      </c>
      <c r="P302" s="205"/>
      <c r="Q302" s="205"/>
      <c r="R302" s="205"/>
      <c r="S302" s="205" t="s">
        <v>147</v>
      </c>
      <c r="T302" s="205" t="s">
        <v>147</v>
      </c>
      <c r="U302" s="205"/>
      <c r="V302" s="205"/>
      <c r="W302" s="205"/>
      <c r="X302" s="205" t="s">
        <v>147</v>
      </c>
      <c r="Y302" s="205" t="s">
        <v>106</v>
      </c>
      <c r="Z302" s="205"/>
      <c r="AA302" s="205" t="s">
        <v>20</v>
      </c>
      <c r="AB302" s="205"/>
    </row>
    <row r="303" spans="1:28" ht="25.5">
      <c r="A303" s="491"/>
      <c r="B303" s="195"/>
      <c r="C303" s="206"/>
      <c r="D303" s="205"/>
      <c r="E303" s="205"/>
      <c r="F303" s="493"/>
      <c r="G303" s="205" t="s">
        <v>300</v>
      </c>
      <c r="H303" s="195"/>
      <c r="I303" s="206" t="s">
        <v>47</v>
      </c>
      <c r="J303" s="205" t="s">
        <v>303</v>
      </c>
      <c r="K303" s="205"/>
      <c r="L303" s="205"/>
      <c r="M303" s="205" t="s">
        <v>301</v>
      </c>
      <c r="N303" s="205"/>
      <c r="O303" s="205" t="s">
        <v>105</v>
      </c>
      <c r="P303" s="205"/>
      <c r="Q303" s="205"/>
      <c r="R303" s="205"/>
      <c r="S303" s="205" t="s">
        <v>302</v>
      </c>
      <c r="T303" s="205" t="s">
        <v>302</v>
      </c>
      <c r="U303" s="205"/>
      <c r="V303" s="205"/>
      <c r="W303" s="205"/>
      <c r="X303" s="205" t="s">
        <v>302</v>
      </c>
      <c r="Y303" s="205" t="s">
        <v>106</v>
      </c>
      <c r="Z303" s="205"/>
      <c r="AA303" s="205" t="s">
        <v>20</v>
      </c>
      <c r="AB303" s="205"/>
    </row>
    <row r="304" spans="1:28" ht="38.25">
      <c r="A304" s="491"/>
      <c r="B304" s="195"/>
      <c r="C304" s="206"/>
      <c r="D304" s="205"/>
      <c r="E304" s="205"/>
      <c r="F304" s="493"/>
      <c r="G304" s="205" t="s">
        <v>1654</v>
      </c>
      <c r="H304" s="195"/>
      <c r="I304" s="206" t="s">
        <v>138</v>
      </c>
      <c r="J304" s="205" t="s">
        <v>1655</v>
      </c>
      <c r="K304" s="205"/>
      <c r="L304" s="205"/>
      <c r="M304" s="205" t="s">
        <v>1656</v>
      </c>
      <c r="N304" s="205"/>
      <c r="O304" s="205" t="s">
        <v>105</v>
      </c>
      <c r="P304" s="205" t="s">
        <v>119</v>
      </c>
      <c r="Q304" s="205"/>
      <c r="R304" s="205"/>
      <c r="S304" s="205" t="s">
        <v>1657</v>
      </c>
      <c r="T304" s="205" t="s">
        <v>1657</v>
      </c>
      <c r="U304" s="205"/>
      <c r="V304" s="205"/>
      <c r="W304" s="205"/>
      <c r="X304" s="205" t="s">
        <v>1657</v>
      </c>
      <c r="Y304" s="205" t="s">
        <v>106</v>
      </c>
      <c r="Z304" s="205"/>
      <c r="AA304" s="205" t="s">
        <v>21</v>
      </c>
      <c r="AB304" s="205"/>
    </row>
    <row r="305" spans="1:28" ht="38.25">
      <c r="A305" s="491"/>
      <c r="B305" s="195"/>
      <c r="C305" s="206"/>
      <c r="D305" s="205"/>
      <c r="E305" s="205"/>
      <c r="F305" s="493"/>
      <c r="G305" s="205" t="s">
        <v>1658</v>
      </c>
      <c r="H305" s="195"/>
      <c r="I305" s="206" t="s">
        <v>138</v>
      </c>
      <c r="J305" s="205" t="s">
        <v>1659</v>
      </c>
      <c r="K305" s="205"/>
      <c r="L305" s="205"/>
      <c r="M305" s="205" t="s">
        <v>1660</v>
      </c>
      <c r="N305" s="205"/>
      <c r="O305" s="205" t="s">
        <v>105</v>
      </c>
      <c r="P305" s="205"/>
      <c r="Q305" s="205"/>
      <c r="R305" s="205"/>
      <c r="S305" s="205" t="s">
        <v>1661</v>
      </c>
      <c r="T305" s="205" t="s">
        <v>1661</v>
      </c>
      <c r="U305" s="205"/>
      <c r="V305" s="205"/>
      <c r="W305" s="205"/>
      <c r="X305" s="205" t="s">
        <v>1661</v>
      </c>
      <c r="Y305" s="205" t="s">
        <v>106</v>
      </c>
      <c r="Z305" s="205"/>
      <c r="AA305" s="205" t="s">
        <v>21</v>
      </c>
      <c r="AB305" s="205"/>
    </row>
    <row r="306" spans="1:28" ht="25.5">
      <c r="A306" s="480"/>
      <c r="B306" s="194"/>
      <c r="C306" s="194"/>
      <c r="D306" s="194"/>
      <c r="E306" s="194"/>
      <c r="F306" s="484"/>
      <c r="G306" s="193" t="s">
        <v>256</v>
      </c>
      <c r="H306" s="194"/>
      <c r="I306" s="194"/>
      <c r="J306" s="194" t="s">
        <v>305</v>
      </c>
      <c r="K306" s="194"/>
      <c r="L306" s="194"/>
      <c r="M306" s="193" t="s">
        <v>304</v>
      </c>
      <c r="N306" s="194"/>
      <c r="O306" s="194" t="s">
        <v>258</v>
      </c>
      <c r="P306" s="194"/>
      <c r="Q306" s="194"/>
      <c r="R306" s="194"/>
      <c r="S306" s="194"/>
      <c r="T306" s="194"/>
      <c r="U306" s="194"/>
      <c r="V306" s="194"/>
      <c r="W306" s="194"/>
      <c r="X306" s="194"/>
      <c r="Y306" s="194" t="s">
        <v>123</v>
      </c>
      <c r="Z306" s="194"/>
      <c r="AA306" s="194" t="s">
        <v>121</v>
      </c>
      <c r="AB306" s="194"/>
    </row>
    <row r="307" spans="1:28" ht="25.5">
      <c r="A307" s="498"/>
      <c r="B307" s="195"/>
      <c r="C307" s="200"/>
      <c r="D307" s="201"/>
      <c r="E307" s="201"/>
      <c r="F307" s="489"/>
      <c r="G307" s="41" t="s">
        <v>64</v>
      </c>
      <c r="H307" s="197"/>
      <c r="I307" s="198" t="s">
        <v>66</v>
      </c>
      <c r="J307" s="199" t="s">
        <v>307</v>
      </c>
      <c r="K307" s="199"/>
      <c r="L307" s="199"/>
      <c r="M307" s="199" t="s">
        <v>306</v>
      </c>
      <c r="N307" s="199"/>
      <c r="O307" s="199" t="s">
        <v>258</v>
      </c>
      <c r="P307" s="199"/>
      <c r="Q307" s="199"/>
      <c r="R307" s="199" t="s">
        <v>44</v>
      </c>
      <c r="S307" s="42" t="s">
        <v>44</v>
      </c>
      <c r="T307" s="199" t="s">
        <v>44</v>
      </c>
      <c r="U307" s="199"/>
      <c r="V307" s="199" t="s">
        <v>46</v>
      </c>
      <c r="W307" s="199"/>
      <c r="X307" s="199"/>
      <c r="Y307" s="199" t="s">
        <v>48</v>
      </c>
      <c r="Z307" s="199"/>
      <c r="AA307" s="199" t="s">
        <v>121</v>
      </c>
      <c r="AB307" s="199"/>
    </row>
    <row r="308" spans="1:28" ht="25.5">
      <c r="A308" s="480"/>
      <c r="B308" s="194"/>
      <c r="C308" s="194"/>
      <c r="D308" s="194"/>
      <c r="E308" s="194"/>
      <c r="F308" s="484"/>
      <c r="G308" s="193" t="s">
        <v>260</v>
      </c>
      <c r="H308" s="194"/>
      <c r="I308" s="194"/>
      <c r="J308" s="194" t="s">
        <v>309</v>
      </c>
      <c r="K308" s="194"/>
      <c r="L308" s="194"/>
      <c r="M308" s="193" t="s">
        <v>308</v>
      </c>
      <c r="N308" s="194"/>
      <c r="O308" s="194" t="s">
        <v>262</v>
      </c>
      <c r="P308" s="194"/>
      <c r="Q308" s="194"/>
      <c r="R308" s="194"/>
      <c r="S308" s="194"/>
      <c r="T308" s="194"/>
      <c r="U308" s="194"/>
      <c r="V308" s="194"/>
      <c r="W308" s="194"/>
      <c r="X308" s="194"/>
      <c r="Y308" s="194" t="s">
        <v>123</v>
      </c>
      <c r="Z308" s="194"/>
      <c r="AA308" s="194" t="s">
        <v>121</v>
      </c>
      <c r="AB308" s="194"/>
    </row>
    <row r="309" spans="1:28" ht="76.5">
      <c r="A309" s="498"/>
      <c r="B309" s="195"/>
      <c r="C309" s="200"/>
      <c r="D309" s="201"/>
      <c r="E309" s="201"/>
      <c r="F309" s="489"/>
      <c r="G309" s="41" t="s">
        <v>96</v>
      </c>
      <c r="H309" s="197"/>
      <c r="I309" s="198" t="s">
        <v>66</v>
      </c>
      <c r="J309" s="199" t="s">
        <v>311</v>
      </c>
      <c r="K309" s="199"/>
      <c r="L309" s="199" t="s">
        <v>312</v>
      </c>
      <c r="M309" s="199" t="s">
        <v>310</v>
      </c>
      <c r="N309" s="199"/>
      <c r="O309" s="199" t="s">
        <v>262</v>
      </c>
      <c r="P309" s="199"/>
      <c r="Q309" s="199"/>
      <c r="R309" s="199" t="s">
        <v>96</v>
      </c>
      <c r="S309" s="42" t="s">
        <v>96</v>
      </c>
      <c r="T309" s="199" t="s">
        <v>96</v>
      </c>
      <c r="U309" s="199"/>
      <c r="V309" s="199" t="s">
        <v>98</v>
      </c>
      <c r="W309" s="199"/>
      <c r="X309" s="199"/>
      <c r="Y309" s="199" t="s">
        <v>48</v>
      </c>
      <c r="Z309" s="199"/>
      <c r="AA309" s="199" t="s">
        <v>121</v>
      </c>
      <c r="AB309" s="199" t="s">
        <v>264</v>
      </c>
    </row>
    <row r="310" spans="1:28" ht="25.5">
      <c r="A310" s="480"/>
      <c r="B310" s="194"/>
      <c r="C310" s="194"/>
      <c r="D310" s="194"/>
      <c r="E310" s="194"/>
      <c r="F310" s="484"/>
      <c r="G310" s="193" t="s">
        <v>216</v>
      </c>
      <c r="H310" s="194"/>
      <c r="I310" s="194"/>
      <c r="J310" s="194" t="s">
        <v>408</v>
      </c>
      <c r="K310" s="194"/>
      <c r="L310" s="194"/>
      <c r="M310" s="193" t="s">
        <v>407</v>
      </c>
      <c r="N310" s="194"/>
      <c r="O310" s="194" t="s">
        <v>216</v>
      </c>
      <c r="P310" s="194"/>
      <c r="Q310" s="194"/>
      <c r="R310" s="194"/>
      <c r="S310" s="194"/>
      <c r="T310" s="194"/>
      <c r="U310" s="194"/>
      <c r="V310" s="194"/>
      <c r="W310" s="194"/>
      <c r="X310" s="194"/>
      <c r="Y310" s="194" t="s">
        <v>123</v>
      </c>
      <c r="Z310" s="194"/>
      <c r="AA310" s="194" t="s">
        <v>121</v>
      </c>
      <c r="AB310" s="194"/>
    </row>
    <row r="311" spans="1:28" ht="25.5">
      <c r="A311" s="498"/>
      <c r="B311" s="195"/>
      <c r="C311" s="200"/>
      <c r="D311" s="201"/>
      <c r="E311" s="201"/>
      <c r="F311" s="489"/>
      <c r="G311" s="41" t="s">
        <v>64</v>
      </c>
      <c r="H311" s="197"/>
      <c r="I311" s="198" t="s">
        <v>47</v>
      </c>
      <c r="J311" s="199" t="s">
        <v>410</v>
      </c>
      <c r="K311" s="199"/>
      <c r="L311" s="199"/>
      <c r="M311" s="199" t="s">
        <v>409</v>
      </c>
      <c r="N311" s="199"/>
      <c r="O311" s="199" t="s">
        <v>216</v>
      </c>
      <c r="P311" s="199"/>
      <c r="Q311" s="199"/>
      <c r="R311" s="199" t="s">
        <v>44</v>
      </c>
      <c r="S311" s="42" t="s">
        <v>44</v>
      </c>
      <c r="T311" s="199" t="s">
        <v>44</v>
      </c>
      <c r="U311" s="199"/>
      <c r="V311" s="199" t="s">
        <v>46</v>
      </c>
      <c r="W311" s="199"/>
      <c r="X311" s="199"/>
      <c r="Y311" s="199" t="s">
        <v>48</v>
      </c>
      <c r="Z311" s="199"/>
      <c r="AA311" s="199" t="s">
        <v>121</v>
      </c>
      <c r="AB311" s="199"/>
    </row>
    <row r="312" spans="1:28">
      <c r="A312" s="498"/>
      <c r="B312" s="195"/>
      <c r="C312" s="200"/>
      <c r="D312" s="201"/>
      <c r="E312" s="201"/>
      <c r="F312" s="489"/>
      <c r="G312" s="41" t="s">
        <v>96</v>
      </c>
      <c r="H312" s="197"/>
      <c r="I312" s="198" t="s">
        <v>47</v>
      </c>
      <c r="J312" s="199" t="s">
        <v>412</v>
      </c>
      <c r="K312" s="199"/>
      <c r="L312" s="199"/>
      <c r="M312" s="199" t="s">
        <v>411</v>
      </c>
      <c r="N312" s="199"/>
      <c r="O312" s="199" t="s">
        <v>216</v>
      </c>
      <c r="P312" s="199"/>
      <c r="Q312" s="199"/>
      <c r="R312" s="199" t="s">
        <v>96</v>
      </c>
      <c r="S312" s="42" t="s">
        <v>96</v>
      </c>
      <c r="T312" s="199" t="s">
        <v>96</v>
      </c>
      <c r="U312" s="199"/>
      <c r="V312" s="199" t="s">
        <v>98</v>
      </c>
      <c r="W312" s="199"/>
      <c r="X312" s="199"/>
      <c r="Y312" s="199" t="s">
        <v>48</v>
      </c>
      <c r="Z312" s="199"/>
      <c r="AA312" s="199" t="s">
        <v>121</v>
      </c>
      <c r="AB312" s="199"/>
    </row>
    <row r="313" spans="1:28" ht="25.5">
      <c r="A313" s="498"/>
      <c r="B313" s="195"/>
      <c r="C313" s="200"/>
      <c r="D313" s="201"/>
      <c r="E313" s="201"/>
      <c r="F313" s="489"/>
      <c r="G313" s="41" t="s">
        <v>413</v>
      </c>
      <c r="H313" s="197"/>
      <c r="I313" s="198" t="s">
        <v>47</v>
      </c>
      <c r="J313" s="199" t="s">
        <v>417</v>
      </c>
      <c r="K313" s="199"/>
      <c r="L313" s="199"/>
      <c r="M313" s="199" t="s">
        <v>414</v>
      </c>
      <c r="N313" s="199"/>
      <c r="O313" s="199" t="s">
        <v>216</v>
      </c>
      <c r="P313" s="199"/>
      <c r="Q313" s="199" t="s">
        <v>415</v>
      </c>
      <c r="R313" s="199" t="s">
        <v>127</v>
      </c>
      <c r="S313" s="42" t="s">
        <v>416</v>
      </c>
      <c r="T313" s="199" t="s">
        <v>127</v>
      </c>
      <c r="U313" s="199" t="s">
        <v>216</v>
      </c>
      <c r="V313" s="199" t="s">
        <v>1662</v>
      </c>
      <c r="W313" s="199"/>
      <c r="X313" s="199"/>
      <c r="Y313" s="199" t="s">
        <v>48</v>
      </c>
      <c r="Z313" s="199"/>
      <c r="AA313" s="199" t="s">
        <v>121</v>
      </c>
      <c r="AB313" s="199"/>
    </row>
    <row r="314" spans="1:28" ht="38.25">
      <c r="A314" s="480"/>
      <c r="B314" s="194"/>
      <c r="C314" s="194"/>
      <c r="D314" s="194"/>
      <c r="E314" s="194"/>
      <c r="F314" s="484"/>
      <c r="G314" s="193" t="s">
        <v>267</v>
      </c>
      <c r="H314" s="194"/>
      <c r="I314" s="194"/>
      <c r="J314" s="194" t="s">
        <v>443</v>
      </c>
      <c r="K314" s="194"/>
      <c r="L314" s="194"/>
      <c r="M314" s="193" t="s">
        <v>442</v>
      </c>
      <c r="N314" s="194"/>
      <c r="O314" s="194" t="s">
        <v>270</v>
      </c>
      <c r="P314" s="194"/>
      <c r="Q314" s="194"/>
      <c r="R314" s="194"/>
      <c r="S314" s="194"/>
      <c r="T314" s="194"/>
      <c r="U314" s="194"/>
      <c r="V314" s="194"/>
      <c r="W314" s="194"/>
      <c r="X314" s="194"/>
      <c r="Y314" s="194" t="s">
        <v>123</v>
      </c>
      <c r="Z314" s="194"/>
      <c r="AA314" s="194" t="s">
        <v>121</v>
      </c>
      <c r="AB314" s="194"/>
    </row>
    <row r="315" spans="1:28" ht="38.25">
      <c r="A315" s="498"/>
      <c r="B315" s="195"/>
      <c r="C315" s="200"/>
      <c r="D315" s="201"/>
      <c r="E315" s="201"/>
      <c r="F315" s="489"/>
      <c r="G315" s="41" t="s">
        <v>64</v>
      </c>
      <c r="H315" s="197"/>
      <c r="I315" s="198" t="s">
        <v>47</v>
      </c>
      <c r="J315" s="199" t="s">
        <v>446</v>
      </c>
      <c r="K315" s="199" t="s">
        <v>445</v>
      </c>
      <c r="L315" s="199"/>
      <c r="M315" s="199" t="s">
        <v>444</v>
      </c>
      <c r="N315" s="199"/>
      <c r="O315" s="199" t="s">
        <v>270</v>
      </c>
      <c r="P315" s="199"/>
      <c r="Q315" s="199"/>
      <c r="R315" s="199" t="s">
        <v>44</v>
      </c>
      <c r="S315" s="42" t="s">
        <v>44</v>
      </c>
      <c r="T315" s="199" t="s">
        <v>44</v>
      </c>
      <c r="U315" s="199"/>
      <c r="V315" s="199" t="s">
        <v>46</v>
      </c>
      <c r="W315" s="199"/>
      <c r="X315" s="199"/>
      <c r="Y315" s="199" t="s">
        <v>48</v>
      </c>
      <c r="Z315" s="199"/>
      <c r="AA315" s="199" t="s">
        <v>121</v>
      </c>
      <c r="AB315" s="199"/>
    </row>
    <row r="316" spans="1:28" ht="38.25">
      <c r="A316" s="498"/>
      <c r="B316" s="195"/>
      <c r="C316" s="200"/>
      <c r="D316" s="201"/>
      <c r="E316" s="201"/>
      <c r="F316" s="489"/>
      <c r="G316" s="41" t="s">
        <v>447</v>
      </c>
      <c r="H316" s="197"/>
      <c r="I316" s="198" t="s">
        <v>47</v>
      </c>
      <c r="J316" s="199" t="s">
        <v>451</v>
      </c>
      <c r="K316" s="199"/>
      <c r="L316" s="199"/>
      <c r="M316" s="199" t="s">
        <v>448</v>
      </c>
      <c r="N316" s="199"/>
      <c r="O316" s="199" t="s">
        <v>270</v>
      </c>
      <c r="P316" s="199"/>
      <c r="Q316" s="199" t="s">
        <v>449</v>
      </c>
      <c r="R316" s="199" t="s">
        <v>127</v>
      </c>
      <c r="S316" s="42" t="s">
        <v>450</v>
      </c>
      <c r="T316" s="199" t="s">
        <v>127</v>
      </c>
      <c r="U316" s="199"/>
      <c r="V316" s="199" t="s">
        <v>129</v>
      </c>
      <c r="W316" s="199"/>
      <c r="X316" s="199"/>
      <c r="Y316" s="199" t="s">
        <v>48</v>
      </c>
      <c r="Z316" s="199"/>
      <c r="AA316" s="199" t="s">
        <v>121</v>
      </c>
      <c r="AB316" s="199"/>
    </row>
    <row r="317" spans="1:28" ht="38.25">
      <c r="A317" s="498"/>
      <c r="B317" s="195"/>
      <c r="C317" s="200"/>
      <c r="D317" s="201"/>
      <c r="E317" s="201"/>
      <c r="F317" s="489"/>
      <c r="G317" s="41" t="s">
        <v>452</v>
      </c>
      <c r="H317" s="197"/>
      <c r="I317" s="198" t="s">
        <v>47</v>
      </c>
      <c r="J317" s="199" t="s">
        <v>456</v>
      </c>
      <c r="K317" s="199"/>
      <c r="L317" s="199"/>
      <c r="M317" s="199" t="s">
        <v>453</v>
      </c>
      <c r="N317" s="199"/>
      <c r="O317" s="199" t="s">
        <v>270</v>
      </c>
      <c r="P317" s="199"/>
      <c r="Q317" s="199" t="s">
        <v>454</v>
      </c>
      <c r="R317" s="199" t="s">
        <v>127</v>
      </c>
      <c r="S317" s="42" t="s">
        <v>455</v>
      </c>
      <c r="T317" s="199" t="s">
        <v>127</v>
      </c>
      <c r="U317" s="199"/>
      <c r="V317" s="199" t="s">
        <v>129</v>
      </c>
      <c r="W317" s="199"/>
      <c r="X317" s="199"/>
      <c r="Y317" s="199" t="s">
        <v>48</v>
      </c>
      <c r="Z317" s="199"/>
      <c r="AA317" s="199" t="s">
        <v>121</v>
      </c>
      <c r="AB317" s="199"/>
    </row>
    <row r="318" spans="1:28" ht="38.25">
      <c r="A318" s="498"/>
      <c r="B318" s="195"/>
      <c r="C318" s="200"/>
      <c r="D318" s="201"/>
      <c r="E318" s="201"/>
      <c r="F318" s="489"/>
      <c r="G318" s="41" t="s">
        <v>457</v>
      </c>
      <c r="H318" s="197"/>
      <c r="I318" s="198" t="s">
        <v>47</v>
      </c>
      <c r="J318" s="199" t="s">
        <v>460</v>
      </c>
      <c r="K318" s="199" t="s">
        <v>459</v>
      </c>
      <c r="L318" s="199" t="s">
        <v>461</v>
      </c>
      <c r="M318" s="199" t="s">
        <v>458</v>
      </c>
      <c r="N318" s="199"/>
      <c r="O318" s="199" t="s">
        <v>270</v>
      </c>
      <c r="P318" s="199"/>
      <c r="Q318" s="199"/>
      <c r="R318" s="199" t="s">
        <v>457</v>
      </c>
      <c r="S318" s="42" t="s">
        <v>457</v>
      </c>
      <c r="T318" s="199" t="s">
        <v>133</v>
      </c>
      <c r="U318" s="199"/>
      <c r="V318" s="199" t="s">
        <v>134</v>
      </c>
      <c r="W318" s="199"/>
      <c r="X318" s="199"/>
      <c r="Y318" s="199" t="s">
        <v>48</v>
      </c>
      <c r="Z318" s="199"/>
      <c r="AA318" s="199" t="s">
        <v>121</v>
      </c>
      <c r="AB318" s="199"/>
    </row>
    <row r="319" spans="1:28" ht="25.5">
      <c r="A319" s="498"/>
      <c r="B319" s="195"/>
      <c r="C319" s="200"/>
      <c r="D319" s="201"/>
      <c r="E319" s="201"/>
      <c r="F319" s="489"/>
      <c r="G319" s="41" t="s">
        <v>462</v>
      </c>
      <c r="H319" s="197"/>
      <c r="I319" s="198" t="s">
        <v>47</v>
      </c>
      <c r="J319" s="199" t="s">
        <v>465</v>
      </c>
      <c r="K319" s="199" t="s">
        <v>464</v>
      </c>
      <c r="L319" s="199" t="s">
        <v>466</v>
      </c>
      <c r="M319" s="199" t="s">
        <v>463</v>
      </c>
      <c r="N319" s="199"/>
      <c r="O319" s="199" t="s">
        <v>270</v>
      </c>
      <c r="P319" s="199"/>
      <c r="Q319" s="199"/>
      <c r="R319" s="199" t="s">
        <v>462</v>
      </c>
      <c r="S319" s="42" t="s">
        <v>462</v>
      </c>
      <c r="T319" s="199" t="s">
        <v>133</v>
      </c>
      <c r="U319" s="199"/>
      <c r="V319" s="199" t="s">
        <v>134</v>
      </c>
      <c r="W319" s="199"/>
      <c r="X319" s="199"/>
      <c r="Y319" s="199" t="s">
        <v>48</v>
      </c>
      <c r="Z319" s="199"/>
      <c r="AA319" s="199" t="s">
        <v>121</v>
      </c>
      <c r="AB319" s="199"/>
    </row>
    <row r="320" spans="1:28" ht="25.5">
      <c r="A320" s="498"/>
      <c r="B320" s="195"/>
      <c r="C320" s="200"/>
      <c r="D320" s="201"/>
      <c r="E320" s="201"/>
      <c r="F320" s="489"/>
      <c r="G320" s="41" t="s">
        <v>467</v>
      </c>
      <c r="H320" s="197"/>
      <c r="I320" s="198" t="s">
        <v>47</v>
      </c>
      <c r="J320" s="199" t="s">
        <v>469</v>
      </c>
      <c r="K320" s="199" t="s">
        <v>464</v>
      </c>
      <c r="L320" s="199" t="s">
        <v>470</v>
      </c>
      <c r="M320" s="199" t="s">
        <v>468</v>
      </c>
      <c r="N320" s="199"/>
      <c r="O320" s="199" t="s">
        <v>270</v>
      </c>
      <c r="P320" s="199"/>
      <c r="Q320" s="199"/>
      <c r="R320" s="199" t="s">
        <v>467</v>
      </c>
      <c r="S320" s="42" t="s">
        <v>467</v>
      </c>
      <c r="T320" s="199" t="s">
        <v>133</v>
      </c>
      <c r="U320" s="199"/>
      <c r="V320" s="199" t="s">
        <v>134</v>
      </c>
      <c r="W320" s="199"/>
      <c r="X320" s="199"/>
      <c r="Y320" s="199" t="s">
        <v>48</v>
      </c>
      <c r="Z320" s="199"/>
      <c r="AA320" s="199" t="s">
        <v>121</v>
      </c>
      <c r="AB320" s="199"/>
    </row>
    <row r="321" spans="1:28" ht="51">
      <c r="A321" s="487"/>
      <c r="B321" s="195"/>
      <c r="C321" s="200"/>
      <c r="D321" s="201"/>
      <c r="E321" s="201"/>
      <c r="F321" s="489"/>
      <c r="G321" s="41" t="s">
        <v>471</v>
      </c>
      <c r="H321" s="197"/>
      <c r="I321" s="198" t="s">
        <v>47</v>
      </c>
      <c r="J321" s="199" t="s">
        <v>476</v>
      </c>
      <c r="K321" s="199" t="s">
        <v>475</v>
      </c>
      <c r="L321" s="199" t="s">
        <v>477</v>
      </c>
      <c r="M321" s="199" t="s">
        <v>472</v>
      </c>
      <c r="N321" s="199"/>
      <c r="O321" s="199" t="s">
        <v>270</v>
      </c>
      <c r="P321" s="199"/>
      <c r="Q321" s="199" t="s">
        <v>473</v>
      </c>
      <c r="R321" s="199" t="s">
        <v>96</v>
      </c>
      <c r="S321" s="42" t="s">
        <v>474</v>
      </c>
      <c r="T321" s="199" t="s">
        <v>96</v>
      </c>
      <c r="U321" s="199"/>
      <c r="V321" s="199" t="s">
        <v>98</v>
      </c>
      <c r="W321" s="199"/>
      <c r="X321" s="199"/>
      <c r="Y321" s="199" t="s">
        <v>48</v>
      </c>
      <c r="Z321" s="199"/>
      <c r="AA321" s="199" t="s">
        <v>121</v>
      </c>
      <c r="AB321" s="199"/>
    </row>
    <row r="322" spans="1:28" ht="38.25">
      <c r="A322" s="498"/>
      <c r="B322" s="195"/>
      <c r="C322" s="200"/>
      <c r="D322" s="201"/>
      <c r="E322" s="201"/>
      <c r="F322" s="489"/>
      <c r="G322" s="41" t="s">
        <v>478</v>
      </c>
      <c r="H322" s="197"/>
      <c r="I322" s="198" t="s">
        <v>47</v>
      </c>
      <c r="J322" s="199" t="s">
        <v>480</v>
      </c>
      <c r="K322" s="199" t="s">
        <v>475</v>
      </c>
      <c r="L322" s="199" t="s">
        <v>481</v>
      </c>
      <c r="M322" s="199" t="s">
        <v>479</v>
      </c>
      <c r="N322" s="199"/>
      <c r="O322" s="199" t="s">
        <v>270</v>
      </c>
      <c r="P322" s="199" t="s">
        <v>119</v>
      </c>
      <c r="Q322" s="199" t="s">
        <v>473</v>
      </c>
      <c r="R322" s="199" t="s">
        <v>96</v>
      </c>
      <c r="S322" s="42" t="s">
        <v>474</v>
      </c>
      <c r="T322" s="199" t="s">
        <v>96</v>
      </c>
      <c r="U322" s="199"/>
      <c r="V322" s="199" t="s">
        <v>98</v>
      </c>
      <c r="W322" s="199"/>
      <c r="X322" s="199"/>
      <c r="Y322" s="199" t="s">
        <v>48</v>
      </c>
      <c r="Z322" s="199"/>
      <c r="AA322" s="199" t="s">
        <v>121</v>
      </c>
      <c r="AB322" s="199"/>
    </row>
    <row r="323" spans="1:28" ht="63.75">
      <c r="A323" s="498"/>
      <c r="B323" s="195"/>
      <c r="C323" s="200"/>
      <c r="D323" s="201"/>
      <c r="E323" s="201"/>
      <c r="F323" s="489"/>
      <c r="G323" s="41" t="s">
        <v>482</v>
      </c>
      <c r="H323" s="197"/>
      <c r="I323" s="198" t="s">
        <v>47</v>
      </c>
      <c r="J323" s="199" t="s">
        <v>486</v>
      </c>
      <c r="K323" s="199"/>
      <c r="L323" s="199" t="s">
        <v>487</v>
      </c>
      <c r="M323" s="199" t="s">
        <v>483</v>
      </c>
      <c r="N323" s="199"/>
      <c r="O323" s="199" t="s">
        <v>270</v>
      </c>
      <c r="P323" s="199"/>
      <c r="Q323" s="199" t="s">
        <v>484</v>
      </c>
      <c r="R323" s="199" t="s">
        <v>96</v>
      </c>
      <c r="S323" s="42" t="s">
        <v>485</v>
      </c>
      <c r="T323" s="199" t="s">
        <v>96</v>
      </c>
      <c r="U323" s="199"/>
      <c r="V323" s="199" t="s">
        <v>98</v>
      </c>
      <c r="W323" s="199"/>
      <c r="X323" s="199"/>
      <c r="Y323" s="199" t="s">
        <v>48</v>
      </c>
      <c r="Z323" s="199"/>
      <c r="AA323" s="199" t="s">
        <v>121</v>
      </c>
      <c r="AB323" s="199"/>
    </row>
    <row r="324" spans="1:28" ht="25.5">
      <c r="A324" s="498"/>
      <c r="B324" s="195"/>
      <c r="C324" s="200"/>
      <c r="D324" s="201"/>
      <c r="E324" s="201"/>
      <c r="F324" s="489"/>
      <c r="G324" s="41" t="s">
        <v>488</v>
      </c>
      <c r="H324" s="197"/>
      <c r="I324" s="198" t="s">
        <v>47</v>
      </c>
      <c r="J324" s="199" t="s">
        <v>492</v>
      </c>
      <c r="K324" s="199" t="s">
        <v>488</v>
      </c>
      <c r="L324" s="199" t="s">
        <v>493</v>
      </c>
      <c r="M324" s="199" t="s">
        <v>489</v>
      </c>
      <c r="N324" s="199"/>
      <c r="O324" s="199" t="s">
        <v>270</v>
      </c>
      <c r="P324" s="199"/>
      <c r="Q324" s="199" t="s">
        <v>490</v>
      </c>
      <c r="R324" s="199" t="s">
        <v>96</v>
      </c>
      <c r="S324" s="42" t="s">
        <v>491</v>
      </c>
      <c r="T324" s="199" t="s">
        <v>96</v>
      </c>
      <c r="U324" s="199"/>
      <c r="V324" s="199" t="s">
        <v>98</v>
      </c>
      <c r="W324" s="199"/>
      <c r="X324" s="199"/>
      <c r="Y324" s="199" t="s">
        <v>48</v>
      </c>
      <c r="Z324" s="199"/>
      <c r="AA324" s="199" t="s">
        <v>121</v>
      </c>
      <c r="AB324" s="199"/>
    </row>
    <row r="325" spans="1:28" ht="25.5">
      <c r="A325" s="498"/>
      <c r="B325" s="195"/>
      <c r="C325" s="200"/>
      <c r="D325" s="201"/>
      <c r="E325" s="201"/>
      <c r="F325" s="489"/>
      <c r="G325" s="41" t="s">
        <v>494</v>
      </c>
      <c r="H325" s="197"/>
      <c r="I325" s="198" t="s">
        <v>47</v>
      </c>
      <c r="J325" s="199" t="s">
        <v>499</v>
      </c>
      <c r="K325" s="199" t="s">
        <v>498</v>
      </c>
      <c r="L325" s="199" t="s">
        <v>500</v>
      </c>
      <c r="M325" s="199" t="s">
        <v>495</v>
      </c>
      <c r="N325" s="199"/>
      <c r="O325" s="199" t="s">
        <v>270</v>
      </c>
      <c r="P325" s="199"/>
      <c r="Q325" s="199" t="s">
        <v>490</v>
      </c>
      <c r="R325" s="199" t="s">
        <v>496</v>
      </c>
      <c r="S325" s="42" t="s">
        <v>497</v>
      </c>
      <c r="T325" s="199" t="s">
        <v>133</v>
      </c>
      <c r="U325" s="199"/>
      <c r="V325" s="199" t="s">
        <v>134</v>
      </c>
      <c r="W325" s="199"/>
      <c r="X325" s="199"/>
      <c r="Y325" s="199" t="s">
        <v>48</v>
      </c>
      <c r="Z325" s="199"/>
      <c r="AA325" s="199" t="s">
        <v>121</v>
      </c>
      <c r="AB325" s="199"/>
    </row>
    <row r="326" spans="1:28" ht="38.25">
      <c r="A326" s="498"/>
      <c r="B326" s="195"/>
      <c r="C326" s="200"/>
      <c r="D326" s="201"/>
      <c r="E326" s="201"/>
      <c r="F326" s="489"/>
      <c r="G326" s="41" t="s">
        <v>501</v>
      </c>
      <c r="H326" s="197"/>
      <c r="I326" s="198" t="s">
        <v>47</v>
      </c>
      <c r="J326" s="199" t="s">
        <v>506</v>
      </c>
      <c r="K326" s="199" t="s">
        <v>505</v>
      </c>
      <c r="L326" s="199"/>
      <c r="M326" s="199" t="s">
        <v>502</v>
      </c>
      <c r="N326" s="199"/>
      <c r="O326" s="199" t="s">
        <v>270</v>
      </c>
      <c r="P326" s="199" t="s">
        <v>503</v>
      </c>
      <c r="Q326" s="199"/>
      <c r="R326" s="199" t="s">
        <v>504</v>
      </c>
      <c r="S326" s="42" t="s">
        <v>504</v>
      </c>
      <c r="T326" s="199" t="s">
        <v>133</v>
      </c>
      <c r="U326" s="199"/>
      <c r="V326" s="199" t="s">
        <v>134</v>
      </c>
      <c r="W326" s="199"/>
      <c r="X326" s="199"/>
      <c r="Y326" s="199" t="s">
        <v>48</v>
      </c>
      <c r="Z326" s="199"/>
      <c r="AA326" s="199" t="s">
        <v>121</v>
      </c>
      <c r="AB326" s="199"/>
    </row>
    <row r="327" spans="1:28" ht="25.5">
      <c r="A327" s="498"/>
      <c r="B327" s="195"/>
      <c r="C327" s="200"/>
      <c r="D327" s="201"/>
      <c r="E327" s="201"/>
      <c r="F327" s="489"/>
      <c r="G327" s="41" t="s">
        <v>507</v>
      </c>
      <c r="H327" s="197"/>
      <c r="I327" s="198" t="s">
        <v>47</v>
      </c>
      <c r="J327" s="199" t="s">
        <v>509</v>
      </c>
      <c r="K327" s="199" t="s">
        <v>507</v>
      </c>
      <c r="L327" s="199" t="s">
        <v>510</v>
      </c>
      <c r="M327" s="199" t="s">
        <v>508</v>
      </c>
      <c r="N327" s="199"/>
      <c r="O327" s="199" t="s">
        <v>270</v>
      </c>
      <c r="P327" s="199"/>
      <c r="Q327" s="199"/>
      <c r="R327" s="199" t="s">
        <v>507</v>
      </c>
      <c r="S327" s="42" t="s">
        <v>507</v>
      </c>
      <c r="T327" s="199" t="s">
        <v>133</v>
      </c>
      <c r="U327" s="199"/>
      <c r="V327" s="199" t="s">
        <v>134</v>
      </c>
      <c r="W327" s="199"/>
      <c r="X327" s="199"/>
      <c r="Y327" s="199" t="s">
        <v>48</v>
      </c>
      <c r="Z327" s="199"/>
      <c r="AA327" s="199" t="s">
        <v>121</v>
      </c>
      <c r="AB327" s="199"/>
    </row>
    <row r="328" spans="1:28" ht="89.25">
      <c r="A328" s="498"/>
      <c r="B328" s="195"/>
      <c r="C328" s="200"/>
      <c r="D328" s="201"/>
      <c r="E328" s="201"/>
      <c r="F328" s="489"/>
      <c r="G328" s="41" t="s">
        <v>511</v>
      </c>
      <c r="H328" s="197"/>
      <c r="I328" s="198" t="s">
        <v>47</v>
      </c>
      <c r="J328" s="199" t="s">
        <v>515</v>
      </c>
      <c r="K328" s="199"/>
      <c r="L328" s="199"/>
      <c r="M328" s="199" t="s">
        <v>512</v>
      </c>
      <c r="N328" s="199"/>
      <c r="O328" s="199" t="s">
        <v>270</v>
      </c>
      <c r="P328" s="199"/>
      <c r="Q328" s="199" t="s">
        <v>513</v>
      </c>
      <c r="R328" s="199" t="s">
        <v>514</v>
      </c>
      <c r="S328" s="42" t="s">
        <v>231</v>
      </c>
      <c r="T328" s="199" t="s">
        <v>133</v>
      </c>
      <c r="U328" s="199"/>
      <c r="V328" s="199" t="s">
        <v>134</v>
      </c>
      <c r="W328" s="199"/>
      <c r="X328" s="199"/>
      <c r="Y328" s="199" t="s">
        <v>48</v>
      </c>
      <c r="Z328" s="199"/>
      <c r="AA328" s="199" t="s">
        <v>121</v>
      </c>
      <c r="AB328" s="199"/>
    </row>
    <row r="329" spans="1:28" ht="76.5">
      <c r="A329" s="498"/>
      <c r="B329" s="195"/>
      <c r="C329" s="200"/>
      <c r="D329" s="201"/>
      <c r="E329" s="201"/>
      <c r="F329" s="489"/>
      <c r="G329" s="41" t="s">
        <v>516</v>
      </c>
      <c r="H329" s="197"/>
      <c r="I329" s="198" t="s">
        <v>47</v>
      </c>
      <c r="J329" s="199" t="s">
        <v>519</v>
      </c>
      <c r="K329" s="199"/>
      <c r="L329" s="199"/>
      <c r="M329" s="199" t="s">
        <v>517</v>
      </c>
      <c r="N329" s="199"/>
      <c r="O329" s="199" t="s">
        <v>270</v>
      </c>
      <c r="P329" s="199"/>
      <c r="Q329" s="199" t="s">
        <v>513</v>
      </c>
      <c r="R329" s="199" t="s">
        <v>518</v>
      </c>
      <c r="S329" s="42" t="s">
        <v>227</v>
      </c>
      <c r="T329" s="199" t="s">
        <v>133</v>
      </c>
      <c r="U329" s="199"/>
      <c r="V329" s="199" t="s">
        <v>134</v>
      </c>
      <c r="W329" s="199"/>
      <c r="X329" s="199"/>
      <c r="Y329" s="199" t="s">
        <v>48</v>
      </c>
      <c r="Z329" s="199"/>
      <c r="AA329" s="199" t="s">
        <v>121</v>
      </c>
      <c r="AB329" s="199"/>
    </row>
    <row r="330" spans="1:28" ht="38.25">
      <c r="A330" s="498"/>
      <c r="B330" s="195"/>
      <c r="C330" s="200"/>
      <c r="D330" s="201"/>
      <c r="E330" s="201"/>
      <c r="F330" s="489"/>
      <c r="G330" s="41" t="s">
        <v>520</v>
      </c>
      <c r="H330" s="197"/>
      <c r="I330" s="198" t="s">
        <v>47</v>
      </c>
      <c r="J330" s="199" t="s">
        <v>525</v>
      </c>
      <c r="K330" s="199"/>
      <c r="L330" s="199"/>
      <c r="M330" s="199" t="s">
        <v>521</v>
      </c>
      <c r="N330" s="199"/>
      <c r="O330" s="199" t="s">
        <v>270</v>
      </c>
      <c r="P330" s="199"/>
      <c r="Q330" s="199" t="s">
        <v>522</v>
      </c>
      <c r="R330" s="199" t="s">
        <v>523</v>
      </c>
      <c r="S330" s="42" t="s">
        <v>524</v>
      </c>
      <c r="T330" s="199" t="s">
        <v>133</v>
      </c>
      <c r="U330" s="199"/>
      <c r="V330" s="199" t="s">
        <v>134</v>
      </c>
      <c r="W330" s="199"/>
      <c r="X330" s="199"/>
      <c r="Y330" s="199" t="s">
        <v>48</v>
      </c>
      <c r="Z330" s="199"/>
      <c r="AA330" s="199" t="s">
        <v>121</v>
      </c>
      <c r="AB330" s="199"/>
    </row>
    <row r="331" spans="1:28" ht="63.75">
      <c r="A331" s="498"/>
      <c r="B331" s="195"/>
      <c r="C331" s="200"/>
      <c r="D331" s="201"/>
      <c r="E331" s="201"/>
      <c r="F331" s="489"/>
      <c r="G331" s="41" t="s">
        <v>526</v>
      </c>
      <c r="H331" s="197"/>
      <c r="I331" s="198" t="s">
        <v>47</v>
      </c>
      <c r="J331" s="199" t="s">
        <v>530</v>
      </c>
      <c r="K331" s="199"/>
      <c r="L331" s="199"/>
      <c r="M331" s="199" t="s">
        <v>527</v>
      </c>
      <c r="N331" s="199"/>
      <c r="O331" s="199" t="s">
        <v>270</v>
      </c>
      <c r="P331" s="199"/>
      <c r="Q331" s="199" t="s">
        <v>528</v>
      </c>
      <c r="R331" s="199" t="s">
        <v>96</v>
      </c>
      <c r="S331" s="42" t="s">
        <v>529</v>
      </c>
      <c r="T331" s="199" t="s">
        <v>96</v>
      </c>
      <c r="U331" s="199"/>
      <c r="V331" s="199" t="s">
        <v>98</v>
      </c>
      <c r="W331" s="199"/>
      <c r="X331" s="199"/>
      <c r="Y331" s="199" t="s">
        <v>48</v>
      </c>
      <c r="Z331" s="199"/>
      <c r="AA331" s="199" t="s">
        <v>121</v>
      </c>
      <c r="AB331" s="199"/>
    </row>
    <row r="332" spans="1:28" ht="25.5">
      <c r="A332" s="487"/>
      <c r="B332" s="195"/>
      <c r="C332" s="200"/>
      <c r="D332" s="201"/>
      <c r="E332" s="201"/>
      <c r="F332" s="489"/>
      <c r="G332" s="41" t="s">
        <v>531</v>
      </c>
      <c r="H332" s="197"/>
      <c r="I332" s="198" t="s">
        <v>47</v>
      </c>
      <c r="J332" s="199" t="s">
        <v>536</v>
      </c>
      <c r="K332" s="199" t="s">
        <v>535</v>
      </c>
      <c r="L332" s="199" t="s">
        <v>537</v>
      </c>
      <c r="M332" s="199" t="s">
        <v>532</v>
      </c>
      <c r="N332" s="199"/>
      <c r="O332" s="199" t="s">
        <v>270</v>
      </c>
      <c r="P332" s="199"/>
      <c r="Q332" s="199" t="s">
        <v>533</v>
      </c>
      <c r="R332" s="199" t="s">
        <v>96</v>
      </c>
      <c r="S332" s="42" t="s">
        <v>534</v>
      </c>
      <c r="T332" s="199" t="s">
        <v>96</v>
      </c>
      <c r="U332" s="199"/>
      <c r="V332" s="199" t="s">
        <v>98</v>
      </c>
      <c r="W332" s="199"/>
      <c r="X332" s="199"/>
      <c r="Y332" s="199" t="s">
        <v>48</v>
      </c>
      <c r="Z332" s="199"/>
      <c r="AA332" s="199" t="s">
        <v>121</v>
      </c>
      <c r="AB332" s="199"/>
    </row>
    <row r="333" spans="1:28" ht="63.75">
      <c r="A333" s="487"/>
      <c r="B333" s="195"/>
      <c r="C333" s="200"/>
      <c r="D333" s="201"/>
      <c r="E333" s="201"/>
      <c r="F333" s="489"/>
      <c r="G333" s="41" t="s">
        <v>538</v>
      </c>
      <c r="H333" s="197"/>
      <c r="I333" s="198" t="s">
        <v>47</v>
      </c>
      <c r="J333" s="199" t="s">
        <v>542</v>
      </c>
      <c r="K333" s="199" t="s">
        <v>541</v>
      </c>
      <c r="L333" s="199" t="s">
        <v>543</v>
      </c>
      <c r="M333" s="199" t="s">
        <v>539</v>
      </c>
      <c r="N333" s="199"/>
      <c r="O333" s="199" t="s">
        <v>270</v>
      </c>
      <c r="P333" s="199" t="s">
        <v>269</v>
      </c>
      <c r="Q333" s="199"/>
      <c r="R333" s="199" t="s">
        <v>540</v>
      </c>
      <c r="S333" s="42" t="s">
        <v>540</v>
      </c>
      <c r="T333" s="199" t="s">
        <v>133</v>
      </c>
      <c r="U333" s="199"/>
      <c r="V333" s="199" t="s">
        <v>134</v>
      </c>
      <c r="W333" s="199"/>
      <c r="X333" s="199"/>
      <c r="Y333" s="199" t="s">
        <v>48</v>
      </c>
      <c r="Z333" s="199"/>
      <c r="AA333" s="199" t="s">
        <v>121</v>
      </c>
      <c r="AB333" s="199"/>
    </row>
    <row r="334" spans="1:28" ht="76.5">
      <c r="A334" s="498"/>
      <c r="B334" s="195"/>
      <c r="C334" s="200"/>
      <c r="D334" s="201"/>
      <c r="E334" s="201"/>
      <c r="F334" s="489"/>
      <c r="G334" s="41" t="s">
        <v>544</v>
      </c>
      <c r="H334" s="197"/>
      <c r="I334" s="198" t="s">
        <v>47</v>
      </c>
      <c r="J334" s="199" t="s">
        <v>549</v>
      </c>
      <c r="K334" s="199" t="s">
        <v>548</v>
      </c>
      <c r="L334" s="199" t="s">
        <v>550</v>
      </c>
      <c r="M334" s="199" t="s">
        <v>545</v>
      </c>
      <c r="N334" s="199"/>
      <c r="O334" s="199" t="s">
        <v>270</v>
      </c>
      <c r="P334" s="199"/>
      <c r="Q334" s="199" t="s">
        <v>144</v>
      </c>
      <c r="R334" s="199" t="s">
        <v>546</v>
      </c>
      <c r="S334" s="42" t="s">
        <v>547</v>
      </c>
      <c r="T334" s="199" t="s">
        <v>133</v>
      </c>
      <c r="U334" s="199"/>
      <c r="V334" s="199" t="s">
        <v>134</v>
      </c>
      <c r="W334" s="199"/>
      <c r="X334" s="199"/>
      <c r="Y334" s="199" t="s">
        <v>48</v>
      </c>
      <c r="Z334" s="199"/>
      <c r="AA334" s="199" t="s">
        <v>121</v>
      </c>
      <c r="AB334" s="199"/>
    </row>
    <row r="335" spans="1:28" ht="76.5">
      <c r="A335" s="498"/>
      <c r="B335" s="195"/>
      <c r="C335" s="200"/>
      <c r="D335" s="201"/>
      <c r="E335" s="201"/>
      <c r="F335" s="489"/>
      <c r="G335" s="41" t="s">
        <v>551</v>
      </c>
      <c r="H335" s="197"/>
      <c r="I335" s="198" t="s">
        <v>47</v>
      </c>
      <c r="J335" s="199" t="s">
        <v>555</v>
      </c>
      <c r="K335" s="199" t="s">
        <v>554</v>
      </c>
      <c r="L335" s="199"/>
      <c r="M335" s="199" t="s">
        <v>552</v>
      </c>
      <c r="N335" s="199"/>
      <c r="O335" s="199" t="s">
        <v>270</v>
      </c>
      <c r="P335" s="199"/>
      <c r="Q335" s="199" t="s">
        <v>547</v>
      </c>
      <c r="R335" s="199" t="s">
        <v>127</v>
      </c>
      <c r="S335" s="42" t="s">
        <v>553</v>
      </c>
      <c r="T335" s="199" t="s">
        <v>127</v>
      </c>
      <c r="U335" s="199"/>
      <c r="V335" s="199" t="s">
        <v>129</v>
      </c>
      <c r="W335" s="199"/>
      <c r="X335" s="199"/>
      <c r="Y335" s="199" t="s">
        <v>48</v>
      </c>
      <c r="Z335" s="199"/>
      <c r="AA335" s="199" t="s">
        <v>121</v>
      </c>
      <c r="AB335" s="199" t="s">
        <v>556</v>
      </c>
    </row>
    <row r="336" spans="1:28" ht="51">
      <c r="A336" s="498"/>
      <c r="B336" s="195"/>
      <c r="C336" s="200"/>
      <c r="D336" s="201"/>
      <c r="E336" s="201"/>
      <c r="F336" s="489"/>
      <c r="G336" s="41" t="s">
        <v>557</v>
      </c>
      <c r="H336" s="197"/>
      <c r="I336" s="198" t="s">
        <v>47</v>
      </c>
      <c r="J336" s="199" t="s">
        <v>560</v>
      </c>
      <c r="K336" s="199" t="s">
        <v>559</v>
      </c>
      <c r="L336" s="199" t="s">
        <v>561</v>
      </c>
      <c r="M336" s="199" t="s">
        <v>558</v>
      </c>
      <c r="N336" s="199"/>
      <c r="O336" s="199" t="s">
        <v>270</v>
      </c>
      <c r="P336" s="199"/>
      <c r="Q336" s="199"/>
      <c r="R336" s="199" t="s">
        <v>557</v>
      </c>
      <c r="S336" s="42" t="s">
        <v>557</v>
      </c>
      <c r="T336" s="199" t="s">
        <v>133</v>
      </c>
      <c r="U336" s="199"/>
      <c r="V336" s="199" t="s">
        <v>134</v>
      </c>
      <c r="W336" s="199"/>
      <c r="X336" s="199"/>
      <c r="Y336" s="199" t="s">
        <v>48</v>
      </c>
      <c r="Z336" s="199"/>
      <c r="AA336" s="199" t="s">
        <v>121</v>
      </c>
      <c r="AB336" s="199"/>
    </row>
    <row r="337" spans="1:28" ht="51">
      <c r="A337" s="498"/>
      <c r="B337" s="195"/>
      <c r="C337" s="200"/>
      <c r="D337" s="201"/>
      <c r="E337" s="201"/>
      <c r="F337" s="489"/>
      <c r="G337" s="41" t="s">
        <v>562</v>
      </c>
      <c r="H337" s="197"/>
      <c r="I337" s="198" t="s">
        <v>47</v>
      </c>
      <c r="J337" s="199" t="s">
        <v>565</v>
      </c>
      <c r="K337" s="199" t="s">
        <v>564</v>
      </c>
      <c r="L337" s="199" t="s">
        <v>566</v>
      </c>
      <c r="M337" s="199" t="s">
        <v>563</v>
      </c>
      <c r="N337" s="199"/>
      <c r="O337" s="199" t="s">
        <v>270</v>
      </c>
      <c r="P337" s="199"/>
      <c r="Q337" s="199"/>
      <c r="R337" s="199" t="s">
        <v>562</v>
      </c>
      <c r="S337" s="42" t="s">
        <v>562</v>
      </c>
      <c r="T337" s="199" t="s">
        <v>133</v>
      </c>
      <c r="U337" s="199"/>
      <c r="V337" s="199" t="s">
        <v>134</v>
      </c>
      <c r="W337" s="199"/>
      <c r="X337" s="199"/>
      <c r="Y337" s="199" t="s">
        <v>48</v>
      </c>
      <c r="Z337" s="199"/>
      <c r="AA337" s="199" t="s">
        <v>121</v>
      </c>
      <c r="AB337" s="199"/>
    </row>
    <row r="338" spans="1:28" ht="63.75">
      <c r="A338" s="498"/>
      <c r="B338" s="195"/>
      <c r="C338" s="200"/>
      <c r="D338" s="201"/>
      <c r="E338" s="201"/>
      <c r="F338" s="489"/>
      <c r="G338" s="41" t="s">
        <v>567</v>
      </c>
      <c r="H338" s="197"/>
      <c r="I338" s="198" t="s">
        <v>47</v>
      </c>
      <c r="J338" s="199" t="s">
        <v>572</v>
      </c>
      <c r="K338" s="199"/>
      <c r="L338" s="199" t="s">
        <v>573</v>
      </c>
      <c r="M338" s="199" t="s">
        <v>568</v>
      </c>
      <c r="N338" s="199"/>
      <c r="O338" s="199" t="s">
        <v>270</v>
      </c>
      <c r="P338" s="199"/>
      <c r="Q338" s="199" t="s">
        <v>569</v>
      </c>
      <c r="R338" s="199" t="s">
        <v>570</v>
      </c>
      <c r="S338" s="42" t="s">
        <v>571</v>
      </c>
      <c r="T338" s="199" t="s">
        <v>133</v>
      </c>
      <c r="U338" s="199"/>
      <c r="V338" s="199" t="s">
        <v>134</v>
      </c>
      <c r="W338" s="199"/>
      <c r="X338" s="199"/>
      <c r="Y338" s="199" t="s">
        <v>48</v>
      </c>
      <c r="Z338" s="199"/>
      <c r="AA338" s="199" t="s">
        <v>121</v>
      </c>
      <c r="AB338" s="199"/>
    </row>
    <row r="339" spans="1:28" ht="76.5">
      <c r="A339" s="491"/>
      <c r="B339" s="195"/>
      <c r="C339" s="206"/>
      <c r="D339" s="205"/>
      <c r="E339" s="205"/>
      <c r="F339" s="493"/>
      <c r="G339" s="205" t="s">
        <v>574</v>
      </c>
      <c r="H339" s="195"/>
      <c r="I339" s="206" t="s">
        <v>138</v>
      </c>
      <c r="J339" s="205" t="s">
        <v>577</v>
      </c>
      <c r="K339" s="205"/>
      <c r="L339" s="205"/>
      <c r="M339" s="205" t="s">
        <v>575</v>
      </c>
      <c r="N339" s="205"/>
      <c r="O339" s="205" t="s">
        <v>270</v>
      </c>
      <c r="P339" s="205"/>
      <c r="Q339" s="205"/>
      <c r="R339" s="205"/>
      <c r="S339" s="205" t="s">
        <v>576</v>
      </c>
      <c r="T339" s="205" t="s">
        <v>576</v>
      </c>
      <c r="U339" s="205"/>
      <c r="V339" s="205"/>
      <c r="W339" s="205"/>
      <c r="X339" s="205" t="s">
        <v>576</v>
      </c>
      <c r="Y339" s="205" t="s">
        <v>106</v>
      </c>
      <c r="Z339" s="205"/>
      <c r="AA339" s="205" t="s">
        <v>121</v>
      </c>
      <c r="AB339" s="205" t="s">
        <v>578</v>
      </c>
    </row>
    <row r="340" spans="1:28" ht="25.5">
      <c r="A340" s="491"/>
      <c r="B340" s="195"/>
      <c r="C340" s="206"/>
      <c r="D340" s="205"/>
      <c r="E340" s="205"/>
      <c r="F340" s="493"/>
      <c r="G340" s="205" t="s">
        <v>144</v>
      </c>
      <c r="H340" s="195"/>
      <c r="I340" s="206" t="s">
        <v>47</v>
      </c>
      <c r="J340" s="205" t="s">
        <v>580</v>
      </c>
      <c r="K340" s="205"/>
      <c r="L340" s="205"/>
      <c r="M340" s="205" t="s">
        <v>579</v>
      </c>
      <c r="N340" s="205"/>
      <c r="O340" s="205" t="s">
        <v>270</v>
      </c>
      <c r="P340" s="205"/>
      <c r="Q340" s="205"/>
      <c r="R340" s="205"/>
      <c r="S340" s="205" t="s">
        <v>144</v>
      </c>
      <c r="T340" s="205" t="s">
        <v>144</v>
      </c>
      <c r="U340" s="205"/>
      <c r="V340" s="205"/>
      <c r="W340" s="205"/>
      <c r="X340" s="205" t="s">
        <v>144</v>
      </c>
      <c r="Y340" s="205" t="s">
        <v>106</v>
      </c>
      <c r="Z340" s="205"/>
      <c r="AA340" s="205" t="s">
        <v>121</v>
      </c>
      <c r="AB340" s="205"/>
    </row>
    <row r="341" spans="1:28" ht="38.25">
      <c r="A341" s="491"/>
      <c r="B341" s="195"/>
      <c r="C341" s="206"/>
      <c r="D341" s="205"/>
      <c r="E341" s="205"/>
      <c r="F341" s="493"/>
      <c r="G341" s="205" t="s">
        <v>581</v>
      </c>
      <c r="H341" s="195"/>
      <c r="I341" s="206" t="s">
        <v>138</v>
      </c>
      <c r="J341" s="205" t="s">
        <v>584</v>
      </c>
      <c r="K341" s="205"/>
      <c r="L341" s="205"/>
      <c r="M341" s="205" t="s">
        <v>582</v>
      </c>
      <c r="N341" s="205"/>
      <c r="O341" s="205" t="s">
        <v>270</v>
      </c>
      <c r="P341" s="205"/>
      <c r="Q341" s="205"/>
      <c r="R341" s="205"/>
      <c r="S341" s="205" t="s">
        <v>583</v>
      </c>
      <c r="T341" s="205" t="s">
        <v>583</v>
      </c>
      <c r="U341" s="205"/>
      <c r="V341" s="205"/>
      <c r="W341" s="205"/>
      <c r="X341" s="205" t="s">
        <v>583</v>
      </c>
      <c r="Y341" s="205" t="s">
        <v>106</v>
      </c>
      <c r="Z341" s="205"/>
      <c r="AA341" s="205" t="s">
        <v>121</v>
      </c>
      <c r="AB341" s="205"/>
    </row>
    <row r="342" spans="1:28" ht="25.5">
      <c r="A342" s="480"/>
      <c r="B342" s="194"/>
      <c r="C342" s="194"/>
      <c r="D342" s="194"/>
      <c r="E342" s="194"/>
      <c r="F342" s="484"/>
      <c r="G342" s="193" t="s">
        <v>1663</v>
      </c>
      <c r="H342" s="194"/>
      <c r="I342" s="194"/>
      <c r="J342" s="194" t="s">
        <v>719</v>
      </c>
      <c r="K342" s="194"/>
      <c r="L342" s="194"/>
      <c r="M342" s="193" t="s">
        <v>718</v>
      </c>
      <c r="N342" s="194"/>
      <c r="O342" s="194" t="s">
        <v>576</v>
      </c>
      <c r="P342" s="194"/>
      <c r="Q342" s="194"/>
      <c r="R342" s="194"/>
      <c r="S342" s="194"/>
      <c r="T342" s="194"/>
      <c r="U342" s="194"/>
      <c r="V342" s="194"/>
      <c r="W342" s="194"/>
      <c r="X342" s="194"/>
      <c r="Y342" s="194" t="s">
        <v>123</v>
      </c>
      <c r="Z342" s="194"/>
      <c r="AA342" s="194" t="s">
        <v>121</v>
      </c>
      <c r="AB342" s="194"/>
    </row>
    <row r="343" spans="1:28" ht="76.5">
      <c r="A343" s="498"/>
      <c r="B343" s="195"/>
      <c r="C343" s="200"/>
      <c r="D343" s="201"/>
      <c r="E343" s="201"/>
      <c r="F343" s="489"/>
      <c r="G343" s="41" t="s">
        <v>720</v>
      </c>
      <c r="H343" s="197"/>
      <c r="I343" s="198" t="s">
        <v>66</v>
      </c>
      <c r="J343" s="199" t="s">
        <v>722</v>
      </c>
      <c r="K343" s="199"/>
      <c r="L343" s="199" t="s">
        <v>723</v>
      </c>
      <c r="M343" s="199" t="s">
        <v>721</v>
      </c>
      <c r="N343" s="199"/>
      <c r="O343" s="199" t="s">
        <v>576</v>
      </c>
      <c r="P343" s="199"/>
      <c r="Q343" s="199"/>
      <c r="R343" s="199" t="s">
        <v>720</v>
      </c>
      <c r="S343" s="42" t="s">
        <v>720</v>
      </c>
      <c r="T343" s="199" t="s">
        <v>133</v>
      </c>
      <c r="U343" s="199"/>
      <c r="V343" s="199" t="s">
        <v>134</v>
      </c>
      <c r="W343" s="199"/>
      <c r="X343" s="199"/>
      <c r="Y343" s="199" t="s">
        <v>48</v>
      </c>
      <c r="Z343" s="199"/>
      <c r="AA343" s="199" t="s">
        <v>121</v>
      </c>
      <c r="AB343" s="199" t="s">
        <v>578</v>
      </c>
    </row>
    <row r="344" spans="1:28">
      <c r="A344" s="480"/>
      <c r="B344" s="194"/>
      <c r="C344" s="194"/>
      <c r="D344" s="194"/>
      <c r="E344" s="194"/>
      <c r="F344" s="484"/>
      <c r="G344" s="193" t="s">
        <v>1664</v>
      </c>
      <c r="H344" s="194"/>
      <c r="I344" s="194"/>
      <c r="J344" s="194" t="s">
        <v>725</v>
      </c>
      <c r="K344" s="194"/>
      <c r="L344" s="194"/>
      <c r="M344" s="193" t="s">
        <v>724</v>
      </c>
      <c r="N344" s="194"/>
      <c r="O344" s="194" t="s">
        <v>144</v>
      </c>
      <c r="P344" s="194"/>
      <c r="Q344" s="194"/>
      <c r="R344" s="194"/>
      <c r="S344" s="194"/>
      <c r="T344" s="194"/>
      <c r="U344" s="194"/>
      <c r="V344" s="194"/>
      <c r="W344" s="194"/>
      <c r="X344" s="194"/>
      <c r="Y344" s="194" t="s">
        <v>123</v>
      </c>
      <c r="Z344" s="194"/>
      <c r="AA344" s="194" t="s">
        <v>121</v>
      </c>
      <c r="AB344" s="194"/>
    </row>
    <row r="345" spans="1:28" ht="38.25">
      <c r="A345" s="487"/>
      <c r="B345" s="195"/>
      <c r="C345" s="200"/>
      <c r="D345" s="201"/>
      <c r="E345" s="201"/>
      <c r="F345" s="489"/>
      <c r="G345" s="41" t="s">
        <v>726</v>
      </c>
      <c r="H345" s="197"/>
      <c r="I345" s="198" t="s">
        <v>47</v>
      </c>
      <c r="J345" s="199" t="s">
        <v>731</v>
      </c>
      <c r="K345" s="199"/>
      <c r="L345" s="199"/>
      <c r="M345" s="199" t="s">
        <v>727</v>
      </c>
      <c r="N345" s="199"/>
      <c r="O345" s="199" t="s">
        <v>144</v>
      </c>
      <c r="P345" s="199"/>
      <c r="Q345" s="199" t="s">
        <v>523</v>
      </c>
      <c r="R345" s="199" t="s">
        <v>127</v>
      </c>
      <c r="S345" s="42" t="s">
        <v>728</v>
      </c>
      <c r="T345" s="199" t="s">
        <v>127</v>
      </c>
      <c r="U345" s="199" t="s">
        <v>729</v>
      </c>
      <c r="V345" s="199" t="s">
        <v>730</v>
      </c>
      <c r="W345" s="199"/>
      <c r="X345" s="199"/>
      <c r="Y345" s="199" t="s">
        <v>48</v>
      </c>
      <c r="Z345" s="199"/>
      <c r="AA345" s="199" t="s">
        <v>121</v>
      </c>
      <c r="AB345" s="199"/>
    </row>
    <row r="346" spans="1:28">
      <c r="A346" s="498"/>
      <c r="B346" s="195"/>
      <c r="C346" s="200"/>
      <c r="D346" s="201"/>
      <c r="E346" s="201"/>
      <c r="F346" s="489"/>
      <c r="G346" s="41" t="s">
        <v>96</v>
      </c>
      <c r="H346" s="197"/>
      <c r="I346" s="198" t="s">
        <v>47</v>
      </c>
      <c r="J346" s="199" t="s">
        <v>733</v>
      </c>
      <c r="K346" s="199"/>
      <c r="L346" s="199" t="s">
        <v>734</v>
      </c>
      <c r="M346" s="199" t="s">
        <v>732</v>
      </c>
      <c r="N346" s="199"/>
      <c r="O346" s="199" t="s">
        <v>144</v>
      </c>
      <c r="P346" s="199"/>
      <c r="Q346" s="199"/>
      <c r="R346" s="199" t="s">
        <v>96</v>
      </c>
      <c r="S346" s="42" t="s">
        <v>96</v>
      </c>
      <c r="T346" s="199" t="s">
        <v>96</v>
      </c>
      <c r="U346" s="199"/>
      <c r="V346" s="199" t="s">
        <v>98</v>
      </c>
      <c r="W346" s="199"/>
      <c r="X346" s="199"/>
      <c r="Y346" s="199" t="s">
        <v>48</v>
      </c>
      <c r="Z346" s="199"/>
      <c r="AA346" s="199" t="s">
        <v>121</v>
      </c>
      <c r="AB346" s="199"/>
    </row>
    <row r="347" spans="1:28" ht="38.25">
      <c r="A347" s="480"/>
      <c r="B347" s="194"/>
      <c r="C347" s="194"/>
      <c r="D347" s="194"/>
      <c r="E347" s="194"/>
      <c r="F347" s="484"/>
      <c r="G347" s="193" t="s">
        <v>277</v>
      </c>
      <c r="H347" s="194"/>
      <c r="I347" s="194"/>
      <c r="J347" s="194" t="s">
        <v>314</v>
      </c>
      <c r="K347" s="194"/>
      <c r="L347" s="194"/>
      <c r="M347" s="193" t="s">
        <v>313</v>
      </c>
      <c r="N347" s="194"/>
      <c r="O347" s="194" t="s">
        <v>279</v>
      </c>
      <c r="P347" s="194"/>
      <c r="Q347" s="194"/>
      <c r="R347" s="194"/>
      <c r="S347" s="194"/>
      <c r="T347" s="194"/>
      <c r="U347" s="194"/>
      <c r="V347" s="194"/>
      <c r="W347" s="194"/>
      <c r="X347" s="194"/>
      <c r="Y347" s="194" t="s">
        <v>123</v>
      </c>
      <c r="Z347" s="194"/>
      <c r="AA347" s="194" t="s">
        <v>121</v>
      </c>
      <c r="AB347" s="194" t="s">
        <v>315</v>
      </c>
    </row>
    <row r="348" spans="1:28" ht="38.25">
      <c r="A348" s="498"/>
      <c r="B348" s="195"/>
      <c r="C348" s="200"/>
      <c r="D348" s="201"/>
      <c r="E348" s="201"/>
      <c r="F348" s="489"/>
      <c r="G348" s="41" t="s">
        <v>316</v>
      </c>
      <c r="H348" s="197"/>
      <c r="I348" s="198" t="s">
        <v>47</v>
      </c>
      <c r="J348" s="199" t="s">
        <v>318</v>
      </c>
      <c r="K348" s="199"/>
      <c r="L348" s="199" t="s">
        <v>319</v>
      </c>
      <c r="M348" s="199" t="s">
        <v>317</v>
      </c>
      <c r="N348" s="199"/>
      <c r="O348" s="199" t="s">
        <v>279</v>
      </c>
      <c r="P348" s="199" t="s">
        <v>143</v>
      </c>
      <c r="Q348" s="199"/>
      <c r="R348" s="199" t="s">
        <v>96</v>
      </c>
      <c r="S348" s="42" t="s">
        <v>96</v>
      </c>
      <c r="T348" s="199" t="s">
        <v>96</v>
      </c>
      <c r="U348" s="199"/>
      <c r="V348" s="199" t="s">
        <v>98</v>
      </c>
      <c r="W348" s="199"/>
      <c r="X348" s="199"/>
      <c r="Y348" s="199" t="s">
        <v>48</v>
      </c>
      <c r="Z348" s="199"/>
      <c r="AA348" s="199" t="s">
        <v>121</v>
      </c>
      <c r="AB348" s="199" t="s">
        <v>315</v>
      </c>
    </row>
    <row r="349" spans="1:28" ht="38.25">
      <c r="A349" s="498"/>
      <c r="B349" s="195"/>
      <c r="C349" s="200"/>
      <c r="D349" s="201"/>
      <c r="E349" s="201"/>
      <c r="F349" s="489"/>
      <c r="G349" s="41" t="s">
        <v>320</v>
      </c>
      <c r="H349" s="197"/>
      <c r="I349" s="198" t="s">
        <v>47</v>
      </c>
      <c r="J349" s="199" t="s">
        <v>325</v>
      </c>
      <c r="K349" s="199" t="s">
        <v>324</v>
      </c>
      <c r="L349" s="199" t="s">
        <v>326</v>
      </c>
      <c r="M349" s="199" t="s">
        <v>321</v>
      </c>
      <c r="N349" s="199"/>
      <c r="O349" s="199" t="s">
        <v>279</v>
      </c>
      <c r="P349" s="199"/>
      <c r="Q349" s="199" t="s">
        <v>322</v>
      </c>
      <c r="R349" s="199" t="s">
        <v>44</v>
      </c>
      <c r="S349" s="42" t="s">
        <v>323</v>
      </c>
      <c r="T349" s="199" t="s">
        <v>44</v>
      </c>
      <c r="U349" s="199"/>
      <c r="V349" s="199" t="s">
        <v>46</v>
      </c>
      <c r="W349" s="199"/>
      <c r="X349" s="199"/>
      <c r="Y349" s="199" t="s">
        <v>48</v>
      </c>
      <c r="Z349" s="199"/>
      <c r="AA349" s="199" t="s">
        <v>121</v>
      </c>
      <c r="AB349" s="199" t="s">
        <v>315</v>
      </c>
    </row>
    <row r="350" spans="1:28" ht="38.25">
      <c r="A350" s="498"/>
      <c r="B350" s="195"/>
      <c r="C350" s="200"/>
      <c r="D350" s="201"/>
      <c r="E350" s="201"/>
      <c r="F350" s="489"/>
      <c r="G350" s="41" t="s">
        <v>327</v>
      </c>
      <c r="H350" s="197"/>
      <c r="I350" s="198" t="s">
        <v>47</v>
      </c>
      <c r="J350" s="199" t="s">
        <v>331</v>
      </c>
      <c r="K350" s="199"/>
      <c r="L350" s="199"/>
      <c r="M350" s="199" t="s">
        <v>328</v>
      </c>
      <c r="N350" s="199"/>
      <c r="O350" s="199" t="s">
        <v>279</v>
      </c>
      <c r="P350" s="199"/>
      <c r="Q350" s="199" t="s">
        <v>329</v>
      </c>
      <c r="R350" s="199" t="s">
        <v>127</v>
      </c>
      <c r="S350" s="42" t="s">
        <v>330</v>
      </c>
      <c r="T350" s="199" t="s">
        <v>127</v>
      </c>
      <c r="U350" s="199"/>
      <c r="V350" s="199" t="s">
        <v>129</v>
      </c>
      <c r="W350" s="199"/>
      <c r="X350" s="199"/>
      <c r="Y350" s="199" t="s">
        <v>48</v>
      </c>
      <c r="Z350" s="199"/>
      <c r="AA350" s="199" t="s">
        <v>121</v>
      </c>
      <c r="AB350" s="199"/>
    </row>
    <row r="351" spans="1:28" ht="38.25">
      <c r="A351" s="498"/>
      <c r="B351" s="195"/>
      <c r="C351" s="200"/>
      <c r="D351" s="201"/>
      <c r="E351" s="201"/>
      <c r="F351" s="489"/>
      <c r="G351" s="41" t="s">
        <v>332</v>
      </c>
      <c r="H351" s="197"/>
      <c r="I351" s="198" t="s">
        <v>47</v>
      </c>
      <c r="J351" s="199" t="s">
        <v>336</v>
      </c>
      <c r="K351" s="199"/>
      <c r="L351" s="199"/>
      <c r="M351" s="199" t="s">
        <v>333</v>
      </c>
      <c r="N351" s="199"/>
      <c r="O351" s="199" t="s">
        <v>279</v>
      </c>
      <c r="P351" s="199"/>
      <c r="Q351" s="199" t="s">
        <v>334</v>
      </c>
      <c r="R351" s="199" t="s">
        <v>127</v>
      </c>
      <c r="S351" s="42" t="s">
        <v>335</v>
      </c>
      <c r="T351" s="199" t="s">
        <v>127</v>
      </c>
      <c r="U351" s="199"/>
      <c r="V351" s="199" t="s">
        <v>129</v>
      </c>
      <c r="W351" s="199"/>
      <c r="X351" s="199"/>
      <c r="Y351" s="199" t="s">
        <v>48</v>
      </c>
      <c r="Z351" s="199"/>
      <c r="AA351" s="199" t="s">
        <v>121</v>
      </c>
      <c r="AB351" s="199"/>
    </row>
    <row r="352" spans="1:28" ht="38.25">
      <c r="A352" s="498"/>
      <c r="B352" s="195"/>
      <c r="C352" s="200"/>
      <c r="D352" s="201"/>
      <c r="E352" s="201"/>
      <c r="F352" s="489"/>
      <c r="G352" s="41" t="s">
        <v>337</v>
      </c>
      <c r="H352" s="197"/>
      <c r="I352" s="198" t="s">
        <v>138</v>
      </c>
      <c r="J352" s="199" t="s">
        <v>341</v>
      </c>
      <c r="K352" s="199"/>
      <c r="L352" s="199"/>
      <c r="M352" s="199" t="s">
        <v>338</v>
      </c>
      <c r="N352" s="199"/>
      <c r="O352" s="199" t="s">
        <v>279</v>
      </c>
      <c r="P352" s="199" t="s">
        <v>339</v>
      </c>
      <c r="Q352" s="199"/>
      <c r="R352" s="199" t="s">
        <v>340</v>
      </c>
      <c r="S352" s="42" t="s">
        <v>340</v>
      </c>
      <c r="T352" s="199" t="s">
        <v>133</v>
      </c>
      <c r="U352" s="199"/>
      <c r="V352" s="199" t="s">
        <v>134</v>
      </c>
      <c r="W352" s="199"/>
      <c r="X352" s="199"/>
      <c r="Y352" s="199" t="s">
        <v>48</v>
      </c>
      <c r="Z352" s="199"/>
      <c r="AA352" s="199" t="s">
        <v>121</v>
      </c>
      <c r="AB352" s="199" t="s">
        <v>315</v>
      </c>
    </row>
    <row r="353" spans="1:28" ht="38.25">
      <c r="A353" s="491"/>
      <c r="B353" s="195"/>
      <c r="C353" s="206"/>
      <c r="D353" s="205"/>
      <c r="E353" s="205"/>
      <c r="F353" s="493"/>
      <c r="G353" s="205" t="s">
        <v>342</v>
      </c>
      <c r="H353" s="195"/>
      <c r="I353" s="206" t="s">
        <v>47</v>
      </c>
      <c r="J353" s="205" t="s">
        <v>344</v>
      </c>
      <c r="K353" s="205"/>
      <c r="L353" s="205"/>
      <c r="M353" s="205" t="s">
        <v>343</v>
      </c>
      <c r="N353" s="205"/>
      <c r="O353" s="205" t="s">
        <v>279</v>
      </c>
      <c r="P353" s="205" t="s">
        <v>143</v>
      </c>
      <c r="Q353" s="205"/>
      <c r="R353" s="205"/>
      <c r="S353" s="205" t="s">
        <v>270</v>
      </c>
      <c r="T353" s="205" t="s">
        <v>270</v>
      </c>
      <c r="U353" s="205"/>
      <c r="V353" s="205"/>
      <c r="W353" s="205"/>
      <c r="X353" s="205" t="s">
        <v>270</v>
      </c>
      <c r="Y353" s="205" t="s">
        <v>106</v>
      </c>
      <c r="Z353" s="205"/>
      <c r="AA353" s="205" t="s">
        <v>121</v>
      </c>
      <c r="AB353" s="205"/>
    </row>
    <row r="354" spans="1:28" ht="38.25">
      <c r="A354" s="491"/>
      <c r="B354" s="195"/>
      <c r="C354" s="206"/>
      <c r="D354" s="205"/>
      <c r="E354" s="205"/>
      <c r="F354" s="493"/>
      <c r="G354" s="205" t="s">
        <v>345</v>
      </c>
      <c r="H354" s="195"/>
      <c r="I354" s="206" t="s">
        <v>66</v>
      </c>
      <c r="J354" s="205" t="s">
        <v>348</v>
      </c>
      <c r="K354" s="205"/>
      <c r="L354" s="205"/>
      <c r="M354" s="205" t="s">
        <v>346</v>
      </c>
      <c r="N354" s="205"/>
      <c r="O354" s="205" t="s">
        <v>279</v>
      </c>
      <c r="P354" s="205"/>
      <c r="Q354" s="205"/>
      <c r="R354" s="205"/>
      <c r="S354" s="205" t="s">
        <v>347</v>
      </c>
      <c r="T354" s="205" t="s">
        <v>347</v>
      </c>
      <c r="U354" s="205"/>
      <c r="V354" s="205"/>
      <c r="W354" s="205"/>
      <c r="X354" s="205" t="s">
        <v>347</v>
      </c>
      <c r="Y354" s="205" t="s">
        <v>106</v>
      </c>
      <c r="Z354" s="205"/>
      <c r="AA354" s="205" t="s">
        <v>121</v>
      </c>
      <c r="AB354" s="205" t="s">
        <v>315</v>
      </c>
    </row>
    <row r="355" spans="1:28" ht="38.25">
      <c r="A355" s="480"/>
      <c r="B355" s="194"/>
      <c r="C355" s="194"/>
      <c r="D355" s="194"/>
      <c r="E355" s="194"/>
      <c r="F355" s="484"/>
      <c r="G355" s="193" t="s">
        <v>1665</v>
      </c>
      <c r="H355" s="194"/>
      <c r="I355" s="194"/>
      <c r="J355" s="194" t="s">
        <v>797</v>
      </c>
      <c r="K355" s="194"/>
      <c r="L355" s="194"/>
      <c r="M355" s="193" t="s">
        <v>796</v>
      </c>
      <c r="N355" s="194"/>
      <c r="O355" s="194" t="s">
        <v>347</v>
      </c>
      <c r="P355" s="194"/>
      <c r="Q355" s="194"/>
      <c r="R355" s="194"/>
      <c r="S355" s="194"/>
      <c r="T355" s="194"/>
      <c r="U355" s="194"/>
      <c r="V355" s="194"/>
      <c r="W355" s="194"/>
      <c r="X355" s="194"/>
      <c r="Y355" s="194" t="s">
        <v>123</v>
      </c>
      <c r="Z355" s="194"/>
      <c r="AA355" s="194" t="s">
        <v>121</v>
      </c>
      <c r="AB355" s="194" t="s">
        <v>315</v>
      </c>
    </row>
    <row r="356" spans="1:28" ht="38.25">
      <c r="A356" s="498"/>
      <c r="B356" s="195"/>
      <c r="C356" s="200"/>
      <c r="D356" s="201"/>
      <c r="E356" s="201"/>
      <c r="F356" s="489"/>
      <c r="G356" s="41" t="s">
        <v>64</v>
      </c>
      <c r="H356" s="197"/>
      <c r="I356" s="198" t="s">
        <v>47</v>
      </c>
      <c r="J356" s="199" t="s">
        <v>799</v>
      </c>
      <c r="K356" s="199"/>
      <c r="L356" s="199" t="s">
        <v>800</v>
      </c>
      <c r="M356" s="199" t="s">
        <v>798</v>
      </c>
      <c r="N356" s="199"/>
      <c r="O356" s="199" t="s">
        <v>347</v>
      </c>
      <c r="P356" s="199"/>
      <c r="Q356" s="199"/>
      <c r="R356" s="199" t="s">
        <v>44</v>
      </c>
      <c r="S356" s="42" t="s">
        <v>44</v>
      </c>
      <c r="T356" s="199" t="s">
        <v>44</v>
      </c>
      <c r="U356" s="199"/>
      <c r="V356" s="199" t="s">
        <v>46</v>
      </c>
      <c r="W356" s="199"/>
      <c r="X356" s="199"/>
      <c r="Y356" s="199" t="s">
        <v>48</v>
      </c>
      <c r="Z356" s="199"/>
      <c r="AA356" s="199" t="s">
        <v>121</v>
      </c>
      <c r="AB356" s="199" t="s">
        <v>315</v>
      </c>
    </row>
    <row r="357" spans="1:28" ht="38.25">
      <c r="A357" s="498"/>
      <c r="B357" s="195"/>
      <c r="C357" s="200"/>
      <c r="D357" s="201"/>
      <c r="E357" s="201"/>
      <c r="F357" s="489"/>
      <c r="G357" s="41" t="s">
        <v>96</v>
      </c>
      <c r="H357" s="197"/>
      <c r="I357" s="198" t="s">
        <v>47</v>
      </c>
      <c r="J357" s="199" t="s">
        <v>802</v>
      </c>
      <c r="K357" s="199"/>
      <c r="L357" s="199" t="s">
        <v>803</v>
      </c>
      <c r="M357" s="199" t="s">
        <v>801</v>
      </c>
      <c r="N357" s="199"/>
      <c r="O357" s="199" t="s">
        <v>347</v>
      </c>
      <c r="P357" s="199"/>
      <c r="Q357" s="199"/>
      <c r="R357" s="199" t="s">
        <v>96</v>
      </c>
      <c r="S357" s="42" t="s">
        <v>96</v>
      </c>
      <c r="T357" s="199" t="s">
        <v>96</v>
      </c>
      <c r="U357" s="199"/>
      <c r="V357" s="199" t="s">
        <v>98</v>
      </c>
      <c r="W357" s="199"/>
      <c r="X357" s="199"/>
      <c r="Y357" s="199" t="s">
        <v>48</v>
      </c>
      <c r="Z357" s="199"/>
      <c r="AA357" s="199" t="s">
        <v>121</v>
      </c>
      <c r="AB357" s="199" t="s">
        <v>315</v>
      </c>
    </row>
    <row r="358" spans="1:28" ht="38.25">
      <c r="A358" s="498"/>
      <c r="B358" s="195"/>
      <c r="C358" s="200"/>
      <c r="D358" s="201"/>
      <c r="E358" s="201"/>
      <c r="F358" s="489"/>
      <c r="G358" s="41" t="s">
        <v>804</v>
      </c>
      <c r="H358" s="197"/>
      <c r="I358" s="198" t="s">
        <v>47</v>
      </c>
      <c r="J358" s="199" t="s">
        <v>808</v>
      </c>
      <c r="K358" s="199"/>
      <c r="L358" s="199" t="s">
        <v>809</v>
      </c>
      <c r="M358" s="199" t="s">
        <v>805</v>
      </c>
      <c r="N358" s="199"/>
      <c r="O358" s="199" t="s">
        <v>347</v>
      </c>
      <c r="P358" s="199"/>
      <c r="Q358" s="199" t="s">
        <v>806</v>
      </c>
      <c r="R358" s="199" t="s">
        <v>127</v>
      </c>
      <c r="S358" s="42" t="s">
        <v>807</v>
      </c>
      <c r="T358" s="199" t="s">
        <v>127</v>
      </c>
      <c r="U358" s="199"/>
      <c r="V358" s="199" t="s">
        <v>129</v>
      </c>
      <c r="W358" s="199"/>
      <c r="X358" s="199"/>
      <c r="Y358" s="199" t="s">
        <v>48</v>
      </c>
      <c r="Z358" s="199"/>
      <c r="AA358" s="199" t="s">
        <v>121</v>
      </c>
      <c r="AB358" s="199" t="s">
        <v>315</v>
      </c>
    </row>
    <row r="359" spans="1:28" ht="38.25">
      <c r="A359" s="498"/>
      <c r="B359" s="195"/>
      <c r="C359" s="200"/>
      <c r="D359" s="201"/>
      <c r="E359" s="201"/>
      <c r="F359" s="489"/>
      <c r="G359" s="41" t="s">
        <v>699</v>
      </c>
      <c r="H359" s="197"/>
      <c r="I359" s="198" t="s">
        <v>47</v>
      </c>
      <c r="J359" s="199" t="s">
        <v>811</v>
      </c>
      <c r="K359" s="199"/>
      <c r="L359" s="199"/>
      <c r="M359" s="199" t="s">
        <v>810</v>
      </c>
      <c r="N359" s="199"/>
      <c r="O359" s="199" t="s">
        <v>347</v>
      </c>
      <c r="P359" s="199"/>
      <c r="Q359" s="199" t="s">
        <v>701</v>
      </c>
      <c r="R359" s="199" t="s">
        <v>127</v>
      </c>
      <c r="S359" s="42" t="s">
        <v>702</v>
      </c>
      <c r="T359" s="199" t="s">
        <v>127</v>
      </c>
      <c r="U359" s="199" t="s">
        <v>701</v>
      </c>
      <c r="V359" s="199" t="s">
        <v>703</v>
      </c>
      <c r="W359" s="199"/>
      <c r="X359" s="199"/>
      <c r="Y359" s="199" t="s">
        <v>48</v>
      </c>
      <c r="Z359" s="199"/>
      <c r="AA359" s="199" t="s">
        <v>121</v>
      </c>
      <c r="AB359" s="199"/>
    </row>
    <row r="360" spans="1:28" ht="102">
      <c r="A360" s="491"/>
      <c r="B360" s="195"/>
      <c r="C360" s="206"/>
      <c r="D360" s="205"/>
      <c r="E360" s="205"/>
      <c r="F360" s="493"/>
      <c r="G360" s="205" t="s">
        <v>716</v>
      </c>
      <c r="H360" s="195"/>
      <c r="I360" s="206" t="s">
        <v>138</v>
      </c>
      <c r="J360" s="205" t="s">
        <v>813</v>
      </c>
      <c r="K360" s="205"/>
      <c r="L360" s="205"/>
      <c r="M360" s="205" t="s">
        <v>812</v>
      </c>
      <c r="N360" s="205"/>
      <c r="O360" s="205" t="s">
        <v>347</v>
      </c>
      <c r="P360" s="205" t="s">
        <v>717</v>
      </c>
      <c r="Q360" s="205"/>
      <c r="R360" s="205"/>
      <c r="S360" s="205" t="s">
        <v>270</v>
      </c>
      <c r="T360" s="205" t="s">
        <v>270</v>
      </c>
      <c r="U360" s="205"/>
      <c r="V360" s="205"/>
      <c r="W360" s="205"/>
      <c r="X360" s="205" t="s">
        <v>270</v>
      </c>
      <c r="Y360" s="205" t="s">
        <v>106</v>
      </c>
      <c r="Z360" s="205"/>
      <c r="AA360" s="205" t="s">
        <v>121</v>
      </c>
      <c r="AB360" s="205" t="s">
        <v>814</v>
      </c>
    </row>
    <row r="361" spans="1:28" ht="25.5">
      <c r="A361" s="480"/>
      <c r="B361" s="194"/>
      <c r="C361" s="194"/>
      <c r="D361" s="194"/>
      <c r="E361" s="194"/>
      <c r="F361" s="484"/>
      <c r="G361" s="193" t="s">
        <v>281</v>
      </c>
      <c r="H361" s="194"/>
      <c r="I361" s="194"/>
      <c r="J361" s="194" t="s">
        <v>350</v>
      </c>
      <c r="K361" s="194"/>
      <c r="L361" s="194"/>
      <c r="M361" s="193" t="s">
        <v>349</v>
      </c>
      <c r="N361" s="194"/>
      <c r="O361" s="194" t="s">
        <v>283</v>
      </c>
      <c r="P361" s="194"/>
      <c r="Q361" s="194"/>
      <c r="R361" s="194"/>
      <c r="S361" s="194"/>
      <c r="T361" s="194"/>
      <c r="U361" s="194"/>
      <c r="V361" s="194"/>
      <c r="W361" s="194"/>
      <c r="X361" s="194"/>
      <c r="Y361" s="194" t="s">
        <v>123</v>
      </c>
      <c r="Z361" s="194"/>
      <c r="AA361" s="194" t="s">
        <v>121</v>
      </c>
      <c r="AB361" s="194"/>
    </row>
    <row r="362" spans="1:28" ht="38.25">
      <c r="A362" s="498"/>
      <c r="B362" s="195"/>
      <c r="C362" s="200"/>
      <c r="D362" s="201"/>
      <c r="E362" s="201"/>
      <c r="F362" s="489"/>
      <c r="G362" s="41" t="s">
        <v>316</v>
      </c>
      <c r="H362" s="197"/>
      <c r="I362" s="198" t="s">
        <v>47</v>
      </c>
      <c r="J362" s="199" t="s">
        <v>352</v>
      </c>
      <c r="K362" s="199"/>
      <c r="L362" s="199" t="s">
        <v>319</v>
      </c>
      <c r="M362" s="199" t="s">
        <v>351</v>
      </c>
      <c r="N362" s="199"/>
      <c r="O362" s="199" t="s">
        <v>283</v>
      </c>
      <c r="P362" s="199" t="s">
        <v>143</v>
      </c>
      <c r="Q362" s="199"/>
      <c r="R362" s="199" t="s">
        <v>96</v>
      </c>
      <c r="S362" s="42" t="s">
        <v>96</v>
      </c>
      <c r="T362" s="199" t="s">
        <v>96</v>
      </c>
      <c r="U362" s="199"/>
      <c r="V362" s="199" t="s">
        <v>98</v>
      </c>
      <c r="W362" s="199"/>
      <c r="X362" s="199"/>
      <c r="Y362" s="199" t="s">
        <v>48</v>
      </c>
      <c r="Z362" s="199"/>
      <c r="AA362" s="199" t="s">
        <v>121</v>
      </c>
      <c r="AB362" s="199"/>
    </row>
    <row r="363" spans="1:28" ht="38.25">
      <c r="A363" s="498"/>
      <c r="B363" s="195"/>
      <c r="C363" s="200"/>
      <c r="D363" s="201"/>
      <c r="E363" s="201"/>
      <c r="F363" s="489"/>
      <c r="G363" s="41" t="s">
        <v>320</v>
      </c>
      <c r="H363" s="197"/>
      <c r="I363" s="198" t="s">
        <v>47</v>
      </c>
      <c r="J363" s="199" t="s">
        <v>355</v>
      </c>
      <c r="K363" s="199" t="s">
        <v>354</v>
      </c>
      <c r="L363" s="199" t="s">
        <v>326</v>
      </c>
      <c r="M363" s="199" t="s">
        <v>353</v>
      </c>
      <c r="N363" s="199"/>
      <c r="O363" s="199" t="s">
        <v>283</v>
      </c>
      <c r="P363" s="199"/>
      <c r="Q363" s="199" t="s">
        <v>322</v>
      </c>
      <c r="R363" s="199" t="s">
        <v>44</v>
      </c>
      <c r="S363" s="42" t="s">
        <v>323</v>
      </c>
      <c r="T363" s="199" t="s">
        <v>44</v>
      </c>
      <c r="U363" s="199"/>
      <c r="V363" s="199" t="s">
        <v>46</v>
      </c>
      <c r="W363" s="199"/>
      <c r="X363" s="199"/>
      <c r="Y363" s="199" t="s">
        <v>48</v>
      </c>
      <c r="Z363" s="199"/>
      <c r="AA363" s="199" t="s">
        <v>121</v>
      </c>
      <c r="AB363" s="199"/>
    </row>
    <row r="364" spans="1:28" ht="38.25">
      <c r="A364" s="498"/>
      <c r="B364" s="195"/>
      <c r="C364" s="200"/>
      <c r="D364" s="201"/>
      <c r="E364" s="201"/>
      <c r="F364" s="489"/>
      <c r="G364" s="41" t="s">
        <v>356</v>
      </c>
      <c r="H364" s="197"/>
      <c r="I364" s="198" t="s">
        <v>47</v>
      </c>
      <c r="J364" s="199" t="s">
        <v>358</v>
      </c>
      <c r="K364" s="199"/>
      <c r="L364" s="199"/>
      <c r="M364" s="199" t="s">
        <v>357</v>
      </c>
      <c r="N364" s="199"/>
      <c r="O364" s="199" t="s">
        <v>283</v>
      </c>
      <c r="P364" s="199" t="s">
        <v>143</v>
      </c>
      <c r="Q364" s="199"/>
      <c r="R364" s="199" t="s">
        <v>82</v>
      </c>
      <c r="S364" s="42" t="s">
        <v>82</v>
      </c>
      <c r="T364" s="199" t="s">
        <v>82</v>
      </c>
      <c r="U364" s="199"/>
      <c r="V364" s="199" t="s">
        <v>84</v>
      </c>
      <c r="W364" s="199"/>
      <c r="X364" s="199"/>
      <c r="Y364" s="199" t="s">
        <v>48</v>
      </c>
      <c r="Z364" s="199"/>
      <c r="AA364" s="199" t="s">
        <v>20</v>
      </c>
      <c r="AB364" s="199"/>
    </row>
    <row r="365" spans="1:28" ht="51">
      <c r="A365" s="498"/>
      <c r="B365" s="195"/>
      <c r="C365" s="200"/>
      <c r="D365" s="201"/>
      <c r="E365" s="201"/>
      <c r="F365" s="489"/>
      <c r="G365" s="41" t="s">
        <v>359</v>
      </c>
      <c r="H365" s="197"/>
      <c r="I365" s="198" t="s">
        <v>47</v>
      </c>
      <c r="J365" s="199" t="s">
        <v>362</v>
      </c>
      <c r="K365" s="199"/>
      <c r="L365" s="199"/>
      <c r="M365" s="199" t="s">
        <v>360</v>
      </c>
      <c r="N365" s="199"/>
      <c r="O365" s="199" t="s">
        <v>283</v>
      </c>
      <c r="P365" s="199" t="s">
        <v>361</v>
      </c>
      <c r="Q365" s="199"/>
      <c r="R365" s="199" t="s">
        <v>82</v>
      </c>
      <c r="S365" s="42" t="s">
        <v>82</v>
      </c>
      <c r="T365" s="199" t="s">
        <v>82</v>
      </c>
      <c r="U365" s="199"/>
      <c r="V365" s="199" t="s">
        <v>84</v>
      </c>
      <c r="W365" s="199"/>
      <c r="X365" s="199"/>
      <c r="Y365" s="199" t="s">
        <v>48</v>
      </c>
      <c r="Z365" s="199"/>
      <c r="AA365" s="199" t="s">
        <v>20</v>
      </c>
      <c r="AB365" s="199"/>
    </row>
    <row r="366" spans="1:28" ht="38.25">
      <c r="A366" s="498"/>
      <c r="B366" s="195"/>
      <c r="C366" s="200"/>
      <c r="D366" s="201"/>
      <c r="E366" s="201"/>
      <c r="F366" s="489"/>
      <c r="G366" s="41" t="s">
        <v>363</v>
      </c>
      <c r="H366" s="197"/>
      <c r="I366" s="198" t="s">
        <v>47</v>
      </c>
      <c r="J366" s="199" t="s">
        <v>368</v>
      </c>
      <c r="K366" s="199" t="s">
        <v>367</v>
      </c>
      <c r="L366" s="199"/>
      <c r="M366" s="199" t="s">
        <v>364</v>
      </c>
      <c r="N366" s="199"/>
      <c r="O366" s="199" t="s">
        <v>283</v>
      </c>
      <c r="P366" s="199"/>
      <c r="Q366" s="199" t="s">
        <v>365</v>
      </c>
      <c r="R366" s="199" t="s">
        <v>127</v>
      </c>
      <c r="S366" s="42" t="s">
        <v>366</v>
      </c>
      <c r="T366" s="199" t="s">
        <v>127</v>
      </c>
      <c r="U366" s="199"/>
      <c r="V366" s="199" t="s">
        <v>129</v>
      </c>
      <c r="W366" s="199"/>
      <c r="X366" s="199"/>
      <c r="Y366" s="199" t="s">
        <v>48</v>
      </c>
      <c r="Z366" s="199"/>
      <c r="AA366" s="199" t="s">
        <v>20</v>
      </c>
      <c r="AB366" s="199"/>
    </row>
    <row r="367" spans="1:28" ht="38.25">
      <c r="A367" s="498"/>
      <c r="B367" s="195"/>
      <c r="C367" s="200"/>
      <c r="D367" s="201"/>
      <c r="E367" s="201"/>
      <c r="F367" s="489"/>
      <c r="G367" s="41" t="s">
        <v>369</v>
      </c>
      <c r="H367" s="197"/>
      <c r="I367" s="198" t="s">
        <v>47</v>
      </c>
      <c r="J367" s="199" t="s">
        <v>373</v>
      </c>
      <c r="K367" s="199"/>
      <c r="L367" s="199"/>
      <c r="M367" s="199" t="s">
        <v>370</v>
      </c>
      <c r="N367" s="199"/>
      <c r="O367" s="199" t="s">
        <v>283</v>
      </c>
      <c r="P367" s="199"/>
      <c r="Q367" s="199" t="s">
        <v>371</v>
      </c>
      <c r="R367" s="199" t="s">
        <v>372</v>
      </c>
      <c r="S367" s="42" t="s">
        <v>365</v>
      </c>
      <c r="T367" s="199" t="s">
        <v>133</v>
      </c>
      <c r="U367" s="199"/>
      <c r="V367" s="199" t="s">
        <v>134</v>
      </c>
      <c r="W367" s="199"/>
      <c r="X367" s="199"/>
      <c r="Y367" s="199" t="s">
        <v>48</v>
      </c>
      <c r="Z367" s="199"/>
      <c r="AA367" s="199" t="s">
        <v>20</v>
      </c>
      <c r="AB367" s="199"/>
    </row>
    <row r="368" spans="1:28" ht="51">
      <c r="A368" s="498"/>
      <c r="B368" s="195"/>
      <c r="C368" s="200"/>
      <c r="D368" s="201"/>
      <c r="E368" s="201"/>
      <c r="F368" s="489"/>
      <c r="G368" s="41" t="s">
        <v>374</v>
      </c>
      <c r="H368" s="197"/>
      <c r="I368" s="198" t="s">
        <v>47</v>
      </c>
      <c r="J368" s="199" t="s">
        <v>378</v>
      </c>
      <c r="K368" s="199"/>
      <c r="L368" s="199"/>
      <c r="M368" s="199" t="s">
        <v>375</v>
      </c>
      <c r="N368" s="199"/>
      <c r="O368" s="199" t="s">
        <v>283</v>
      </c>
      <c r="P368" s="199"/>
      <c r="Q368" s="199" t="s">
        <v>376</v>
      </c>
      <c r="R368" s="199" t="s">
        <v>70</v>
      </c>
      <c r="S368" s="42" t="s">
        <v>377</v>
      </c>
      <c r="T368" s="199" t="s">
        <v>70</v>
      </c>
      <c r="U368" s="199"/>
      <c r="V368" s="199" t="s">
        <v>71</v>
      </c>
      <c r="W368" s="199"/>
      <c r="X368" s="199"/>
      <c r="Y368" s="199" t="s">
        <v>48</v>
      </c>
      <c r="Z368" s="199"/>
      <c r="AA368" s="199" t="s">
        <v>20</v>
      </c>
      <c r="AB368" s="199"/>
    </row>
    <row r="369" spans="1:28" ht="51">
      <c r="A369" s="498"/>
      <c r="B369" s="195"/>
      <c r="C369" s="200"/>
      <c r="D369" s="201"/>
      <c r="E369" s="201"/>
      <c r="F369" s="489"/>
      <c r="G369" s="41" t="s">
        <v>379</v>
      </c>
      <c r="H369" s="197"/>
      <c r="I369" s="198" t="s">
        <v>47</v>
      </c>
      <c r="J369" s="199" t="s">
        <v>383</v>
      </c>
      <c r="K369" s="199"/>
      <c r="L369" s="199"/>
      <c r="M369" s="199" t="s">
        <v>380</v>
      </c>
      <c r="N369" s="199"/>
      <c r="O369" s="199" t="s">
        <v>283</v>
      </c>
      <c r="P369" s="199"/>
      <c r="Q369" s="199" t="s">
        <v>381</v>
      </c>
      <c r="R369" s="199" t="s">
        <v>127</v>
      </c>
      <c r="S369" s="42" t="s">
        <v>382</v>
      </c>
      <c r="T369" s="199" t="s">
        <v>127</v>
      </c>
      <c r="U369" s="199"/>
      <c r="V369" s="199" t="s">
        <v>129</v>
      </c>
      <c r="W369" s="199"/>
      <c r="X369" s="199"/>
      <c r="Y369" s="199" t="s">
        <v>48</v>
      </c>
      <c r="Z369" s="199"/>
      <c r="AA369" s="199" t="s">
        <v>20</v>
      </c>
      <c r="AB369" s="199"/>
    </row>
    <row r="370" spans="1:28" ht="38.25">
      <c r="A370" s="498"/>
      <c r="B370" s="195"/>
      <c r="C370" s="200"/>
      <c r="D370" s="201"/>
      <c r="E370" s="201"/>
      <c r="F370" s="489"/>
      <c r="G370" s="41" t="s">
        <v>384</v>
      </c>
      <c r="H370" s="197"/>
      <c r="I370" s="198" t="s">
        <v>47</v>
      </c>
      <c r="J370" s="199" t="s">
        <v>387</v>
      </c>
      <c r="K370" s="199"/>
      <c r="L370" s="199"/>
      <c r="M370" s="199" t="s">
        <v>385</v>
      </c>
      <c r="N370" s="199"/>
      <c r="O370" s="199" t="s">
        <v>283</v>
      </c>
      <c r="P370" s="199" t="s">
        <v>386</v>
      </c>
      <c r="Q370" s="199"/>
      <c r="R370" s="199" t="s">
        <v>190</v>
      </c>
      <c r="S370" s="42" t="s">
        <v>190</v>
      </c>
      <c r="T370" s="199" t="s">
        <v>190</v>
      </c>
      <c r="U370" s="199"/>
      <c r="V370" s="199" t="s">
        <v>192</v>
      </c>
      <c r="W370" s="199"/>
      <c r="X370" s="199"/>
      <c r="Y370" s="199" t="s">
        <v>48</v>
      </c>
      <c r="Z370" s="199"/>
      <c r="AA370" s="199" t="s">
        <v>20</v>
      </c>
      <c r="AB370" s="199"/>
    </row>
    <row r="371" spans="1:28" ht="51">
      <c r="A371" s="498"/>
      <c r="B371" s="195"/>
      <c r="C371" s="200"/>
      <c r="D371" s="201"/>
      <c r="E371" s="201"/>
      <c r="F371" s="489"/>
      <c r="G371" s="41" t="s">
        <v>388</v>
      </c>
      <c r="H371" s="197"/>
      <c r="I371" s="198" t="s">
        <v>47</v>
      </c>
      <c r="J371" s="199" t="s">
        <v>392</v>
      </c>
      <c r="K371" s="199"/>
      <c r="L371" s="199"/>
      <c r="M371" s="199" t="s">
        <v>389</v>
      </c>
      <c r="N371" s="199"/>
      <c r="O371" s="199" t="s">
        <v>283</v>
      </c>
      <c r="P371" s="199"/>
      <c r="Q371" s="199" t="s">
        <v>390</v>
      </c>
      <c r="R371" s="199" t="s">
        <v>70</v>
      </c>
      <c r="S371" s="42" t="s">
        <v>391</v>
      </c>
      <c r="T371" s="199" t="s">
        <v>70</v>
      </c>
      <c r="U371" s="199"/>
      <c r="V371" s="199" t="s">
        <v>71</v>
      </c>
      <c r="W371" s="199"/>
      <c r="X371" s="199"/>
      <c r="Y371" s="199" t="s">
        <v>48</v>
      </c>
      <c r="Z371" s="199"/>
      <c r="AA371" s="199" t="s">
        <v>20</v>
      </c>
      <c r="AB371" s="199"/>
    </row>
    <row r="372" spans="1:28" ht="38.25">
      <c r="A372" s="491"/>
      <c r="B372" s="195"/>
      <c r="C372" s="206"/>
      <c r="D372" s="205"/>
      <c r="E372" s="205"/>
      <c r="F372" s="493"/>
      <c r="G372" s="205" t="s">
        <v>342</v>
      </c>
      <c r="H372" s="195"/>
      <c r="I372" s="206" t="s">
        <v>47</v>
      </c>
      <c r="J372" s="205" t="s">
        <v>394</v>
      </c>
      <c r="K372" s="205"/>
      <c r="L372" s="205"/>
      <c r="M372" s="205" t="s">
        <v>393</v>
      </c>
      <c r="N372" s="205"/>
      <c r="O372" s="205" t="s">
        <v>283</v>
      </c>
      <c r="P372" s="205" t="s">
        <v>143</v>
      </c>
      <c r="Q372" s="205"/>
      <c r="R372" s="205"/>
      <c r="S372" s="205" t="s">
        <v>270</v>
      </c>
      <c r="T372" s="205" t="s">
        <v>270</v>
      </c>
      <c r="U372" s="205"/>
      <c r="V372" s="205"/>
      <c r="W372" s="205"/>
      <c r="X372" s="205" t="s">
        <v>270</v>
      </c>
      <c r="Y372" s="205" t="s">
        <v>106</v>
      </c>
      <c r="Z372" s="205"/>
      <c r="AA372" s="205" t="s">
        <v>121</v>
      </c>
      <c r="AB372" s="205"/>
    </row>
    <row r="373" spans="1:28" ht="51">
      <c r="A373" s="491"/>
      <c r="B373" s="195"/>
      <c r="C373" s="206"/>
      <c r="D373" s="205"/>
      <c r="E373" s="205"/>
      <c r="F373" s="493"/>
      <c r="G373" s="205" t="s">
        <v>395</v>
      </c>
      <c r="H373" s="195"/>
      <c r="I373" s="206" t="s">
        <v>47</v>
      </c>
      <c r="J373" s="205" t="s">
        <v>398</v>
      </c>
      <c r="K373" s="205"/>
      <c r="L373" s="205"/>
      <c r="M373" s="205" t="s">
        <v>396</v>
      </c>
      <c r="N373" s="205"/>
      <c r="O373" s="205" t="s">
        <v>283</v>
      </c>
      <c r="P373" s="205"/>
      <c r="Q373" s="205"/>
      <c r="R373" s="205"/>
      <c r="S373" s="205" t="s">
        <v>397</v>
      </c>
      <c r="T373" s="205" t="s">
        <v>397</v>
      </c>
      <c r="U373" s="205"/>
      <c r="V373" s="205"/>
      <c r="W373" s="205"/>
      <c r="X373" s="205" t="s">
        <v>397</v>
      </c>
      <c r="Y373" s="205" t="s">
        <v>106</v>
      </c>
      <c r="Z373" s="205"/>
      <c r="AA373" s="205" t="s">
        <v>121</v>
      </c>
      <c r="AB373" s="205"/>
    </row>
    <row r="374" spans="1:28" ht="38.25">
      <c r="A374" s="491"/>
      <c r="B374" s="195"/>
      <c r="C374" s="206"/>
      <c r="D374" s="205"/>
      <c r="E374" s="205"/>
      <c r="F374" s="493"/>
      <c r="G374" s="205" t="s">
        <v>399</v>
      </c>
      <c r="H374" s="195"/>
      <c r="I374" s="206" t="s">
        <v>47</v>
      </c>
      <c r="J374" s="205" t="s">
        <v>402</v>
      </c>
      <c r="K374" s="205"/>
      <c r="L374" s="205"/>
      <c r="M374" s="205" t="s">
        <v>400</v>
      </c>
      <c r="N374" s="205"/>
      <c r="O374" s="205" t="s">
        <v>283</v>
      </c>
      <c r="P374" s="205" t="s">
        <v>401</v>
      </c>
      <c r="Q374" s="205"/>
      <c r="R374" s="205"/>
      <c r="S374" s="205" t="s">
        <v>105</v>
      </c>
      <c r="T374" s="205" t="s">
        <v>105</v>
      </c>
      <c r="U374" s="205"/>
      <c r="V374" s="205"/>
      <c r="W374" s="205"/>
      <c r="X374" s="205" t="s">
        <v>105</v>
      </c>
      <c r="Y374" s="205" t="s">
        <v>106</v>
      </c>
      <c r="Z374" s="205"/>
      <c r="AA374" s="205" t="s">
        <v>20</v>
      </c>
      <c r="AB374" s="205"/>
    </row>
    <row r="375" spans="1:28" ht="25.5">
      <c r="A375" s="491"/>
      <c r="B375" s="195"/>
      <c r="C375" s="206"/>
      <c r="D375" s="205"/>
      <c r="E375" s="205"/>
      <c r="F375" s="493"/>
      <c r="G375" s="205" t="s">
        <v>403</v>
      </c>
      <c r="H375" s="195"/>
      <c r="I375" s="206" t="s">
        <v>138</v>
      </c>
      <c r="J375" s="205" t="s">
        <v>406</v>
      </c>
      <c r="K375" s="205"/>
      <c r="L375" s="205"/>
      <c r="M375" s="205" t="s">
        <v>404</v>
      </c>
      <c r="N375" s="205"/>
      <c r="O375" s="205" t="s">
        <v>283</v>
      </c>
      <c r="P375" s="205"/>
      <c r="Q375" s="205"/>
      <c r="R375" s="205"/>
      <c r="S375" s="205" t="s">
        <v>405</v>
      </c>
      <c r="T375" s="205" t="s">
        <v>405</v>
      </c>
      <c r="U375" s="205"/>
      <c r="V375" s="205"/>
      <c r="W375" s="205"/>
      <c r="X375" s="205" t="s">
        <v>405</v>
      </c>
      <c r="Y375" s="205" t="s">
        <v>106</v>
      </c>
      <c r="Z375" s="205"/>
      <c r="AA375" s="205" t="s">
        <v>20</v>
      </c>
      <c r="AB375" s="205"/>
    </row>
    <row r="376" spans="1:28" ht="38.25">
      <c r="A376" s="480"/>
      <c r="B376" s="194"/>
      <c r="C376" s="194"/>
      <c r="D376" s="194"/>
      <c r="E376" s="194"/>
      <c r="F376" s="484"/>
      <c r="G376" s="193" t="s">
        <v>285</v>
      </c>
      <c r="H376" s="194"/>
      <c r="I376" s="194"/>
      <c r="J376" s="194" t="s">
        <v>586</v>
      </c>
      <c r="K376" s="194"/>
      <c r="L376" s="194"/>
      <c r="M376" s="193" t="s">
        <v>585</v>
      </c>
      <c r="N376" s="194"/>
      <c r="O376" s="194" t="s">
        <v>285</v>
      </c>
      <c r="P376" s="194"/>
      <c r="Q376" s="194"/>
      <c r="R376" s="194"/>
      <c r="S376" s="194"/>
      <c r="T376" s="194"/>
      <c r="U376" s="194"/>
      <c r="V376" s="194"/>
      <c r="W376" s="194"/>
      <c r="X376" s="194"/>
      <c r="Y376" s="194" t="s">
        <v>123</v>
      </c>
      <c r="Z376" s="194"/>
      <c r="AA376" s="194" t="s">
        <v>121</v>
      </c>
      <c r="AB376" s="194"/>
    </row>
    <row r="377" spans="1:28" ht="25.5">
      <c r="A377" s="498"/>
      <c r="B377" s="195"/>
      <c r="C377" s="200"/>
      <c r="D377" s="201"/>
      <c r="E377" s="201"/>
      <c r="F377" s="489"/>
      <c r="G377" s="41" t="s">
        <v>64</v>
      </c>
      <c r="H377" s="197"/>
      <c r="I377" s="198" t="s">
        <v>47</v>
      </c>
      <c r="J377" s="199" t="s">
        <v>588</v>
      </c>
      <c r="K377" s="199"/>
      <c r="L377" s="199" t="s">
        <v>589</v>
      </c>
      <c r="M377" s="199" t="s">
        <v>587</v>
      </c>
      <c r="N377" s="199"/>
      <c r="O377" s="199" t="s">
        <v>285</v>
      </c>
      <c r="P377" s="199"/>
      <c r="Q377" s="199"/>
      <c r="R377" s="199" t="s">
        <v>44</v>
      </c>
      <c r="S377" s="42" t="s">
        <v>44</v>
      </c>
      <c r="T377" s="199" t="s">
        <v>44</v>
      </c>
      <c r="U377" s="199"/>
      <c r="V377" s="199" t="s">
        <v>46</v>
      </c>
      <c r="W377" s="199"/>
      <c r="X377" s="199"/>
      <c r="Y377" s="199" t="s">
        <v>48</v>
      </c>
      <c r="Z377" s="199"/>
      <c r="AA377" s="199" t="s">
        <v>121</v>
      </c>
      <c r="AB377" s="199"/>
    </row>
    <row r="378" spans="1:28" ht="51">
      <c r="A378" s="487"/>
      <c r="B378" s="195"/>
      <c r="C378" s="200"/>
      <c r="D378" s="201"/>
      <c r="E378" s="201"/>
      <c r="F378" s="489"/>
      <c r="G378" s="41" t="s">
        <v>96</v>
      </c>
      <c r="H378" s="197"/>
      <c r="I378" s="198" t="s">
        <v>47</v>
      </c>
      <c r="J378" s="199" t="s">
        <v>591</v>
      </c>
      <c r="K378" s="199"/>
      <c r="L378" s="199" t="s">
        <v>592</v>
      </c>
      <c r="M378" s="199" t="s">
        <v>590</v>
      </c>
      <c r="N378" s="199"/>
      <c r="O378" s="199" t="s">
        <v>285</v>
      </c>
      <c r="P378" s="199"/>
      <c r="Q378" s="199"/>
      <c r="R378" s="199" t="s">
        <v>96</v>
      </c>
      <c r="S378" s="42" t="s">
        <v>96</v>
      </c>
      <c r="T378" s="199" t="s">
        <v>96</v>
      </c>
      <c r="U378" s="199"/>
      <c r="V378" s="199" t="s">
        <v>98</v>
      </c>
      <c r="W378" s="199"/>
      <c r="X378" s="199"/>
      <c r="Y378" s="199" t="s">
        <v>48</v>
      </c>
      <c r="Z378" s="199"/>
      <c r="AA378" s="199" t="s">
        <v>121</v>
      </c>
      <c r="AB378" s="199"/>
    </row>
    <row r="379" spans="1:28" ht="25.5">
      <c r="A379" s="487"/>
      <c r="B379" s="195"/>
      <c r="C379" s="200"/>
      <c r="D379" s="201"/>
      <c r="E379" s="201"/>
      <c r="F379" s="489"/>
      <c r="G379" s="41" t="s">
        <v>593</v>
      </c>
      <c r="H379" s="197"/>
      <c r="I379" s="198" t="s">
        <v>47</v>
      </c>
      <c r="J379" s="199" t="s">
        <v>595</v>
      </c>
      <c r="K379" s="199"/>
      <c r="L379" s="199"/>
      <c r="M379" s="199" t="s">
        <v>594</v>
      </c>
      <c r="N379" s="199"/>
      <c r="O379" s="199" t="s">
        <v>285</v>
      </c>
      <c r="P379" s="199"/>
      <c r="Q379" s="199"/>
      <c r="R379" s="199" t="s">
        <v>593</v>
      </c>
      <c r="S379" s="42" t="s">
        <v>593</v>
      </c>
      <c r="T379" s="199" t="s">
        <v>133</v>
      </c>
      <c r="U379" s="199"/>
      <c r="V379" s="199" t="s">
        <v>134</v>
      </c>
      <c r="W379" s="199"/>
      <c r="X379" s="199"/>
      <c r="Y379" s="199" t="s">
        <v>48</v>
      </c>
      <c r="Z379" s="199"/>
      <c r="AA379" s="199" t="s">
        <v>121</v>
      </c>
      <c r="AB379" s="199"/>
    </row>
    <row r="380" spans="1:28" ht="25.5">
      <c r="A380" s="498"/>
      <c r="B380" s="195"/>
      <c r="C380" s="200"/>
      <c r="D380" s="201"/>
      <c r="E380" s="201"/>
      <c r="F380" s="489"/>
      <c r="G380" s="41" t="s">
        <v>596</v>
      </c>
      <c r="H380" s="197"/>
      <c r="I380" s="198" t="s">
        <v>47</v>
      </c>
      <c r="J380" s="199" t="s">
        <v>598</v>
      </c>
      <c r="K380" s="199"/>
      <c r="L380" s="199"/>
      <c r="M380" s="199" t="s">
        <v>597</v>
      </c>
      <c r="N380" s="199"/>
      <c r="O380" s="199" t="s">
        <v>285</v>
      </c>
      <c r="P380" s="199"/>
      <c r="Q380" s="199"/>
      <c r="R380" s="199" t="s">
        <v>596</v>
      </c>
      <c r="S380" s="42" t="s">
        <v>596</v>
      </c>
      <c r="T380" s="199" t="s">
        <v>133</v>
      </c>
      <c r="U380" s="199"/>
      <c r="V380" s="199" t="s">
        <v>134</v>
      </c>
      <c r="W380" s="199"/>
      <c r="X380" s="199"/>
      <c r="Y380" s="199" t="s">
        <v>48</v>
      </c>
      <c r="Z380" s="199"/>
      <c r="AA380" s="199" t="s">
        <v>121</v>
      </c>
      <c r="AB380" s="199"/>
    </row>
    <row r="381" spans="1:28" ht="38.25">
      <c r="A381" s="487"/>
      <c r="B381" s="195"/>
      <c r="C381" s="200"/>
      <c r="D381" s="201"/>
      <c r="E381" s="201"/>
      <c r="F381" s="489"/>
      <c r="G381" s="41" t="s">
        <v>599</v>
      </c>
      <c r="H381" s="197"/>
      <c r="I381" s="198" t="s">
        <v>47</v>
      </c>
      <c r="J381" s="199" t="s">
        <v>602</v>
      </c>
      <c r="K381" s="199"/>
      <c r="L381" s="199"/>
      <c r="M381" s="199" t="s">
        <v>600</v>
      </c>
      <c r="N381" s="199"/>
      <c r="O381" s="199" t="s">
        <v>285</v>
      </c>
      <c r="P381" s="199" t="s">
        <v>601</v>
      </c>
      <c r="Q381" s="199"/>
      <c r="R381" s="199" t="s">
        <v>504</v>
      </c>
      <c r="S381" s="42" t="s">
        <v>504</v>
      </c>
      <c r="T381" s="199" t="s">
        <v>133</v>
      </c>
      <c r="U381" s="199"/>
      <c r="V381" s="199" t="s">
        <v>134</v>
      </c>
      <c r="W381" s="199"/>
      <c r="X381" s="199"/>
      <c r="Y381" s="199" t="s">
        <v>48</v>
      </c>
      <c r="Z381" s="199"/>
      <c r="AA381" s="199" t="s">
        <v>121</v>
      </c>
      <c r="AB381" s="199"/>
    </row>
    <row r="382" spans="1:28" ht="114.75">
      <c r="A382" s="498"/>
      <c r="B382" s="195"/>
      <c r="C382" s="200"/>
      <c r="D382" s="201"/>
      <c r="E382" s="201"/>
      <c r="F382" s="489"/>
      <c r="G382" s="41" t="s">
        <v>603</v>
      </c>
      <c r="H382" s="197"/>
      <c r="I382" s="198" t="s">
        <v>138</v>
      </c>
      <c r="J382" s="199" t="s">
        <v>605</v>
      </c>
      <c r="K382" s="199"/>
      <c r="L382" s="199"/>
      <c r="M382" s="199" t="s">
        <v>604</v>
      </c>
      <c r="N382" s="199"/>
      <c r="O382" s="199" t="s">
        <v>285</v>
      </c>
      <c r="P382" s="199"/>
      <c r="Q382" s="199"/>
      <c r="R382" s="199" t="s">
        <v>603</v>
      </c>
      <c r="S382" s="42" t="s">
        <v>603</v>
      </c>
      <c r="T382" s="199" t="s">
        <v>133</v>
      </c>
      <c r="U382" s="199"/>
      <c r="V382" s="199" t="s">
        <v>134</v>
      </c>
      <c r="W382" s="199"/>
      <c r="X382" s="199"/>
      <c r="Y382" s="199" t="s">
        <v>48</v>
      </c>
      <c r="Z382" s="199"/>
      <c r="AA382" s="199" t="s">
        <v>121</v>
      </c>
      <c r="AB382" s="199"/>
    </row>
    <row r="383" spans="1:28" ht="38.25">
      <c r="A383" s="491"/>
      <c r="B383" s="195"/>
      <c r="C383" s="206"/>
      <c r="D383" s="205"/>
      <c r="E383" s="205"/>
      <c r="F383" s="493"/>
      <c r="G383" s="205" t="s">
        <v>606</v>
      </c>
      <c r="H383" s="195"/>
      <c r="I383" s="206" t="s">
        <v>138</v>
      </c>
      <c r="J383" s="205" t="s">
        <v>610</v>
      </c>
      <c r="K383" s="205"/>
      <c r="L383" s="205"/>
      <c r="M383" s="205" t="s">
        <v>607</v>
      </c>
      <c r="N383" s="205"/>
      <c r="O383" s="205" t="s">
        <v>285</v>
      </c>
      <c r="P383" s="205" t="s">
        <v>608</v>
      </c>
      <c r="Q383" s="205"/>
      <c r="R383" s="205"/>
      <c r="S383" s="205" t="s">
        <v>609</v>
      </c>
      <c r="T383" s="205" t="s">
        <v>609</v>
      </c>
      <c r="U383" s="205"/>
      <c r="V383" s="205"/>
      <c r="W383" s="205"/>
      <c r="X383" s="205" t="s">
        <v>609</v>
      </c>
      <c r="Y383" s="205" t="s">
        <v>106</v>
      </c>
      <c r="Z383" s="205"/>
      <c r="AA383" s="205" t="s">
        <v>121</v>
      </c>
      <c r="AB383" s="205"/>
    </row>
    <row r="384" spans="1:28">
      <c r="A384" s="480"/>
      <c r="B384" s="194"/>
      <c r="C384" s="194"/>
      <c r="D384" s="194"/>
      <c r="E384" s="194"/>
      <c r="F384" s="484"/>
      <c r="G384" s="193" t="s">
        <v>145</v>
      </c>
      <c r="H384" s="194"/>
      <c r="I384" s="194"/>
      <c r="J384" s="194" t="s">
        <v>612</v>
      </c>
      <c r="K384" s="194"/>
      <c r="L384" s="194"/>
      <c r="M384" s="193" t="s">
        <v>611</v>
      </c>
      <c r="N384" s="194"/>
      <c r="O384" s="194" t="s">
        <v>145</v>
      </c>
      <c r="P384" s="194"/>
      <c r="Q384" s="194"/>
      <c r="R384" s="194"/>
      <c r="S384" s="194"/>
      <c r="T384" s="194"/>
      <c r="U384" s="194"/>
      <c r="V384" s="194"/>
      <c r="W384" s="194"/>
      <c r="X384" s="194"/>
      <c r="Y384" s="194" t="s">
        <v>123</v>
      </c>
      <c r="Z384" s="194"/>
      <c r="AA384" s="194" t="s">
        <v>121</v>
      </c>
      <c r="AB384" s="194"/>
    </row>
    <row r="385" spans="1:28" ht="25.5">
      <c r="A385" s="498"/>
      <c r="B385" s="195"/>
      <c r="C385" s="200"/>
      <c r="D385" s="201"/>
      <c r="E385" s="201"/>
      <c r="F385" s="489"/>
      <c r="G385" s="41" t="s">
        <v>64</v>
      </c>
      <c r="H385" s="197"/>
      <c r="I385" s="198" t="s">
        <v>47</v>
      </c>
      <c r="J385" s="199" t="s">
        <v>614</v>
      </c>
      <c r="K385" s="199"/>
      <c r="L385" s="199"/>
      <c r="M385" s="199" t="s">
        <v>613</v>
      </c>
      <c r="N385" s="199"/>
      <c r="O385" s="199" t="s">
        <v>145</v>
      </c>
      <c r="P385" s="199"/>
      <c r="Q385" s="199"/>
      <c r="R385" s="199" t="s">
        <v>44</v>
      </c>
      <c r="S385" s="42" t="s">
        <v>44</v>
      </c>
      <c r="T385" s="199" t="s">
        <v>44</v>
      </c>
      <c r="U385" s="199"/>
      <c r="V385" s="199" t="s">
        <v>46</v>
      </c>
      <c r="W385" s="199"/>
      <c r="X385" s="199"/>
      <c r="Y385" s="199" t="s">
        <v>48</v>
      </c>
      <c r="Z385" s="199"/>
      <c r="AA385" s="199" t="s">
        <v>20</v>
      </c>
      <c r="AB385" s="199"/>
    </row>
    <row r="386" spans="1:28" ht="25.5">
      <c r="A386" s="498"/>
      <c r="B386" s="195"/>
      <c r="C386" s="200"/>
      <c r="D386" s="201"/>
      <c r="E386" s="201"/>
      <c r="F386" s="489"/>
      <c r="G386" s="41" t="s">
        <v>615</v>
      </c>
      <c r="H386" s="197"/>
      <c r="I386" s="198" t="s">
        <v>47</v>
      </c>
      <c r="J386" s="199" t="s">
        <v>618</v>
      </c>
      <c r="K386" s="199"/>
      <c r="L386" s="199"/>
      <c r="M386" s="199" t="s">
        <v>616</v>
      </c>
      <c r="N386" s="199"/>
      <c r="O386" s="199" t="s">
        <v>145</v>
      </c>
      <c r="P386" s="199" t="s">
        <v>617</v>
      </c>
      <c r="Q386" s="199"/>
      <c r="R386" s="199" t="s">
        <v>96</v>
      </c>
      <c r="S386" s="42" t="s">
        <v>96</v>
      </c>
      <c r="T386" s="199" t="s">
        <v>96</v>
      </c>
      <c r="U386" s="199"/>
      <c r="V386" s="199" t="s">
        <v>98</v>
      </c>
      <c r="W386" s="199"/>
      <c r="X386" s="199"/>
      <c r="Y386" s="199" t="s">
        <v>48</v>
      </c>
      <c r="Z386" s="199"/>
      <c r="AA386" s="199" t="s">
        <v>121</v>
      </c>
      <c r="AB386" s="199"/>
    </row>
    <row r="387" spans="1:28" ht="25.5">
      <c r="A387" s="498"/>
      <c r="B387" s="195"/>
      <c r="C387" s="200"/>
      <c r="D387" s="201"/>
      <c r="E387" s="201"/>
      <c r="F387" s="489"/>
      <c r="G387" s="41" t="s">
        <v>619</v>
      </c>
      <c r="H387" s="197"/>
      <c r="I387" s="198" t="s">
        <v>47</v>
      </c>
      <c r="J387" s="199" t="s">
        <v>622</v>
      </c>
      <c r="K387" s="199"/>
      <c r="L387" s="199"/>
      <c r="M387" s="199" t="s">
        <v>620</v>
      </c>
      <c r="N387" s="199"/>
      <c r="O387" s="199" t="s">
        <v>145</v>
      </c>
      <c r="P387" s="199" t="s">
        <v>621</v>
      </c>
      <c r="Q387" s="199"/>
      <c r="R387" s="199" t="s">
        <v>96</v>
      </c>
      <c r="S387" s="42" t="s">
        <v>96</v>
      </c>
      <c r="T387" s="199" t="s">
        <v>96</v>
      </c>
      <c r="U387" s="199"/>
      <c r="V387" s="199" t="s">
        <v>98</v>
      </c>
      <c r="W387" s="199"/>
      <c r="X387" s="199"/>
      <c r="Y387" s="199" t="s">
        <v>48</v>
      </c>
      <c r="Z387" s="199"/>
      <c r="AA387" s="199" t="s">
        <v>121</v>
      </c>
      <c r="AB387" s="199"/>
    </row>
    <row r="388" spans="1:28" ht="25.5">
      <c r="A388" s="498"/>
      <c r="B388" s="195"/>
      <c r="C388" s="200"/>
      <c r="D388" s="201"/>
      <c r="E388" s="201"/>
      <c r="F388" s="489"/>
      <c r="G388" s="41" t="s">
        <v>163</v>
      </c>
      <c r="H388" s="197"/>
      <c r="I388" s="198" t="s">
        <v>47</v>
      </c>
      <c r="J388" s="199" t="s">
        <v>624</v>
      </c>
      <c r="K388" s="199"/>
      <c r="L388" s="199"/>
      <c r="M388" s="199" t="s">
        <v>623</v>
      </c>
      <c r="N388" s="199"/>
      <c r="O388" s="199" t="s">
        <v>145</v>
      </c>
      <c r="P388" s="199"/>
      <c r="Q388" s="199"/>
      <c r="R388" s="199" t="s">
        <v>163</v>
      </c>
      <c r="S388" s="42" t="s">
        <v>163</v>
      </c>
      <c r="T388" s="199" t="s">
        <v>133</v>
      </c>
      <c r="U388" s="199"/>
      <c r="V388" s="199" t="s">
        <v>134</v>
      </c>
      <c r="W388" s="199"/>
      <c r="X388" s="199"/>
      <c r="Y388" s="199" t="s">
        <v>48</v>
      </c>
      <c r="Z388" s="199"/>
      <c r="AA388" s="199" t="s">
        <v>121</v>
      </c>
      <c r="AB388" s="199"/>
    </row>
    <row r="389" spans="1:28" ht="25.5">
      <c r="A389" s="498"/>
      <c r="B389" s="195"/>
      <c r="C389" s="200"/>
      <c r="D389" s="201"/>
      <c r="E389" s="201"/>
      <c r="F389" s="489"/>
      <c r="G389" s="41" t="s">
        <v>625</v>
      </c>
      <c r="H389" s="197"/>
      <c r="I389" s="198" t="s">
        <v>47</v>
      </c>
      <c r="J389" s="199" t="s">
        <v>628</v>
      </c>
      <c r="K389" s="199"/>
      <c r="L389" s="199"/>
      <c r="M389" s="199" t="s">
        <v>626</v>
      </c>
      <c r="N389" s="199"/>
      <c r="O389" s="199" t="s">
        <v>145</v>
      </c>
      <c r="P389" s="199" t="s">
        <v>627</v>
      </c>
      <c r="Q389" s="199"/>
      <c r="R389" s="199" t="s">
        <v>96</v>
      </c>
      <c r="S389" s="42" t="s">
        <v>96</v>
      </c>
      <c r="T389" s="199" t="s">
        <v>96</v>
      </c>
      <c r="U389" s="199"/>
      <c r="V389" s="199" t="s">
        <v>98</v>
      </c>
      <c r="W389" s="199"/>
      <c r="X389" s="199"/>
      <c r="Y389" s="199" t="s">
        <v>48</v>
      </c>
      <c r="Z389" s="199"/>
      <c r="AA389" s="199" t="s">
        <v>121</v>
      </c>
      <c r="AB389" s="199"/>
    </row>
    <row r="390" spans="1:28" ht="25.5">
      <c r="A390" s="498"/>
      <c r="B390" s="195"/>
      <c r="C390" s="200"/>
      <c r="D390" s="201"/>
      <c r="E390" s="201"/>
      <c r="F390" s="489"/>
      <c r="G390" s="41" t="s">
        <v>629</v>
      </c>
      <c r="H390" s="197"/>
      <c r="I390" s="198" t="s">
        <v>47</v>
      </c>
      <c r="J390" s="199" t="s">
        <v>631</v>
      </c>
      <c r="K390" s="199"/>
      <c r="L390" s="199" t="s">
        <v>592</v>
      </c>
      <c r="M390" s="199" t="s">
        <v>630</v>
      </c>
      <c r="N390" s="199"/>
      <c r="O390" s="199" t="s">
        <v>145</v>
      </c>
      <c r="P390" s="199" t="s">
        <v>608</v>
      </c>
      <c r="Q390" s="199"/>
      <c r="R390" s="199" t="s">
        <v>96</v>
      </c>
      <c r="S390" s="42" t="s">
        <v>96</v>
      </c>
      <c r="T390" s="199" t="s">
        <v>96</v>
      </c>
      <c r="U390" s="199"/>
      <c r="V390" s="199" t="s">
        <v>98</v>
      </c>
      <c r="W390" s="199"/>
      <c r="X390" s="199"/>
      <c r="Y390" s="199" t="s">
        <v>48</v>
      </c>
      <c r="Z390" s="199"/>
      <c r="AA390" s="199" t="s">
        <v>20</v>
      </c>
      <c r="AB390" s="199"/>
    </row>
    <row r="391" spans="1:28" ht="25.5">
      <c r="A391" s="498"/>
      <c r="B391" s="195"/>
      <c r="C391" s="200"/>
      <c r="D391" s="201"/>
      <c r="E391" s="201"/>
      <c r="F391" s="489"/>
      <c r="G391" s="41" t="s">
        <v>632</v>
      </c>
      <c r="H391" s="197"/>
      <c r="I391" s="198" t="s">
        <v>47</v>
      </c>
      <c r="J391" s="199" t="s">
        <v>636</v>
      </c>
      <c r="K391" s="199"/>
      <c r="L391" s="199"/>
      <c r="M391" s="199" t="s">
        <v>633</v>
      </c>
      <c r="N391" s="199"/>
      <c r="O391" s="199" t="s">
        <v>145</v>
      </c>
      <c r="P391" s="199"/>
      <c r="Q391" s="199" t="s">
        <v>96</v>
      </c>
      <c r="R391" s="199" t="s">
        <v>634</v>
      </c>
      <c r="S391" s="42" t="s">
        <v>635</v>
      </c>
      <c r="T391" s="199" t="s">
        <v>133</v>
      </c>
      <c r="U391" s="199"/>
      <c r="V391" s="199" t="s">
        <v>134</v>
      </c>
      <c r="W391" s="199"/>
      <c r="X391" s="199"/>
      <c r="Y391" s="199" t="s">
        <v>48</v>
      </c>
      <c r="Z391" s="199"/>
      <c r="AA391" s="199" t="s">
        <v>121</v>
      </c>
      <c r="AB391" s="199"/>
    </row>
    <row r="392" spans="1:28" ht="38.25">
      <c r="A392" s="498"/>
      <c r="B392" s="195"/>
      <c r="C392" s="200"/>
      <c r="D392" s="201"/>
      <c r="E392" s="201"/>
      <c r="F392" s="489"/>
      <c r="G392" s="41" t="s">
        <v>637</v>
      </c>
      <c r="H392" s="197"/>
      <c r="I392" s="198" t="s">
        <v>47</v>
      </c>
      <c r="J392" s="199" t="s">
        <v>641</v>
      </c>
      <c r="K392" s="199"/>
      <c r="L392" s="199"/>
      <c r="M392" s="199" t="s">
        <v>638</v>
      </c>
      <c r="N392" s="199"/>
      <c r="O392" s="199" t="s">
        <v>145</v>
      </c>
      <c r="P392" s="199"/>
      <c r="Q392" s="199" t="s">
        <v>639</v>
      </c>
      <c r="R392" s="199" t="s">
        <v>163</v>
      </c>
      <c r="S392" s="42" t="s">
        <v>640</v>
      </c>
      <c r="T392" s="199" t="s">
        <v>133</v>
      </c>
      <c r="U392" s="199"/>
      <c r="V392" s="199" t="s">
        <v>134</v>
      </c>
      <c r="W392" s="199"/>
      <c r="X392" s="199"/>
      <c r="Y392" s="199" t="s">
        <v>48</v>
      </c>
      <c r="Z392" s="199"/>
      <c r="AA392" s="199" t="s">
        <v>121</v>
      </c>
      <c r="AB392" s="199"/>
    </row>
    <row r="393" spans="1:28" ht="38.25">
      <c r="A393" s="498"/>
      <c r="B393" s="195"/>
      <c r="C393" s="200"/>
      <c r="D393" s="201"/>
      <c r="E393" s="201"/>
      <c r="F393" s="489"/>
      <c r="G393" s="41" t="s">
        <v>642</v>
      </c>
      <c r="H393" s="197"/>
      <c r="I393" s="198" t="s">
        <v>47</v>
      </c>
      <c r="J393" s="199" t="s">
        <v>645</v>
      </c>
      <c r="K393" s="199"/>
      <c r="L393" s="199"/>
      <c r="M393" s="199" t="s">
        <v>643</v>
      </c>
      <c r="N393" s="199"/>
      <c r="O393" s="199" t="s">
        <v>145</v>
      </c>
      <c r="P393" s="199"/>
      <c r="Q393" s="199"/>
      <c r="R393" s="199" t="s">
        <v>644</v>
      </c>
      <c r="S393" s="42" t="s">
        <v>644</v>
      </c>
      <c r="T393" s="199" t="s">
        <v>44</v>
      </c>
      <c r="U393" s="199"/>
      <c r="V393" s="199" t="s">
        <v>46</v>
      </c>
      <c r="W393" s="199"/>
      <c r="X393" s="199"/>
      <c r="Y393" s="199" t="s">
        <v>48</v>
      </c>
      <c r="Z393" s="199"/>
      <c r="AA393" s="199" t="s">
        <v>20</v>
      </c>
      <c r="AB393" s="199"/>
    </row>
    <row r="394" spans="1:28" ht="38.25">
      <c r="A394" s="498"/>
      <c r="B394" s="195"/>
      <c r="C394" s="200"/>
      <c r="D394" s="201"/>
      <c r="E394" s="201"/>
      <c r="F394" s="489"/>
      <c r="G394" s="41" t="s">
        <v>646</v>
      </c>
      <c r="H394" s="197"/>
      <c r="I394" s="198" t="s">
        <v>47</v>
      </c>
      <c r="J394" s="199" t="s">
        <v>650</v>
      </c>
      <c r="K394" s="199"/>
      <c r="L394" s="199"/>
      <c r="M394" s="199" t="s">
        <v>647</v>
      </c>
      <c r="N394" s="199"/>
      <c r="O394" s="199" t="s">
        <v>145</v>
      </c>
      <c r="P394" s="199"/>
      <c r="Q394" s="199" t="s">
        <v>648</v>
      </c>
      <c r="R394" s="199" t="s">
        <v>127</v>
      </c>
      <c r="S394" s="42" t="s">
        <v>649</v>
      </c>
      <c r="T394" s="199" t="s">
        <v>127</v>
      </c>
      <c r="U394" s="199"/>
      <c r="V394" s="199" t="s">
        <v>129</v>
      </c>
      <c r="W394" s="199"/>
      <c r="X394" s="199"/>
      <c r="Y394" s="199" t="s">
        <v>48</v>
      </c>
      <c r="Z394" s="199"/>
      <c r="AA394" s="199" t="s">
        <v>20</v>
      </c>
      <c r="AB394" s="199"/>
    </row>
    <row r="395" spans="1:28" ht="25.5">
      <c r="A395" s="498"/>
      <c r="B395" s="195"/>
      <c r="C395" s="200"/>
      <c r="D395" s="201"/>
      <c r="E395" s="201"/>
      <c r="F395" s="489"/>
      <c r="G395" s="41" t="s">
        <v>651</v>
      </c>
      <c r="H395" s="197"/>
      <c r="I395" s="198" t="s">
        <v>47</v>
      </c>
      <c r="J395" s="199" t="s">
        <v>655</v>
      </c>
      <c r="K395" s="199"/>
      <c r="L395" s="199"/>
      <c r="M395" s="199" t="s">
        <v>652</v>
      </c>
      <c r="N395" s="199"/>
      <c r="O395" s="199" t="s">
        <v>145</v>
      </c>
      <c r="P395" s="199"/>
      <c r="Q395" s="199" t="s">
        <v>653</v>
      </c>
      <c r="R395" s="199" t="s">
        <v>82</v>
      </c>
      <c r="S395" s="42" t="s">
        <v>654</v>
      </c>
      <c r="T395" s="199" t="s">
        <v>82</v>
      </c>
      <c r="U395" s="199"/>
      <c r="V395" s="199" t="s">
        <v>84</v>
      </c>
      <c r="W395" s="199"/>
      <c r="X395" s="199"/>
      <c r="Y395" s="199" t="s">
        <v>48</v>
      </c>
      <c r="Z395" s="199"/>
      <c r="AA395" s="199" t="s">
        <v>20</v>
      </c>
      <c r="AB395" s="199"/>
    </row>
    <row r="396" spans="1:28" ht="38.25">
      <c r="A396" s="498"/>
      <c r="B396" s="195"/>
      <c r="C396" s="200"/>
      <c r="D396" s="201"/>
      <c r="E396" s="201"/>
      <c r="F396" s="489"/>
      <c r="G396" s="41" t="s">
        <v>656</v>
      </c>
      <c r="H396" s="197"/>
      <c r="I396" s="198" t="s">
        <v>47</v>
      </c>
      <c r="J396" s="199" t="s">
        <v>660</v>
      </c>
      <c r="K396" s="199"/>
      <c r="L396" s="199"/>
      <c r="M396" s="199" t="s">
        <v>1666</v>
      </c>
      <c r="N396" s="199"/>
      <c r="O396" s="199" t="s">
        <v>145</v>
      </c>
      <c r="P396" s="199"/>
      <c r="Q396" s="199" t="s">
        <v>658</v>
      </c>
      <c r="R396" s="199" t="s">
        <v>96</v>
      </c>
      <c r="S396" s="42" t="s">
        <v>659</v>
      </c>
      <c r="T396" s="199" t="s">
        <v>96</v>
      </c>
      <c r="U396" s="199"/>
      <c r="V396" s="199" t="s">
        <v>98</v>
      </c>
      <c r="W396" s="199"/>
      <c r="X396" s="199"/>
      <c r="Y396" s="199" t="s">
        <v>48</v>
      </c>
      <c r="Z396" s="199"/>
      <c r="AA396" s="199" t="s">
        <v>20</v>
      </c>
      <c r="AB396" s="199"/>
    </row>
    <row r="397" spans="1:28" ht="51">
      <c r="A397" s="498"/>
      <c r="B397" s="195"/>
      <c r="C397" s="200"/>
      <c r="D397" s="201"/>
      <c r="E397" s="201"/>
      <c r="F397" s="489"/>
      <c r="G397" s="41" t="s">
        <v>661</v>
      </c>
      <c r="H397" s="197"/>
      <c r="I397" s="198" t="s">
        <v>47</v>
      </c>
      <c r="J397" s="199" t="s">
        <v>664</v>
      </c>
      <c r="K397" s="199"/>
      <c r="L397" s="199"/>
      <c r="M397" s="199" t="s">
        <v>662</v>
      </c>
      <c r="N397" s="199"/>
      <c r="O397" s="199" t="s">
        <v>145</v>
      </c>
      <c r="P397" s="199" t="s">
        <v>663</v>
      </c>
      <c r="Q397" s="199"/>
      <c r="R397" s="199" t="s">
        <v>507</v>
      </c>
      <c r="S397" s="42" t="s">
        <v>507</v>
      </c>
      <c r="T397" s="199" t="s">
        <v>133</v>
      </c>
      <c r="U397" s="199"/>
      <c r="V397" s="199" t="s">
        <v>134</v>
      </c>
      <c r="W397" s="199"/>
      <c r="X397" s="199"/>
      <c r="Y397" s="199" t="s">
        <v>48</v>
      </c>
      <c r="Z397" s="199"/>
      <c r="AA397" s="199" t="s">
        <v>121</v>
      </c>
      <c r="AB397" s="199"/>
    </row>
    <row r="398" spans="1:28" ht="25.5">
      <c r="A398" s="498"/>
      <c r="B398" s="195"/>
      <c r="C398" s="200"/>
      <c r="D398" s="201"/>
      <c r="E398" s="201"/>
      <c r="F398" s="489"/>
      <c r="G398" s="41" t="s">
        <v>1667</v>
      </c>
      <c r="H398" s="197"/>
      <c r="I398" s="198" t="s">
        <v>47</v>
      </c>
      <c r="J398" s="199" t="s">
        <v>1668</v>
      </c>
      <c r="K398" s="199"/>
      <c r="L398" s="199"/>
      <c r="M398" s="199" t="s">
        <v>1669</v>
      </c>
      <c r="N398" s="199"/>
      <c r="O398" s="199" t="s">
        <v>145</v>
      </c>
      <c r="P398" s="199"/>
      <c r="Q398" s="199" t="s">
        <v>126</v>
      </c>
      <c r="R398" s="199" t="s">
        <v>127</v>
      </c>
      <c r="S398" s="42" t="s">
        <v>128</v>
      </c>
      <c r="T398" s="199" t="s">
        <v>127</v>
      </c>
      <c r="U398" s="199"/>
      <c r="V398" s="199" t="s">
        <v>129</v>
      </c>
      <c r="W398" s="199"/>
      <c r="X398" s="199"/>
      <c r="Y398" s="199" t="s">
        <v>48</v>
      </c>
      <c r="Z398" s="199"/>
      <c r="AA398" s="199" t="s">
        <v>21</v>
      </c>
      <c r="AB398" s="199"/>
    </row>
    <row r="399" spans="1:28" ht="38.25">
      <c r="A399" s="491"/>
      <c r="B399" s="195"/>
      <c r="C399" s="206"/>
      <c r="D399" s="205"/>
      <c r="E399" s="205"/>
      <c r="F399" s="493"/>
      <c r="G399" s="205" t="s">
        <v>1670</v>
      </c>
      <c r="H399" s="195"/>
      <c r="I399" s="206" t="s">
        <v>47</v>
      </c>
      <c r="J399" s="205" t="s">
        <v>1671</v>
      </c>
      <c r="K399" s="205"/>
      <c r="L399" s="205"/>
      <c r="M399" s="205" t="s">
        <v>1672</v>
      </c>
      <c r="N399" s="205"/>
      <c r="O399" s="205" t="s">
        <v>145</v>
      </c>
      <c r="P399" s="205" t="s">
        <v>1673</v>
      </c>
      <c r="Q399" s="205"/>
      <c r="R399" s="205"/>
      <c r="S399" s="205" t="s">
        <v>144</v>
      </c>
      <c r="T399" s="205" t="s">
        <v>144</v>
      </c>
      <c r="U399" s="205"/>
      <c r="V399" s="205"/>
      <c r="W399" s="205"/>
      <c r="X399" s="205" t="s">
        <v>144</v>
      </c>
      <c r="Y399" s="205" t="s">
        <v>106</v>
      </c>
      <c r="Z399" s="205"/>
      <c r="AA399" s="205" t="s">
        <v>21</v>
      </c>
      <c r="AB399" s="205"/>
    </row>
    <row r="400" spans="1:28" ht="25.5">
      <c r="A400" s="491"/>
      <c r="B400" s="195"/>
      <c r="C400" s="206"/>
      <c r="D400" s="205"/>
      <c r="E400" s="205"/>
      <c r="F400" s="493"/>
      <c r="G400" s="205" t="s">
        <v>285</v>
      </c>
      <c r="H400" s="195"/>
      <c r="I400" s="206" t="s">
        <v>47</v>
      </c>
      <c r="J400" s="205" t="s">
        <v>666</v>
      </c>
      <c r="K400" s="205"/>
      <c r="L400" s="205"/>
      <c r="M400" s="205" t="s">
        <v>665</v>
      </c>
      <c r="N400" s="205"/>
      <c r="O400" s="205" t="s">
        <v>145</v>
      </c>
      <c r="P400" s="205"/>
      <c r="Q400" s="205"/>
      <c r="R400" s="205"/>
      <c r="S400" s="205" t="s">
        <v>285</v>
      </c>
      <c r="T400" s="205" t="s">
        <v>285</v>
      </c>
      <c r="U400" s="205"/>
      <c r="V400" s="205"/>
      <c r="W400" s="205"/>
      <c r="X400" s="205" t="s">
        <v>285</v>
      </c>
      <c r="Y400" s="205" t="s">
        <v>106</v>
      </c>
      <c r="Z400" s="205"/>
      <c r="AA400" s="205" t="s">
        <v>20</v>
      </c>
      <c r="AB400" s="205"/>
    </row>
    <row r="401" spans="1:28" ht="25.5">
      <c r="A401" s="491"/>
      <c r="B401" s="195"/>
      <c r="C401" s="206"/>
      <c r="D401" s="205"/>
      <c r="E401" s="205"/>
      <c r="F401" s="493"/>
      <c r="G401" s="205" t="s">
        <v>300</v>
      </c>
      <c r="H401" s="195"/>
      <c r="I401" s="206" t="s">
        <v>47</v>
      </c>
      <c r="J401" s="205" t="s">
        <v>668</v>
      </c>
      <c r="K401" s="205"/>
      <c r="L401" s="205"/>
      <c r="M401" s="205" t="s">
        <v>667</v>
      </c>
      <c r="N401" s="205"/>
      <c r="O401" s="205" t="s">
        <v>145</v>
      </c>
      <c r="P401" s="205"/>
      <c r="Q401" s="205"/>
      <c r="R401" s="205"/>
      <c r="S401" s="205" t="s">
        <v>302</v>
      </c>
      <c r="T401" s="205" t="s">
        <v>302</v>
      </c>
      <c r="U401" s="205"/>
      <c r="V401" s="205"/>
      <c r="W401" s="205"/>
      <c r="X401" s="205" t="s">
        <v>302</v>
      </c>
      <c r="Y401" s="205" t="s">
        <v>106</v>
      </c>
      <c r="Z401" s="205"/>
      <c r="AA401" s="205" t="s">
        <v>20</v>
      </c>
      <c r="AB401" s="205"/>
    </row>
    <row r="402" spans="1:28" ht="63.75">
      <c r="A402" s="491"/>
      <c r="B402" s="195"/>
      <c r="C402" s="206"/>
      <c r="D402" s="205"/>
      <c r="E402" s="205"/>
      <c r="F402" s="493"/>
      <c r="G402" s="205" t="s">
        <v>669</v>
      </c>
      <c r="H402" s="195"/>
      <c r="I402" s="206" t="s">
        <v>138</v>
      </c>
      <c r="J402" s="205" t="s">
        <v>672</v>
      </c>
      <c r="K402" s="205"/>
      <c r="L402" s="205"/>
      <c r="M402" s="205" t="s">
        <v>670</v>
      </c>
      <c r="N402" s="205"/>
      <c r="O402" s="205" t="s">
        <v>145</v>
      </c>
      <c r="P402" s="205" t="s">
        <v>671</v>
      </c>
      <c r="Q402" s="205"/>
      <c r="R402" s="205"/>
      <c r="S402" s="205" t="s">
        <v>120</v>
      </c>
      <c r="T402" s="205" t="s">
        <v>120</v>
      </c>
      <c r="U402" s="205"/>
      <c r="V402" s="205"/>
      <c r="W402" s="205"/>
      <c r="X402" s="205" t="s">
        <v>120</v>
      </c>
      <c r="Y402" s="205" t="s">
        <v>106</v>
      </c>
      <c r="Z402" s="205"/>
      <c r="AA402" s="205" t="s">
        <v>20</v>
      </c>
      <c r="AB402" s="205"/>
    </row>
    <row r="403" spans="1:28" ht="38.25">
      <c r="A403" s="491"/>
      <c r="B403" s="195"/>
      <c r="C403" s="206"/>
      <c r="D403" s="205"/>
      <c r="E403" s="205"/>
      <c r="F403" s="493"/>
      <c r="G403" s="205" t="s">
        <v>673</v>
      </c>
      <c r="H403" s="195"/>
      <c r="I403" s="206" t="s">
        <v>47</v>
      </c>
      <c r="J403" s="205" t="s">
        <v>676</v>
      </c>
      <c r="K403" s="205"/>
      <c r="L403" s="205"/>
      <c r="M403" s="205" t="s">
        <v>674</v>
      </c>
      <c r="N403" s="205"/>
      <c r="O403" s="205" t="s">
        <v>145</v>
      </c>
      <c r="P403" s="205" t="s">
        <v>675</v>
      </c>
      <c r="Q403" s="205"/>
      <c r="R403" s="205"/>
      <c r="S403" s="205" t="s">
        <v>270</v>
      </c>
      <c r="T403" s="205" t="s">
        <v>270</v>
      </c>
      <c r="U403" s="205"/>
      <c r="V403" s="205"/>
      <c r="W403" s="205"/>
      <c r="X403" s="205" t="s">
        <v>270</v>
      </c>
      <c r="Y403" s="205" t="s">
        <v>106</v>
      </c>
      <c r="Z403" s="205"/>
      <c r="AA403" s="205" t="s">
        <v>20</v>
      </c>
      <c r="AB403" s="205"/>
    </row>
    <row r="404" spans="1:28">
      <c r="A404" s="480"/>
      <c r="B404" s="194"/>
      <c r="C404" s="194"/>
      <c r="D404" s="194"/>
      <c r="E404" s="194"/>
      <c r="F404" s="484"/>
      <c r="G404" s="193" t="s">
        <v>1674</v>
      </c>
      <c r="H404" s="194"/>
      <c r="I404" s="194"/>
      <c r="J404" s="194" t="s">
        <v>725</v>
      </c>
      <c r="K404" s="194"/>
      <c r="L404" s="194"/>
      <c r="M404" s="193" t="s">
        <v>724</v>
      </c>
      <c r="N404" s="194"/>
      <c r="O404" s="194" t="s">
        <v>144</v>
      </c>
      <c r="P404" s="194"/>
      <c r="Q404" s="194"/>
      <c r="R404" s="194"/>
      <c r="S404" s="194"/>
      <c r="T404" s="194"/>
      <c r="U404" s="194"/>
      <c r="V404" s="194"/>
      <c r="W404" s="194"/>
      <c r="X404" s="194"/>
      <c r="Y404" s="194" t="s">
        <v>123</v>
      </c>
      <c r="Z404" s="194"/>
      <c r="AA404" s="194" t="s">
        <v>121</v>
      </c>
      <c r="AB404" s="194"/>
    </row>
    <row r="405" spans="1:28" ht="38.25">
      <c r="A405" s="498"/>
      <c r="B405" s="195"/>
      <c r="C405" s="200"/>
      <c r="D405" s="201"/>
      <c r="E405" s="201"/>
      <c r="F405" s="489"/>
      <c r="G405" s="41" t="s">
        <v>726</v>
      </c>
      <c r="H405" s="197"/>
      <c r="I405" s="198" t="s">
        <v>47</v>
      </c>
      <c r="J405" s="199" t="s">
        <v>731</v>
      </c>
      <c r="K405" s="199"/>
      <c r="L405" s="199"/>
      <c r="M405" s="199" t="s">
        <v>727</v>
      </c>
      <c r="N405" s="199"/>
      <c r="O405" s="199" t="s">
        <v>144</v>
      </c>
      <c r="P405" s="199"/>
      <c r="Q405" s="199" t="s">
        <v>523</v>
      </c>
      <c r="R405" s="199" t="s">
        <v>127</v>
      </c>
      <c r="S405" s="42" t="s">
        <v>728</v>
      </c>
      <c r="T405" s="199" t="s">
        <v>127</v>
      </c>
      <c r="U405" s="199" t="s">
        <v>729</v>
      </c>
      <c r="V405" s="199" t="s">
        <v>730</v>
      </c>
      <c r="W405" s="199"/>
      <c r="X405" s="199"/>
      <c r="Y405" s="199" t="s">
        <v>48</v>
      </c>
      <c r="Z405" s="199"/>
      <c r="AA405" s="199" t="s">
        <v>121</v>
      </c>
      <c r="AB405" s="199"/>
    </row>
    <row r="406" spans="1:28">
      <c r="A406" s="498"/>
      <c r="B406" s="195"/>
      <c r="C406" s="200"/>
      <c r="D406" s="201"/>
      <c r="E406" s="201"/>
      <c r="F406" s="489"/>
      <c r="G406" s="41" t="s">
        <v>96</v>
      </c>
      <c r="H406" s="197"/>
      <c r="I406" s="198" t="s">
        <v>47</v>
      </c>
      <c r="J406" s="199" t="s">
        <v>733</v>
      </c>
      <c r="K406" s="199"/>
      <c r="L406" s="199" t="s">
        <v>734</v>
      </c>
      <c r="M406" s="199" t="s">
        <v>732</v>
      </c>
      <c r="N406" s="199"/>
      <c r="O406" s="199" t="s">
        <v>144</v>
      </c>
      <c r="P406" s="199"/>
      <c r="Q406" s="199"/>
      <c r="R406" s="199" t="s">
        <v>96</v>
      </c>
      <c r="S406" s="42" t="s">
        <v>96</v>
      </c>
      <c r="T406" s="199" t="s">
        <v>96</v>
      </c>
      <c r="U406" s="199"/>
      <c r="V406" s="199" t="s">
        <v>98</v>
      </c>
      <c r="W406" s="199"/>
      <c r="X406" s="199"/>
      <c r="Y406" s="199" t="s">
        <v>48</v>
      </c>
      <c r="Z406" s="199"/>
      <c r="AA406" s="199" t="s">
        <v>121</v>
      </c>
      <c r="AB406" s="199"/>
    </row>
    <row r="407" spans="1:28" ht="38.25">
      <c r="A407" s="480"/>
      <c r="B407" s="194"/>
      <c r="C407" s="194"/>
      <c r="D407" s="194"/>
      <c r="E407" s="194"/>
      <c r="F407" s="484"/>
      <c r="G407" s="193" t="s">
        <v>1675</v>
      </c>
      <c r="H407" s="194"/>
      <c r="I407" s="194"/>
      <c r="J407" s="194" t="s">
        <v>586</v>
      </c>
      <c r="K407" s="194"/>
      <c r="L407" s="194"/>
      <c r="M407" s="193" t="s">
        <v>585</v>
      </c>
      <c r="N407" s="194"/>
      <c r="O407" s="194" t="s">
        <v>285</v>
      </c>
      <c r="P407" s="194"/>
      <c r="Q407" s="194"/>
      <c r="R407" s="194"/>
      <c r="S407" s="194"/>
      <c r="T407" s="194"/>
      <c r="U407" s="194"/>
      <c r="V407" s="194"/>
      <c r="W407" s="194"/>
      <c r="X407" s="194"/>
      <c r="Y407" s="194" t="s">
        <v>123</v>
      </c>
      <c r="Z407" s="194"/>
      <c r="AA407" s="194" t="s">
        <v>121</v>
      </c>
      <c r="AB407" s="194"/>
    </row>
    <row r="408" spans="1:28" ht="25.5">
      <c r="A408" s="498"/>
      <c r="B408" s="195"/>
      <c r="C408" s="200"/>
      <c r="D408" s="201"/>
      <c r="E408" s="201"/>
      <c r="F408" s="489"/>
      <c r="G408" s="41" t="s">
        <v>64</v>
      </c>
      <c r="H408" s="197"/>
      <c r="I408" s="198" t="s">
        <v>47</v>
      </c>
      <c r="J408" s="199" t="s">
        <v>588</v>
      </c>
      <c r="K408" s="199"/>
      <c r="L408" s="199" t="s">
        <v>589</v>
      </c>
      <c r="M408" s="199" t="s">
        <v>587</v>
      </c>
      <c r="N408" s="199"/>
      <c r="O408" s="199" t="s">
        <v>285</v>
      </c>
      <c r="P408" s="199"/>
      <c r="Q408" s="199"/>
      <c r="R408" s="199" t="s">
        <v>44</v>
      </c>
      <c r="S408" s="42" t="s">
        <v>44</v>
      </c>
      <c r="T408" s="199" t="s">
        <v>44</v>
      </c>
      <c r="U408" s="199"/>
      <c r="V408" s="199" t="s">
        <v>46</v>
      </c>
      <c r="W408" s="199"/>
      <c r="X408" s="199"/>
      <c r="Y408" s="199" t="s">
        <v>48</v>
      </c>
      <c r="Z408" s="199"/>
      <c r="AA408" s="199" t="s">
        <v>121</v>
      </c>
      <c r="AB408" s="199"/>
    </row>
    <row r="409" spans="1:28" ht="51">
      <c r="A409" s="498"/>
      <c r="B409" s="195"/>
      <c r="C409" s="200"/>
      <c r="D409" s="201"/>
      <c r="E409" s="201"/>
      <c r="F409" s="489"/>
      <c r="G409" s="41" t="s">
        <v>96</v>
      </c>
      <c r="H409" s="197"/>
      <c r="I409" s="198" t="s">
        <v>47</v>
      </c>
      <c r="J409" s="199" t="s">
        <v>591</v>
      </c>
      <c r="K409" s="199"/>
      <c r="L409" s="199" t="s">
        <v>592</v>
      </c>
      <c r="M409" s="199" t="s">
        <v>590</v>
      </c>
      <c r="N409" s="199"/>
      <c r="O409" s="199" t="s">
        <v>285</v>
      </c>
      <c r="P409" s="199"/>
      <c r="Q409" s="199"/>
      <c r="R409" s="199" t="s">
        <v>96</v>
      </c>
      <c r="S409" s="42" t="s">
        <v>96</v>
      </c>
      <c r="T409" s="199" t="s">
        <v>96</v>
      </c>
      <c r="U409" s="199"/>
      <c r="V409" s="199" t="s">
        <v>98</v>
      </c>
      <c r="W409" s="199"/>
      <c r="X409" s="199"/>
      <c r="Y409" s="199" t="s">
        <v>48</v>
      </c>
      <c r="Z409" s="199"/>
      <c r="AA409" s="199" t="s">
        <v>121</v>
      </c>
      <c r="AB409" s="199"/>
    </row>
    <row r="410" spans="1:28" ht="25.5">
      <c r="A410" s="498"/>
      <c r="B410" s="195"/>
      <c r="C410" s="200"/>
      <c r="D410" s="201"/>
      <c r="E410" s="201"/>
      <c r="F410" s="489"/>
      <c r="G410" s="41" t="s">
        <v>593</v>
      </c>
      <c r="H410" s="197"/>
      <c r="I410" s="198" t="s">
        <v>47</v>
      </c>
      <c r="J410" s="199" t="s">
        <v>595</v>
      </c>
      <c r="K410" s="199"/>
      <c r="L410" s="199"/>
      <c r="M410" s="199" t="s">
        <v>594</v>
      </c>
      <c r="N410" s="199"/>
      <c r="O410" s="199" t="s">
        <v>285</v>
      </c>
      <c r="P410" s="199"/>
      <c r="Q410" s="199"/>
      <c r="R410" s="199" t="s">
        <v>593</v>
      </c>
      <c r="S410" s="42" t="s">
        <v>593</v>
      </c>
      <c r="T410" s="199" t="s">
        <v>133</v>
      </c>
      <c r="U410" s="199"/>
      <c r="V410" s="199" t="s">
        <v>134</v>
      </c>
      <c r="W410" s="199"/>
      <c r="X410" s="199"/>
      <c r="Y410" s="199" t="s">
        <v>48</v>
      </c>
      <c r="Z410" s="199"/>
      <c r="AA410" s="199" t="s">
        <v>121</v>
      </c>
      <c r="AB410" s="199"/>
    </row>
    <row r="411" spans="1:28" ht="25.5">
      <c r="A411" s="498"/>
      <c r="B411" s="195"/>
      <c r="C411" s="200"/>
      <c r="D411" s="201"/>
      <c r="E411" s="201"/>
      <c r="F411" s="489"/>
      <c r="G411" s="41" t="s">
        <v>596</v>
      </c>
      <c r="H411" s="197"/>
      <c r="I411" s="198" t="s">
        <v>47</v>
      </c>
      <c r="J411" s="199" t="s">
        <v>598</v>
      </c>
      <c r="K411" s="199"/>
      <c r="L411" s="199"/>
      <c r="M411" s="199" t="s">
        <v>597</v>
      </c>
      <c r="N411" s="199"/>
      <c r="O411" s="199" t="s">
        <v>285</v>
      </c>
      <c r="P411" s="199"/>
      <c r="Q411" s="199"/>
      <c r="R411" s="199" t="s">
        <v>596</v>
      </c>
      <c r="S411" s="42" t="s">
        <v>596</v>
      </c>
      <c r="T411" s="199" t="s">
        <v>133</v>
      </c>
      <c r="U411" s="199"/>
      <c r="V411" s="199" t="s">
        <v>134</v>
      </c>
      <c r="W411" s="199"/>
      <c r="X411" s="199"/>
      <c r="Y411" s="199" t="s">
        <v>48</v>
      </c>
      <c r="Z411" s="199"/>
      <c r="AA411" s="199" t="s">
        <v>121</v>
      </c>
      <c r="AB411" s="199"/>
    </row>
    <row r="412" spans="1:28" ht="38.25">
      <c r="A412" s="498"/>
      <c r="B412" s="195"/>
      <c r="C412" s="200"/>
      <c r="D412" s="201"/>
      <c r="E412" s="201"/>
      <c r="F412" s="489"/>
      <c r="G412" s="41" t="s">
        <v>599</v>
      </c>
      <c r="H412" s="197"/>
      <c r="I412" s="198" t="s">
        <v>47</v>
      </c>
      <c r="J412" s="199" t="s">
        <v>602</v>
      </c>
      <c r="K412" s="199"/>
      <c r="L412" s="199"/>
      <c r="M412" s="199" t="s">
        <v>600</v>
      </c>
      <c r="N412" s="199"/>
      <c r="O412" s="199" t="s">
        <v>285</v>
      </c>
      <c r="P412" s="199" t="s">
        <v>601</v>
      </c>
      <c r="Q412" s="199"/>
      <c r="R412" s="199" t="s">
        <v>504</v>
      </c>
      <c r="S412" s="42" t="s">
        <v>504</v>
      </c>
      <c r="T412" s="199" t="s">
        <v>133</v>
      </c>
      <c r="U412" s="199"/>
      <c r="V412" s="199" t="s">
        <v>134</v>
      </c>
      <c r="W412" s="199"/>
      <c r="X412" s="199"/>
      <c r="Y412" s="199" t="s">
        <v>48</v>
      </c>
      <c r="Z412" s="199"/>
      <c r="AA412" s="199" t="s">
        <v>121</v>
      </c>
      <c r="AB412" s="199"/>
    </row>
    <row r="413" spans="1:28" ht="114.75">
      <c r="A413" s="498"/>
      <c r="B413" s="195"/>
      <c r="C413" s="200"/>
      <c r="D413" s="201"/>
      <c r="E413" s="201"/>
      <c r="F413" s="489"/>
      <c r="G413" s="41" t="s">
        <v>603</v>
      </c>
      <c r="H413" s="197"/>
      <c r="I413" s="198" t="s">
        <v>138</v>
      </c>
      <c r="J413" s="199" t="s">
        <v>605</v>
      </c>
      <c r="K413" s="199"/>
      <c r="L413" s="199"/>
      <c r="M413" s="199" t="s">
        <v>604</v>
      </c>
      <c r="N413" s="199"/>
      <c r="O413" s="199" t="s">
        <v>285</v>
      </c>
      <c r="P413" s="199"/>
      <c r="Q413" s="199"/>
      <c r="R413" s="199" t="s">
        <v>603</v>
      </c>
      <c r="S413" s="42" t="s">
        <v>603</v>
      </c>
      <c r="T413" s="199" t="s">
        <v>133</v>
      </c>
      <c r="U413" s="199"/>
      <c r="V413" s="199" t="s">
        <v>134</v>
      </c>
      <c r="W413" s="199"/>
      <c r="X413" s="199"/>
      <c r="Y413" s="199" t="s">
        <v>48</v>
      </c>
      <c r="Z413" s="199"/>
      <c r="AA413" s="199" t="s">
        <v>121</v>
      </c>
      <c r="AB413" s="199"/>
    </row>
    <row r="414" spans="1:28" ht="38.25">
      <c r="A414" s="491"/>
      <c r="B414" s="195"/>
      <c r="C414" s="206"/>
      <c r="D414" s="205"/>
      <c r="E414" s="205"/>
      <c r="F414" s="493"/>
      <c r="G414" s="205" t="s">
        <v>606</v>
      </c>
      <c r="H414" s="195"/>
      <c r="I414" s="206" t="s">
        <v>138</v>
      </c>
      <c r="J414" s="205" t="s">
        <v>610</v>
      </c>
      <c r="K414" s="205"/>
      <c r="L414" s="205"/>
      <c r="M414" s="205" t="s">
        <v>607</v>
      </c>
      <c r="N414" s="205"/>
      <c r="O414" s="205" t="s">
        <v>285</v>
      </c>
      <c r="P414" s="205" t="s">
        <v>608</v>
      </c>
      <c r="Q414" s="205"/>
      <c r="R414" s="205"/>
      <c r="S414" s="205" t="s">
        <v>609</v>
      </c>
      <c r="T414" s="205" t="s">
        <v>609</v>
      </c>
      <c r="U414" s="205"/>
      <c r="V414" s="205"/>
      <c r="W414" s="205"/>
      <c r="X414" s="205" t="s">
        <v>609</v>
      </c>
      <c r="Y414" s="205" t="s">
        <v>106</v>
      </c>
      <c r="Z414" s="205"/>
      <c r="AA414" s="205" t="s">
        <v>121</v>
      </c>
      <c r="AB414" s="205"/>
    </row>
    <row r="415" spans="1:28" ht="63.75">
      <c r="A415" s="480"/>
      <c r="B415" s="194"/>
      <c r="C415" s="194"/>
      <c r="D415" s="194"/>
      <c r="E415" s="194"/>
      <c r="F415" s="484"/>
      <c r="G415" s="193" t="s">
        <v>290</v>
      </c>
      <c r="H415" s="194"/>
      <c r="I415" s="194"/>
      <c r="J415" s="194" t="s">
        <v>224</v>
      </c>
      <c r="K415" s="194"/>
      <c r="L415" s="194"/>
      <c r="M415" s="193" t="s">
        <v>223</v>
      </c>
      <c r="N415" s="194"/>
      <c r="O415" s="194" t="s">
        <v>105</v>
      </c>
      <c r="P415" s="194"/>
      <c r="Q415" s="194"/>
      <c r="R415" s="194"/>
      <c r="S415" s="194"/>
      <c r="T415" s="194"/>
      <c r="U415" s="194"/>
      <c r="V415" s="194"/>
      <c r="W415" s="194"/>
      <c r="X415" s="194"/>
      <c r="Y415" s="194" t="s">
        <v>123</v>
      </c>
      <c r="Z415" s="194"/>
      <c r="AA415" s="194" t="s">
        <v>121</v>
      </c>
      <c r="AB415" s="194"/>
    </row>
    <row r="416" spans="1:28" ht="38.25">
      <c r="A416" s="498"/>
      <c r="B416" s="195"/>
      <c r="C416" s="200"/>
      <c r="D416" s="201"/>
      <c r="E416" s="201"/>
      <c r="F416" s="489"/>
      <c r="G416" s="41" t="s">
        <v>225</v>
      </c>
      <c r="H416" s="197"/>
      <c r="I416" s="198" t="s">
        <v>47</v>
      </c>
      <c r="J416" s="199" t="s">
        <v>228</v>
      </c>
      <c r="K416" s="199"/>
      <c r="L416" s="199"/>
      <c r="M416" s="199" t="s">
        <v>226</v>
      </c>
      <c r="N416" s="199"/>
      <c r="O416" s="199" t="s">
        <v>105</v>
      </c>
      <c r="P416" s="199" t="s">
        <v>227</v>
      </c>
      <c r="Q416" s="199"/>
      <c r="R416" s="199" t="s">
        <v>70</v>
      </c>
      <c r="S416" s="42" t="s">
        <v>70</v>
      </c>
      <c r="T416" s="199" t="s">
        <v>70</v>
      </c>
      <c r="U416" s="199"/>
      <c r="V416" s="199" t="s">
        <v>71</v>
      </c>
      <c r="W416" s="199"/>
      <c r="X416" s="199"/>
      <c r="Y416" s="199" t="s">
        <v>48</v>
      </c>
      <c r="Z416" s="199"/>
      <c r="AA416" s="199" t="s">
        <v>121</v>
      </c>
      <c r="AB416" s="199"/>
    </row>
    <row r="417" spans="1:28" ht="38.25">
      <c r="A417" s="498"/>
      <c r="B417" s="195"/>
      <c r="C417" s="200"/>
      <c r="D417" s="201"/>
      <c r="E417" s="201"/>
      <c r="F417" s="489"/>
      <c r="G417" s="41" t="s">
        <v>229</v>
      </c>
      <c r="H417" s="197"/>
      <c r="I417" s="198" t="s">
        <v>47</v>
      </c>
      <c r="J417" s="199" t="s">
        <v>232</v>
      </c>
      <c r="K417" s="199"/>
      <c r="L417" s="199"/>
      <c r="M417" s="199" t="s">
        <v>230</v>
      </c>
      <c r="N417" s="199"/>
      <c r="O417" s="199" t="s">
        <v>105</v>
      </c>
      <c r="P417" s="199" t="s">
        <v>231</v>
      </c>
      <c r="Q417" s="199"/>
      <c r="R417" s="199" t="s">
        <v>70</v>
      </c>
      <c r="S417" s="42" t="s">
        <v>70</v>
      </c>
      <c r="T417" s="199" t="s">
        <v>70</v>
      </c>
      <c r="U417" s="199"/>
      <c r="V417" s="199" t="s">
        <v>71</v>
      </c>
      <c r="W417" s="199"/>
      <c r="X417" s="199"/>
      <c r="Y417" s="199" t="s">
        <v>48</v>
      </c>
      <c r="Z417" s="199"/>
      <c r="AA417" s="199" t="s">
        <v>121</v>
      </c>
      <c r="AB417" s="199"/>
    </row>
    <row r="418" spans="1:28" ht="63.75">
      <c r="A418" s="498"/>
      <c r="B418" s="195"/>
      <c r="C418" s="200"/>
      <c r="D418" s="201"/>
      <c r="E418" s="201"/>
      <c r="F418" s="489"/>
      <c r="G418" s="41" t="s">
        <v>1653</v>
      </c>
      <c r="H418" s="197"/>
      <c r="I418" s="198" t="s">
        <v>47</v>
      </c>
      <c r="J418" s="199" t="s">
        <v>236</v>
      </c>
      <c r="K418" s="199"/>
      <c r="L418" s="199"/>
      <c r="M418" s="199" t="s">
        <v>234</v>
      </c>
      <c r="N418" s="199"/>
      <c r="O418" s="199" t="s">
        <v>105</v>
      </c>
      <c r="P418" s="199" t="s">
        <v>235</v>
      </c>
      <c r="Q418" s="199"/>
      <c r="R418" s="199" t="s">
        <v>131</v>
      </c>
      <c r="S418" s="42" t="s">
        <v>131</v>
      </c>
      <c r="T418" s="199" t="s">
        <v>44</v>
      </c>
      <c r="U418" s="199"/>
      <c r="V418" s="199" t="s">
        <v>46</v>
      </c>
      <c r="W418" s="199"/>
      <c r="X418" s="199"/>
      <c r="Y418" s="199" t="s">
        <v>48</v>
      </c>
      <c r="Z418" s="199"/>
      <c r="AA418" s="199" t="s">
        <v>121</v>
      </c>
      <c r="AB418" s="199"/>
    </row>
    <row r="419" spans="1:28" ht="38.25">
      <c r="A419" s="498"/>
      <c r="B419" s="195"/>
      <c r="C419" s="200"/>
      <c r="D419" s="201"/>
      <c r="E419" s="201"/>
      <c r="F419" s="489"/>
      <c r="G419" s="41" t="s">
        <v>237</v>
      </c>
      <c r="H419" s="197"/>
      <c r="I419" s="198" t="s">
        <v>47</v>
      </c>
      <c r="J419" s="199" t="s">
        <v>242</v>
      </c>
      <c r="K419" s="199"/>
      <c r="L419" s="199" t="s">
        <v>243</v>
      </c>
      <c r="M419" s="199" t="s">
        <v>238</v>
      </c>
      <c r="N419" s="199"/>
      <c r="O419" s="199" t="s">
        <v>105</v>
      </c>
      <c r="P419" s="199"/>
      <c r="Q419" s="199" t="s">
        <v>239</v>
      </c>
      <c r="R419" s="199" t="s">
        <v>240</v>
      </c>
      <c r="S419" s="42" t="s">
        <v>241</v>
      </c>
      <c r="T419" s="199" t="s">
        <v>44</v>
      </c>
      <c r="U419" s="199"/>
      <c r="V419" s="199" t="s">
        <v>46</v>
      </c>
      <c r="W419" s="199"/>
      <c r="X419" s="199"/>
      <c r="Y419" s="199" t="s">
        <v>48</v>
      </c>
      <c r="Z419" s="199"/>
      <c r="AA419" s="199" t="s">
        <v>121</v>
      </c>
      <c r="AB419" s="199"/>
    </row>
    <row r="420" spans="1:28" ht="38.25">
      <c r="A420" s="498"/>
      <c r="B420" s="195"/>
      <c r="C420" s="200"/>
      <c r="D420" s="201"/>
      <c r="E420" s="201"/>
      <c r="F420" s="489"/>
      <c r="G420" s="41" t="s">
        <v>244</v>
      </c>
      <c r="H420" s="197"/>
      <c r="I420" s="198" t="s">
        <v>47</v>
      </c>
      <c r="J420" s="199" t="s">
        <v>248</v>
      </c>
      <c r="K420" s="199"/>
      <c r="L420" s="199" t="s">
        <v>249</v>
      </c>
      <c r="M420" s="199" t="s">
        <v>245</v>
      </c>
      <c r="N420" s="199"/>
      <c r="O420" s="199" t="s">
        <v>105</v>
      </c>
      <c r="P420" s="199"/>
      <c r="Q420" s="199" t="s">
        <v>246</v>
      </c>
      <c r="R420" s="199" t="s">
        <v>44</v>
      </c>
      <c r="S420" s="42" t="s">
        <v>247</v>
      </c>
      <c r="T420" s="199" t="s">
        <v>44</v>
      </c>
      <c r="U420" s="199"/>
      <c r="V420" s="199" t="s">
        <v>46</v>
      </c>
      <c r="W420" s="199"/>
      <c r="X420" s="199"/>
      <c r="Y420" s="199" t="s">
        <v>48</v>
      </c>
      <c r="Z420" s="199"/>
      <c r="AA420" s="199" t="s">
        <v>121</v>
      </c>
      <c r="AB420" s="199"/>
    </row>
    <row r="421" spans="1:28" ht="38.25">
      <c r="A421" s="498"/>
      <c r="B421" s="195"/>
      <c r="C421" s="200"/>
      <c r="D421" s="201"/>
      <c r="E421" s="201"/>
      <c r="F421" s="489"/>
      <c r="G421" s="41" t="s">
        <v>250</v>
      </c>
      <c r="H421" s="197"/>
      <c r="I421" s="198" t="s">
        <v>47</v>
      </c>
      <c r="J421" s="199" t="s">
        <v>254</v>
      </c>
      <c r="K421" s="199"/>
      <c r="L421" s="199" t="s">
        <v>255</v>
      </c>
      <c r="M421" s="199" t="s">
        <v>251</v>
      </c>
      <c r="N421" s="199"/>
      <c r="O421" s="199" t="s">
        <v>105</v>
      </c>
      <c r="P421" s="199"/>
      <c r="Q421" s="199" t="s">
        <v>252</v>
      </c>
      <c r="R421" s="199" t="s">
        <v>127</v>
      </c>
      <c r="S421" s="42" t="s">
        <v>253</v>
      </c>
      <c r="T421" s="199" t="s">
        <v>127</v>
      </c>
      <c r="U421" s="199"/>
      <c r="V421" s="199" t="s">
        <v>129</v>
      </c>
      <c r="W421" s="199"/>
      <c r="X421" s="199"/>
      <c r="Y421" s="199" t="s">
        <v>48</v>
      </c>
      <c r="Z421" s="199"/>
      <c r="AA421" s="199" t="s">
        <v>20</v>
      </c>
      <c r="AB421" s="199"/>
    </row>
    <row r="422" spans="1:28" ht="38.25">
      <c r="A422" s="491"/>
      <c r="B422" s="195"/>
      <c r="C422" s="206"/>
      <c r="D422" s="205"/>
      <c r="E422" s="205"/>
      <c r="F422" s="493"/>
      <c r="G422" s="205" t="s">
        <v>256</v>
      </c>
      <c r="H422" s="195"/>
      <c r="I422" s="206" t="s">
        <v>138</v>
      </c>
      <c r="J422" s="205" t="s">
        <v>259</v>
      </c>
      <c r="K422" s="205"/>
      <c r="L422" s="205"/>
      <c r="M422" s="205" t="s">
        <v>257</v>
      </c>
      <c r="N422" s="205"/>
      <c r="O422" s="205" t="s">
        <v>105</v>
      </c>
      <c r="P422" s="205"/>
      <c r="Q422" s="205"/>
      <c r="R422" s="205"/>
      <c r="S422" s="205" t="s">
        <v>258</v>
      </c>
      <c r="T422" s="205" t="s">
        <v>258</v>
      </c>
      <c r="U422" s="205"/>
      <c r="V422" s="205"/>
      <c r="W422" s="205"/>
      <c r="X422" s="205" t="s">
        <v>258</v>
      </c>
      <c r="Y422" s="205" t="s">
        <v>106</v>
      </c>
      <c r="Z422" s="205"/>
      <c r="AA422" s="205" t="s">
        <v>121</v>
      </c>
      <c r="AB422" s="205"/>
    </row>
    <row r="423" spans="1:28" ht="76.5">
      <c r="A423" s="491"/>
      <c r="B423" s="195"/>
      <c r="C423" s="206"/>
      <c r="D423" s="205"/>
      <c r="E423" s="205"/>
      <c r="F423" s="493"/>
      <c r="G423" s="205" t="s">
        <v>260</v>
      </c>
      <c r="H423" s="195"/>
      <c r="I423" s="206" t="s">
        <v>138</v>
      </c>
      <c r="J423" s="205" t="s">
        <v>263</v>
      </c>
      <c r="K423" s="205"/>
      <c r="L423" s="205"/>
      <c r="M423" s="205" t="s">
        <v>261</v>
      </c>
      <c r="N423" s="205"/>
      <c r="O423" s="205" t="s">
        <v>105</v>
      </c>
      <c r="P423" s="205"/>
      <c r="Q423" s="205"/>
      <c r="R423" s="205"/>
      <c r="S423" s="205" t="s">
        <v>262</v>
      </c>
      <c r="T423" s="205" t="s">
        <v>262</v>
      </c>
      <c r="U423" s="205"/>
      <c r="V423" s="205"/>
      <c r="W423" s="205"/>
      <c r="X423" s="205" t="s">
        <v>262</v>
      </c>
      <c r="Y423" s="205" t="s">
        <v>106</v>
      </c>
      <c r="Z423" s="205"/>
      <c r="AA423" s="205" t="s">
        <v>121</v>
      </c>
      <c r="AB423" s="205" t="s">
        <v>264</v>
      </c>
    </row>
    <row r="424" spans="1:28" ht="25.5">
      <c r="A424" s="491"/>
      <c r="B424" s="195"/>
      <c r="C424" s="206"/>
      <c r="D424" s="205"/>
      <c r="E424" s="205"/>
      <c r="F424" s="493"/>
      <c r="G424" s="205" t="s">
        <v>216</v>
      </c>
      <c r="H424" s="195"/>
      <c r="I424" s="206" t="s">
        <v>47</v>
      </c>
      <c r="J424" s="205" t="s">
        <v>266</v>
      </c>
      <c r="K424" s="205"/>
      <c r="L424" s="205"/>
      <c r="M424" s="205" t="s">
        <v>265</v>
      </c>
      <c r="N424" s="205"/>
      <c r="O424" s="205" t="s">
        <v>105</v>
      </c>
      <c r="P424" s="205"/>
      <c r="Q424" s="205"/>
      <c r="R424" s="205"/>
      <c r="S424" s="205" t="s">
        <v>216</v>
      </c>
      <c r="T424" s="205" t="s">
        <v>216</v>
      </c>
      <c r="U424" s="205"/>
      <c r="V424" s="205"/>
      <c r="W424" s="205"/>
      <c r="X424" s="205" t="s">
        <v>216</v>
      </c>
      <c r="Y424" s="205" t="s">
        <v>106</v>
      </c>
      <c r="Z424" s="205"/>
      <c r="AA424" s="205" t="s">
        <v>121</v>
      </c>
      <c r="AB424" s="205"/>
    </row>
    <row r="425" spans="1:28" ht="25.5">
      <c r="A425" s="491"/>
      <c r="B425" s="195"/>
      <c r="C425" s="206"/>
      <c r="D425" s="205"/>
      <c r="E425" s="205"/>
      <c r="F425" s="493"/>
      <c r="G425" s="205" t="s">
        <v>267</v>
      </c>
      <c r="H425" s="195"/>
      <c r="I425" s="206" t="s">
        <v>47</v>
      </c>
      <c r="J425" s="205" t="s">
        <v>271</v>
      </c>
      <c r="K425" s="205"/>
      <c r="L425" s="205"/>
      <c r="M425" s="205" t="s">
        <v>268</v>
      </c>
      <c r="N425" s="205"/>
      <c r="O425" s="205" t="s">
        <v>105</v>
      </c>
      <c r="P425" s="205" t="s">
        <v>269</v>
      </c>
      <c r="Q425" s="205"/>
      <c r="R425" s="205"/>
      <c r="S425" s="205" t="s">
        <v>270</v>
      </c>
      <c r="T425" s="205" t="s">
        <v>270</v>
      </c>
      <c r="U425" s="205"/>
      <c r="V425" s="205"/>
      <c r="W425" s="205"/>
      <c r="X425" s="205" t="s">
        <v>270</v>
      </c>
      <c r="Y425" s="205" t="s">
        <v>106</v>
      </c>
      <c r="Z425" s="205"/>
      <c r="AA425" s="205" t="s">
        <v>121</v>
      </c>
      <c r="AB425" s="205"/>
    </row>
    <row r="426" spans="1:28" ht="25.5">
      <c r="A426" s="491"/>
      <c r="B426" s="195"/>
      <c r="C426" s="206"/>
      <c r="D426" s="205"/>
      <c r="E426" s="205"/>
      <c r="F426" s="493"/>
      <c r="G426" s="205" t="s">
        <v>272</v>
      </c>
      <c r="H426" s="195"/>
      <c r="I426" s="206" t="s">
        <v>47</v>
      </c>
      <c r="J426" s="205" t="s">
        <v>276</v>
      </c>
      <c r="K426" s="205"/>
      <c r="L426" s="205"/>
      <c r="M426" s="205" t="s">
        <v>273</v>
      </c>
      <c r="N426" s="205"/>
      <c r="O426" s="205" t="s">
        <v>105</v>
      </c>
      <c r="P426" s="205" t="s">
        <v>274</v>
      </c>
      <c r="Q426" s="205"/>
      <c r="R426" s="205"/>
      <c r="S426" s="205" t="s">
        <v>275</v>
      </c>
      <c r="T426" s="205" t="s">
        <v>275</v>
      </c>
      <c r="U426" s="205"/>
      <c r="V426" s="205"/>
      <c r="W426" s="205"/>
      <c r="X426" s="205" t="s">
        <v>275</v>
      </c>
      <c r="Y426" s="205" t="s">
        <v>106</v>
      </c>
      <c r="Z426" s="205"/>
      <c r="AA426" s="205" t="s">
        <v>121</v>
      </c>
      <c r="AB426" s="205"/>
    </row>
    <row r="427" spans="1:28" ht="25.5">
      <c r="A427" s="491"/>
      <c r="B427" s="195"/>
      <c r="C427" s="206"/>
      <c r="D427" s="205"/>
      <c r="E427" s="205"/>
      <c r="F427" s="493"/>
      <c r="G427" s="205" t="s">
        <v>277</v>
      </c>
      <c r="H427" s="195"/>
      <c r="I427" s="206" t="s">
        <v>138</v>
      </c>
      <c r="J427" s="205" t="s">
        <v>280</v>
      </c>
      <c r="K427" s="205"/>
      <c r="L427" s="205"/>
      <c r="M427" s="205" t="s">
        <v>278</v>
      </c>
      <c r="N427" s="205"/>
      <c r="O427" s="205" t="s">
        <v>105</v>
      </c>
      <c r="P427" s="205"/>
      <c r="Q427" s="205"/>
      <c r="R427" s="205"/>
      <c r="S427" s="205" t="s">
        <v>279</v>
      </c>
      <c r="T427" s="205" t="s">
        <v>279</v>
      </c>
      <c r="U427" s="205"/>
      <c r="V427" s="205"/>
      <c r="W427" s="205"/>
      <c r="X427" s="205" t="s">
        <v>279</v>
      </c>
      <c r="Y427" s="205" t="s">
        <v>106</v>
      </c>
      <c r="Z427" s="205"/>
      <c r="AA427" s="205" t="s">
        <v>121</v>
      </c>
      <c r="AB427" s="205"/>
    </row>
    <row r="428" spans="1:28" ht="38.25">
      <c r="A428" s="491"/>
      <c r="B428" s="195"/>
      <c r="C428" s="206"/>
      <c r="D428" s="205"/>
      <c r="E428" s="205"/>
      <c r="F428" s="493"/>
      <c r="G428" s="205" t="s">
        <v>281</v>
      </c>
      <c r="H428" s="195"/>
      <c r="I428" s="206" t="s">
        <v>138</v>
      </c>
      <c r="J428" s="205" t="s">
        <v>284</v>
      </c>
      <c r="K428" s="205"/>
      <c r="L428" s="205"/>
      <c r="M428" s="205" t="s">
        <v>282</v>
      </c>
      <c r="N428" s="205"/>
      <c r="O428" s="205" t="s">
        <v>105</v>
      </c>
      <c r="P428" s="205"/>
      <c r="Q428" s="205"/>
      <c r="R428" s="205"/>
      <c r="S428" s="205" t="s">
        <v>283</v>
      </c>
      <c r="T428" s="205" t="s">
        <v>283</v>
      </c>
      <c r="U428" s="205"/>
      <c r="V428" s="205"/>
      <c r="W428" s="205"/>
      <c r="X428" s="205" t="s">
        <v>283</v>
      </c>
      <c r="Y428" s="205" t="s">
        <v>106</v>
      </c>
      <c r="Z428" s="205"/>
      <c r="AA428" s="205" t="s">
        <v>121</v>
      </c>
      <c r="AB428" s="205"/>
    </row>
    <row r="429" spans="1:28" ht="25.5">
      <c r="A429" s="491"/>
      <c r="B429" s="195"/>
      <c r="C429" s="206"/>
      <c r="D429" s="205"/>
      <c r="E429" s="205"/>
      <c r="F429" s="493"/>
      <c r="G429" s="205" t="s">
        <v>285</v>
      </c>
      <c r="H429" s="195"/>
      <c r="I429" s="206" t="s">
        <v>47</v>
      </c>
      <c r="J429" s="205" t="s">
        <v>287</v>
      </c>
      <c r="K429" s="205"/>
      <c r="L429" s="205"/>
      <c r="M429" s="205" t="s">
        <v>286</v>
      </c>
      <c r="N429" s="205"/>
      <c r="O429" s="205" t="s">
        <v>105</v>
      </c>
      <c r="P429" s="205"/>
      <c r="Q429" s="205"/>
      <c r="R429" s="205"/>
      <c r="S429" s="205" t="s">
        <v>285</v>
      </c>
      <c r="T429" s="205" t="s">
        <v>285</v>
      </c>
      <c r="U429" s="205"/>
      <c r="V429" s="205"/>
      <c r="W429" s="205"/>
      <c r="X429" s="205" t="s">
        <v>285</v>
      </c>
      <c r="Y429" s="205" t="s">
        <v>106</v>
      </c>
      <c r="Z429" s="205"/>
      <c r="AA429" s="205" t="s">
        <v>121</v>
      </c>
      <c r="AB429" s="205"/>
    </row>
    <row r="430" spans="1:28" ht="25.5">
      <c r="A430" s="491"/>
      <c r="B430" s="195"/>
      <c r="C430" s="206"/>
      <c r="D430" s="205"/>
      <c r="E430" s="205"/>
      <c r="F430" s="493"/>
      <c r="G430" s="205" t="s">
        <v>145</v>
      </c>
      <c r="H430" s="195"/>
      <c r="I430" s="206" t="s">
        <v>138</v>
      </c>
      <c r="J430" s="205" t="s">
        <v>289</v>
      </c>
      <c r="K430" s="205"/>
      <c r="L430" s="205"/>
      <c r="M430" s="205" t="s">
        <v>288</v>
      </c>
      <c r="N430" s="205"/>
      <c r="O430" s="205" t="s">
        <v>105</v>
      </c>
      <c r="P430" s="205"/>
      <c r="Q430" s="205"/>
      <c r="R430" s="205"/>
      <c r="S430" s="205" t="s">
        <v>145</v>
      </c>
      <c r="T430" s="205" t="s">
        <v>145</v>
      </c>
      <c r="U430" s="205"/>
      <c r="V430" s="205"/>
      <c r="W430" s="205"/>
      <c r="X430" s="205" t="s">
        <v>145</v>
      </c>
      <c r="Y430" s="205" t="s">
        <v>106</v>
      </c>
      <c r="Z430" s="205"/>
      <c r="AA430" s="205" t="s">
        <v>121</v>
      </c>
      <c r="AB430" s="205"/>
    </row>
    <row r="431" spans="1:28" ht="25.5">
      <c r="A431" s="491"/>
      <c r="B431" s="195"/>
      <c r="C431" s="206"/>
      <c r="D431" s="205"/>
      <c r="E431" s="205"/>
      <c r="F431" s="493"/>
      <c r="G431" s="205" t="s">
        <v>290</v>
      </c>
      <c r="H431" s="195"/>
      <c r="I431" s="206" t="s">
        <v>47</v>
      </c>
      <c r="J431" s="205" t="s">
        <v>293</v>
      </c>
      <c r="K431" s="205"/>
      <c r="L431" s="205" t="s">
        <v>294</v>
      </c>
      <c r="M431" s="205" t="s">
        <v>291</v>
      </c>
      <c r="N431" s="205"/>
      <c r="O431" s="205" t="s">
        <v>105</v>
      </c>
      <c r="P431" s="205" t="s">
        <v>292</v>
      </c>
      <c r="Q431" s="205"/>
      <c r="R431" s="205"/>
      <c r="S431" s="205" t="s">
        <v>105</v>
      </c>
      <c r="T431" s="205" t="s">
        <v>105</v>
      </c>
      <c r="U431" s="205"/>
      <c r="V431" s="205"/>
      <c r="W431" s="205"/>
      <c r="X431" s="205" t="s">
        <v>105</v>
      </c>
      <c r="Y431" s="205" t="s">
        <v>106</v>
      </c>
      <c r="Z431" s="205"/>
      <c r="AA431" s="205" t="s">
        <v>121</v>
      </c>
      <c r="AB431" s="205"/>
    </row>
    <row r="432" spans="1:28" ht="38.25">
      <c r="A432" s="491"/>
      <c r="B432" s="195"/>
      <c r="C432" s="206"/>
      <c r="D432" s="205"/>
      <c r="E432" s="205"/>
      <c r="F432" s="493"/>
      <c r="G432" s="205" t="s">
        <v>113</v>
      </c>
      <c r="H432" s="195"/>
      <c r="I432" s="206" t="s">
        <v>138</v>
      </c>
      <c r="J432" s="205" t="s">
        <v>297</v>
      </c>
      <c r="K432" s="205"/>
      <c r="L432" s="205"/>
      <c r="M432" s="205" t="s">
        <v>295</v>
      </c>
      <c r="N432" s="205"/>
      <c r="O432" s="205" t="s">
        <v>105</v>
      </c>
      <c r="P432" s="205"/>
      <c r="Q432" s="205"/>
      <c r="R432" s="205"/>
      <c r="S432" s="205" t="s">
        <v>296</v>
      </c>
      <c r="T432" s="205" t="s">
        <v>296</v>
      </c>
      <c r="U432" s="205"/>
      <c r="V432" s="205"/>
      <c r="W432" s="205"/>
      <c r="X432" s="205" t="s">
        <v>296</v>
      </c>
      <c r="Y432" s="205" t="s">
        <v>106</v>
      </c>
      <c r="Z432" s="205"/>
      <c r="AA432" s="205" t="s">
        <v>20</v>
      </c>
      <c r="AB432" s="205"/>
    </row>
    <row r="433" spans="1:28" ht="25.5">
      <c r="A433" s="491"/>
      <c r="B433" s="195"/>
      <c r="C433" s="206"/>
      <c r="D433" s="205"/>
      <c r="E433" s="205"/>
      <c r="F433" s="493"/>
      <c r="G433" s="205" t="s">
        <v>146</v>
      </c>
      <c r="H433" s="195"/>
      <c r="I433" s="206" t="s">
        <v>138</v>
      </c>
      <c r="J433" s="205" t="s">
        <v>299</v>
      </c>
      <c r="K433" s="205"/>
      <c r="L433" s="205"/>
      <c r="M433" s="205" t="s">
        <v>298</v>
      </c>
      <c r="N433" s="205"/>
      <c r="O433" s="205" t="s">
        <v>105</v>
      </c>
      <c r="P433" s="205"/>
      <c r="Q433" s="205"/>
      <c r="R433" s="205"/>
      <c r="S433" s="205" t="s">
        <v>147</v>
      </c>
      <c r="T433" s="205" t="s">
        <v>147</v>
      </c>
      <c r="U433" s="205"/>
      <c r="V433" s="205"/>
      <c r="W433" s="205"/>
      <c r="X433" s="205" t="s">
        <v>147</v>
      </c>
      <c r="Y433" s="205" t="s">
        <v>106</v>
      </c>
      <c r="Z433" s="205"/>
      <c r="AA433" s="205" t="s">
        <v>20</v>
      </c>
      <c r="AB433" s="205"/>
    </row>
    <row r="434" spans="1:28" ht="25.5">
      <c r="A434" s="491"/>
      <c r="B434" s="195"/>
      <c r="C434" s="206"/>
      <c r="D434" s="205"/>
      <c r="E434" s="205"/>
      <c r="F434" s="493"/>
      <c r="G434" s="205" t="s">
        <v>300</v>
      </c>
      <c r="H434" s="195"/>
      <c r="I434" s="206" t="s">
        <v>47</v>
      </c>
      <c r="J434" s="205" t="s">
        <v>303</v>
      </c>
      <c r="K434" s="205"/>
      <c r="L434" s="205"/>
      <c r="M434" s="205" t="s">
        <v>301</v>
      </c>
      <c r="N434" s="205"/>
      <c r="O434" s="205" t="s">
        <v>105</v>
      </c>
      <c r="P434" s="205"/>
      <c r="Q434" s="205"/>
      <c r="R434" s="205"/>
      <c r="S434" s="205" t="s">
        <v>302</v>
      </c>
      <c r="T434" s="205" t="s">
        <v>302</v>
      </c>
      <c r="U434" s="205"/>
      <c r="V434" s="205"/>
      <c r="W434" s="205"/>
      <c r="X434" s="205" t="s">
        <v>302</v>
      </c>
      <c r="Y434" s="205" t="s">
        <v>106</v>
      </c>
      <c r="Z434" s="205"/>
      <c r="AA434" s="205" t="s">
        <v>20</v>
      </c>
      <c r="AB434" s="205"/>
    </row>
    <row r="435" spans="1:28" ht="38.25">
      <c r="A435" s="491"/>
      <c r="B435" s="195"/>
      <c r="C435" s="206"/>
      <c r="D435" s="205"/>
      <c r="E435" s="205"/>
      <c r="F435" s="493"/>
      <c r="G435" s="205" t="s">
        <v>1654</v>
      </c>
      <c r="H435" s="195"/>
      <c r="I435" s="206" t="s">
        <v>138</v>
      </c>
      <c r="J435" s="205" t="s">
        <v>1655</v>
      </c>
      <c r="K435" s="205"/>
      <c r="L435" s="205"/>
      <c r="M435" s="205" t="s">
        <v>1656</v>
      </c>
      <c r="N435" s="205"/>
      <c r="O435" s="205" t="s">
        <v>105</v>
      </c>
      <c r="P435" s="205" t="s">
        <v>119</v>
      </c>
      <c r="Q435" s="205"/>
      <c r="R435" s="205"/>
      <c r="S435" s="205" t="s">
        <v>1657</v>
      </c>
      <c r="T435" s="205" t="s">
        <v>1657</v>
      </c>
      <c r="U435" s="205"/>
      <c r="V435" s="205"/>
      <c r="W435" s="205"/>
      <c r="X435" s="205" t="s">
        <v>1657</v>
      </c>
      <c r="Y435" s="205" t="s">
        <v>106</v>
      </c>
      <c r="Z435" s="205"/>
      <c r="AA435" s="205" t="s">
        <v>21</v>
      </c>
      <c r="AB435" s="205"/>
    </row>
    <row r="436" spans="1:28" ht="38.25">
      <c r="A436" s="491"/>
      <c r="B436" s="195"/>
      <c r="C436" s="206"/>
      <c r="D436" s="205"/>
      <c r="E436" s="205"/>
      <c r="F436" s="493"/>
      <c r="G436" s="205" t="s">
        <v>1658</v>
      </c>
      <c r="H436" s="195"/>
      <c r="I436" s="206" t="s">
        <v>138</v>
      </c>
      <c r="J436" s="205" t="s">
        <v>1659</v>
      </c>
      <c r="K436" s="205"/>
      <c r="L436" s="205"/>
      <c r="M436" s="205" t="s">
        <v>1660</v>
      </c>
      <c r="N436" s="205"/>
      <c r="O436" s="205" t="s">
        <v>105</v>
      </c>
      <c r="P436" s="205"/>
      <c r="Q436" s="205"/>
      <c r="R436" s="205"/>
      <c r="S436" s="205" t="s">
        <v>1661</v>
      </c>
      <c r="T436" s="205" t="s">
        <v>1661</v>
      </c>
      <c r="U436" s="205"/>
      <c r="V436" s="205"/>
      <c r="W436" s="205"/>
      <c r="X436" s="205" t="s">
        <v>1661</v>
      </c>
      <c r="Y436" s="205" t="s">
        <v>106</v>
      </c>
      <c r="Z436" s="205"/>
      <c r="AA436" s="205" t="s">
        <v>21</v>
      </c>
      <c r="AB436" s="205"/>
    </row>
    <row r="437" spans="1:28" ht="25.5">
      <c r="A437" s="480"/>
      <c r="B437" s="194"/>
      <c r="C437" s="194"/>
      <c r="D437" s="194"/>
      <c r="E437" s="194"/>
      <c r="F437" s="484"/>
      <c r="G437" s="193" t="s">
        <v>1676</v>
      </c>
      <c r="H437" s="194"/>
      <c r="I437" s="194"/>
      <c r="J437" s="194" t="s">
        <v>305</v>
      </c>
      <c r="K437" s="194"/>
      <c r="L437" s="194"/>
      <c r="M437" s="193" t="s">
        <v>304</v>
      </c>
      <c r="N437" s="194"/>
      <c r="O437" s="194" t="s">
        <v>258</v>
      </c>
      <c r="P437" s="194"/>
      <c r="Q437" s="194"/>
      <c r="R437" s="194"/>
      <c r="S437" s="194"/>
      <c r="T437" s="194"/>
      <c r="U437" s="194"/>
      <c r="V437" s="194"/>
      <c r="W437" s="194"/>
      <c r="X437" s="194"/>
      <c r="Y437" s="194" t="s">
        <v>123</v>
      </c>
      <c r="Z437" s="194"/>
      <c r="AA437" s="194" t="s">
        <v>121</v>
      </c>
      <c r="AB437" s="194"/>
    </row>
    <row r="438" spans="1:28" ht="25.5">
      <c r="A438" s="498"/>
      <c r="B438" s="195"/>
      <c r="C438" s="200"/>
      <c r="D438" s="201"/>
      <c r="E438" s="201"/>
      <c r="F438" s="489"/>
      <c r="G438" s="41" t="s">
        <v>64</v>
      </c>
      <c r="H438" s="197"/>
      <c r="I438" s="198" t="s">
        <v>66</v>
      </c>
      <c r="J438" s="199" t="s">
        <v>307</v>
      </c>
      <c r="K438" s="199"/>
      <c r="L438" s="199"/>
      <c r="M438" s="199" t="s">
        <v>306</v>
      </c>
      <c r="N438" s="199"/>
      <c r="O438" s="199" t="s">
        <v>258</v>
      </c>
      <c r="P438" s="199"/>
      <c r="Q438" s="199"/>
      <c r="R438" s="199" t="s">
        <v>44</v>
      </c>
      <c r="S438" s="42" t="s">
        <v>44</v>
      </c>
      <c r="T438" s="199" t="s">
        <v>44</v>
      </c>
      <c r="U438" s="199"/>
      <c r="V438" s="199" t="s">
        <v>46</v>
      </c>
      <c r="W438" s="199"/>
      <c r="X438" s="199"/>
      <c r="Y438" s="199" t="s">
        <v>48</v>
      </c>
      <c r="Z438" s="199"/>
      <c r="AA438" s="199" t="s">
        <v>121</v>
      </c>
      <c r="AB438" s="199"/>
    </row>
    <row r="439" spans="1:28" ht="25.5">
      <c r="A439" s="480"/>
      <c r="B439" s="194"/>
      <c r="C439" s="194"/>
      <c r="D439" s="194"/>
      <c r="E439" s="194"/>
      <c r="F439" s="484"/>
      <c r="G439" s="193" t="s">
        <v>1677</v>
      </c>
      <c r="H439" s="194"/>
      <c r="I439" s="194"/>
      <c r="J439" s="194" t="s">
        <v>309</v>
      </c>
      <c r="K439" s="194"/>
      <c r="L439" s="194"/>
      <c r="M439" s="193" t="s">
        <v>308</v>
      </c>
      <c r="N439" s="194"/>
      <c r="O439" s="194" t="s">
        <v>262</v>
      </c>
      <c r="P439" s="194"/>
      <c r="Q439" s="194"/>
      <c r="R439" s="194"/>
      <c r="S439" s="194"/>
      <c r="T439" s="194"/>
      <c r="U439" s="194"/>
      <c r="V439" s="194"/>
      <c r="W439" s="194"/>
      <c r="X439" s="194"/>
      <c r="Y439" s="194" t="s">
        <v>123</v>
      </c>
      <c r="Z439" s="194"/>
      <c r="AA439" s="194" t="s">
        <v>121</v>
      </c>
      <c r="AB439" s="194"/>
    </row>
    <row r="440" spans="1:28" ht="76.5">
      <c r="A440" s="498"/>
      <c r="B440" s="195"/>
      <c r="C440" s="200"/>
      <c r="D440" s="201"/>
      <c r="E440" s="201"/>
      <c r="F440" s="489"/>
      <c r="G440" s="41" t="s">
        <v>96</v>
      </c>
      <c r="H440" s="197"/>
      <c r="I440" s="198" t="s">
        <v>66</v>
      </c>
      <c r="J440" s="199" t="s">
        <v>311</v>
      </c>
      <c r="K440" s="199"/>
      <c r="L440" s="199" t="s">
        <v>312</v>
      </c>
      <c r="M440" s="199" t="s">
        <v>310</v>
      </c>
      <c r="N440" s="199"/>
      <c r="O440" s="199" t="s">
        <v>262</v>
      </c>
      <c r="P440" s="199"/>
      <c r="Q440" s="199"/>
      <c r="R440" s="199" t="s">
        <v>96</v>
      </c>
      <c r="S440" s="42" t="s">
        <v>96</v>
      </c>
      <c r="T440" s="199" t="s">
        <v>96</v>
      </c>
      <c r="U440" s="199"/>
      <c r="V440" s="199" t="s">
        <v>98</v>
      </c>
      <c r="W440" s="199"/>
      <c r="X440" s="199"/>
      <c r="Y440" s="199" t="s">
        <v>48</v>
      </c>
      <c r="Z440" s="199"/>
      <c r="AA440" s="199" t="s">
        <v>121</v>
      </c>
      <c r="AB440" s="199" t="s">
        <v>264</v>
      </c>
    </row>
    <row r="441" spans="1:28" ht="51">
      <c r="A441" s="480"/>
      <c r="B441" s="194"/>
      <c r="C441" s="194"/>
      <c r="D441" s="194"/>
      <c r="E441" s="194"/>
      <c r="F441" s="484"/>
      <c r="G441" s="193" t="s">
        <v>113</v>
      </c>
      <c r="H441" s="194"/>
      <c r="I441" s="194"/>
      <c r="J441" s="194" t="s">
        <v>1678</v>
      </c>
      <c r="K441" s="194"/>
      <c r="L441" s="194"/>
      <c r="M441" s="193" t="s">
        <v>777</v>
      </c>
      <c r="N441" s="194"/>
      <c r="O441" s="194" t="s">
        <v>296</v>
      </c>
      <c r="P441" s="194"/>
      <c r="Q441" s="194"/>
      <c r="R441" s="194"/>
      <c r="S441" s="194"/>
      <c r="T441" s="194"/>
      <c r="U441" s="194"/>
      <c r="V441" s="194"/>
      <c r="W441" s="194"/>
      <c r="X441" s="194"/>
      <c r="Y441" s="194" t="s">
        <v>123</v>
      </c>
      <c r="Z441" s="194"/>
      <c r="AA441" s="194" t="s">
        <v>20</v>
      </c>
      <c r="AB441" s="194" t="s">
        <v>315</v>
      </c>
    </row>
    <row r="442" spans="1:28" ht="38.25">
      <c r="A442" s="498"/>
      <c r="B442" s="195"/>
      <c r="C442" s="200"/>
      <c r="D442" s="201"/>
      <c r="E442" s="201"/>
      <c r="F442" s="489"/>
      <c r="G442" s="41" t="s">
        <v>64</v>
      </c>
      <c r="H442" s="197"/>
      <c r="I442" s="198" t="s">
        <v>47</v>
      </c>
      <c r="J442" s="199" t="s">
        <v>779</v>
      </c>
      <c r="K442" s="199"/>
      <c r="L442" s="199"/>
      <c r="M442" s="199" t="s">
        <v>778</v>
      </c>
      <c r="N442" s="199"/>
      <c r="O442" s="199" t="s">
        <v>296</v>
      </c>
      <c r="P442" s="199"/>
      <c r="Q442" s="199"/>
      <c r="R442" s="199" t="s">
        <v>44</v>
      </c>
      <c r="S442" s="42" t="s">
        <v>44</v>
      </c>
      <c r="T442" s="199" t="s">
        <v>44</v>
      </c>
      <c r="U442" s="199"/>
      <c r="V442" s="199" t="s">
        <v>46</v>
      </c>
      <c r="W442" s="199"/>
      <c r="X442" s="199"/>
      <c r="Y442" s="199" t="s">
        <v>48</v>
      </c>
      <c r="Z442" s="199"/>
      <c r="AA442" s="199" t="s">
        <v>20</v>
      </c>
      <c r="AB442" s="199" t="s">
        <v>315</v>
      </c>
    </row>
    <row r="443" spans="1:28" ht="38.25">
      <c r="A443" s="498"/>
      <c r="B443" s="195"/>
      <c r="C443" s="200"/>
      <c r="D443" s="201"/>
      <c r="E443" s="201"/>
      <c r="F443" s="489"/>
      <c r="G443" s="41" t="s">
        <v>780</v>
      </c>
      <c r="H443" s="197"/>
      <c r="I443" s="198" t="s">
        <v>47</v>
      </c>
      <c r="J443" s="199" t="s">
        <v>784</v>
      </c>
      <c r="K443" s="199"/>
      <c r="L443" s="199"/>
      <c r="M443" s="199" t="s">
        <v>781</v>
      </c>
      <c r="N443" s="199"/>
      <c r="O443" s="199" t="s">
        <v>296</v>
      </c>
      <c r="P443" s="199"/>
      <c r="Q443" s="199" t="s">
        <v>782</v>
      </c>
      <c r="R443" s="199" t="s">
        <v>127</v>
      </c>
      <c r="S443" s="42" t="s">
        <v>783</v>
      </c>
      <c r="T443" s="199" t="s">
        <v>127</v>
      </c>
      <c r="U443" s="199"/>
      <c r="V443" s="199" t="s">
        <v>129</v>
      </c>
      <c r="W443" s="199"/>
      <c r="X443" s="199"/>
      <c r="Y443" s="199" t="s">
        <v>48</v>
      </c>
      <c r="Z443" s="199"/>
      <c r="AA443" s="199" t="s">
        <v>20</v>
      </c>
      <c r="AB443" s="199"/>
    </row>
    <row r="444" spans="1:28" ht="38.25">
      <c r="A444" s="498"/>
      <c r="B444" s="195"/>
      <c r="C444" s="200"/>
      <c r="D444" s="201"/>
      <c r="E444" s="201"/>
      <c r="F444" s="489"/>
      <c r="G444" s="41" t="s">
        <v>785</v>
      </c>
      <c r="H444" s="197"/>
      <c r="I444" s="198" t="s">
        <v>138</v>
      </c>
      <c r="J444" s="199" t="s">
        <v>788</v>
      </c>
      <c r="K444" s="199"/>
      <c r="L444" s="199"/>
      <c r="M444" s="199" t="s">
        <v>786</v>
      </c>
      <c r="N444" s="199"/>
      <c r="O444" s="199" t="s">
        <v>296</v>
      </c>
      <c r="P444" s="199"/>
      <c r="Q444" s="199" t="s">
        <v>787</v>
      </c>
      <c r="R444" s="199" t="s">
        <v>151</v>
      </c>
      <c r="S444" s="42" t="s">
        <v>782</v>
      </c>
      <c r="T444" s="199" t="s">
        <v>133</v>
      </c>
      <c r="U444" s="199"/>
      <c r="V444" s="199" t="s">
        <v>134</v>
      </c>
      <c r="W444" s="199"/>
      <c r="X444" s="199"/>
      <c r="Y444" s="199" t="s">
        <v>48</v>
      </c>
      <c r="Z444" s="199"/>
      <c r="AA444" s="199" t="s">
        <v>20</v>
      </c>
      <c r="AB444" s="199"/>
    </row>
    <row r="445" spans="1:28" ht="38.25">
      <c r="A445" s="491"/>
      <c r="B445" s="195"/>
      <c r="C445" s="206"/>
      <c r="D445" s="205"/>
      <c r="E445" s="205"/>
      <c r="F445" s="493"/>
      <c r="G445" s="205" t="s">
        <v>105</v>
      </c>
      <c r="H445" s="195"/>
      <c r="I445" s="206" t="s">
        <v>66</v>
      </c>
      <c r="J445" s="205" t="s">
        <v>790</v>
      </c>
      <c r="K445" s="205"/>
      <c r="L445" s="205"/>
      <c r="M445" s="205" t="s">
        <v>789</v>
      </c>
      <c r="N445" s="205"/>
      <c r="O445" s="205" t="s">
        <v>296</v>
      </c>
      <c r="P445" s="205"/>
      <c r="Q445" s="205"/>
      <c r="R445" s="205"/>
      <c r="S445" s="205" t="s">
        <v>105</v>
      </c>
      <c r="T445" s="205" t="s">
        <v>105</v>
      </c>
      <c r="U445" s="205"/>
      <c r="V445" s="205"/>
      <c r="W445" s="205"/>
      <c r="X445" s="205" t="s">
        <v>105</v>
      </c>
      <c r="Y445" s="205" t="s">
        <v>106</v>
      </c>
      <c r="Z445" s="205"/>
      <c r="AA445" s="205" t="s">
        <v>20</v>
      </c>
      <c r="AB445" s="205" t="s">
        <v>315</v>
      </c>
    </row>
    <row r="446" spans="1:28" ht="229.5">
      <c r="A446" s="491"/>
      <c r="B446" s="195"/>
      <c r="C446" s="206"/>
      <c r="D446" s="205"/>
      <c r="E446" s="205"/>
      <c r="F446" s="493"/>
      <c r="G446" s="205" t="s">
        <v>791</v>
      </c>
      <c r="H446" s="195"/>
      <c r="I446" s="206" t="s">
        <v>47</v>
      </c>
      <c r="J446" s="205" t="s">
        <v>794</v>
      </c>
      <c r="K446" s="205"/>
      <c r="L446" s="205"/>
      <c r="M446" s="205" t="s">
        <v>792</v>
      </c>
      <c r="N446" s="205"/>
      <c r="O446" s="205" t="s">
        <v>296</v>
      </c>
      <c r="P446" s="205" t="s">
        <v>793</v>
      </c>
      <c r="Q446" s="205"/>
      <c r="R446" s="205"/>
      <c r="S446" s="205" t="s">
        <v>285</v>
      </c>
      <c r="T446" s="205" t="s">
        <v>285</v>
      </c>
      <c r="U446" s="205"/>
      <c r="V446" s="205"/>
      <c r="W446" s="205"/>
      <c r="X446" s="205" t="s">
        <v>285</v>
      </c>
      <c r="Y446" s="205" t="s">
        <v>106</v>
      </c>
      <c r="Z446" s="205"/>
      <c r="AA446" s="205" t="s">
        <v>20</v>
      </c>
      <c r="AB446" s="205" t="s">
        <v>795</v>
      </c>
    </row>
    <row r="447" spans="1:28" ht="63.75">
      <c r="A447" s="480"/>
      <c r="B447" s="194"/>
      <c r="C447" s="194"/>
      <c r="D447" s="194"/>
      <c r="E447" s="194"/>
      <c r="F447" s="484"/>
      <c r="G447" s="193" t="s">
        <v>1679</v>
      </c>
      <c r="H447" s="194"/>
      <c r="I447" s="194"/>
      <c r="J447" s="194" t="s">
        <v>224</v>
      </c>
      <c r="K447" s="194"/>
      <c r="L447" s="194"/>
      <c r="M447" s="193" t="s">
        <v>223</v>
      </c>
      <c r="N447" s="194"/>
      <c r="O447" s="194" t="s">
        <v>105</v>
      </c>
      <c r="P447" s="194"/>
      <c r="Q447" s="194"/>
      <c r="R447" s="194"/>
      <c r="S447" s="194"/>
      <c r="T447" s="194"/>
      <c r="U447" s="194"/>
      <c r="V447" s="194"/>
      <c r="W447" s="194"/>
      <c r="X447" s="194"/>
      <c r="Y447" s="194" t="s">
        <v>123</v>
      </c>
      <c r="Z447" s="194"/>
      <c r="AA447" s="194" t="s">
        <v>121</v>
      </c>
      <c r="AB447" s="194"/>
    </row>
    <row r="448" spans="1:28" ht="38.25">
      <c r="A448" s="498"/>
      <c r="B448" s="195"/>
      <c r="C448" s="200"/>
      <c r="D448" s="201"/>
      <c r="E448" s="201"/>
      <c r="F448" s="489"/>
      <c r="G448" s="41" t="s">
        <v>225</v>
      </c>
      <c r="H448" s="197"/>
      <c r="I448" s="198" t="s">
        <v>47</v>
      </c>
      <c r="J448" s="199" t="s">
        <v>228</v>
      </c>
      <c r="K448" s="199"/>
      <c r="L448" s="199"/>
      <c r="M448" s="199" t="s">
        <v>226</v>
      </c>
      <c r="N448" s="199"/>
      <c r="O448" s="199" t="s">
        <v>105</v>
      </c>
      <c r="P448" s="199" t="s">
        <v>227</v>
      </c>
      <c r="Q448" s="199"/>
      <c r="R448" s="199" t="s">
        <v>70</v>
      </c>
      <c r="S448" s="42" t="s">
        <v>70</v>
      </c>
      <c r="T448" s="199" t="s">
        <v>70</v>
      </c>
      <c r="U448" s="199"/>
      <c r="V448" s="199" t="s">
        <v>71</v>
      </c>
      <c r="W448" s="199"/>
      <c r="X448" s="199"/>
      <c r="Y448" s="199" t="s">
        <v>48</v>
      </c>
      <c r="Z448" s="199"/>
      <c r="AA448" s="199" t="s">
        <v>121</v>
      </c>
      <c r="AB448" s="199"/>
    </row>
    <row r="449" spans="1:28" ht="38.25">
      <c r="A449" s="498"/>
      <c r="B449" s="195"/>
      <c r="C449" s="200"/>
      <c r="D449" s="201"/>
      <c r="E449" s="201"/>
      <c r="F449" s="489"/>
      <c r="G449" s="41" t="s">
        <v>229</v>
      </c>
      <c r="H449" s="197"/>
      <c r="I449" s="198" t="s">
        <v>47</v>
      </c>
      <c r="J449" s="199" t="s">
        <v>232</v>
      </c>
      <c r="K449" s="199"/>
      <c r="L449" s="199"/>
      <c r="M449" s="199" t="s">
        <v>230</v>
      </c>
      <c r="N449" s="199"/>
      <c r="O449" s="199" t="s">
        <v>105</v>
      </c>
      <c r="P449" s="199" t="s">
        <v>231</v>
      </c>
      <c r="Q449" s="199"/>
      <c r="R449" s="199" t="s">
        <v>70</v>
      </c>
      <c r="S449" s="42" t="s">
        <v>70</v>
      </c>
      <c r="T449" s="199" t="s">
        <v>70</v>
      </c>
      <c r="U449" s="199"/>
      <c r="V449" s="199" t="s">
        <v>71</v>
      </c>
      <c r="W449" s="199"/>
      <c r="X449" s="199"/>
      <c r="Y449" s="199" t="s">
        <v>48</v>
      </c>
      <c r="Z449" s="199"/>
      <c r="AA449" s="199" t="s">
        <v>121</v>
      </c>
      <c r="AB449" s="199"/>
    </row>
    <row r="450" spans="1:28" ht="63.75">
      <c r="A450" s="498"/>
      <c r="B450" s="195"/>
      <c r="C450" s="200"/>
      <c r="D450" s="201"/>
      <c r="E450" s="201"/>
      <c r="F450" s="489"/>
      <c r="G450" s="41" t="s">
        <v>1653</v>
      </c>
      <c r="H450" s="197"/>
      <c r="I450" s="198" t="s">
        <v>47</v>
      </c>
      <c r="J450" s="199" t="s">
        <v>236</v>
      </c>
      <c r="K450" s="199"/>
      <c r="L450" s="199"/>
      <c r="M450" s="199" t="s">
        <v>234</v>
      </c>
      <c r="N450" s="199"/>
      <c r="O450" s="199" t="s">
        <v>105</v>
      </c>
      <c r="P450" s="199" t="s">
        <v>235</v>
      </c>
      <c r="Q450" s="199"/>
      <c r="R450" s="199" t="s">
        <v>131</v>
      </c>
      <c r="S450" s="42" t="s">
        <v>131</v>
      </c>
      <c r="T450" s="199" t="s">
        <v>44</v>
      </c>
      <c r="U450" s="199"/>
      <c r="V450" s="199" t="s">
        <v>46</v>
      </c>
      <c r="W450" s="199"/>
      <c r="X450" s="199"/>
      <c r="Y450" s="199" t="s">
        <v>48</v>
      </c>
      <c r="Z450" s="199"/>
      <c r="AA450" s="199" t="s">
        <v>121</v>
      </c>
      <c r="AB450" s="199"/>
    </row>
    <row r="451" spans="1:28" ht="38.25">
      <c r="A451" s="498"/>
      <c r="B451" s="195"/>
      <c r="C451" s="200"/>
      <c r="D451" s="201"/>
      <c r="E451" s="201"/>
      <c r="F451" s="489"/>
      <c r="G451" s="41" t="s">
        <v>237</v>
      </c>
      <c r="H451" s="197"/>
      <c r="I451" s="198" t="s">
        <v>47</v>
      </c>
      <c r="J451" s="199" t="s">
        <v>242</v>
      </c>
      <c r="K451" s="199"/>
      <c r="L451" s="199" t="s">
        <v>243</v>
      </c>
      <c r="M451" s="199" t="s">
        <v>238</v>
      </c>
      <c r="N451" s="199"/>
      <c r="O451" s="199" t="s">
        <v>105</v>
      </c>
      <c r="P451" s="199"/>
      <c r="Q451" s="199" t="s">
        <v>239</v>
      </c>
      <c r="R451" s="199" t="s">
        <v>240</v>
      </c>
      <c r="S451" s="42" t="s">
        <v>241</v>
      </c>
      <c r="T451" s="199" t="s">
        <v>44</v>
      </c>
      <c r="U451" s="199"/>
      <c r="V451" s="199" t="s">
        <v>46</v>
      </c>
      <c r="W451" s="199"/>
      <c r="X451" s="199"/>
      <c r="Y451" s="199" t="s">
        <v>48</v>
      </c>
      <c r="Z451" s="199"/>
      <c r="AA451" s="199" t="s">
        <v>121</v>
      </c>
      <c r="AB451" s="199"/>
    </row>
    <row r="452" spans="1:28" ht="38.25">
      <c r="A452" s="498"/>
      <c r="B452" s="195"/>
      <c r="C452" s="200"/>
      <c r="D452" s="201"/>
      <c r="E452" s="201"/>
      <c r="F452" s="489"/>
      <c r="G452" s="41" t="s">
        <v>244</v>
      </c>
      <c r="H452" s="197"/>
      <c r="I452" s="198" t="s">
        <v>47</v>
      </c>
      <c r="J452" s="199" t="s">
        <v>248</v>
      </c>
      <c r="K452" s="199"/>
      <c r="L452" s="199" t="s">
        <v>249</v>
      </c>
      <c r="M452" s="199" t="s">
        <v>245</v>
      </c>
      <c r="N452" s="199"/>
      <c r="O452" s="199" t="s">
        <v>105</v>
      </c>
      <c r="P452" s="199"/>
      <c r="Q452" s="199" t="s">
        <v>246</v>
      </c>
      <c r="R452" s="199" t="s">
        <v>44</v>
      </c>
      <c r="S452" s="42" t="s">
        <v>247</v>
      </c>
      <c r="T452" s="199" t="s">
        <v>44</v>
      </c>
      <c r="U452" s="199"/>
      <c r="V452" s="199" t="s">
        <v>46</v>
      </c>
      <c r="W452" s="199"/>
      <c r="X452" s="199"/>
      <c r="Y452" s="199" t="s">
        <v>48</v>
      </c>
      <c r="Z452" s="199"/>
      <c r="AA452" s="199" t="s">
        <v>121</v>
      </c>
      <c r="AB452" s="199"/>
    </row>
    <row r="453" spans="1:28" ht="38.25">
      <c r="A453" s="498"/>
      <c r="B453" s="195"/>
      <c r="C453" s="200"/>
      <c r="D453" s="201"/>
      <c r="E453" s="201"/>
      <c r="F453" s="489"/>
      <c r="G453" s="41" t="s">
        <v>250</v>
      </c>
      <c r="H453" s="197"/>
      <c r="I453" s="198" t="s">
        <v>47</v>
      </c>
      <c r="J453" s="199" t="s">
        <v>254</v>
      </c>
      <c r="K453" s="199"/>
      <c r="L453" s="199" t="s">
        <v>255</v>
      </c>
      <c r="M453" s="199" t="s">
        <v>251</v>
      </c>
      <c r="N453" s="199"/>
      <c r="O453" s="199" t="s">
        <v>105</v>
      </c>
      <c r="P453" s="199"/>
      <c r="Q453" s="199" t="s">
        <v>252</v>
      </c>
      <c r="R453" s="199" t="s">
        <v>127</v>
      </c>
      <c r="S453" s="42" t="s">
        <v>253</v>
      </c>
      <c r="T453" s="199" t="s">
        <v>127</v>
      </c>
      <c r="U453" s="199"/>
      <c r="V453" s="199" t="s">
        <v>129</v>
      </c>
      <c r="W453" s="199"/>
      <c r="X453" s="199"/>
      <c r="Y453" s="199" t="s">
        <v>48</v>
      </c>
      <c r="Z453" s="199"/>
      <c r="AA453" s="199" t="s">
        <v>20</v>
      </c>
      <c r="AB453" s="199"/>
    </row>
    <row r="454" spans="1:28" ht="38.25">
      <c r="A454" s="491"/>
      <c r="B454" s="195"/>
      <c r="C454" s="206"/>
      <c r="D454" s="205"/>
      <c r="E454" s="205"/>
      <c r="F454" s="493"/>
      <c r="G454" s="205" t="s">
        <v>256</v>
      </c>
      <c r="H454" s="195"/>
      <c r="I454" s="206" t="s">
        <v>138</v>
      </c>
      <c r="J454" s="205" t="s">
        <v>259</v>
      </c>
      <c r="K454" s="205"/>
      <c r="L454" s="205"/>
      <c r="M454" s="205" t="s">
        <v>257</v>
      </c>
      <c r="N454" s="205"/>
      <c r="O454" s="205" t="s">
        <v>105</v>
      </c>
      <c r="P454" s="205"/>
      <c r="Q454" s="205"/>
      <c r="R454" s="205"/>
      <c r="S454" s="205" t="s">
        <v>258</v>
      </c>
      <c r="T454" s="205" t="s">
        <v>258</v>
      </c>
      <c r="U454" s="205"/>
      <c r="V454" s="205"/>
      <c r="W454" s="205"/>
      <c r="X454" s="205" t="s">
        <v>258</v>
      </c>
      <c r="Y454" s="205" t="s">
        <v>106</v>
      </c>
      <c r="Z454" s="205"/>
      <c r="AA454" s="205" t="s">
        <v>121</v>
      </c>
      <c r="AB454" s="205"/>
    </row>
    <row r="455" spans="1:28" ht="76.5">
      <c r="A455" s="491"/>
      <c r="B455" s="195"/>
      <c r="C455" s="206"/>
      <c r="D455" s="205"/>
      <c r="E455" s="205"/>
      <c r="F455" s="493"/>
      <c r="G455" s="205" t="s">
        <v>260</v>
      </c>
      <c r="H455" s="195"/>
      <c r="I455" s="206" t="s">
        <v>138</v>
      </c>
      <c r="J455" s="205" t="s">
        <v>263</v>
      </c>
      <c r="K455" s="205"/>
      <c r="L455" s="205"/>
      <c r="M455" s="205" t="s">
        <v>261</v>
      </c>
      <c r="N455" s="205"/>
      <c r="O455" s="205" t="s">
        <v>105</v>
      </c>
      <c r="P455" s="205"/>
      <c r="Q455" s="205"/>
      <c r="R455" s="205"/>
      <c r="S455" s="205" t="s">
        <v>262</v>
      </c>
      <c r="T455" s="205" t="s">
        <v>262</v>
      </c>
      <c r="U455" s="205"/>
      <c r="V455" s="205"/>
      <c r="W455" s="205"/>
      <c r="X455" s="205" t="s">
        <v>262</v>
      </c>
      <c r="Y455" s="205" t="s">
        <v>106</v>
      </c>
      <c r="Z455" s="205"/>
      <c r="AA455" s="205" t="s">
        <v>121</v>
      </c>
      <c r="AB455" s="205" t="s">
        <v>264</v>
      </c>
    </row>
    <row r="456" spans="1:28" ht="25.5">
      <c r="A456" s="491"/>
      <c r="B456" s="195"/>
      <c r="C456" s="206"/>
      <c r="D456" s="205"/>
      <c r="E456" s="205"/>
      <c r="F456" s="493"/>
      <c r="G456" s="205" t="s">
        <v>216</v>
      </c>
      <c r="H456" s="195"/>
      <c r="I456" s="206" t="s">
        <v>47</v>
      </c>
      <c r="J456" s="205" t="s">
        <v>266</v>
      </c>
      <c r="K456" s="205"/>
      <c r="L456" s="205"/>
      <c r="M456" s="205" t="s">
        <v>265</v>
      </c>
      <c r="N456" s="205"/>
      <c r="O456" s="205" t="s">
        <v>105</v>
      </c>
      <c r="P456" s="205"/>
      <c r="Q456" s="205"/>
      <c r="R456" s="205"/>
      <c r="S456" s="205" t="s">
        <v>216</v>
      </c>
      <c r="T456" s="205" t="s">
        <v>216</v>
      </c>
      <c r="U456" s="205"/>
      <c r="V456" s="205"/>
      <c r="W456" s="205"/>
      <c r="X456" s="205" t="s">
        <v>216</v>
      </c>
      <c r="Y456" s="205" t="s">
        <v>106</v>
      </c>
      <c r="Z456" s="205"/>
      <c r="AA456" s="205" t="s">
        <v>121</v>
      </c>
      <c r="AB456" s="205"/>
    </row>
    <row r="457" spans="1:28" ht="25.5">
      <c r="A457" s="491"/>
      <c r="B457" s="195"/>
      <c r="C457" s="206"/>
      <c r="D457" s="205"/>
      <c r="E457" s="205"/>
      <c r="F457" s="493"/>
      <c r="G457" s="205" t="s">
        <v>267</v>
      </c>
      <c r="H457" s="195"/>
      <c r="I457" s="206" t="s">
        <v>47</v>
      </c>
      <c r="J457" s="205" t="s">
        <v>271</v>
      </c>
      <c r="K457" s="205"/>
      <c r="L457" s="205"/>
      <c r="M457" s="205" t="s">
        <v>268</v>
      </c>
      <c r="N457" s="205"/>
      <c r="O457" s="205" t="s">
        <v>105</v>
      </c>
      <c r="P457" s="205" t="s">
        <v>269</v>
      </c>
      <c r="Q457" s="205"/>
      <c r="R457" s="205"/>
      <c r="S457" s="205" t="s">
        <v>270</v>
      </c>
      <c r="T457" s="205" t="s">
        <v>270</v>
      </c>
      <c r="U457" s="205"/>
      <c r="V457" s="205"/>
      <c r="W457" s="205"/>
      <c r="X457" s="205" t="s">
        <v>270</v>
      </c>
      <c r="Y457" s="205" t="s">
        <v>106</v>
      </c>
      <c r="Z457" s="205"/>
      <c r="AA457" s="205" t="s">
        <v>121</v>
      </c>
      <c r="AB457" s="205"/>
    </row>
    <row r="458" spans="1:28" ht="25.5">
      <c r="A458" s="491"/>
      <c r="B458" s="195"/>
      <c r="C458" s="206"/>
      <c r="D458" s="205"/>
      <c r="E458" s="205"/>
      <c r="F458" s="493"/>
      <c r="G458" s="205" t="s">
        <v>272</v>
      </c>
      <c r="H458" s="195"/>
      <c r="I458" s="206" t="s">
        <v>47</v>
      </c>
      <c r="J458" s="205" t="s">
        <v>276</v>
      </c>
      <c r="K458" s="205"/>
      <c r="L458" s="205"/>
      <c r="M458" s="205" t="s">
        <v>273</v>
      </c>
      <c r="N458" s="205"/>
      <c r="O458" s="205" t="s">
        <v>105</v>
      </c>
      <c r="P458" s="205" t="s">
        <v>274</v>
      </c>
      <c r="Q458" s="205"/>
      <c r="R458" s="205"/>
      <c r="S458" s="205" t="s">
        <v>275</v>
      </c>
      <c r="T458" s="205" t="s">
        <v>275</v>
      </c>
      <c r="U458" s="205"/>
      <c r="V458" s="205"/>
      <c r="W458" s="205"/>
      <c r="X458" s="205" t="s">
        <v>275</v>
      </c>
      <c r="Y458" s="205" t="s">
        <v>106</v>
      </c>
      <c r="Z458" s="205"/>
      <c r="AA458" s="205" t="s">
        <v>121</v>
      </c>
      <c r="AB458" s="205"/>
    </row>
    <row r="459" spans="1:28" ht="25.5">
      <c r="A459" s="491"/>
      <c r="B459" s="195"/>
      <c r="C459" s="206"/>
      <c r="D459" s="205"/>
      <c r="E459" s="205"/>
      <c r="F459" s="493"/>
      <c r="G459" s="205" t="s">
        <v>277</v>
      </c>
      <c r="H459" s="195"/>
      <c r="I459" s="206" t="s">
        <v>138</v>
      </c>
      <c r="J459" s="205" t="s">
        <v>280</v>
      </c>
      <c r="K459" s="205"/>
      <c r="L459" s="205"/>
      <c r="M459" s="205" t="s">
        <v>278</v>
      </c>
      <c r="N459" s="205"/>
      <c r="O459" s="205" t="s">
        <v>105</v>
      </c>
      <c r="P459" s="205"/>
      <c r="Q459" s="205"/>
      <c r="R459" s="205"/>
      <c r="S459" s="205" t="s">
        <v>279</v>
      </c>
      <c r="T459" s="205" t="s">
        <v>279</v>
      </c>
      <c r="U459" s="205"/>
      <c r="V459" s="205"/>
      <c r="W459" s="205"/>
      <c r="X459" s="205" t="s">
        <v>279</v>
      </c>
      <c r="Y459" s="205" t="s">
        <v>106</v>
      </c>
      <c r="Z459" s="205"/>
      <c r="AA459" s="205" t="s">
        <v>121</v>
      </c>
      <c r="AB459" s="205"/>
    </row>
    <row r="460" spans="1:28" ht="38.25">
      <c r="A460" s="491"/>
      <c r="B460" s="195"/>
      <c r="C460" s="206"/>
      <c r="D460" s="205"/>
      <c r="E460" s="205"/>
      <c r="F460" s="493"/>
      <c r="G460" s="205" t="s">
        <v>281</v>
      </c>
      <c r="H460" s="195"/>
      <c r="I460" s="206" t="s">
        <v>138</v>
      </c>
      <c r="J460" s="205" t="s">
        <v>284</v>
      </c>
      <c r="K460" s="205"/>
      <c r="L460" s="205"/>
      <c r="M460" s="205" t="s">
        <v>282</v>
      </c>
      <c r="N460" s="205"/>
      <c r="O460" s="205" t="s">
        <v>105</v>
      </c>
      <c r="P460" s="205"/>
      <c r="Q460" s="205"/>
      <c r="R460" s="205"/>
      <c r="S460" s="205" t="s">
        <v>283</v>
      </c>
      <c r="T460" s="205" t="s">
        <v>283</v>
      </c>
      <c r="U460" s="205"/>
      <c r="V460" s="205"/>
      <c r="W460" s="205"/>
      <c r="X460" s="205" t="s">
        <v>283</v>
      </c>
      <c r="Y460" s="205" t="s">
        <v>106</v>
      </c>
      <c r="Z460" s="205"/>
      <c r="AA460" s="205" t="s">
        <v>121</v>
      </c>
      <c r="AB460" s="205"/>
    </row>
    <row r="461" spans="1:28" ht="25.5">
      <c r="A461" s="491"/>
      <c r="B461" s="195"/>
      <c r="C461" s="206"/>
      <c r="D461" s="205"/>
      <c r="E461" s="205"/>
      <c r="F461" s="493"/>
      <c r="G461" s="205" t="s">
        <v>285</v>
      </c>
      <c r="H461" s="195"/>
      <c r="I461" s="206" t="s">
        <v>47</v>
      </c>
      <c r="J461" s="205" t="s">
        <v>287</v>
      </c>
      <c r="K461" s="205"/>
      <c r="L461" s="205"/>
      <c r="M461" s="205" t="s">
        <v>286</v>
      </c>
      <c r="N461" s="205"/>
      <c r="O461" s="205" t="s">
        <v>105</v>
      </c>
      <c r="P461" s="205"/>
      <c r="Q461" s="205"/>
      <c r="R461" s="205"/>
      <c r="S461" s="205" t="s">
        <v>285</v>
      </c>
      <c r="T461" s="205" t="s">
        <v>285</v>
      </c>
      <c r="U461" s="205"/>
      <c r="V461" s="205"/>
      <c r="W461" s="205"/>
      <c r="X461" s="205" t="s">
        <v>285</v>
      </c>
      <c r="Y461" s="205" t="s">
        <v>106</v>
      </c>
      <c r="Z461" s="205"/>
      <c r="AA461" s="205" t="s">
        <v>121</v>
      </c>
      <c r="AB461" s="205"/>
    </row>
    <row r="462" spans="1:28" ht="25.5">
      <c r="A462" s="491"/>
      <c r="B462" s="195"/>
      <c r="C462" s="206"/>
      <c r="D462" s="205"/>
      <c r="E462" s="205"/>
      <c r="F462" s="493"/>
      <c r="G462" s="205" t="s">
        <v>145</v>
      </c>
      <c r="H462" s="195"/>
      <c r="I462" s="206" t="s">
        <v>138</v>
      </c>
      <c r="J462" s="205" t="s">
        <v>289</v>
      </c>
      <c r="K462" s="205"/>
      <c r="L462" s="205"/>
      <c r="M462" s="205" t="s">
        <v>288</v>
      </c>
      <c r="N462" s="205"/>
      <c r="O462" s="205" t="s">
        <v>105</v>
      </c>
      <c r="P462" s="205"/>
      <c r="Q462" s="205"/>
      <c r="R462" s="205"/>
      <c r="S462" s="205" t="s">
        <v>145</v>
      </c>
      <c r="T462" s="205" t="s">
        <v>145</v>
      </c>
      <c r="U462" s="205"/>
      <c r="V462" s="205"/>
      <c r="W462" s="205"/>
      <c r="X462" s="205" t="s">
        <v>145</v>
      </c>
      <c r="Y462" s="205" t="s">
        <v>106</v>
      </c>
      <c r="Z462" s="205"/>
      <c r="AA462" s="205" t="s">
        <v>121</v>
      </c>
      <c r="AB462" s="205"/>
    </row>
    <row r="463" spans="1:28" ht="25.5">
      <c r="A463" s="491"/>
      <c r="B463" s="195"/>
      <c r="C463" s="206"/>
      <c r="D463" s="205"/>
      <c r="E463" s="205"/>
      <c r="F463" s="493"/>
      <c r="G463" s="205" t="s">
        <v>290</v>
      </c>
      <c r="H463" s="195"/>
      <c r="I463" s="206" t="s">
        <v>47</v>
      </c>
      <c r="J463" s="205" t="s">
        <v>293</v>
      </c>
      <c r="K463" s="205"/>
      <c r="L463" s="205" t="s">
        <v>294</v>
      </c>
      <c r="M463" s="205" t="s">
        <v>291</v>
      </c>
      <c r="N463" s="205"/>
      <c r="O463" s="205" t="s">
        <v>105</v>
      </c>
      <c r="P463" s="205" t="s">
        <v>292</v>
      </c>
      <c r="Q463" s="205"/>
      <c r="R463" s="205"/>
      <c r="S463" s="205" t="s">
        <v>105</v>
      </c>
      <c r="T463" s="205" t="s">
        <v>105</v>
      </c>
      <c r="U463" s="205"/>
      <c r="V463" s="205"/>
      <c r="W463" s="205"/>
      <c r="X463" s="205" t="s">
        <v>105</v>
      </c>
      <c r="Y463" s="205" t="s">
        <v>106</v>
      </c>
      <c r="Z463" s="205"/>
      <c r="AA463" s="205" t="s">
        <v>121</v>
      </c>
      <c r="AB463" s="205"/>
    </row>
    <row r="464" spans="1:28" ht="38.25">
      <c r="A464" s="491"/>
      <c r="B464" s="195"/>
      <c r="C464" s="206"/>
      <c r="D464" s="205"/>
      <c r="E464" s="205"/>
      <c r="F464" s="493"/>
      <c r="G464" s="205" t="s">
        <v>113</v>
      </c>
      <c r="H464" s="195"/>
      <c r="I464" s="206" t="s">
        <v>138</v>
      </c>
      <c r="J464" s="205" t="s">
        <v>297</v>
      </c>
      <c r="K464" s="205"/>
      <c r="L464" s="205"/>
      <c r="M464" s="205" t="s">
        <v>295</v>
      </c>
      <c r="N464" s="205"/>
      <c r="O464" s="205" t="s">
        <v>105</v>
      </c>
      <c r="P464" s="205"/>
      <c r="Q464" s="205"/>
      <c r="R464" s="205"/>
      <c r="S464" s="205" t="s">
        <v>296</v>
      </c>
      <c r="T464" s="205" t="s">
        <v>296</v>
      </c>
      <c r="U464" s="205"/>
      <c r="V464" s="205"/>
      <c r="W464" s="205"/>
      <c r="X464" s="205" t="s">
        <v>296</v>
      </c>
      <c r="Y464" s="205" t="s">
        <v>106</v>
      </c>
      <c r="Z464" s="205"/>
      <c r="AA464" s="205" t="s">
        <v>20</v>
      </c>
      <c r="AB464" s="205"/>
    </row>
    <row r="465" spans="1:28" ht="25.5">
      <c r="A465" s="491"/>
      <c r="B465" s="195"/>
      <c r="C465" s="206"/>
      <c r="D465" s="205"/>
      <c r="E465" s="205"/>
      <c r="F465" s="493"/>
      <c r="G465" s="205" t="s">
        <v>146</v>
      </c>
      <c r="H465" s="195"/>
      <c r="I465" s="206" t="s">
        <v>138</v>
      </c>
      <c r="J465" s="205" t="s">
        <v>299</v>
      </c>
      <c r="K465" s="205"/>
      <c r="L465" s="205"/>
      <c r="M465" s="205" t="s">
        <v>298</v>
      </c>
      <c r="N465" s="205"/>
      <c r="O465" s="205" t="s">
        <v>105</v>
      </c>
      <c r="P465" s="205"/>
      <c r="Q465" s="205"/>
      <c r="R465" s="205"/>
      <c r="S465" s="205" t="s">
        <v>147</v>
      </c>
      <c r="T465" s="205" t="s">
        <v>147</v>
      </c>
      <c r="U465" s="205"/>
      <c r="V465" s="205"/>
      <c r="W465" s="205"/>
      <c r="X465" s="205" t="s">
        <v>147</v>
      </c>
      <c r="Y465" s="205" t="s">
        <v>106</v>
      </c>
      <c r="Z465" s="205"/>
      <c r="AA465" s="205" t="s">
        <v>20</v>
      </c>
      <c r="AB465" s="205"/>
    </row>
    <row r="466" spans="1:28" ht="25.5">
      <c r="A466" s="491"/>
      <c r="B466" s="195"/>
      <c r="C466" s="206"/>
      <c r="D466" s="205"/>
      <c r="E466" s="205"/>
      <c r="F466" s="493"/>
      <c r="G466" s="205" t="s">
        <v>300</v>
      </c>
      <c r="H466" s="195"/>
      <c r="I466" s="206" t="s">
        <v>47</v>
      </c>
      <c r="J466" s="205" t="s">
        <v>303</v>
      </c>
      <c r="K466" s="205"/>
      <c r="L466" s="205"/>
      <c r="M466" s="205" t="s">
        <v>301</v>
      </c>
      <c r="N466" s="205"/>
      <c r="O466" s="205" t="s">
        <v>105</v>
      </c>
      <c r="P466" s="205"/>
      <c r="Q466" s="205"/>
      <c r="R466" s="205"/>
      <c r="S466" s="205" t="s">
        <v>302</v>
      </c>
      <c r="T466" s="205" t="s">
        <v>302</v>
      </c>
      <c r="U466" s="205"/>
      <c r="V466" s="205"/>
      <c r="W466" s="205"/>
      <c r="X466" s="205" t="s">
        <v>302</v>
      </c>
      <c r="Y466" s="205" t="s">
        <v>106</v>
      </c>
      <c r="Z466" s="205"/>
      <c r="AA466" s="205" t="s">
        <v>20</v>
      </c>
      <c r="AB466" s="205"/>
    </row>
    <row r="467" spans="1:28" ht="38.25">
      <c r="A467" s="491"/>
      <c r="B467" s="195"/>
      <c r="C467" s="206"/>
      <c r="D467" s="205"/>
      <c r="E467" s="205"/>
      <c r="F467" s="493"/>
      <c r="G467" s="205" t="s">
        <v>1654</v>
      </c>
      <c r="H467" s="195"/>
      <c r="I467" s="206" t="s">
        <v>138</v>
      </c>
      <c r="J467" s="205" t="s">
        <v>1655</v>
      </c>
      <c r="K467" s="205"/>
      <c r="L467" s="205"/>
      <c r="M467" s="205" t="s">
        <v>1656</v>
      </c>
      <c r="N467" s="205"/>
      <c r="O467" s="205" t="s">
        <v>105</v>
      </c>
      <c r="P467" s="205" t="s">
        <v>119</v>
      </c>
      <c r="Q467" s="205"/>
      <c r="R467" s="205"/>
      <c r="S467" s="205" t="s">
        <v>1657</v>
      </c>
      <c r="T467" s="205" t="s">
        <v>1657</v>
      </c>
      <c r="U467" s="205"/>
      <c r="V467" s="205"/>
      <c r="W467" s="205"/>
      <c r="X467" s="205" t="s">
        <v>1657</v>
      </c>
      <c r="Y467" s="205" t="s">
        <v>106</v>
      </c>
      <c r="Z467" s="205"/>
      <c r="AA467" s="205" t="s">
        <v>21</v>
      </c>
      <c r="AB467" s="205"/>
    </row>
    <row r="468" spans="1:28" ht="38.25">
      <c r="A468" s="491"/>
      <c r="B468" s="195"/>
      <c r="C468" s="206"/>
      <c r="D468" s="205"/>
      <c r="E468" s="205"/>
      <c r="F468" s="493"/>
      <c r="G468" s="205" t="s">
        <v>1658</v>
      </c>
      <c r="H468" s="195"/>
      <c r="I468" s="206" t="s">
        <v>138</v>
      </c>
      <c r="J468" s="205" t="s">
        <v>1659</v>
      </c>
      <c r="K468" s="205"/>
      <c r="L468" s="205"/>
      <c r="M468" s="205" t="s">
        <v>1660</v>
      </c>
      <c r="N468" s="205"/>
      <c r="O468" s="205" t="s">
        <v>105</v>
      </c>
      <c r="P468" s="205"/>
      <c r="Q468" s="205"/>
      <c r="R468" s="205"/>
      <c r="S468" s="205" t="s">
        <v>1661</v>
      </c>
      <c r="T468" s="205" t="s">
        <v>1661</v>
      </c>
      <c r="U468" s="205"/>
      <c r="V468" s="205"/>
      <c r="W468" s="205"/>
      <c r="X468" s="205" t="s">
        <v>1661</v>
      </c>
      <c r="Y468" s="205" t="s">
        <v>106</v>
      </c>
      <c r="Z468" s="205"/>
      <c r="AA468" s="205" t="s">
        <v>21</v>
      </c>
      <c r="AB468" s="205"/>
    </row>
    <row r="469" spans="1:28" ht="25.5">
      <c r="A469" s="480"/>
      <c r="B469" s="194"/>
      <c r="C469" s="194"/>
      <c r="D469" s="194"/>
      <c r="E469" s="194"/>
      <c r="F469" s="484"/>
      <c r="G469" s="193" t="s">
        <v>1680</v>
      </c>
      <c r="H469" s="194"/>
      <c r="I469" s="194"/>
      <c r="J469" s="194" t="s">
        <v>305</v>
      </c>
      <c r="K469" s="194"/>
      <c r="L469" s="194"/>
      <c r="M469" s="193" t="s">
        <v>304</v>
      </c>
      <c r="N469" s="194"/>
      <c r="O469" s="194" t="s">
        <v>258</v>
      </c>
      <c r="P469" s="194"/>
      <c r="Q469" s="194"/>
      <c r="R469" s="194"/>
      <c r="S469" s="194"/>
      <c r="T469" s="194"/>
      <c r="U469" s="194"/>
      <c r="V469" s="194"/>
      <c r="W469" s="194"/>
      <c r="X469" s="194"/>
      <c r="Y469" s="194" t="s">
        <v>123</v>
      </c>
      <c r="Z469" s="194"/>
      <c r="AA469" s="194" t="s">
        <v>121</v>
      </c>
      <c r="AB469" s="194"/>
    </row>
    <row r="470" spans="1:28" ht="25.5">
      <c r="A470" s="498"/>
      <c r="B470" s="195"/>
      <c r="C470" s="200"/>
      <c r="D470" s="201"/>
      <c r="E470" s="201"/>
      <c r="F470" s="489"/>
      <c r="G470" s="41" t="s">
        <v>64</v>
      </c>
      <c r="H470" s="197"/>
      <c r="I470" s="198" t="s">
        <v>66</v>
      </c>
      <c r="J470" s="199" t="s">
        <v>307</v>
      </c>
      <c r="K470" s="199"/>
      <c r="L470" s="199"/>
      <c r="M470" s="199" t="s">
        <v>306</v>
      </c>
      <c r="N470" s="199"/>
      <c r="O470" s="199" t="s">
        <v>258</v>
      </c>
      <c r="P470" s="199"/>
      <c r="Q470" s="199"/>
      <c r="R470" s="199" t="s">
        <v>44</v>
      </c>
      <c r="S470" s="42" t="s">
        <v>44</v>
      </c>
      <c r="T470" s="199" t="s">
        <v>44</v>
      </c>
      <c r="U470" s="199"/>
      <c r="V470" s="199" t="s">
        <v>46</v>
      </c>
      <c r="W470" s="199"/>
      <c r="X470" s="199"/>
      <c r="Y470" s="199" t="s">
        <v>48</v>
      </c>
      <c r="Z470" s="199"/>
      <c r="AA470" s="199" t="s">
        <v>121</v>
      </c>
      <c r="AB470" s="199"/>
    </row>
    <row r="471" spans="1:28" ht="25.5">
      <c r="A471" s="480"/>
      <c r="B471" s="194"/>
      <c r="C471" s="194"/>
      <c r="D471" s="194"/>
      <c r="E471" s="194"/>
      <c r="F471" s="484"/>
      <c r="G471" s="193" t="s">
        <v>1681</v>
      </c>
      <c r="H471" s="194"/>
      <c r="I471" s="194"/>
      <c r="J471" s="194" t="s">
        <v>309</v>
      </c>
      <c r="K471" s="194"/>
      <c r="L471" s="194"/>
      <c r="M471" s="193" t="s">
        <v>308</v>
      </c>
      <c r="N471" s="194"/>
      <c r="O471" s="194" t="s">
        <v>262</v>
      </c>
      <c r="P471" s="194"/>
      <c r="Q471" s="194"/>
      <c r="R471" s="194"/>
      <c r="S471" s="194"/>
      <c r="T471" s="194"/>
      <c r="U471" s="194"/>
      <c r="V471" s="194"/>
      <c r="W471" s="194"/>
      <c r="X471" s="194"/>
      <c r="Y471" s="194" t="s">
        <v>123</v>
      </c>
      <c r="Z471" s="194"/>
      <c r="AA471" s="194" t="s">
        <v>121</v>
      </c>
      <c r="AB471" s="194"/>
    </row>
    <row r="472" spans="1:28" ht="76.5">
      <c r="A472" s="498"/>
      <c r="B472" s="195"/>
      <c r="C472" s="200"/>
      <c r="D472" s="201"/>
      <c r="E472" s="201"/>
      <c r="F472" s="489"/>
      <c r="G472" s="41" t="s">
        <v>96</v>
      </c>
      <c r="H472" s="197"/>
      <c r="I472" s="198" t="s">
        <v>66</v>
      </c>
      <c r="J472" s="199" t="s">
        <v>311</v>
      </c>
      <c r="K472" s="199"/>
      <c r="L472" s="199" t="s">
        <v>312</v>
      </c>
      <c r="M472" s="199" t="s">
        <v>310</v>
      </c>
      <c r="N472" s="199"/>
      <c r="O472" s="199" t="s">
        <v>262</v>
      </c>
      <c r="P472" s="199"/>
      <c r="Q472" s="199"/>
      <c r="R472" s="199" t="s">
        <v>96</v>
      </c>
      <c r="S472" s="42" t="s">
        <v>96</v>
      </c>
      <c r="T472" s="199" t="s">
        <v>96</v>
      </c>
      <c r="U472" s="199"/>
      <c r="V472" s="199" t="s">
        <v>98</v>
      </c>
      <c r="W472" s="199"/>
      <c r="X472" s="199"/>
      <c r="Y472" s="199" t="s">
        <v>48</v>
      </c>
      <c r="Z472" s="199"/>
      <c r="AA472" s="199" t="s">
        <v>121</v>
      </c>
      <c r="AB472" s="199" t="s">
        <v>264</v>
      </c>
    </row>
    <row r="473" spans="1:28" ht="38.25">
      <c r="A473" s="480"/>
      <c r="B473" s="194"/>
      <c r="C473" s="194"/>
      <c r="D473" s="194"/>
      <c r="E473" s="194"/>
      <c r="F473" s="484"/>
      <c r="G473" s="193" t="s">
        <v>1682</v>
      </c>
      <c r="H473" s="194"/>
      <c r="I473" s="194"/>
      <c r="J473" s="194" t="s">
        <v>586</v>
      </c>
      <c r="K473" s="194"/>
      <c r="L473" s="194"/>
      <c r="M473" s="193" t="s">
        <v>585</v>
      </c>
      <c r="N473" s="194"/>
      <c r="O473" s="194" t="s">
        <v>285</v>
      </c>
      <c r="P473" s="194"/>
      <c r="Q473" s="194"/>
      <c r="R473" s="194"/>
      <c r="S473" s="194"/>
      <c r="T473" s="194"/>
      <c r="U473" s="194"/>
      <c r="V473" s="194"/>
      <c r="W473" s="194"/>
      <c r="X473" s="194"/>
      <c r="Y473" s="194" t="s">
        <v>123</v>
      </c>
      <c r="Z473" s="194"/>
      <c r="AA473" s="194" t="s">
        <v>121</v>
      </c>
      <c r="AB473" s="194"/>
    </row>
    <row r="474" spans="1:28" ht="25.5">
      <c r="A474" s="498"/>
      <c r="B474" s="195"/>
      <c r="C474" s="200"/>
      <c r="D474" s="201"/>
      <c r="E474" s="201"/>
      <c r="F474" s="489"/>
      <c r="G474" s="41" t="s">
        <v>64</v>
      </c>
      <c r="H474" s="197"/>
      <c r="I474" s="198" t="s">
        <v>47</v>
      </c>
      <c r="J474" s="199" t="s">
        <v>588</v>
      </c>
      <c r="K474" s="199"/>
      <c r="L474" s="199" t="s">
        <v>589</v>
      </c>
      <c r="M474" s="199" t="s">
        <v>587</v>
      </c>
      <c r="N474" s="199"/>
      <c r="O474" s="199" t="s">
        <v>285</v>
      </c>
      <c r="P474" s="199"/>
      <c r="Q474" s="199"/>
      <c r="R474" s="199" t="s">
        <v>44</v>
      </c>
      <c r="S474" s="42" t="s">
        <v>44</v>
      </c>
      <c r="T474" s="199" t="s">
        <v>44</v>
      </c>
      <c r="U474" s="199"/>
      <c r="V474" s="199" t="s">
        <v>46</v>
      </c>
      <c r="W474" s="199"/>
      <c r="X474" s="199"/>
      <c r="Y474" s="199" t="s">
        <v>48</v>
      </c>
      <c r="Z474" s="199"/>
      <c r="AA474" s="199" t="s">
        <v>121</v>
      </c>
      <c r="AB474" s="199"/>
    </row>
    <row r="475" spans="1:28" ht="51">
      <c r="A475" s="498"/>
      <c r="B475" s="195"/>
      <c r="C475" s="200"/>
      <c r="D475" s="201"/>
      <c r="E475" s="201"/>
      <c r="F475" s="489"/>
      <c r="G475" s="41" t="s">
        <v>96</v>
      </c>
      <c r="H475" s="197"/>
      <c r="I475" s="198" t="s">
        <v>47</v>
      </c>
      <c r="J475" s="199" t="s">
        <v>591</v>
      </c>
      <c r="K475" s="199"/>
      <c r="L475" s="199" t="s">
        <v>592</v>
      </c>
      <c r="M475" s="199" t="s">
        <v>590</v>
      </c>
      <c r="N475" s="199"/>
      <c r="O475" s="199" t="s">
        <v>285</v>
      </c>
      <c r="P475" s="199"/>
      <c r="Q475" s="199"/>
      <c r="R475" s="199" t="s">
        <v>96</v>
      </c>
      <c r="S475" s="42" t="s">
        <v>96</v>
      </c>
      <c r="T475" s="199" t="s">
        <v>96</v>
      </c>
      <c r="U475" s="199"/>
      <c r="V475" s="199" t="s">
        <v>98</v>
      </c>
      <c r="W475" s="199"/>
      <c r="X475" s="199"/>
      <c r="Y475" s="199" t="s">
        <v>48</v>
      </c>
      <c r="Z475" s="199"/>
      <c r="AA475" s="199" t="s">
        <v>121</v>
      </c>
      <c r="AB475" s="199"/>
    </row>
    <row r="476" spans="1:28" ht="25.5">
      <c r="A476" s="498"/>
      <c r="B476" s="195"/>
      <c r="C476" s="200"/>
      <c r="D476" s="201"/>
      <c r="E476" s="201"/>
      <c r="F476" s="489"/>
      <c r="G476" s="41" t="s">
        <v>593</v>
      </c>
      <c r="H476" s="197"/>
      <c r="I476" s="198" t="s">
        <v>47</v>
      </c>
      <c r="J476" s="199" t="s">
        <v>595</v>
      </c>
      <c r="K476" s="199"/>
      <c r="L476" s="199"/>
      <c r="M476" s="199" t="s">
        <v>594</v>
      </c>
      <c r="N476" s="199"/>
      <c r="O476" s="199" t="s">
        <v>285</v>
      </c>
      <c r="P476" s="199"/>
      <c r="Q476" s="199"/>
      <c r="R476" s="199" t="s">
        <v>593</v>
      </c>
      <c r="S476" s="42" t="s">
        <v>593</v>
      </c>
      <c r="T476" s="199" t="s">
        <v>133</v>
      </c>
      <c r="U476" s="199"/>
      <c r="V476" s="199" t="s">
        <v>134</v>
      </c>
      <c r="W476" s="199"/>
      <c r="X476" s="199"/>
      <c r="Y476" s="199" t="s">
        <v>48</v>
      </c>
      <c r="Z476" s="199"/>
      <c r="AA476" s="199" t="s">
        <v>121</v>
      </c>
      <c r="AB476" s="199"/>
    </row>
    <row r="477" spans="1:28" ht="25.5">
      <c r="A477" s="498"/>
      <c r="B477" s="195"/>
      <c r="C477" s="200"/>
      <c r="D477" s="201"/>
      <c r="E477" s="201"/>
      <c r="F477" s="489"/>
      <c r="G477" s="41" t="s">
        <v>596</v>
      </c>
      <c r="H477" s="197"/>
      <c r="I477" s="198" t="s">
        <v>47</v>
      </c>
      <c r="J477" s="199" t="s">
        <v>598</v>
      </c>
      <c r="K477" s="199"/>
      <c r="L477" s="199"/>
      <c r="M477" s="199" t="s">
        <v>597</v>
      </c>
      <c r="N477" s="199"/>
      <c r="O477" s="199" t="s">
        <v>285</v>
      </c>
      <c r="P477" s="199"/>
      <c r="Q477" s="199"/>
      <c r="R477" s="199" t="s">
        <v>596</v>
      </c>
      <c r="S477" s="42" t="s">
        <v>596</v>
      </c>
      <c r="T477" s="199" t="s">
        <v>133</v>
      </c>
      <c r="U477" s="199"/>
      <c r="V477" s="199" t="s">
        <v>134</v>
      </c>
      <c r="W477" s="199"/>
      <c r="X477" s="199"/>
      <c r="Y477" s="199" t="s">
        <v>48</v>
      </c>
      <c r="Z477" s="199"/>
      <c r="AA477" s="199" t="s">
        <v>121</v>
      </c>
      <c r="AB477" s="199"/>
    </row>
    <row r="478" spans="1:28" ht="38.25">
      <c r="A478" s="498"/>
      <c r="B478" s="195"/>
      <c r="C478" s="200"/>
      <c r="D478" s="201"/>
      <c r="E478" s="201"/>
      <c r="F478" s="489"/>
      <c r="G478" s="41" t="s">
        <v>599</v>
      </c>
      <c r="H478" s="197"/>
      <c r="I478" s="198" t="s">
        <v>47</v>
      </c>
      <c r="J478" s="199" t="s">
        <v>602</v>
      </c>
      <c r="K478" s="199"/>
      <c r="L478" s="199"/>
      <c r="M478" s="199" t="s">
        <v>600</v>
      </c>
      <c r="N478" s="199"/>
      <c r="O478" s="199" t="s">
        <v>285</v>
      </c>
      <c r="P478" s="199" t="s">
        <v>601</v>
      </c>
      <c r="Q478" s="199"/>
      <c r="R478" s="199" t="s">
        <v>504</v>
      </c>
      <c r="S478" s="42" t="s">
        <v>504</v>
      </c>
      <c r="T478" s="199" t="s">
        <v>133</v>
      </c>
      <c r="U478" s="199"/>
      <c r="V478" s="199" t="s">
        <v>134</v>
      </c>
      <c r="W478" s="199"/>
      <c r="X478" s="199"/>
      <c r="Y478" s="199" t="s">
        <v>48</v>
      </c>
      <c r="Z478" s="199"/>
      <c r="AA478" s="199" t="s">
        <v>121</v>
      </c>
      <c r="AB478" s="199"/>
    </row>
    <row r="479" spans="1:28" ht="114.75">
      <c r="A479" s="498"/>
      <c r="B479" s="195"/>
      <c r="C479" s="200"/>
      <c r="D479" s="201"/>
      <c r="E479" s="201"/>
      <c r="F479" s="489"/>
      <c r="G479" s="41" t="s">
        <v>603</v>
      </c>
      <c r="H479" s="197"/>
      <c r="I479" s="198" t="s">
        <v>138</v>
      </c>
      <c r="J479" s="199" t="s">
        <v>605</v>
      </c>
      <c r="K479" s="199"/>
      <c r="L479" s="199"/>
      <c r="M479" s="199" t="s">
        <v>604</v>
      </c>
      <c r="N479" s="199"/>
      <c r="O479" s="199" t="s">
        <v>285</v>
      </c>
      <c r="P479" s="199"/>
      <c r="Q479" s="199"/>
      <c r="R479" s="199" t="s">
        <v>603</v>
      </c>
      <c r="S479" s="42" t="s">
        <v>603</v>
      </c>
      <c r="T479" s="199" t="s">
        <v>133</v>
      </c>
      <c r="U479" s="199"/>
      <c r="V479" s="199" t="s">
        <v>134</v>
      </c>
      <c r="W479" s="199"/>
      <c r="X479" s="199"/>
      <c r="Y479" s="199" t="s">
        <v>48</v>
      </c>
      <c r="Z479" s="199"/>
      <c r="AA479" s="199" t="s">
        <v>121</v>
      </c>
      <c r="AB479" s="199"/>
    </row>
    <row r="480" spans="1:28" ht="38.25">
      <c r="A480" s="491"/>
      <c r="B480" s="195"/>
      <c r="C480" s="206"/>
      <c r="D480" s="205"/>
      <c r="E480" s="205"/>
      <c r="F480" s="493"/>
      <c r="G480" s="205" t="s">
        <v>606</v>
      </c>
      <c r="H480" s="195"/>
      <c r="I480" s="206" t="s">
        <v>138</v>
      </c>
      <c r="J480" s="205" t="s">
        <v>610</v>
      </c>
      <c r="K480" s="205"/>
      <c r="L480" s="205"/>
      <c r="M480" s="205" t="s">
        <v>607</v>
      </c>
      <c r="N480" s="205"/>
      <c r="O480" s="205" t="s">
        <v>285</v>
      </c>
      <c r="P480" s="205" t="s">
        <v>608</v>
      </c>
      <c r="Q480" s="205"/>
      <c r="R480" s="205"/>
      <c r="S480" s="205" t="s">
        <v>609</v>
      </c>
      <c r="T480" s="205" t="s">
        <v>609</v>
      </c>
      <c r="U480" s="205"/>
      <c r="V480" s="205"/>
      <c r="W480" s="205"/>
      <c r="X480" s="205" t="s">
        <v>609</v>
      </c>
      <c r="Y480" s="205" t="s">
        <v>106</v>
      </c>
      <c r="Z480" s="205"/>
      <c r="AA480" s="205" t="s">
        <v>121</v>
      </c>
      <c r="AB480" s="205"/>
    </row>
    <row r="481" spans="1:28" ht="25.5">
      <c r="A481" s="480"/>
      <c r="B481" s="194"/>
      <c r="C481" s="194"/>
      <c r="D481" s="194"/>
      <c r="E481" s="194"/>
      <c r="F481" s="484"/>
      <c r="G481" s="193" t="s">
        <v>146</v>
      </c>
      <c r="H481" s="194"/>
      <c r="I481" s="194"/>
      <c r="J481" s="194" t="s">
        <v>419</v>
      </c>
      <c r="K481" s="194"/>
      <c r="L481" s="194"/>
      <c r="M481" s="193" t="s">
        <v>418</v>
      </c>
      <c r="N481" s="194"/>
      <c r="O481" s="194" t="s">
        <v>147</v>
      </c>
      <c r="P481" s="194"/>
      <c r="Q481" s="194"/>
      <c r="R481" s="194"/>
      <c r="S481" s="194"/>
      <c r="T481" s="194"/>
      <c r="U481" s="194"/>
      <c r="V481" s="194"/>
      <c r="W481" s="194"/>
      <c r="X481" s="194"/>
      <c r="Y481" s="194" t="s">
        <v>123</v>
      </c>
      <c r="Z481" s="194"/>
      <c r="AA481" s="194" t="s">
        <v>20</v>
      </c>
      <c r="AB481" s="194"/>
    </row>
    <row r="482" spans="1:28" ht="25.5">
      <c r="A482" s="498"/>
      <c r="B482" s="195"/>
      <c r="C482" s="200"/>
      <c r="D482" s="201"/>
      <c r="E482" s="201"/>
      <c r="F482" s="489"/>
      <c r="G482" s="41" t="s">
        <v>64</v>
      </c>
      <c r="H482" s="197"/>
      <c r="I482" s="198" t="s">
        <v>47</v>
      </c>
      <c r="J482" s="199" t="s">
        <v>421</v>
      </c>
      <c r="K482" s="199"/>
      <c r="L482" s="199"/>
      <c r="M482" s="199" t="s">
        <v>420</v>
      </c>
      <c r="N482" s="199"/>
      <c r="O482" s="199" t="s">
        <v>147</v>
      </c>
      <c r="P482" s="199"/>
      <c r="Q482" s="199"/>
      <c r="R482" s="199" t="s">
        <v>44</v>
      </c>
      <c r="S482" s="42" t="s">
        <v>44</v>
      </c>
      <c r="T482" s="199" t="s">
        <v>44</v>
      </c>
      <c r="U482" s="199"/>
      <c r="V482" s="199" t="s">
        <v>46</v>
      </c>
      <c r="W482" s="199"/>
      <c r="X482" s="199"/>
      <c r="Y482" s="199" t="s">
        <v>48</v>
      </c>
      <c r="Z482" s="199"/>
      <c r="AA482" s="199" t="s">
        <v>20</v>
      </c>
      <c r="AB482" s="199"/>
    </row>
    <row r="483" spans="1:28" ht="25.5">
      <c r="A483" s="498"/>
      <c r="B483" s="195"/>
      <c r="C483" s="200"/>
      <c r="D483" s="201"/>
      <c r="E483" s="201"/>
      <c r="F483" s="489"/>
      <c r="G483" s="41" t="s">
        <v>79</v>
      </c>
      <c r="H483" s="197"/>
      <c r="I483" s="198" t="s">
        <v>47</v>
      </c>
      <c r="J483" s="199" t="s">
        <v>423</v>
      </c>
      <c r="K483" s="199"/>
      <c r="L483" s="199"/>
      <c r="M483" s="199" t="s">
        <v>422</v>
      </c>
      <c r="N483" s="199"/>
      <c r="O483" s="199" t="s">
        <v>147</v>
      </c>
      <c r="P483" s="199"/>
      <c r="Q483" s="199" t="s">
        <v>81</v>
      </c>
      <c r="R483" s="199" t="s">
        <v>82</v>
      </c>
      <c r="S483" s="42" t="s">
        <v>83</v>
      </c>
      <c r="T483" s="199" t="s">
        <v>82</v>
      </c>
      <c r="U483" s="199"/>
      <c r="V483" s="199" t="s">
        <v>84</v>
      </c>
      <c r="W483" s="199"/>
      <c r="X483" s="199"/>
      <c r="Y483" s="199" t="s">
        <v>48</v>
      </c>
      <c r="Z483" s="199"/>
      <c r="AA483" s="199" t="s">
        <v>20</v>
      </c>
      <c r="AB483" s="199"/>
    </row>
    <row r="484" spans="1:28" ht="25.5">
      <c r="A484" s="498"/>
      <c r="B484" s="195"/>
      <c r="C484" s="200"/>
      <c r="D484" s="201"/>
      <c r="E484" s="201"/>
      <c r="F484" s="489"/>
      <c r="G484" s="41" t="s">
        <v>86</v>
      </c>
      <c r="H484" s="197"/>
      <c r="I484" s="198" t="s">
        <v>47</v>
      </c>
      <c r="J484" s="199" t="s">
        <v>425</v>
      </c>
      <c r="K484" s="199"/>
      <c r="L484" s="199"/>
      <c r="M484" s="199" t="s">
        <v>424</v>
      </c>
      <c r="N484" s="199"/>
      <c r="O484" s="199" t="s">
        <v>147</v>
      </c>
      <c r="P484" s="199"/>
      <c r="Q484" s="199" t="s">
        <v>81</v>
      </c>
      <c r="R484" s="199" t="s">
        <v>88</v>
      </c>
      <c r="S484" s="42" t="s">
        <v>89</v>
      </c>
      <c r="T484" s="199" t="s">
        <v>88</v>
      </c>
      <c r="U484" s="199"/>
      <c r="V484" s="199" t="s">
        <v>90</v>
      </c>
      <c r="W484" s="199"/>
      <c r="X484" s="199"/>
      <c r="Y484" s="199" t="s">
        <v>48</v>
      </c>
      <c r="Z484" s="199"/>
      <c r="AA484" s="199" t="s">
        <v>20</v>
      </c>
      <c r="AB484" s="199"/>
    </row>
    <row r="485" spans="1:28" ht="25.5">
      <c r="A485" s="498"/>
      <c r="B485" s="195"/>
      <c r="C485" s="200"/>
      <c r="D485" s="201"/>
      <c r="E485" s="201"/>
      <c r="F485" s="489"/>
      <c r="G485" s="41" t="s">
        <v>154</v>
      </c>
      <c r="H485" s="197"/>
      <c r="I485" s="198" t="s">
        <v>138</v>
      </c>
      <c r="J485" s="199" t="s">
        <v>427</v>
      </c>
      <c r="K485" s="199"/>
      <c r="L485" s="199"/>
      <c r="M485" s="199" t="s">
        <v>426</v>
      </c>
      <c r="N485" s="199"/>
      <c r="O485" s="199" t="s">
        <v>147</v>
      </c>
      <c r="P485" s="199"/>
      <c r="Q485" s="199"/>
      <c r="R485" s="199" t="s">
        <v>154</v>
      </c>
      <c r="S485" s="42" t="s">
        <v>154</v>
      </c>
      <c r="T485" s="199" t="s">
        <v>133</v>
      </c>
      <c r="U485" s="199"/>
      <c r="V485" s="199" t="s">
        <v>134</v>
      </c>
      <c r="W485" s="199"/>
      <c r="X485" s="199"/>
      <c r="Y485" s="199" t="s">
        <v>48</v>
      </c>
      <c r="Z485" s="199"/>
      <c r="AA485" s="199" t="s">
        <v>20</v>
      </c>
      <c r="AB485" s="199"/>
    </row>
    <row r="486" spans="1:28" ht="38.25">
      <c r="A486" s="491"/>
      <c r="B486" s="195"/>
      <c r="C486" s="206"/>
      <c r="D486" s="205"/>
      <c r="E486" s="205"/>
      <c r="F486" s="493"/>
      <c r="G486" s="205" t="s">
        <v>428</v>
      </c>
      <c r="H486" s="195"/>
      <c r="I486" s="206" t="s">
        <v>47</v>
      </c>
      <c r="J486" s="205" t="s">
        <v>431</v>
      </c>
      <c r="K486" s="205"/>
      <c r="L486" s="205"/>
      <c r="M486" s="205" t="s">
        <v>429</v>
      </c>
      <c r="N486" s="205"/>
      <c r="O486" s="205" t="s">
        <v>147</v>
      </c>
      <c r="P486" s="205" t="s">
        <v>430</v>
      </c>
      <c r="Q486" s="205"/>
      <c r="R486" s="205"/>
      <c r="S486" s="205" t="s">
        <v>105</v>
      </c>
      <c r="T486" s="205" t="s">
        <v>105</v>
      </c>
      <c r="U486" s="205"/>
      <c r="V486" s="205"/>
      <c r="W486" s="205"/>
      <c r="X486" s="205" t="s">
        <v>105</v>
      </c>
      <c r="Y486" s="205" t="s">
        <v>106</v>
      </c>
      <c r="Z486" s="205"/>
      <c r="AA486" s="205" t="s">
        <v>20</v>
      </c>
      <c r="AB486" s="205"/>
    </row>
    <row r="487" spans="1:28" ht="63.75">
      <c r="A487" s="491"/>
      <c r="B487" s="195"/>
      <c r="C487" s="206"/>
      <c r="D487" s="205"/>
      <c r="E487" s="205"/>
      <c r="F487" s="493"/>
      <c r="G487" s="205" t="s">
        <v>290</v>
      </c>
      <c r="H487" s="195"/>
      <c r="I487" s="206" t="s">
        <v>66</v>
      </c>
      <c r="J487" s="205" t="s">
        <v>433</v>
      </c>
      <c r="K487" s="205"/>
      <c r="L487" s="205"/>
      <c r="M487" s="205" t="s">
        <v>432</v>
      </c>
      <c r="N487" s="205"/>
      <c r="O487" s="205" t="s">
        <v>147</v>
      </c>
      <c r="P487" s="205" t="s">
        <v>292</v>
      </c>
      <c r="Q487" s="205"/>
      <c r="R487" s="205"/>
      <c r="S487" s="205" t="s">
        <v>105</v>
      </c>
      <c r="T487" s="205" t="s">
        <v>105</v>
      </c>
      <c r="U487" s="205"/>
      <c r="V487" s="205"/>
      <c r="W487" s="205"/>
      <c r="X487" s="205" t="s">
        <v>105</v>
      </c>
      <c r="Y487" s="205" t="s">
        <v>106</v>
      </c>
      <c r="Z487" s="205"/>
      <c r="AA487" s="205" t="s">
        <v>20</v>
      </c>
      <c r="AB487" s="205"/>
    </row>
    <row r="488" spans="1:28" ht="38.25">
      <c r="A488" s="491"/>
      <c r="B488" s="195"/>
      <c r="C488" s="206"/>
      <c r="D488" s="205"/>
      <c r="E488" s="205"/>
      <c r="F488" s="493"/>
      <c r="G488" s="205" t="s">
        <v>434</v>
      </c>
      <c r="H488" s="195"/>
      <c r="I488" s="206" t="s">
        <v>138</v>
      </c>
      <c r="J488" s="205" t="s">
        <v>437</v>
      </c>
      <c r="K488" s="205"/>
      <c r="L488" s="205"/>
      <c r="M488" s="205" t="s">
        <v>435</v>
      </c>
      <c r="N488" s="205"/>
      <c r="O488" s="205" t="s">
        <v>147</v>
      </c>
      <c r="P488" s="205" t="s">
        <v>436</v>
      </c>
      <c r="Q488" s="205"/>
      <c r="R488" s="205"/>
      <c r="S488" s="205" t="s">
        <v>105</v>
      </c>
      <c r="T488" s="205" t="s">
        <v>105</v>
      </c>
      <c r="U488" s="205"/>
      <c r="V488" s="205"/>
      <c r="W488" s="205"/>
      <c r="X488" s="205" t="s">
        <v>105</v>
      </c>
      <c r="Y488" s="205" t="s">
        <v>106</v>
      </c>
      <c r="Z488" s="205"/>
      <c r="AA488" s="205" t="s">
        <v>20</v>
      </c>
      <c r="AB488" s="205"/>
    </row>
    <row r="489" spans="1:28" ht="76.5">
      <c r="A489" s="491"/>
      <c r="B489" s="195"/>
      <c r="C489" s="206"/>
      <c r="D489" s="205"/>
      <c r="E489" s="205"/>
      <c r="F489" s="493"/>
      <c r="G489" s="205" t="s">
        <v>438</v>
      </c>
      <c r="H489" s="195"/>
      <c r="I489" s="206" t="s">
        <v>138</v>
      </c>
      <c r="J489" s="205" t="s">
        <v>441</v>
      </c>
      <c r="K489" s="205"/>
      <c r="L489" s="205"/>
      <c r="M489" s="205" t="s">
        <v>439</v>
      </c>
      <c r="N489" s="205"/>
      <c r="O489" s="205" t="s">
        <v>147</v>
      </c>
      <c r="P489" s="205" t="s">
        <v>440</v>
      </c>
      <c r="Q489" s="205"/>
      <c r="R489" s="205"/>
      <c r="S489" s="205" t="s">
        <v>120</v>
      </c>
      <c r="T489" s="205" t="s">
        <v>120</v>
      </c>
      <c r="U489" s="205"/>
      <c r="V489" s="205"/>
      <c r="W489" s="205"/>
      <c r="X489" s="205" t="s">
        <v>120</v>
      </c>
      <c r="Y489" s="205" t="s">
        <v>106</v>
      </c>
      <c r="Z489" s="205"/>
      <c r="AA489" s="205" t="s">
        <v>20</v>
      </c>
      <c r="AB489" s="205"/>
    </row>
    <row r="490" spans="1:28" ht="25.5">
      <c r="A490" s="480"/>
      <c r="B490" s="194"/>
      <c r="C490" s="194"/>
      <c r="D490" s="194"/>
      <c r="E490" s="194"/>
      <c r="F490" s="484"/>
      <c r="G490" s="193" t="s">
        <v>300</v>
      </c>
      <c r="H490" s="194"/>
      <c r="I490" s="194"/>
      <c r="J490" s="194" t="s">
        <v>678</v>
      </c>
      <c r="K490" s="194"/>
      <c r="L490" s="194"/>
      <c r="M490" s="193" t="s">
        <v>677</v>
      </c>
      <c r="N490" s="194"/>
      <c r="O490" s="194" t="s">
        <v>302</v>
      </c>
      <c r="P490" s="194"/>
      <c r="Q490" s="194"/>
      <c r="R490" s="194"/>
      <c r="S490" s="194"/>
      <c r="T490" s="194"/>
      <c r="U490" s="194"/>
      <c r="V490" s="194"/>
      <c r="W490" s="194"/>
      <c r="X490" s="194"/>
      <c r="Y490" s="194" t="s">
        <v>123</v>
      </c>
      <c r="Z490" s="194"/>
      <c r="AA490" s="194" t="s">
        <v>121</v>
      </c>
      <c r="AB490" s="194"/>
    </row>
    <row r="491" spans="1:28" ht="38.25">
      <c r="A491" s="498"/>
      <c r="B491" s="195"/>
      <c r="C491" s="200"/>
      <c r="D491" s="201"/>
      <c r="E491" s="201"/>
      <c r="F491" s="489"/>
      <c r="G491" s="41" t="s">
        <v>64</v>
      </c>
      <c r="H491" s="197"/>
      <c r="I491" s="198" t="s">
        <v>47</v>
      </c>
      <c r="J491" s="199" t="s">
        <v>680</v>
      </c>
      <c r="K491" s="199"/>
      <c r="L491" s="199" t="s">
        <v>681</v>
      </c>
      <c r="M491" s="199" t="s">
        <v>679</v>
      </c>
      <c r="N491" s="199"/>
      <c r="O491" s="199" t="s">
        <v>302</v>
      </c>
      <c r="P491" s="199"/>
      <c r="Q491" s="199"/>
      <c r="R491" s="199" t="s">
        <v>44</v>
      </c>
      <c r="S491" s="42" t="s">
        <v>44</v>
      </c>
      <c r="T491" s="199" t="s">
        <v>44</v>
      </c>
      <c r="U491" s="199"/>
      <c r="V491" s="199" t="s">
        <v>46</v>
      </c>
      <c r="W491" s="199"/>
      <c r="X491" s="199"/>
      <c r="Y491" s="199" t="s">
        <v>48</v>
      </c>
      <c r="Z491" s="199"/>
      <c r="AA491" s="199" t="s">
        <v>121</v>
      </c>
      <c r="AB491" s="199"/>
    </row>
    <row r="492" spans="1:28" ht="25.5">
      <c r="A492" s="498"/>
      <c r="B492" s="195"/>
      <c r="C492" s="200"/>
      <c r="D492" s="201"/>
      <c r="E492" s="201"/>
      <c r="F492" s="489"/>
      <c r="G492" s="41" t="s">
        <v>96</v>
      </c>
      <c r="H492" s="197"/>
      <c r="I492" s="198" t="s">
        <v>47</v>
      </c>
      <c r="J492" s="199" t="s">
        <v>683</v>
      </c>
      <c r="K492" s="199"/>
      <c r="L492" s="199"/>
      <c r="M492" s="199" t="s">
        <v>682</v>
      </c>
      <c r="N492" s="199"/>
      <c r="O492" s="199" t="s">
        <v>302</v>
      </c>
      <c r="P492" s="199"/>
      <c r="Q492" s="199"/>
      <c r="R492" s="199" t="s">
        <v>96</v>
      </c>
      <c r="S492" s="42" t="s">
        <v>96</v>
      </c>
      <c r="T492" s="199" t="s">
        <v>96</v>
      </c>
      <c r="U492" s="199"/>
      <c r="V492" s="199" t="s">
        <v>98</v>
      </c>
      <c r="W492" s="199"/>
      <c r="X492" s="199"/>
      <c r="Y492" s="199" t="s">
        <v>48</v>
      </c>
      <c r="Z492" s="199"/>
      <c r="AA492" s="199" t="s">
        <v>121</v>
      </c>
      <c r="AB492" s="199"/>
    </row>
    <row r="493" spans="1:28" ht="51">
      <c r="A493" s="498"/>
      <c r="B493" s="195"/>
      <c r="C493" s="200"/>
      <c r="D493" s="201"/>
      <c r="E493" s="201"/>
      <c r="F493" s="489"/>
      <c r="G493" s="41" t="s">
        <v>684</v>
      </c>
      <c r="H493" s="197"/>
      <c r="I493" s="198" t="s">
        <v>47</v>
      </c>
      <c r="J493" s="199" t="s">
        <v>687</v>
      </c>
      <c r="K493" s="199"/>
      <c r="L493" s="199"/>
      <c r="M493" s="199" t="s">
        <v>685</v>
      </c>
      <c r="N493" s="199"/>
      <c r="O493" s="199" t="s">
        <v>302</v>
      </c>
      <c r="P493" s="199" t="s">
        <v>686</v>
      </c>
      <c r="Q493" s="199"/>
      <c r="R493" s="199" t="s">
        <v>96</v>
      </c>
      <c r="S493" s="42" t="s">
        <v>96</v>
      </c>
      <c r="T493" s="199" t="s">
        <v>96</v>
      </c>
      <c r="U493" s="199"/>
      <c r="V493" s="199" t="s">
        <v>98</v>
      </c>
      <c r="W493" s="199"/>
      <c r="X493" s="199"/>
      <c r="Y493" s="199" t="s">
        <v>48</v>
      </c>
      <c r="Z493" s="199"/>
      <c r="AA493" s="199" t="s">
        <v>20</v>
      </c>
      <c r="AB493" s="199"/>
    </row>
    <row r="494" spans="1:28" ht="38.25">
      <c r="A494" s="498"/>
      <c r="B494" s="195"/>
      <c r="C494" s="200"/>
      <c r="D494" s="201"/>
      <c r="E494" s="201"/>
      <c r="F494" s="489"/>
      <c r="G494" s="41" t="s">
        <v>688</v>
      </c>
      <c r="H494" s="197"/>
      <c r="I494" s="198" t="s">
        <v>47</v>
      </c>
      <c r="J494" s="199" t="s">
        <v>692</v>
      </c>
      <c r="K494" s="199"/>
      <c r="L494" s="199"/>
      <c r="M494" s="199" t="s">
        <v>689</v>
      </c>
      <c r="N494" s="199"/>
      <c r="O494" s="199" t="s">
        <v>302</v>
      </c>
      <c r="P494" s="199"/>
      <c r="Q494" s="199" t="s">
        <v>690</v>
      </c>
      <c r="R494" s="199" t="s">
        <v>127</v>
      </c>
      <c r="S494" s="42" t="s">
        <v>691</v>
      </c>
      <c r="T494" s="199" t="s">
        <v>127</v>
      </c>
      <c r="U494" s="199"/>
      <c r="V494" s="199" t="s">
        <v>129</v>
      </c>
      <c r="W494" s="199"/>
      <c r="X494" s="199"/>
      <c r="Y494" s="199" t="s">
        <v>48</v>
      </c>
      <c r="Z494" s="199"/>
      <c r="AA494" s="199" t="s">
        <v>121</v>
      </c>
      <c r="AB494" s="199"/>
    </row>
    <row r="495" spans="1:28" ht="38.25">
      <c r="A495" s="498"/>
      <c r="B495" s="195"/>
      <c r="C495" s="200"/>
      <c r="D495" s="201"/>
      <c r="E495" s="201"/>
      <c r="F495" s="489"/>
      <c r="G495" s="41" t="s">
        <v>693</v>
      </c>
      <c r="H495" s="197"/>
      <c r="I495" s="198" t="s">
        <v>47</v>
      </c>
      <c r="J495" s="199" t="s">
        <v>697</v>
      </c>
      <c r="K495" s="199"/>
      <c r="L495" s="199" t="s">
        <v>698</v>
      </c>
      <c r="M495" s="199" t="s">
        <v>694</v>
      </c>
      <c r="N495" s="199"/>
      <c r="O495" s="199" t="s">
        <v>302</v>
      </c>
      <c r="P495" s="199"/>
      <c r="Q495" s="199" t="s">
        <v>695</v>
      </c>
      <c r="R495" s="199" t="s">
        <v>127</v>
      </c>
      <c r="S495" s="42" t="s">
        <v>696</v>
      </c>
      <c r="T495" s="199" t="s">
        <v>127</v>
      </c>
      <c r="U495" s="199"/>
      <c r="V495" s="199" t="s">
        <v>129</v>
      </c>
      <c r="W495" s="199"/>
      <c r="X495" s="199"/>
      <c r="Y495" s="199" t="s">
        <v>48</v>
      </c>
      <c r="Z495" s="199"/>
      <c r="AA495" s="199" t="s">
        <v>20</v>
      </c>
      <c r="AB495" s="199"/>
    </row>
    <row r="496" spans="1:28" ht="38.25">
      <c r="A496" s="498"/>
      <c r="B496" s="195"/>
      <c r="C496" s="200"/>
      <c r="D496" s="201"/>
      <c r="E496" s="201"/>
      <c r="F496" s="489"/>
      <c r="G496" s="41" t="s">
        <v>699</v>
      </c>
      <c r="H496" s="197"/>
      <c r="I496" s="198" t="s">
        <v>47</v>
      </c>
      <c r="J496" s="199" t="s">
        <v>704</v>
      </c>
      <c r="K496" s="199"/>
      <c r="L496" s="199"/>
      <c r="M496" s="199" t="s">
        <v>700</v>
      </c>
      <c r="N496" s="199"/>
      <c r="O496" s="199" t="s">
        <v>302</v>
      </c>
      <c r="P496" s="199"/>
      <c r="Q496" s="199" t="s">
        <v>701</v>
      </c>
      <c r="R496" s="199" t="s">
        <v>127</v>
      </c>
      <c r="S496" s="42" t="s">
        <v>702</v>
      </c>
      <c r="T496" s="199" t="s">
        <v>127</v>
      </c>
      <c r="U496" s="199" t="s">
        <v>701</v>
      </c>
      <c r="V496" s="199" t="s">
        <v>703</v>
      </c>
      <c r="W496" s="199"/>
      <c r="X496" s="199"/>
      <c r="Y496" s="199" t="s">
        <v>48</v>
      </c>
      <c r="Z496" s="199"/>
      <c r="AA496" s="199" t="s">
        <v>121</v>
      </c>
      <c r="AB496" s="199"/>
    </row>
    <row r="497" spans="1:28" ht="38.25">
      <c r="A497" s="498"/>
      <c r="B497" s="195"/>
      <c r="C497" s="200"/>
      <c r="D497" s="201"/>
      <c r="E497" s="201"/>
      <c r="F497" s="489"/>
      <c r="G497" s="41" t="s">
        <v>705</v>
      </c>
      <c r="H497" s="197"/>
      <c r="I497" s="198" t="s">
        <v>138</v>
      </c>
      <c r="J497" s="199" t="s">
        <v>708</v>
      </c>
      <c r="K497" s="199"/>
      <c r="L497" s="199"/>
      <c r="M497" s="199" t="s">
        <v>706</v>
      </c>
      <c r="N497" s="199"/>
      <c r="O497" s="199" t="s">
        <v>302</v>
      </c>
      <c r="P497" s="199" t="s">
        <v>707</v>
      </c>
      <c r="Q497" s="199"/>
      <c r="R497" s="199" t="s">
        <v>603</v>
      </c>
      <c r="S497" s="42" t="s">
        <v>603</v>
      </c>
      <c r="T497" s="199" t="s">
        <v>133</v>
      </c>
      <c r="U497" s="199"/>
      <c r="V497" s="199" t="s">
        <v>134</v>
      </c>
      <c r="W497" s="199"/>
      <c r="X497" s="199"/>
      <c r="Y497" s="199" t="s">
        <v>48</v>
      </c>
      <c r="Z497" s="199"/>
      <c r="AA497" s="199" t="s">
        <v>121</v>
      </c>
      <c r="AB497" s="199"/>
    </row>
    <row r="498" spans="1:28" ht="51">
      <c r="A498" s="491"/>
      <c r="B498" s="195"/>
      <c r="C498" s="206"/>
      <c r="D498" s="205"/>
      <c r="E498" s="205"/>
      <c r="F498" s="493"/>
      <c r="G498" s="205" t="s">
        <v>709</v>
      </c>
      <c r="H498" s="195"/>
      <c r="I498" s="206" t="s">
        <v>47</v>
      </c>
      <c r="J498" s="205" t="s">
        <v>713</v>
      </c>
      <c r="K498" s="205"/>
      <c r="L498" s="205"/>
      <c r="M498" s="205" t="s">
        <v>710</v>
      </c>
      <c r="N498" s="205"/>
      <c r="O498" s="205" t="s">
        <v>302</v>
      </c>
      <c r="P498" s="205" t="s">
        <v>711</v>
      </c>
      <c r="Q498" s="205"/>
      <c r="R498" s="205"/>
      <c r="S498" s="205" t="s">
        <v>712</v>
      </c>
      <c r="T498" s="205" t="s">
        <v>712</v>
      </c>
      <c r="U498" s="205"/>
      <c r="V498" s="205"/>
      <c r="W498" s="205"/>
      <c r="X498" s="205" t="s">
        <v>712</v>
      </c>
      <c r="Y498" s="205" t="s">
        <v>106</v>
      </c>
      <c r="Z498" s="205"/>
      <c r="AA498" s="205" t="s">
        <v>121</v>
      </c>
      <c r="AB498" s="205"/>
    </row>
    <row r="499" spans="1:28" ht="38.25">
      <c r="A499" s="491"/>
      <c r="B499" s="195"/>
      <c r="C499" s="206"/>
      <c r="D499" s="205"/>
      <c r="E499" s="205"/>
      <c r="F499" s="493"/>
      <c r="G499" s="205" t="s">
        <v>144</v>
      </c>
      <c r="H499" s="195"/>
      <c r="I499" s="206" t="s">
        <v>47</v>
      </c>
      <c r="J499" s="205" t="s">
        <v>715</v>
      </c>
      <c r="K499" s="205"/>
      <c r="L499" s="205"/>
      <c r="M499" s="205" t="s">
        <v>714</v>
      </c>
      <c r="N499" s="205"/>
      <c r="O499" s="205" t="s">
        <v>302</v>
      </c>
      <c r="P499" s="205"/>
      <c r="Q499" s="205"/>
      <c r="R499" s="205"/>
      <c r="S499" s="205" t="s">
        <v>144</v>
      </c>
      <c r="T499" s="205" t="s">
        <v>144</v>
      </c>
      <c r="U499" s="205"/>
      <c r="V499" s="205"/>
      <c r="W499" s="205"/>
      <c r="X499" s="205" t="s">
        <v>144</v>
      </c>
      <c r="Y499" s="205" t="s">
        <v>106</v>
      </c>
      <c r="Z499" s="205"/>
      <c r="AA499" s="205" t="s">
        <v>121</v>
      </c>
      <c r="AB499" s="205"/>
    </row>
    <row r="500" spans="1:28" ht="25.5">
      <c r="A500" s="480"/>
      <c r="B500" s="194"/>
      <c r="C500" s="194"/>
      <c r="D500" s="194"/>
      <c r="E500" s="194"/>
      <c r="F500" s="484"/>
      <c r="G500" s="193" t="s">
        <v>1684</v>
      </c>
      <c r="H500" s="194"/>
      <c r="I500" s="194"/>
      <c r="J500" s="194" t="s">
        <v>1685</v>
      </c>
      <c r="K500" s="194"/>
      <c r="L500" s="194"/>
      <c r="M500" s="193" t="s">
        <v>1686</v>
      </c>
      <c r="N500" s="194"/>
      <c r="O500" s="194" t="s">
        <v>1657</v>
      </c>
      <c r="P500" s="194"/>
      <c r="Q500" s="194"/>
      <c r="R500" s="194"/>
      <c r="S500" s="194"/>
      <c r="T500" s="194"/>
      <c r="U500" s="194"/>
      <c r="V500" s="194"/>
      <c r="W500" s="194"/>
      <c r="X500" s="194"/>
      <c r="Y500" s="194" t="s">
        <v>123</v>
      </c>
      <c r="Z500" s="194"/>
      <c r="AA500" s="194" t="s">
        <v>21</v>
      </c>
      <c r="AB500" s="194"/>
    </row>
    <row r="501" spans="1:28" ht="25.5">
      <c r="A501" s="498"/>
      <c r="B501" s="195"/>
      <c r="C501" s="200"/>
      <c r="D501" s="201"/>
      <c r="E501" s="201"/>
      <c r="F501" s="489"/>
      <c r="G501" s="41" t="s">
        <v>64</v>
      </c>
      <c r="H501" s="197"/>
      <c r="I501" s="198" t="s">
        <v>47</v>
      </c>
      <c r="J501" s="199" t="s">
        <v>1687</v>
      </c>
      <c r="K501" s="199"/>
      <c r="L501" s="199" t="s">
        <v>1688</v>
      </c>
      <c r="M501" s="199" t="s">
        <v>1689</v>
      </c>
      <c r="N501" s="199"/>
      <c r="O501" s="199" t="s">
        <v>1657</v>
      </c>
      <c r="P501" s="199"/>
      <c r="Q501" s="199"/>
      <c r="R501" s="199" t="s">
        <v>44</v>
      </c>
      <c r="S501" s="42" t="s">
        <v>44</v>
      </c>
      <c r="T501" s="199" t="s">
        <v>44</v>
      </c>
      <c r="U501" s="199"/>
      <c r="V501" s="199" t="s">
        <v>46</v>
      </c>
      <c r="W501" s="199"/>
      <c r="X501" s="199"/>
      <c r="Y501" s="199" t="s">
        <v>48</v>
      </c>
      <c r="Z501" s="199"/>
      <c r="AA501" s="199" t="s">
        <v>21</v>
      </c>
      <c r="AB501" s="199"/>
    </row>
    <row r="502" spans="1:28" ht="25.5">
      <c r="A502" s="498"/>
      <c r="B502" s="195"/>
      <c r="C502" s="200"/>
      <c r="D502" s="201"/>
      <c r="E502" s="201"/>
      <c r="F502" s="489"/>
      <c r="G502" s="41" t="s">
        <v>96</v>
      </c>
      <c r="H502" s="197"/>
      <c r="I502" s="198" t="s">
        <v>47</v>
      </c>
      <c r="J502" s="199" t="s">
        <v>1690</v>
      </c>
      <c r="K502" s="199"/>
      <c r="L502" s="199" t="s">
        <v>1691</v>
      </c>
      <c r="M502" s="199" t="s">
        <v>1692</v>
      </c>
      <c r="N502" s="199"/>
      <c r="O502" s="199" t="s">
        <v>1657</v>
      </c>
      <c r="P502" s="199"/>
      <c r="Q502" s="199"/>
      <c r="R502" s="199" t="s">
        <v>96</v>
      </c>
      <c r="S502" s="42" t="s">
        <v>96</v>
      </c>
      <c r="T502" s="199" t="s">
        <v>96</v>
      </c>
      <c r="U502" s="199"/>
      <c r="V502" s="199" t="s">
        <v>98</v>
      </c>
      <c r="W502" s="199"/>
      <c r="X502" s="199"/>
      <c r="Y502" s="199" t="s">
        <v>48</v>
      </c>
      <c r="Z502" s="199"/>
      <c r="AA502" s="199" t="s">
        <v>21</v>
      </c>
      <c r="AB502" s="199"/>
    </row>
    <row r="503" spans="1:28" ht="38.25">
      <c r="A503" s="498"/>
      <c r="B503" s="195"/>
      <c r="C503" s="200"/>
      <c r="D503" s="201"/>
      <c r="E503" s="201"/>
      <c r="F503" s="489"/>
      <c r="G503" s="41" t="s">
        <v>154</v>
      </c>
      <c r="H503" s="197"/>
      <c r="I503" s="198" t="s">
        <v>138</v>
      </c>
      <c r="J503" s="199" t="s">
        <v>1693</v>
      </c>
      <c r="K503" s="199"/>
      <c r="L503" s="199" t="s">
        <v>1694</v>
      </c>
      <c r="M503" s="199" t="s">
        <v>1695</v>
      </c>
      <c r="N503" s="199"/>
      <c r="O503" s="199" t="s">
        <v>1657</v>
      </c>
      <c r="P503" s="199"/>
      <c r="Q503" s="199"/>
      <c r="R503" s="199" t="s">
        <v>154</v>
      </c>
      <c r="S503" s="42" t="s">
        <v>154</v>
      </c>
      <c r="T503" s="199" t="s">
        <v>133</v>
      </c>
      <c r="U503" s="199"/>
      <c r="V503" s="199" t="s">
        <v>134</v>
      </c>
      <c r="W503" s="199"/>
      <c r="X503" s="199"/>
      <c r="Y503" s="199" t="s">
        <v>48</v>
      </c>
      <c r="Z503" s="199"/>
      <c r="AA503" s="199" t="s">
        <v>21</v>
      </c>
      <c r="AB503" s="199"/>
    </row>
    <row r="504" spans="1:28" ht="38.25">
      <c r="A504" s="498"/>
      <c r="B504" s="195"/>
      <c r="C504" s="200"/>
      <c r="D504" s="201"/>
      <c r="E504" s="201"/>
      <c r="F504" s="489"/>
      <c r="G504" s="41" t="s">
        <v>1696</v>
      </c>
      <c r="H504" s="197"/>
      <c r="I504" s="198" t="s">
        <v>47</v>
      </c>
      <c r="J504" s="199" t="s">
        <v>1697</v>
      </c>
      <c r="K504" s="199"/>
      <c r="L504" s="199" t="s">
        <v>1698</v>
      </c>
      <c r="M504" s="199" t="s">
        <v>1699</v>
      </c>
      <c r="N504" s="199"/>
      <c r="O504" s="199" t="s">
        <v>1657</v>
      </c>
      <c r="P504" s="199"/>
      <c r="Q504" s="199" t="s">
        <v>1700</v>
      </c>
      <c r="R504" s="199" t="s">
        <v>127</v>
      </c>
      <c r="S504" s="42" t="s">
        <v>1701</v>
      </c>
      <c r="T504" s="199" t="s">
        <v>127</v>
      </c>
      <c r="U504" s="199"/>
      <c r="V504" s="199" t="s">
        <v>129</v>
      </c>
      <c r="W504" s="199"/>
      <c r="X504" s="199"/>
      <c r="Y504" s="199" t="s">
        <v>48</v>
      </c>
      <c r="Z504" s="199"/>
      <c r="AA504" s="199" t="s">
        <v>21</v>
      </c>
      <c r="AB504" s="199"/>
    </row>
    <row r="505" spans="1:28" ht="51">
      <c r="A505" s="498"/>
      <c r="B505" s="195"/>
      <c r="C505" s="200"/>
      <c r="D505" s="201"/>
      <c r="E505" s="201"/>
      <c r="F505" s="489"/>
      <c r="G505" s="41" t="s">
        <v>131</v>
      </c>
      <c r="H505" s="197"/>
      <c r="I505" s="198" t="s">
        <v>66</v>
      </c>
      <c r="J505" s="199" t="s">
        <v>1702</v>
      </c>
      <c r="K505" s="199"/>
      <c r="L505" s="199" t="s">
        <v>1703</v>
      </c>
      <c r="M505" s="199" t="s">
        <v>1704</v>
      </c>
      <c r="N505" s="199"/>
      <c r="O505" s="199" t="s">
        <v>1657</v>
      </c>
      <c r="P505" s="199"/>
      <c r="Q505" s="199"/>
      <c r="R505" s="199" t="s">
        <v>131</v>
      </c>
      <c r="S505" s="42" t="s">
        <v>131</v>
      </c>
      <c r="T505" s="199" t="s">
        <v>44</v>
      </c>
      <c r="U505" s="199"/>
      <c r="V505" s="199" t="s">
        <v>46</v>
      </c>
      <c r="W505" s="199"/>
      <c r="X505" s="199"/>
      <c r="Y505" s="199" t="s">
        <v>48</v>
      </c>
      <c r="Z505" s="199"/>
      <c r="AA505" s="199" t="s">
        <v>21</v>
      </c>
      <c r="AB505" s="199"/>
    </row>
    <row r="506" spans="1:28" ht="38.25">
      <c r="A506" s="491"/>
      <c r="B506" s="195"/>
      <c r="C506" s="206"/>
      <c r="D506" s="205"/>
      <c r="E506" s="205"/>
      <c r="F506" s="493"/>
      <c r="G506" s="205" t="s">
        <v>1705</v>
      </c>
      <c r="H506" s="195"/>
      <c r="I506" s="206" t="s">
        <v>138</v>
      </c>
      <c r="J506" s="205" t="s">
        <v>1706</v>
      </c>
      <c r="K506" s="205"/>
      <c r="L506" s="205"/>
      <c r="M506" s="205" t="s">
        <v>1707</v>
      </c>
      <c r="N506" s="205"/>
      <c r="O506" s="205" t="s">
        <v>1657</v>
      </c>
      <c r="P506" s="205"/>
      <c r="Q506" s="205"/>
      <c r="R506" s="205"/>
      <c r="S506" s="205" t="s">
        <v>1708</v>
      </c>
      <c r="T506" s="205" t="s">
        <v>1708</v>
      </c>
      <c r="U506" s="205"/>
      <c r="V506" s="205"/>
      <c r="W506" s="205"/>
      <c r="X506" s="205" t="s">
        <v>1708</v>
      </c>
      <c r="Y506" s="205" t="s">
        <v>106</v>
      </c>
      <c r="Z506" s="205"/>
      <c r="AA506" s="205" t="s">
        <v>21</v>
      </c>
      <c r="AB506" s="205"/>
    </row>
    <row r="507" spans="1:28" ht="25.5">
      <c r="A507" s="480"/>
      <c r="B507" s="194"/>
      <c r="C507" s="194"/>
      <c r="D507" s="194"/>
      <c r="E507" s="194"/>
      <c r="F507" s="484"/>
      <c r="G507" s="193" t="s">
        <v>1709</v>
      </c>
      <c r="H507" s="194"/>
      <c r="I507" s="194"/>
      <c r="J507" s="194" t="s">
        <v>1710</v>
      </c>
      <c r="K507" s="194"/>
      <c r="L507" s="194"/>
      <c r="M507" s="193" t="s">
        <v>1711</v>
      </c>
      <c r="N507" s="194"/>
      <c r="O507" s="194" t="s">
        <v>1708</v>
      </c>
      <c r="P507" s="194"/>
      <c r="Q507" s="194"/>
      <c r="R507" s="194"/>
      <c r="S507" s="194"/>
      <c r="T507" s="194"/>
      <c r="U507" s="194"/>
      <c r="V507" s="194"/>
      <c r="W507" s="194"/>
      <c r="X507" s="194"/>
      <c r="Y507" s="194" t="s">
        <v>123</v>
      </c>
      <c r="Z507" s="194"/>
      <c r="AA507" s="194" t="s">
        <v>20</v>
      </c>
      <c r="AB507" s="194"/>
    </row>
    <row r="508" spans="1:28" ht="51">
      <c r="A508" s="498"/>
      <c r="B508" s="195"/>
      <c r="C508" s="200"/>
      <c r="D508" s="201"/>
      <c r="E508" s="201"/>
      <c r="F508" s="489"/>
      <c r="G508" s="41" t="s">
        <v>131</v>
      </c>
      <c r="H508" s="197"/>
      <c r="I508" s="198" t="s">
        <v>47</v>
      </c>
      <c r="J508" s="199" t="s">
        <v>1712</v>
      </c>
      <c r="K508" s="199"/>
      <c r="L508" s="199"/>
      <c r="M508" s="199" t="s">
        <v>1713</v>
      </c>
      <c r="N508" s="199"/>
      <c r="O508" s="199" t="s">
        <v>1708</v>
      </c>
      <c r="P508" s="199"/>
      <c r="Q508" s="199"/>
      <c r="R508" s="199" t="s">
        <v>131</v>
      </c>
      <c r="S508" s="42" t="s">
        <v>131</v>
      </c>
      <c r="T508" s="199" t="s">
        <v>44</v>
      </c>
      <c r="U508" s="199"/>
      <c r="V508" s="199" t="s">
        <v>46</v>
      </c>
      <c r="W508" s="199"/>
      <c r="X508" s="199"/>
      <c r="Y508" s="199" t="s">
        <v>48</v>
      </c>
      <c r="Z508" s="199"/>
      <c r="AA508" s="199" t="s">
        <v>121</v>
      </c>
      <c r="AB508" s="199"/>
    </row>
    <row r="509" spans="1:28" ht="25.5">
      <c r="A509" s="498"/>
      <c r="B509" s="195"/>
      <c r="C509" s="200"/>
      <c r="D509" s="201"/>
      <c r="E509" s="201"/>
      <c r="F509" s="489"/>
      <c r="G509" s="41" t="s">
        <v>1714</v>
      </c>
      <c r="H509" s="197"/>
      <c r="I509" s="198" t="s">
        <v>66</v>
      </c>
      <c r="J509" s="199" t="s">
        <v>1715</v>
      </c>
      <c r="K509" s="199"/>
      <c r="L509" s="199" t="s">
        <v>1716</v>
      </c>
      <c r="M509" s="199" t="s">
        <v>1717</v>
      </c>
      <c r="N509" s="199"/>
      <c r="O509" s="199" t="s">
        <v>1708</v>
      </c>
      <c r="P509" s="199"/>
      <c r="Q509" s="199"/>
      <c r="R509" s="199" t="s">
        <v>1714</v>
      </c>
      <c r="S509" s="42" t="s">
        <v>1714</v>
      </c>
      <c r="T509" s="199" t="s">
        <v>133</v>
      </c>
      <c r="U509" s="199"/>
      <c r="V509" s="199" t="s">
        <v>134</v>
      </c>
      <c r="W509" s="199"/>
      <c r="X509" s="199"/>
      <c r="Y509" s="199" t="s">
        <v>48</v>
      </c>
      <c r="Z509" s="199"/>
      <c r="AA509" s="199" t="s">
        <v>20</v>
      </c>
      <c r="AB509" s="199"/>
    </row>
    <row r="510" spans="1:28" ht="25.5">
      <c r="A510" s="498"/>
      <c r="B510" s="195"/>
      <c r="C510" s="200"/>
      <c r="D510" s="201"/>
      <c r="E510" s="201"/>
      <c r="F510" s="489"/>
      <c r="G510" s="41" t="s">
        <v>1718</v>
      </c>
      <c r="H510" s="197"/>
      <c r="I510" s="198" t="s">
        <v>66</v>
      </c>
      <c r="J510" s="199" t="s">
        <v>1719</v>
      </c>
      <c r="K510" s="199"/>
      <c r="L510" s="199" t="s">
        <v>1720</v>
      </c>
      <c r="M510" s="199" t="s">
        <v>1721</v>
      </c>
      <c r="N510" s="199"/>
      <c r="O510" s="199" t="s">
        <v>1708</v>
      </c>
      <c r="P510" s="199"/>
      <c r="Q510" s="199"/>
      <c r="R510" s="199" t="s">
        <v>1718</v>
      </c>
      <c r="S510" s="42" t="s">
        <v>1718</v>
      </c>
      <c r="T510" s="199" t="s">
        <v>133</v>
      </c>
      <c r="U510" s="199"/>
      <c r="V510" s="199" t="s">
        <v>134</v>
      </c>
      <c r="W510" s="199"/>
      <c r="X510" s="199"/>
      <c r="Y510" s="199" t="s">
        <v>48</v>
      </c>
      <c r="Z510" s="199"/>
      <c r="AA510" s="199" t="s">
        <v>20</v>
      </c>
      <c r="AB510" s="199"/>
    </row>
    <row r="511" spans="1:28" s="48" customFormat="1" ht="14.1" customHeight="1">
      <c r="A511" s="480"/>
      <c r="B511" s="194"/>
      <c r="C511" s="194"/>
      <c r="D511" s="194"/>
      <c r="E511" s="194"/>
      <c r="F511" s="484"/>
      <c r="G511" s="193" t="s">
        <v>1658</v>
      </c>
      <c r="H511" s="194"/>
      <c r="I511" s="194"/>
      <c r="J511" s="194" t="s">
        <v>1722</v>
      </c>
      <c r="K511" s="194"/>
      <c r="L511" s="194"/>
      <c r="M511" s="193" t="s">
        <v>1723</v>
      </c>
      <c r="N511" s="194"/>
      <c r="O511" s="194" t="s">
        <v>1661</v>
      </c>
      <c r="P511" s="194"/>
      <c r="Q511" s="194"/>
      <c r="R511" s="194"/>
      <c r="S511" s="194"/>
      <c r="T511" s="194"/>
      <c r="U511" s="194"/>
      <c r="V511" s="194"/>
      <c r="W511" s="194"/>
      <c r="X511" s="194"/>
      <c r="Y511" s="194" t="s">
        <v>123</v>
      </c>
      <c r="Z511" s="194"/>
      <c r="AA511" s="194" t="s">
        <v>21</v>
      </c>
      <c r="AB511" s="194"/>
    </row>
    <row r="512" spans="1:28" ht="14.1" customHeight="1">
      <c r="A512" s="498"/>
      <c r="B512" s="195"/>
      <c r="C512" s="200"/>
      <c r="D512" s="201"/>
      <c r="E512" s="201"/>
      <c r="F512" s="489"/>
      <c r="G512" s="41" t="s">
        <v>64</v>
      </c>
      <c r="H512" s="197"/>
      <c r="I512" s="198" t="s">
        <v>47</v>
      </c>
      <c r="J512" s="199" t="s">
        <v>1724</v>
      </c>
      <c r="K512" s="199"/>
      <c r="L512" s="199" t="s">
        <v>1725</v>
      </c>
      <c r="M512" s="199" t="s">
        <v>1726</v>
      </c>
      <c r="N512" s="199"/>
      <c r="O512" s="199" t="s">
        <v>1661</v>
      </c>
      <c r="P512" s="199"/>
      <c r="Q512" s="199"/>
      <c r="R512" s="199" t="s">
        <v>44</v>
      </c>
      <c r="S512" s="42" t="s">
        <v>44</v>
      </c>
      <c r="T512" s="199" t="s">
        <v>44</v>
      </c>
      <c r="U512" s="199"/>
      <c r="V512" s="199" t="s">
        <v>46</v>
      </c>
      <c r="W512" s="199"/>
      <c r="X512" s="199"/>
      <c r="Y512" s="199" t="s">
        <v>48</v>
      </c>
      <c r="Z512" s="199"/>
      <c r="AA512" s="199" t="s">
        <v>21</v>
      </c>
      <c r="AB512" s="199"/>
    </row>
    <row r="513" spans="1:28" ht="14.1" customHeight="1">
      <c r="A513" s="498"/>
      <c r="B513" s="195"/>
      <c r="C513" s="200"/>
      <c r="D513" s="201"/>
      <c r="E513" s="201"/>
      <c r="F513" s="489"/>
      <c r="G513" s="41" t="s">
        <v>96</v>
      </c>
      <c r="H513" s="197"/>
      <c r="I513" s="198" t="s">
        <v>47</v>
      </c>
      <c r="J513" s="199" t="s">
        <v>1727</v>
      </c>
      <c r="K513" s="199"/>
      <c r="L513" s="199" t="s">
        <v>1728</v>
      </c>
      <c r="M513" s="199" t="s">
        <v>1729</v>
      </c>
      <c r="N513" s="199"/>
      <c r="O513" s="199" t="s">
        <v>1661</v>
      </c>
      <c r="P513" s="199"/>
      <c r="Q513" s="199"/>
      <c r="R513" s="199" t="s">
        <v>96</v>
      </c>
      <c r="S513" s="42" t="s">
        <v>96</v>
      </c>
      <c r="T513" s="199" t="s">
        <v>96</v>
      </c>
      <c r="U513" s="199"/>
      <c r="V513" s="199" t="s">
        <v>98</v>
      </c>
      <c r="W513" s="199"/>
      <c r="X513" s="199"/>
      <c r="Y513" s="199" t="s">
        <v>48</v>
      </c>
      <c r="Z513" s="199"/>
      <c r="AA513" s="199" t="s">
        <v>21</v>
      </c>
      <c r="AB513" s="199"/>
    </row>
    <row r="514" spans="1:28" ht="14.1" customHeight="1">
      <c r="A514" s="498"/>
      <c r="B514" s="195"/>
      <c r="C514" s="200"/>
      <c r="D514" s="201"/>
      <c r="E514" s="201"/>
      <c r="F514" s="489"/>
      <c r="G514" s="41" t="s">
        <v>1730</v>
      </c>
      <c r="H514" s="197"/>
      <c r="I514" s="198" t="s">
        <v>47</v>
      </c>
      <c r="J514" s="199" t="s">
        <v>1731</v>
      </c>
      <c r="K514" s="199"/>
      <c r="L514" s="199" t="s">
        <v>1732</v>
      </c>
      <c r="M514" s="199" t="s">
        <v>1733</v>
      </c>
      <c r="N514" s="199"/>
      <c r="O514" s="199" t="s">
        <v>1661</v>
      </c>
      <c r="P514" s="199"/>
      <c r="Q514" s="199" t="s">
        <v>1734</v>
      </c>
      <c r="R514" s="199" t="s">
        <v>127</v>
      </c>
      <c r="S514" s="42" t="s">
        <v>1735</v>
      </c>
      <c r="T514" s="199" t="s">
        <v>127</v>
      </c>
      <c r="U514" s="199"/>
      <c r="V514" s="199" t="s">
        <v>129</v>
      </c>
      <c r="W514" s="199"/>
      <c r="X514" s="199"/>
      <c r="Y514" s="199" t="s">
        <v>48</v>
      </c>
      <c r="Z514" s="199"/>
      <c r="AA514" s="199" t="s">
        <v>21</v>
      </c>
      <c r="AB514" s="199"/>
    </row>
    <row r="515" spans="1:28" ht="14.1" customHeight="1">
      <c r="A515" s="498"/>
      <c r="B515" s="195"/>
      <c r="C515" s="200"/>
      <c r="D515" s="201"/>
      <c r="E515" s="201"/>
      <c r="F515" s="489"/>
      <c r="G515" s="41" t="s">
        <v>131</v>
      </c>
      <c r="H515" s="197"/>
      <c r="I515" s="198" t="s">
        <v>66</v>
      </c>
      <c r="J515" s="199" t="s">
        <v>1736</v>
      </c>
      <c r="K515" s="199"/>
      <c r="L515" s="199" t="s">
        <v>1737</v>
      </c>
      <c r="M515" s="199" t="s">
        <v>1738</v>
      </c>
      <c r="N515" s="199"/>
      <c r="O515" s="199" t="s">
        <v>1661</v>
      </c>
      <c r="P515" s="199"/>
      <c r="Q515" s="199"/>
      <c r="R515" s="199" t="s">
        <v>131</v>
      </c>
      <c r="S515" s="42" t="s">
        <v>131</v>
      </c>
      <c r="T515" s="199" t="s">
        <v>44</v>
      </c>
      <c r="U515" s="199"/>
      <c r="V515" s="199" t="s">
        <v>46</v>
      </c>
      <c r="W515" s="199"/>
      <c r="X515" s="199"/>
      <c r="Y515" s="199" t="s">
        <v>48</v>
      </c>
      <c r="Z515" s="199"/>
      <c r="AA515" s="199" t="s">
        <v>21</v>
      </c>
      <c r="AB515" s="199"/>
    </row>
    <row r="516" spans="1:28" ht="14.1" customHeight="1">
      <c r="A516" s="505"/>
      <c r="B516" s="207"/>
      <c r="C516" s="207"/>
      <c r="D516" s="207"/>
      <c r="E516" s="207"/>
      <c r="F516" s="507"/>
      <c r="G516" s="207"/>
      <c r="H516" s="207"/>
      <c r="I516" s="207"/>
      <c r="J516" s="207"/>
      <c r="K516" s="207"/>
      <c r="L516" s="207"/>
      <c r="M516" s="207"/>
      <c r="N516" s="207"/>
      <c r="O516" s="207"/>
      <c r="P516" s="207"/>
      <c r="Q516" s="207"/>
      <c r="R516" s="207"/>
      <c r="S516" s="207"/>
      <c r="T516" s="207"/>
      <c r="U516" s="207"/>
      <c r="V516" s="207"/>
      <c r="W516" s="207"/>
      <c r="X516" s="207"/>
      <c r="Y516" s="207" t="s">
        <v>1620</v>
      </c>
      <c r="Z516" s="207"/>
      <c r="AA516" s="207"/>
      <c r="AB516" s="207"/>
    </row>
    <row r="517" spans="1:28" ht="14.1" customHeight="1">
      <c r="A517" s="480" t="s">
        <v>3082</v>
      </c>
      <c r="B517" s="194"/>
      <c r="C517" s="194"/>
      <c r="D517" s="519"/>
      <c r="E517" s="194" t="s">
        <v>3504</v>
      </c>
      <c r="F517" s="484" t="s">
        <v>1542</v>
      </c>
      <c r="G517" s="193" t="s">
        <v>889</v>
      </c>
      <c r="H517" s="194"/>
      <c r="I517" s="194"/>
      <c r="J517" s="194" t="s">
        <v>894</v>
      </c>
      <c r="K517" s="194"/>
      <c r="L517" s="194"/>
      <c r="M517" s="193" t="s">
        <v>893</v>
      </c>
      <c r="N517" s="194"/>
      <c r="O517" s="194" t="s">
        <v>891</v>
      </c>
      <c r="P517" s="194"/>
      <c r="Q517" s="194"/>
      <c r="R517" s="194"/>
      <c r="S517" s="194"/>
      <c r="T517" s="194"/>
      <c r="U517" s="194"/>
      <c r="V517" s="194"/>
      <c r="W517" s="194"/>
      <c r="X517" s="194"/>
      <c r="Y517" s="194" t="s">
        <v>123</v>
      </c>
      <c r="Z517" s="194"/>
      <c r="AA517" s="194" t="s">
        <v>20</v>
      </c>
      <c r="AB517" s="194"/>
    </row>
    <row r="518" spans="1:28" ht="14.1" customHeight="1">
      <c r="A518" s="498"/>
      <c r="B518" s="195"/>
      <c r="C518" s="200"/>
      <c r="D518" s="201"/>
      <c r="E518" s="201"/>
      <c r="F518" s="489"/>
      <c r="G518" s="41" t="s">
        <v>64</v>
      </c>
      <c r="H518" s="197"/>
      <c r="I518" s="198" t="s">
        <v>47</v>
      </c>
      <c r="J518" s="199" t="s">
        <v>896</v>
      </c>
      <c r="K518" s="199"/>
      <c r="L518" s="199"/>
      <c r="M518" s="199" t="s">
        <v>895</v>
      </c>
      <c r="N518" s="199"/>
      <c r="O518" s="199" t="s">
        <v>891</v>
      </c>
      <c r="P518" s="199"/>
      <c r="Q518" s="199"/>
      <c r="R518" s="199" t="s">
        <v>44</v>
      </c>
      <c r="S518" s="42" t="s">
        <v>44</v>
      </c>
      <c r="T518" s="199" t="s">
        <v>44</v>
      </c>
      <c r="U518" s="199"/>
      <c r="V518" s="199" t="s">
        <v>46</v>
      </c>
      <c r="W518" s="199"/>
      <c r="X518" s="199"/>
      <c r="Y518" s="199" t="s">
        <v>48</v>
      </c>
      <c r="Z518" s="199"/>
      <c r="AA518" s="199" t="s">
        <v>20</v>
      </c>
      <c r="AB518" s="199"/>
    </row>
    <row r="519" spans="1:28" ht="14.1" customHeight="1">
      <c r="A519" s="482" t="s">
        <v>1799</v>
      </c>
      <c r="B519" s="516" t="s">
        <v>133</v>
      </c>
      <c r="C519" s="40" t="s">
        <v>138</v>
      </c>
      <c r="D519" s="51">
        <v>1</v>
      </c>
      <c r="E519" s="51" t="s">
        <v>3084</v>
      </c>
      <c r="F519" s="489" t="s">
        <v>1542</v>
      </c>
      <c r="G519" s="41" t="s">
        <v>96</v>
      </c>
      <c r="H519" s="197"/>
      <c r="I519" s="198" t="s">
        <v>138</v>
      </c>
      <c r="J519" s="199" t="s">
        <v>898</v>
      </c>
      <c r="K519" s="199"/>
      <c r="L519" s="199"/>
      <c r="M519" s="199" t="s">
        <v>897</v>
      </c>
      <c r="N519" s="199"/>
      <c r="O519" s="199" t="s">
        <v>891</v>
      </c>
      <c r="P519" s="199"/>
      <c r="Q519" s="199"/>
      <c r="R519" s="199" t="s">
        <v>96</v>
      </c>
      <c r="S519" s="42" t="s">
        <v>96</v>
      </c>
      <c r="T519" s="199" t="s">
        <v>96</v>
      </c>
      <c r="U519" s="199"/>
      <c r="V519" s="199" t="s">
        <v>98</v>
      </c>
      <c r="W519" s="199"/>
      <c r="X519" s="199"/>
      <c r="Y519" s="199" t="s">
        <v>48</v>
      </c>
      <c r="Z519" s="199"/>
      <c r="AA519" s="199" t="s">
        <v>20</v>
      </c>
      <c r="AB519" s="199"/>
    </row>
    <row r="520" spans="1:28" ht="14.1" customHeight="1">
      <c r="A520" s="482" t="s">
        <v>1803</v>
      </c>
      <c r="B520" s="516" t="s">
        <v>133</v>
      </c>
      <c r="C520" s="40" t="s">
        <v>138</v>
      </c>
      <c r="D520" s="51" t="s">
        <v>47</v>
      </c>
      <c r="E520" s="51" t="s">
        <v>3085</v>
      </c>
      <c r="F520" s="489" t="s">
        <v>1542</v>
      </c>
      <c r="G520" s="41" t="s">
        <v>154</v>
      </c>
      <c r="H520" s="197"/>
      <c r="I520" s="198" t="s">
        <v>138</v>
      </c>
      <c r="J520" s="199" t="s">
        <v>900</v>
      </c>
      <c r="K520" s="199"/>
      <c r="L520" s="199"/>
      <c r="M520" s="199" t="s">
        <v>899</v>
      </c>
      <c r="N520" s="199"/>
      <c r="O520" s="199" t="s">
        <v>891</v>
      </c>
      <c r="P520" s="199"/>
      <c r="Q520" s="199"/>
      <c r="R520" s="199" t="s">
        <v>154</v>
      </c>
      <c r="S520" s="42" t="s">
        <v>154</v>
      </c>
      <c r="T520" s="199" t="s">
        <v>133</v>
      </c>
      <c r="U520" s="199"/>
      <c r="V520" s="199" t="s">
        <v>134</v>
      </c>
      <c r="W520" s="199"/>
      <c r="X520" s="199"/>
      <c r="Y520" s="199" t="s">
        <v>48</v>
      </c>
      <c r="Z520" s="199"/>
      <c r="AA520" s="199" t="s">
        <v>20</v>
      </c>
      <c r="AB520" s="199"/>
    </row>
    <row r="521" spans="1:28" ht="14.1" customHeight="1">
      <c r="A521" s="487" t="s">
        <v>3505</v>
      </c>
      <c r="B521" s="513" t="s">
        <v>127</v>
      </c>
      <c r="C521" s="200"/>
      <c r="D521" s="520">
        <v>1</v>
      </c>
      <c r="E521" s="201" t="s">
        <v>3506</v>
      </c>
      <c r="F521" s="489" t="s">
        <v>1542</v>
      </c>
      <c r="G521" s="41" t="s">
        <v>901</v>
      </c>
      <c r="H521" s="197"/>
      <c r="I521" s="198" t="s">
        <v>47</v>
      </c>
      <c r="J521" s="199" t="s">
        <v>903</v>
      </c>
      <c r="K521" s="199"/>
      <c r="L521" s="199"/>
      <c r="M521" s="199" t="s">
        <v>902</v>
      </c>
      <c r="N521" s="199"/>
      <c r="O521" s="199" t="s">
        <v>891</v>
      </c>
      <c r="P521" s="199" t="s">
        <v>215</v>
      </c>
      <c r="Q521" s="199" t="s">
        <v>151</v>
      </c>
      <c r="R521" s="199" t="s">
        <v>127</v>
      </c>
      <c r="S521" s="42" t="s">
        <v>152</v>
      </c>
      <c r="T521" s="199" t="s">
        <v>127</v>
      </c>
      <c r="U521" s="199"/>
      <c r="V521" s="199" t="s">
        <v>129</v>
      </c>
      <c r="W521" s="199"/>
      <c r="X521" s="199"/>
      <c r="Y521" s="199" t="s">
        <v>48</v>
      </c>
      <c r="Z521" s="199"/>
      <c r="AA521" s="199" t="s">
        <v>20</v>
      </c>
      <c r="AB521" s="199"/>
    </row>
    <row r="522" spans="1:28" ht="14.1" customHeight="1">
      <c r="A522" s="498"/>
      <c r="B522" s="195"/>
      <c r="C522" s="200"/>
      <c r="D522" s="201"/>
      <c r="E522" s="201"/>
      <c r="F522" s="489"/>
      <c r="G522" s="41" t="s">
        <v>904</v>
      </c>
      <c r="H522" s="197"/>
      <c r="I522" s="198" t="s">
        <v>47</v>
      </c>
      <c r="J522" s="199" t="s">
        <v>907</v>
      </c>
      <c r="K522" s="199"/>
      <c r="L522" s="199"/>
      <c r="M522" s="199" t="s">
        <v>905</v>
      </c>
      <c r="N522" s="199"/>
      <c r="O522" s="199" t="s">
        <v>891</v>
      </c>
      <c r="P522" s="199" t="s">
        <v>906</v>
      </c>
      <c r="Q522" s="199" t="s">
        <v>151</v>
      </c>
      <c r="R522" s="199" t="s">
        <v>127</v>
      </c>
      <c r="S522" s="42" t="s">
        <v>152</v>
      </c>
      <c r="T522" s="199" t="s">
        <v>127</v>
      </c>
      <c r="U522" s="199"/>
      <c r="V522" s="199" t="s">
        <v>129</v>
      </c>
      <c r="W522" s="199"/>
      <c r="X522" s="199"/>
      <c r="Y522" s="199" t="s">
        <v>48</v>
      </c>
      <c r="Z522" s="199"/>
      <c r="AA522" s="199" t="s">
        <v>20</v>
      </c>
      <c r="AB522" s="199"/>
    </row>
    <row r="523" spans="1:28" ht="14.1" customHeight="1">
      <c r="A523" s="498"/>
      <c r="B523" s="195"/>
      <c r="C523" s="200"/>
      <c r="D523" s="201"/>
      <c r="E523" s="201"/>
      <c r="F523" s="489"/>
      <c r="G523" s="41" t="s">
        <v>908</v>
      </c>
      <c r="H523" s="197"/>
      <c r="I523" s="198" t="s">
        <v>47</v>
      </c>
      <c r="J523" s="199" t="s">
        <v>912</v>
      </c>
      <c r="K523" s="199"/>
      <c r="L523" s="199"/>
      <c r="M523" s="199" t="s">
        <v>909</v>
      </c>
      <c r="N523" s="199"/>
      <c r="O523" s="199" t="s">
        <v>891</v>
      </c>
      <c r="P523" s="199"/>
      <c r="Q523" s="199" t="s">
        <v>910</v>
      </c>
      <c r="R523" s="199" t="s">
        <v>127</v>
      </c>
      <c r="S523" s="42" t="s">
        <v>911</v>
      </c>
      <c r="T523" s="199" t="s">
        <v>127</v>
      </c>
      <c r="U523" s="199"/>
      <c r="V523" s="199" t="s">
        <v>129</v>
      </c>
      <c r="W523" s="199"/>
      <c r="X523" s="199"/>
      <c r="Y523" s="199" t="s">
        <v>48</v>
      </c>
      <c r="Z523" s="199"/>
      <c r="AA523" s="199" t="s">
        <v>20</v>
      </c>
      <c r="AB523" s="199"/>
    </row>
    <row r="524" spans="1:28" ht="14.1" customHeight="1">
      <c r="A524" s="498"/>
      <c r="B524" s="195"/>
      <c r="C524" s="200"/>
      <c r="D524" s="201"/>
      <c r="E524" s="201"/>
      <c r="F524" s="489"/>
      <c r="G524" s="41" t="s">
        <v>913</v>
      </c>
      <c r="H524" s="197"/>
      <c r="I524" s="198" t="s">
        <v>47</v>
      </c>
      <c r="J524" s="199" t="s">
        <v>917</v>
      </c>
      <c r="K524" s="199"/>
      <c r="L524" s="199"/>
      <c r="M524" s="199" t="s">
        <v>914</v>
      </c>
      <c r="N524" s="199"/>
      <c r="O524" s="199" t="s">
        <v>891</v>
      </c>
      <c r="P524" s="199" t="s">
        <v>915</v>
      </c>
      <c r="Q524" s="199"/>
      <c r="R524" s="199" t="s">
        <v>916</v>
      </c>
      <c r="S524" s="42" t="s">
        <v>916</v>
      </c>
      <c r="T524" s="199" t="s">
        <v>190</v>
      </c>
      <c r="U524" s="199"/>
      <c r="V524" s="199" t="s">
        <v>192</v>
      </c>
      <c r="W524" s="199"/>
      <c r="X524" s="199"/>
      <c r="Y524" s="199" t="s">
        <v>48</v>
      </c>
      <c r="Z524" s="199"/>
      <c r="AA524" s="199" t="s">
        <v>20</v>
      </c>
      <c r="AB524" s="199"/>
    </row>
    <row r="525" spans="1:28" ht="14.1" customHeight="1">
      <c r="A525" s="498"/>
      <c r="B525" s="195"/>
      <c r="C525" s="200"/>
      <c r="D525" s="201"/>
      <c r="E525" s="201"/>
      <c r="F525" s="489"/>
      <c r="G525" s="41" t="s">
        <v>918</v>
      </c>
      <c r="H525" s="197"/>
      <c r="I525" s="198" t="s">
        <v>138</v>
      </c>
      <c r="J525" s="199" t="s">
        <v>920</v>
      </c>
      <c r="K525" s="199"/>
      <c r="L525" s="199"/>
      <c r="M525" s="199" t="s">
        <v>919</v>
      </c>
      <c r="N525" s="199"/>
      <c r="O525" s="199" t="s">
        <v>891</v>
      </c>
      <c r="P525" s="199" t="s">
        <v>916</v>
      </c>
      <c r="Q525" s="199"/>
      <c r="R525" s="199" t="s">
        <v>154</v>
      </c>
      <c r="S525" s="42" t="s">
        <v>154</v>
      </c>
      <c r="T525" s="199" t="s">
        <v>133</v>
      </c>
      <c r="U525" s="199"/>
      <c r="V525" s="199" t="s">
        <v>134</v>
      </c>
      <c r="W525" s="199"/>
      <c r="X525" s="199"/>
      <c r="Y525" s="199" t="s">
        <v>48</v>
      </c>
      <c r="Z525" s="199"/>
      <c r="AA525" s="199" t="s">
        <v>20</v>
      </c>
      <c r="AB525" s="199"/>
    </row>
    <row r="526" spans="1:28" ht="14.1" customHeight="1">
      <c r="A526" s="498"/>
      <c r="B526" s="195"/>
      <c r="C526" s="200"/>
      <c r="D526" s="201"/>
      <c r="E526" s="201"/>
      <c r="F526" s="489"/>
      <c r="G526" s="41" t="s">
        <v>921</v>
      </c>
      <c r="H526" s="197"/>
      <c r="I526" s="198" t="s">
        <v>47</v>
      </c>
      <c r="J526" s="199" t="s">
        <v>926</v>
      </c>
      <c r="K526" s="199"/>
      <c r="L526" s="199"/>
      <c r="M526" s="199" t="s">
        <v>922</v>
      </c>
      <c r="N526" s="199"/>
      <c r="O526" s="199" t="s">
        <v>891</v>
      </c>
      <c r="P526" s="199" t="s">
        <v>923</v>
      </c>
      <c r="Q526" s="199" t="s">
        <v>924</v>
      </c>
      <c r="R526" s="199" t="s">
        <v>82</v>
      </c>
      <c r="S526" s="42" t="s">
        <v>925</v>
      </c>
      <c r="T526" s="199" t="s">
        <v>82</v>
      </c>
      <c r="U526" s="199"/>
      <c r="V526" s="199" t="s">
        <v>84</v>
      </c>
      <c r="W526" s="199"/>
      <c r="X526" s="199"/>
      <c r="Y526" s="199" t="s">
        <v>48</v>
      </c>
      <c r="Z526" s="199"/>
      <c r="AA526" s="199" t="s">
        <v>20</v>
      </c>
      <c r="AB526" s="199"/>
    </row>
    <row r="527" spans="1:28" ht="14.1" customHeight="1">
      <c r="A527" s="498"/>
      <c r="B527" s="195"/>
      <c r="C527" s="200"/>
      <c r="D527" s="201"/>
      <c r="E527" s="201"/>
      <c r="F527" s="489"/>
      <c r="G527" s="41" t="s">
        <v>927</v>
      </c>
      <c r="H527" s="197"/>
      <c r="I527" s="198" t="s">
        <v>47</v>
      </c>
      <c r="J527" s="199" t="s">
        <v>933</v>
      </c>
      <c r="K527" s="199"/>
      <c r="L527" s="199"/>
      <c r="M527" s="199" t="s">
        <v>928</v>
      </c>
      <c r="N527" s="199"/>
      <c r="O527" s="199" t="s">
        <v>891</v>
      </c>
      <c r="P527" s="199" t="s">
        <v>929</v>
      </c>
      <c r="Q527" s="199" t="s">
        <v>930</v>
      </c>
      <c r="R527" s="199" t="s">
        <v>931</v>
      </c>
      <c r="S527" s="42" t="s">
        <v>932</v>
      </c>
      <c r="T527" s="199" t="s">
        <v>195</v>
      </c>
      <c r="U527" s="199"/>
      <c r="V527" s="199" t="s">
        <v>197</v>
      </c>
      <c r="W527" s="199"/>
      <c r="X527" s="199"/>
      <c r="Y527" s="199" t="s">
        <v>48</v>
      </c>
      <c r="Z527" s="199"/>
      <c r="AA527" s="199" t="s">
        <v>20</v>
      </c>
      <c r="AB527" s="199"/>
    </row>
    <row r="528" spans="1:28" ht="14.1" customHeight="1">
      <c r="A528" s="498"/>
      <c r="B528" s="195"/>
      <c r="C528" s="200"/>
      <c r="D528" s="201"/>
      <c r="E528" s="201"/>
      <c r="F528" s="489"/>
      <c r="G528" s="41" t="s">
        <v>603</v>
      </c>
      <c r="H528" s="197"/>
      <c r="I528" s="198" t="s">
        <v>138</v>
      </c>
      <c r="J528" s="199" t="s">
        <v>935</v>
      </c>
      <c r="K528" s="199"/>
      <c r="L528" s="199"/>
      <c r="M528" s="199" t="s">
        <v>934</v>
      </c>
      <c r="N528" s="199"/>
      <c r="O528" s="199" t="s">
        <v>891</v>
      </c>
      <c r="P528" s="199"/>
      <c r="Q528" s="199"/>
      <c r="R528" s="199" t="s">
        <v>603</v>
      </c>
      <c r="S528" s="42" t="s">
        <v>603</v>
      </c>
      <c r="T528" s="199" t="s">
        <v>133</v>
      </c>
      <c r="U528" s="199"/>
      <c r="V528" s="199" t="s">
        <v>134</v>
      </c>
      <c r="W528" s="199"/>
      <c r="X528" s="199"/>
      <c r="Y528" s="199" t="s">
        <v>48</v>
      </c>
      <c r="Z528" s="199"/>
      <c r="AA528" s="199" t="s">
        <v>20</v>
      </c>
      <c r="AB528" s="199"/>
    </row>
    <row r="529" spans="1:28" ht="14.1" customHeight="1">
      <c r="A529" s="491"/>
      <c r="B529" s="195"/>
      <c r="C529" s="206"/>
      <c r="D529" s="205"/>
      <c r="E529" s="205"/>
      <c r="F529" s="493"/>
      <c r="G529" s="205" t="s">
        <v>936</v>
      </c>
      <c r="H529" s="195"/>
      <c r="I529" s="206" t="s">
        <v>47</v>
      </c>
      <c r="J529" s="205" t="s">
        <v>939</v>
      </c>
      <c r="K529" s="205"/>
      <c r="L529" s="205"/>
      <c r="M529" s="205" t="s">
        <v>937</v>
      </c>
      <c r="N529" s="205"/>
      <c r="O529" s="205" t="s">
        <v>891</v>
      </c>
      <c r="P529" s="205"/>
      <c r="Q529" s="205"/>
      <c r="R529" s="205"/>
      <c r="S529" s="205" t="s">
        <v>938</v>
      </c>
      <c r="T529" s="205" t="s">
        <v>938</v>
      </c>
      <c r="U529" s="205"/>
      <c r="V529" s="205"/>
      <c r="W529" s="205"/>
      <c r="X529" s="205" t="s">
        <v>938</v>
      </c>
      <c r="Y529" s="205" t="s">
        <v>106</v>
      </c>
      <c r="Z529" s="205"/>
      <c r="AA529" s="205" t="s">
        <v>20</v>
      </c>
      <c r="AB529" s="205"/>
    </row>
    <row r="530" spans="1:28" ht="14.1" customHeight="1">
      <c r="A530" s="491" t="s">
        <v>3507</v>
      </c>
      <c r="B530" s="513" t="s">
        <v>3508</v>
      </c>
      <c r="C530" s="206"/>
      <c r="D530" s="522" t="s">
        <v>2544</v>
      </c>
      <c r="E530" s="205" t="s">
        <v>3509</v>
      </c>
      <c r="F530" s="493" t="s">
        <v>1542</v>
      </c>
      <c r="G530" s="205" t="s">
        <v>940</v>
      </c>
      <c r="H530" s="195"/>
      <c r="I530" s="206" t="s">
        <v>138</v>
      </c>
      <c r="J530" s="205" t="s">
        <v>944</v>
      </c>
      <c r="K530" s="205"/>
      <c r="L530" s="205"/>
      <c r="M530" s="205" t="s">
        <v>941</v>
      </c>
      <c r="N530" s="205"/>
      <c r="O530" s="205" t="s">
        <v>891</v>
      </c>
      <c r="P530" s="205" t="s">
        <v>942</v>
      </c>
      <c r="Q530" s="205"/>
      <c r="R530" s="205"/>
      <c r="S530" s="205" t="s">
        <v>943</v>
      </c>
      <c r="T530" s="205" t="s">
        <v>943</v>
      </c>
      <c r="U530" s="205"/>
      <c r="V530" s="205"/>
      <c r="W530" s="205"/>
      <c r="X530" s="205" t="s">
        <v>943</v>
      </c>
      <c r="Y530" s="205" t="s">
        <v>106</v>
      </c>
      <c r="Z530" s="205"/>
      <c r="AA530" s="205" t="s">
        <v>20</v>
      </c>
      <c r="AB530" s="205"/>
    </row>
    <row r="531" spans="1:28" ht="14.1" customHeight="1">
      <c r="A531" s="491"/>
      <c r="B531" s="195"/>
      <c r="C531" s="206"/>
      <c r="D531" s="205"/>
      <c r="E531" s="205"/>
      <c r="F531" s="493"/>
      <c r="G531" s="205" t="s">
        <v>945</v>
      </c>
      <c r="H531" s="195"/>
      <c r="I531" s="206" t="s">
        <v>138</v>
      </c>
      <c r="J531" s="205" t="s">
        <v>947</v>
      </c>
      <c r="K531" s="205"/>
      <c r="L531" s="205"/>
      <c r="M531" s="205" t="s">
        <v>946</v>
      </c>
      <c r="N531" s="205"/>
      <c r="O531" s="205" t="s">
        <v>891</v>
      </c>
      <c r="P531" s="205" t="s">
        <v>119</v>
      </c>
      <c r="Q531" s="205"/>
      <c r="R531" s="205"/>
      <c r="S531" s="205" t="s">
        <v>943</v>
      </c>
      <c r="T531" s="205" t="s">
        <v>943</v>
      </c>
      <c r="U531" s="205"/>
      <c r="V531" s="205"/>
      <c r="W531" s="205"/>
      <c r="X531" s="205" t="s">
        <v>943</v>
      </c>
      <c r="Y531" s="205" t="s">
        <v>106</v>
      </c>
      <c r="Z531" s="205"/>
      <c r="AA531" s="205" t="s">
        <v>20</v>
      </c>
      <c r="AB531" s="205"/>
    </row>
    <row r="532" spans="1:28" ht="14.1" customHeight="1">
      <c r="A532" s="491"/>
      <c r="B532" s="195"/>
      <c r="C532" s="206"/>
      <c r="D532" s="205"/>
      <c r="E532" s="205"/>
      <c r="F532" s="493"/>
      <c r="G532" s="205" t="s">
        <v>948</v>
      </c>
      <c r="H532" s="195"/>
      <c r="I532" s="206" t="s">
        <v>138</v>
      </c>
      <c r="J532" s="205" t="s">
        <v>951</v>
      </c>
      <c r="K532" s="205"/>
      <c r="L532" s="205"/>
      <c r="M532" s="205" t="s">
        <v>949</v>
      </c>
      <c r="N532" s="205"/>
      <c r="O532" s="205" t="s">
        <v>891</v>
      </c>
      <c r="P532" s="205" t="s">
        <v>950</v>
      </c>
      <c r="Q532" s="205"/>
      <c r="R532" s="205"/>
      <c r="S532" s="205" t="s">
        <v>275</v>
      </c>
      <c r="T532" s="205" t="s">
        <v>275</v>
      </c>
      <c r="U532" s="205"/>
      <c r="V532" s="205"/>
      <c r="W532" s="205"/>
      <c r="X532" s="205" t="s">
        <v>275</v>
      </c>
      <c r="Y532" s="205" t="s">
        <v>106</v>
      </c>
      <c r="Z532" s="205"/>
      <c r="AA532" s="205" t="s">
        <v>20</v>
      </c>
      <c r="AB532" s="205"/>
    </row>
    <row r="533" spans="1:28" ht="14.1" customHeight="1">
      <c r="A533" s="491"/>
      <c r="B533" s="195"/>
      <c r="C533" s="206"/>
      <c r="D533" s="205"/>
      <c r="E533" s="205"/>
      <c r="F533" s="493"/>
      <c r="G533" s="205" t="s">
        <v>952</v>
      </c>
      <c r="H533" s="195"/>
      <c r="I533" s="206" t="s">
        <v>47</v>
      </c>
      <c r="J533" s="205" t="s">
        <v>955</v>
      </c>
      <c r="K533" s="205"/>
      <c r="L533" s="205"/>
      <c r="M533" s="205" t="s">
        <v>953</v>
      </c>
      <c r="N533" s="205"/>
      <c r="O533" s="205" t="s">
        <v>891</v>
      </c>
      <c r="P533" s="205" t="s">
        <v>954</v>
      </c>
      <c r="Q533" s="205"/>
      <c r="R533" s="205"/>
      <c r="S533" s="205" t="s">
        <v>202</v>
      </c>
      <c r="T533" s="205" t="s">
        <v>202</v>
      </c>
      <c r="U533" s="205"/>
      <c r="V533" s="205"/>
      <c r="W533" s="205"/>
      <c r="X533" s="205" t="s">
        <v>202</v>
      </c>
      <c r="Y533" s="205" t="s">
        <v>106</v>
      </c>
      <c r="Z533" s="205"/>
      <c r="AA533" s="205" t="s">
        <v>20</v>
      </c>
      <c r="AB533" s="205"/>
    </row>
    <row r="534" spans="1:28" ht="14.1" customHeight="1">
      <c r="A534" s="491"/>
      <c r="B534" s="195"/>
      <c r="C534" s="206"/>
      <c r="D534" s="205"/>
      <c r="E534" s="205"/>
      <c r="F534" s="493"/>
      <c r="G534" s="205" t="s">
        <v>956</v>
      </c>
      <c r="H534" s="195"/>
      <c r="I534" s="206" t="s">
        <v>47</v>
      </c>
      <c r="J534" s="205" t="s">
        <v>959</v>
      </c>
      <c r="K534" s="205"/>
      <c r="L534" s="205"/>
      <c r="M534" s="205" t="s">
        <v>957</v>
      </c>
      <c r="N534" s="205"/>
      <c r="O534" s="205" t="s">
        <v>891</v>
      </c>
      <c r="P534" s="205"/>
      <c r="Q534" s="205"/>
      <c r="R534" s="205"/>
      <c r="S534" s="205" t="s">
        <v>958</v>
      </c>
      <c r="T534" s="205" t="s">
        <v>958</v>
      </c>
      <c r="U534" s="205"/>
      <c r="V534" s="205"/>
      <c r="W534" s="205"/>
      <c r="X534" s="205" t="s">
        <v>958</v>
      </c>
      <c r="Y534" s="205" t="s">
        <v>106</v>
      </c>
      <c r="Z534" s="205"/>
      <c r="AA534" s="205" t="s">
        <v>20</v>
      </c>
      <c r="AB534" s="205"/>
    </row>
    <row r="535" spans="1:28" ht="14.1" customHeight="1">
      <c r="A535" s="491"/>
      <c r="B535" s="195"/>
      <c r="C535" s="206"/>
      <c r="D535" s="205"/>
      <c r="E535" s="205"/>
      <c r="F535" s="493"/>
      <c r="G535" s="205" t="s">
        <v>960</v>
      </c>
      <c r="H535" s="195"/>
      <c r="I535" s="206" t="s">
        <v>138</v>
      </c>
      <c r="J535" s="205" t="s">
        <v>963</v>
      </c>
      <c r="K535" s="205"/>
      <c r="L535" s="205"/>
      <c r="M535" s="205" t="s">
        <v>961</v>
      </c>
      <c r="N535" s="205"/>
      <c r="O535" s="205" t="s">
        <v>891</v>
      </c>
      <c r="P535" s="205"/>
      <c r="Q535" s="205"/>
      <c r="R535" s="205"/>
      <c r="S535" s="205" t="s">
        <v>962</v>
      </c>
      <c r="T535" s="205" t="s">
        <v>962</v>
      </c>
      <c r="U535" s="205"/>
      <c r="V535" s="205"/>
      <c r="W535" s="205"/>
      <c r="X535" s="205" t="s">
        <v>962</v>
      </c>
      <c r="Y535" s="205" t="s">
        <v>106</v>
      </c>
      <c r="Z535" s="205"/>
      <c r="AA535" s="205" t="s">
        <v>20</v>
      </c>
      <c r="AB535" s="205"/>
    </row>
    <row r="536" spans="1:28" ht="14.1" customHeight="1">
      <c r="A536" s="480"/>
      <c r="B536" s="194"/>
      <c r="C536" s="194"/>
      <c r="D536" s="194"/>
      <c r="E536" s="194"/>
      <c r="F536" s="484"/>
      <c r="G536" s="193" t="s">
        <v>936</v>
      </c>
      <c r="H536" s="194"/>
      <c r="I536" s="194"/>
      <c r="J536" s="194" t="s">
        <v>1179</v>
      </c>
      <c r="K536" s="194"/>
      <c r="L536" s="194"/>
      <c r="M536" s="193" t="s">
        <v>1178</v>
      </c>
      <c r="N536" s="194"/>
      <c r="O536" s="194" t="s">
        <v>938</v>
      </c>
      <c r="P536" s="194"/>
      <c r="Q536" s="194"/>
      <c r="R536" s="194"/>
      <c r="S536" s="194"/>
      <c r="T536" s="194"/>
      <c r="U536" s="194"/>
      <c r="V536" s="194"/>
      <c r="W536" s="194"/>
      <c r="X536" s="194"/>
      <c r="Y536" s="194" t="s">
        <v>123</v>
      </c>
      <c r="Z536" s="194"/>
      <c r="AA536" s="194" t="s">
        <v>20</v>
      </c>
      <c r="AB536" s="194"/>
    </row>
    <row r="537" spans="1:28" ht="14.1" customHeight="1">
      <c r="A537" s="498"/>
      <c r="B537" s="195"/>
      <c r="C537" s="200"/>
      <c r="D537" s="201"/>
      <c r="E537" s="201"/>
      <c r="F537" s="489"/>
      <c r="G537" s="41" t="s">
        <v>1180</v>
      </c>
      <c r="H537" s="197"/>
      <c r="I537" s="198" t="s">
        <v>47</v>
      </c>
      <c r="J537" s="199" t="s">
        <v>1182</v>
      </c>
      <c r="K537" s="199"/>
      <c r="L537" s="199"/>
      <c r="M537" s="199" t="s">
        <v>1181</v>
      </c>
      <c r="N537" s="199"/>
      <c r="O537" s="199" t="s">
        <v>938</v>
      </c>
      <c r="P537" s="199" t="s">
        <v>929</v>
      </c>
      <c r="Q537" s="199" t="s">
        <v>930</v>
      </c>
      <c r="R537" s="199" t="s">
        <v>931</v>
      </c>
      <c r="S537" s="42" t="s">
        <v>932</v>
      </c>
      <c r="T537" s="199" t="s">
        <v>190</v>
      </c>
      <c r="U537" s="199"/>
      <c r="V537" s="199" t="s">
        <v>192</v>
      </c>
      <c r="W537" s="199"/>
      <c r="X537" s="199"/>
      <c r="Y537" s="199" t="s">
        <v>48</v>
      </c>
      <c r="Z537" s="199"/>
      <c r="AA537" s="199" t="s">
        <v>20</v>
      </c>
      <c r="AB537" s="199"/>
    </row>
    <row r="538" spans="1:28" ht="14.1" customHeight="1">
      <c r="A538" s="498"/>
      <c r="B538" s="195"/>
      <c r="C538" s="200"/>
      <c r="D538" s="201"/>
      <c r="E538" s="201"/>
      <c r="F538" s="489"/>
      <c r="G538" s="41" t="s">
        <v>1149</v>
      </c>
      <c r="H538" s="197"/>
      <c r="I538" s="198" t="s">
        <v>47</v>
      </c>
      <c r="J538" s="199" t="s">
        <v>1184</v>
      </c>
      <c r="K538" s="199"/>
      <c r="L538" s="199"/>
      <c r="M538" s="199" t="s">
        <v>1183</v>
      </c>
      <c r="N538" s="199"/>
      <c r="O538" s="199" t="s">
        <v>938</v>
      </c>
      <c r="P538" s="199" t="s">
        <v>1150</v>
      </c>
      <c r="Q538" s="199"/>
      <c r="R538" s="199" t="s">
        <v>190</v>
      </c>
      <c r="S538" s="42" t="s">
        <v>190</v>
      </c>
      <c r="T538" s="199" t="s">
        <v>190</v>
      </c>
      <c r="U538" s="199"/>
      <c r="V538" s="199" t="s">
        <v>192</v>
      </c>
      <c r="W538" s="199"/>
      <c r="X538" s="199"/>
      <c r="Y538" s="199" t="s">
        <v>48</v>
      </c>
      <c r="Z538" s="199"/>
      <c r="AA538" s="199" t="s">
        <v>20</v>
      </c>
      <c r="AB538" s="199"/>
    </row>
    <row r="539" spans="1:28" ht="14.1" customHeight="1">
      <c r="A539" s="498"/>
      <c r="B539" s="195"/>
      <c r="C539" s="200"/>
      <c r="D539" s="201"/>
      <c r="E539" s="201"/>
      <c r="F539" s="489"/>
      <c r="G539" s="41" t="s">
        <v>1185</v>
      </c>
      <c r="H539" s="197"/>
      <c r="I539" s="198" t="s">
        <v>47</v>
      </c>
      <c r="J539" s="199" t="s">
        <v>1188</v>
      </c>
      <c r="K539" s="199"/>
      <c r="L539" s="199"/>
      <c r="M539" s="199" t="s">
        <v>1186</v>
      </c>
      <c r="N539" s="199"/>
      <c r="O539" s="199" t="s">
        <v>938</v>
      </c>
      <c r="P539" s="199" t="s">
        <v>1187</v>
      </c>
      <c r="Q539" s="199"/>
      <c r="R539" s="199" t="s">
        <v>70</v>
      </c>
      <c r="S539" s="42" t="s">
        <v>70</v>
      </c>
      <c r="T539" s="199" t="s">
        <v>70</v>
      </c>
      <c r="U539" s="199"/>
      <c r="V539" s="199" t="s">
        <v>71</v>
      </c>
      <c r="W539" s="199"/>
      <c r="X539" s="199"/>
      <c r="Y539" s="199" t="s">
        <v>48</v>
      </c>
      <c r="Z539" s="199"/>
      <c r="AA539" s="199" t="s">
        <v>20</v>
      </c>
      <c r="AB539" s="199"/>
    </row>
    <row r="540" spans="1:28" ht="27.75" customHeight="1">
      <c r="A540" s="498"/>
      <c r="B540" s="195"/>
      <c r="C540" s="200"/>
      <c r="D540" s="201"/>
      <c r="E540" s="201"/>
      <c r="F540" s="489"/>
      <c r="G540" s="41" t="s">
        <v>1167</v>
      </c>
      <c r="H540" s="197"/>
      <c r="I540" s="198" t="s">
        <v>47</v>
      </c>
      <c r="J540" s="199" t="s">
        <v>1190</v>
      </c>
      <c r="K540" s="199"/>
      <c r="L540" s="199"/>
      <c r="M540" s="199" t="s">
        <v>1189</v>
      </c>
      <c r="N540" s="199"/>
      <c r="O540" s="199" t="s">
        <v>938</v>
      </c>
      <c r="P540" s="199" t="s">
        <v>1165</v>
      </c>
      <c r="Q540" s="199"/>
      <c r="R540" s="199" t="s">
        <v>190</v>
      </c>
      <c r="S540" s="42" t="s">
        <v>190</v>
      </c>
      <c r="T540" s="199" t="s">
        <v>190</v>
      </c>
      <c r="U540" s="199"/>
      <c r="V540" s="199" t="s">
        <v>192</v>
      </c>
      <c r="W540" s="199"/>
      <c r="X540" s="199"/>
      <c r="Y540" s="199" t="s">
        <v>48</v>
      </c>
      <c r="Z540" s="199"/>
      <c r="AA540" s="199" t="s">
        <v>20</v>
      </c>
      <c r="AB540" s="199"/>
    </row>
    <row r="541" spans="1:28" ht="14.1" customHeight="1">
      <c r="A541" s="498"/>
      <c r="B541" s="195"/>
      <c r="C541" s="200"/>
      <c r="D541" s="201"/>
      <c r="E541" s="201"/>
      <c r="F541" s="489"/>
      <c r="G541" s="41" t="s">
        <v>1168</v>
      </c>
      <c r="H541" s="197"/>
      <c r="I541" s="198" t="s">
        <v>47</v>
      </c>
      <c r="J541" s="199" t="s">
        <v>1192</v>
      </c>
      <c r="K541" s="199"/>
      <c r="L541" s="199"/>
      <c r="M541" s="199" t="s">
        <v>1191</v>
      </c>
      <c r="N541" s="199"/>
      <c r="O541" s="199" t="s">
        <v>938</v>
      </c>
      <c r="P541" s="199" t="s">
        <v>1008</v>
      </c>
      <c r="Q541" s="199"/>
      <c r="R541" s="199" t="s">
        <v>190</v>
      </c>
      <c r="S541" s="42" t="s">
        <v>190</v>
      </c>
      <c r="T541" s="199" t="s">
        <v>190</v>
      </c>
      <c r="U541" s="199"/>
      <c r="V541" s="199" t="s">
        <v>192</v>
      </c>
      <c r="W541" s="199"/>
      <c r="X541" s="199"/>
      <c r="Y541" s="199" t="s">
        <v>48</v>
      </c>
      <c r="Z541" s="199"/>
      <c r="AA541" s="199" t="s">
        <v>20</v>
      </c>
      <c r="AB541" s="199"/>
    </row>
    <row r="542" spans="1:28" ht="14.1" customHeight="1">
      <c r="A542" s="498"/>
      <c r="B542" s="195"/>
      <c r="C542" s="200"/>
      <c r="D542" s="201"/>
      <c r="E542" s="201"/>
      <c r="F542" s="489"/>
      <c r="G542" s="41" t="s">
        <v>1193</v>
      </c>
      <c r="H542" s="197"/>
      <c r="I542" s="198" t="s">
        <v>138</v>
      </c>
      <c r="J542" s="199" t="s">
        <v>1198</v>
      </c>
      <c r="K542" s="199"/>
      <c r="L542" s="199"/>
      <c r="M542" s="199" t="s">
        <v>1194</v>
      </c>
      <c r="N542" s="199"/>
      <c r="O542" s="199" t="s">
        <v>938</v>
      </c>
      <c r="P542" s="199"/>
      <c r="Q542" s="199" t="s">
        <v>1195</v>
      </c>
      <c r="R542" s="199" t="s">
        <v>1196</v>
      </c>
      <c r="S542" s="42" t="s">
        <v>1197</v>
      </c>
      <c r="T542" s="199" t="s">
        <v>133</v>
      </c>
      <c r="U542" s="199"/>
      <c r="V542" s="199" t="s">
        <v>134</v>
      </c>
      <c r="W542" s="199"/>
      <c r="X542" s="199"/>
      <c r="Y542" s="199" t="s">
        <v>48</v>
      </c>
      <c r="Z542" s="199"/>
      <c r="AA542" s="199" t="s">
        <v>20</v>
      </c>
      <c r="AB542" s="199"/>
    </row>
    <row r="543" spans="1:28" ht="14.1" customHeight="1">
      <c r="A543" s="498"/>
      <c r="B543" s="195"/>
      <c r="C543" s="200"/>
      <c r="D543" s="201"/>
      <c r="E543" s="201"/>
      <c r="F543" s="489"/>
      <c r="G543" s="41" t="s">
        <v>1199</v>
      </c>
      <c r="H543" s="197"/>
      <c r="I543" s="198" t="s">
        <v>47</v>
      </c>
      <c r="J543" s="199" t="s">
        <v>1204</v>
      </c>
      <c r="K543" s="199"/>
      <c r="L543" s="199"/>
      <c r="M543" s="199" t="s">
        <v>1200</v>
      </c>
      <c r="N543" s="199"/>
      <c r="O543" s="199" t="s">
        <v>938</v>
      </c>
      <c r="P543" s="199" t="s">
        <v>1201</v>
      </c>
      <c r="Q543" s="199" t="s">
        <v>1202</v>
      </c>
      <c r="R543" s="199" t="s">
        <v>931</v>
      </c>
      <c r="S543" s="42" t="s">
        <v>1203</v>
      </c>
      <c r="T543" s="199" t="s">
        <v>190</v>
      </c>
      <c r="U543" s="199"/>
      <c r="V543" s="199" t="s">
        <v>192</v>
      </c>
      <c r="W543" s="199"/>
      <c r="X543" s="199"/>
      <c r="Y543" s="199" t="s">
        <v>48</v>
      </c>
      <c r="Z543" s="199"/>
      <c r="AA543" s="199" t="s">
        <v>20</v>
      </c>
      <c r="AB543" s="199"/>
    </row>
    <row r="544" spans="1:28" ht="14.1" customHeight="1">
      <c r="A544" s="491"/>
      <c r="B544" s="195"/>
      <c r="C544" s="206"/>
      <c r="D544" s="205"/>
      <c r="E544" s="205"/>
      <c r="F544" s="493"/>
      <c r="G544" s="205" t="s">
        <v>1205</v>
      </c>
      <c r="H544" s="195"/>
      <c r="I544" s="206" t="s">
        <v>138</v>
      </c>
      <c r="J544" s="205" t="s">
        <v>1209</v>
      </c>
      <c r="K544" s="205"/>
      <c r="L544" s="205"/>
      <c r="M544" s="205" t="s">
        <v>1206</v>
      </c>
      <c r="N544" s="205"/>
      <c r="O544" s="205" t="s">
        <v>938</v>
      </c>
      <c r="P544" s="205" t="s">
        <v>1207</v>
      </c>
      <c r="Q544" s="205"/>
      <c r="R544" s="205"/>
      <c r="S544" s="205" t="s">
        <v>1208</v>
      </c>
      <c r="T544" s="205" t="s">
        <v>1208</v>
      </c>
      <c r="U544" s="205"/>
      <c r="V544" s="205"/>
      <c r="W544" s="205"/>
      <c r="X544" s="205" t="s">
        <v>1208</v>
      </c>
      <c r="Y544" s="205" t="s">
        <v>106</v>
      </c>
      <c r="Z544" s="205"/>
      <c r="AA544" s="205" t="s">
        <v>20</v>
      </c>
      <c r="AB544" s="205"/>
    </row>
    <row r="545" spans="1:28" ht="14.1" customHeight="1">
      <c r="A545" s="480"/>
      <c r="B545" s="194"/>
      <c r="C545" s="194"/>
      <c r="D545" s="194"/>
      <c r="E545" s="194"/>
      <c r="F545" s="484"/>
      <c r="G545" s="193" t="s">
        <v>1750</v>
      </c>
      <c r="H545" s="194"/>
      <c r="I545" s="194"/>
      <c r="J545" s="194" t="s">
        <v>1211</v>
      </c>
      <c r="K545" s="194"/>
      <c r="L545" s="194"/>
      <c r="M545" s="193" t="s">
        <v>1210</v>
      </c>
      <c r="N545" s="194"/>
      <c r="O545" s="194" t="s">
        <v>1208</v>
      </c>
      <c r="P545" s="194"/>
      <c r="Q545" s="194"/>
      <c r="R545" s="194"/>
      <c r="S545" s="194"/>
      <c r="T545" s="194"/>
      <c r="U545" s="194"/>
      <c r="V545" s="194"/>
      <c r="W545" s="194"/>
      <c r="X545" s="194"/>
      <c r="Y545" s="194" t="s">
        <v>123</v>
      </c>
      <c r="Z545" s="194"/>
      <c r="AA545" s="194" t="s">
        <v>121</v>
      </c>
      <c r="AB545" s="194"/>
    </row>
    <row r="546" spans="1:28" ht="14.1" customHeight="1">
      <c r="A546" s="498"/>
      <c r="B546" s="195"/>
      <c r="C546" s="200"/>
      <c r="D546" s="201"/>
      <c r="E546" s="201"/>
      <c r="F546" s="489"/>
      <c r="G546" s="41" t="s">
        <v>64</v>
      </c>
      <c r="H546" s="197"/>
      <c r="I546" s="198" t="s">
        <v>47</v>
      </c>
      <c r="J546" s="199" t="s">
        <v>1213</v>
      </c>
      <c r="K546" s="199"/>
      <c r="L546" s="199" t="s">
        <v>1214</v>
      </c>
      <c r="M546" s="199" t="s">
        <v>1212</v>
      </c>
      <c r="N546" s="199"/>
      <c r="O546" s="199" t="s">
        <v>1208</v>
      </c>
      <c r="P546" s="199"/>
      <c r="Q546" s="199"/>
      <c r="R546" s="199" t="s">
        <v>44</v>
      </c>
      <c r="S546" s="42" t="s">
        <v>44</v>
      </c>
      <c r="T546" s="199" t="s">
        <v>44</v>
      </c>
      <c r="U546" s="199"/>
      <c r="V546" s="199" t="s">
        <v>46</v>
      </c>
      <c r="W546" s="199"/>
      <c r="X546" s="199"/>
      <c r="Y546" s="199" t="s">
        <v>48</v>
      </c>
      <c r="Z546" s="199"/>
      <c r="AA546" s="199" t="s">
        <v>121</v>
      </c>
      <c r="AB546" s="199"/>
    </row>
    <row r="547" spans="1:28" ht="14.1" customHeight="1">
      <c r="A547" s="498"/>
      <c r="B547" s="195"/>
      <c r="C547" s="200"/>
      <c r="D547" s="201"/>
      <c r="E547" s="201"/>
      <c r="F547" s="489"/>
      <c r="G547" s="41" t="s">
        <v>96</v>
      </c>
      <c r="H547" s="197"/>
      <c r="I547" s="198" t="s">
        <v>47</v>
      </c>
      <c r="J547" s="199" t="s">
        <v>1216</v>
      </c>
      <c r="K547" s="199"/>
      <c r="L547" s="199" t="s">
        <v>1217</v>
      </c>
      <c r="M547" s="199" t="s">
        <v>1215</v>
      </c>
      <c r="N547" s="199"/>
      <c r="O547" s="199" t="s">
        <v>1208</v>
      </c>
      <c r="P547" s="199"/>
      <c r="Q547" s="199"/>
      <c r="R547" s="199" t="s">
        <v>96</v>
      </c>
      <c r="S547" s="42" t="s">
        <v>96</v>
      </c>
      <c r="T547" s="199" t="s">
        <v>96</v>
      </c>
      <c r="U547" s="199"/>
      <c r="V547" s="199" t="s">
        <v>98</v>
      </c>
      <c r="W547" s="199"/>
      <c r="X547" s="199"/>
      <c r="Y547" s="199" t="s">
        <v>48</v>
      </c>
      <c r="Z547" s="199"/>
      <c r="AA547" s="199" t="s">
        <v>121</v>
      </c>
      <c r="AB547" s="199" t="s">
        <v>315</v>
      </c>
    </row>
    <row r="548" spans="1:28" ht="14.1" customHeight="1">
      <c r="A548" s="498"/>
      <c r="B548" s="195"/>
      <c r="C548" s="200"/>
      <c r="D548" s="201"/>
      <c r="E548" s="201"/>
      <c r="F548" s="489"/>
      <c r="G548" s="41" t="s">
        <v>198</v>
      </c>
      <c r="H548" s="197"/>
      <c r="I548" s="198" t="s">
        <v>47</v>
      </c>
      <c r="J548" s="199" t="s">
        <v>1219</v>
      </c>
      <c r="K548" s="199"/>
      <c r="L548" s="199"/>
      <c r="M548" s="199" t="s">
        <v>1218</v>
      </c>
      <c r="N548" s="199"/>
      <c r="O548" s="199" t="s">
        <v>1208</v>
      </c>
      <c r="P548" s="199"/>
      <c r="Q548" s="199"/>
      <c r="R548" s="199" t="s">
        <v>198</v>
      </c>
      <c r="S548" s="42" t="s">
        <v>198</v>
      </c>
      <c r="T548" s="199" t="s">
        <v>198</v>
      </c>
      <c r="U548" s="199"/>
      <c r="V548" s="199" t="s">
        <v>200</v>
      </c>
      <c r="W548" s="199"/>
      <c r="X548" s="199"/>
      <c r="Y548" s="199" t="s">
        <v>48</v>
      </c>
      <c r="Z548" s="199"/>
      <c r="AA548" s="199" t="s">
        <v>121</v>
      </c>
      <c r="AB548" s="199"/>
    </row>
    <row r="549" spans="1:28" ht="14.1" customHeight="1">
      <c r="A549" s="498"/>
      <c r="B549" s="195"/>
      <c r="C549" s="200"/>
      <c r="D549" s="201"/>
      <c r="E549" s="201"/>
      <c r="F549" s="489"/>
      <c r="G549" s="41" t="s">
        <v>1220</v>
      </c>
      <c r="H549" s="197"/>
      <c r="I549" s="198" t="s">
        <v>47</v>
      </c>
      <c r="J549" s="199" t="s">
        <v>1224</v>
      </c>
      <c r="K549" s="199"/>
      <c r="L549" s="199"/>
      <c r="M549" s="199" t="s">
        <v>1221</v>
      </c>
      <c r="N549" s="199"/>
      <c r="O549" s="199" t="s">
        <v>1208</v>
      </c>
      <c r="P549" s="199"/>
      <c r="Q549" s="199" t="s">
        <v>1222</v>
      </c>
      <c r="R549" s="199" t="s">
        <v>746</v>
      </c>
      <c r="S549" s="42" t="s">
        <v>1223</v>
      </c>
      <c r="T549" s="199" t="s">
        <v>746</v>
      </c>
      <c r="U549" s="199"/>
      <c r="V549" s="199" t="s">
        <v>747</v>
      </c>
      <c r="W549" s="199"/>
      <c r="X549" s="199"/>
      <c r="Y549" s="199" t="s">
        <v>48</v>
      </c>
      <c r="Z549" s="199"/>
      <c r="AA549" s="199" t="s">
        <v>121</v>
      </c>
      <c r="AB549" s="199"/>
    </row>
    <row r="550" spans="1:28" ht="14.1" customHeight="1">
      <c r="A550" s="498"/>
      <c r="B550" s="195"/>
      <c r="C550" s="200"/>
      <c r="D550" s="201"/>
      <c r="E550" s="201"/>
      <c r="F550" s="489"/>
      <c r="G550" s="41" t="s">
        <v>1225</v>
      </c>
      <c r="H550" s="197"/>
      <c r="I550" s="198" t="s">
        <v>47</v>
      </c>
      <c r="J550" s="199" t="s">
        <v>1228</v>
      </c>
      <c r="K550" s="199"/>
      <c r="L550" s="199"/>
      <c r="M550" s="199" t="s">
        <v>1226</v>
      </c>
      <c r="N550" s="199"/>
      <c r="O550" s="199" t="s">
        <v>1208</v>
      </c>
      <c r="P550" s="199" t="s">
        <v>1227</v>
      </c>
      <c r="Q550" s="199"/>
      <c r="R550" s="199" t="s">
        <v>190</v>
      </c>
      <c r="S550" s="42" t="s">
        <v>190</v>
      </c>
      <c r="T550" s="199" t="s">
        <v>190</v>
      </c>
      <c r="U550" s="199"/>
      <c r="V550" s="199" t="s">
        <v>192</v>
      </c>
      <c r="W550" s="199"/>
      <c r="X550" s="199"/>
      <c r="Y550" s="199" t="s">
        <v>48</v>
      </c>
      <c r="Z550" s="199"/>
      <c r="AA550" s="199" t="s">
        <v>121</v>
      </c>
      <c r="AB550" s="199"/>
    </row>
    <row r="551" spans="1:28" ht="27" customHeight="1">
      <c r="A551" s="498"/>
      <c r="B551" s="195"/>
      <c r="C551" s="200"/>
      <c r="D551" s="201"/>
      <c r="E551" s="201"/>
      <c r="F551" s="489"/>
      <c r="G551" s="41" t="s">
        <v>1229</v>
      </c>
      <c r="H551" s="197"/>
      <c r="I551" s="198" t="s">
        <v>47</v>
      </c>
      <c r="J551" s="199" t="s">
        <v>1233</v>
      </c>
      <c r="K551" s="199"/>
      <c r="L551" s="199" t="s">
        <v>1234</v>
      </c>
      <c r="M551" s="199" t="s">
        <v>1230</v>
      </c>
      <c r="N551" s="199"/>
      <c r="O551" s="199" t="s">
        <v>1208</v>
      </c>
      <c r="P551" s="199"/>
      <c r="Q551" s="199" t="s">
        <v>1231</v>
      </c>
      <c r="R551" s="199" t="s">
        <v>127</v>
      </c>
      <c r="S551" s="42" t="s">
        <v>1232</v>
      </c>
      <c r="T551" s="199" t="s">
        <v>127</v>
      </c>
      <c r="U551" s="199"/>
      <c r="V551" s="199" t="s">
        <v>129</v>
      </c>
      <c r="W551" s="199"/>
      <c r="X551" s="199"/>
      <c r="Y551" s="199" t="s">
        <v>48</v>
      </c>
      <c r="Z551" s="199"/>
      <c r="AA551" s="199" t="s">
        <v>121</v>
      </c>
      <c r="AB551" s="199"/>
    </row>
    <row r="552" spans="1:28" ht="14.1" customHeight="1">
      <c r="A552" s="498"/>
      <c r="B552" s="195"/>
      <c r="C552" s="200"/>
      <c r="D552" s="201"/>
      <c r="E552" s="201"/>
      <c r="F552" s="489"/>
      <c r="G552" s="41" t="s">
        <v>1235</v>
      </c>
      <c r="H552" s="197"/>
      <c r="I552" s="198" t="s">
        <v>138</v>
      </c>
      <c r="J552" s="199" t="s">
        <v>1238</v>
      </c>
      <c r="K552" s="199"/>
      <c r="L552" s="199"/>
      <c r="M552" s="199" t="s">
        <v>1236</v>
      </c>
      <c r="N552" s="199"/>
      <c r="O552" s="199" t="s">
        <v>1208</v>
      </c>
      <c r="P552" s="199"/>
      <c r="Q552" s="199" t="s">
        <v>1237</v>
      </c>
      <c r="R552" s="199" t="s">
        <v>340</v>
      </c>
      <c r="S552" s="42" t="s">
        <v>1231</v>
      </c>
      <c r="T552" s="199" t="s">
        <v>133</v>
      </c>
      <c r="U552" s="199"/>
      <c r="V552" s="199" t="s">
        <v>134</v>
      </c>
      <c r="W552" s="199"/>
      <c r="X552" s="199"/>
      <c r="Y552" s="199" t="s">
        <v>48</v>
      </c>
      <c r="Z552" s="199"/>
      <c r="AA552" s="199" t="s">
        <v>121</v>
      </c>
      <c r="AB552" s="199"/>
    </row>
    <row r="553" spans="1:28" ht="14.1" customHeight="1">
      <c r="A553" s="498"/>
      <c r="B553" s="195"/>
      <c r="C553" s="200"/>
      <c r="D553" s="201"/>
      <c r="E553" s="201"/>
      <c r="F553" s="489"/>
      <c r="G553" s="41" t="s">
        <v>1239</v>
      </c>
      <c r="H553" s="197"/>
      <c r="I553" s="198" t="s">
        <v>47</v>
      </c>
      <c r="J553" s="199" t="s">
        <v>1244</v>
      </c>
      <c r="K553" s="199"/>
      <c r="L553" s="199"/>
      <c r="M553" s="199" t="s">
        <v>1240</v>
      </c>
      <c r="N553" s="199"/>
      <c r="O553" s="199" t="s">
        <v>1208</v>
      </c>
      <c r="P553" s="199"/>
      <c r="Q553" s="199" t="s">
        <v>1241</v>
      </c>
      <c r="R553" s="199" t="s">
        <v>1242</v>
      </c>
      <c r="S553" s="42" t="s">
        <v>1243</v>
      </c>
      <c r="T553" s="199" t="s">
        <v>133</v>
      </c>
      <c r="U553" s="199"/>
      <c r="V553" s="199" t="s">
        <v>134</v>
      </c>
      <c r="W553" s="199"/>
      <c r="X553" s="199"/>
      <c r="Y553" s="199" t="s">
        <v>48</v>
      </c>
      <c r="Z553" s="199"/>
      <c r="AA553" s="199" t="s">
        <v>121</v>
      </c>
      <c r="AB553" s="199"/>
    </row>
    <row r="554" spans="1:28" ht="14.1" customHeight="1">
      <c r="A554" s="498"/>
      <c r="B554" s="195"/>
      <c r="C554" s="200"/>
      <c r="D554" s="201"/>
      <c r="E554" s="201"/>
      <c r="F554" s="489"/>
      <c r="G554" s="41" t="s">
        <v>1245</v>
      </c>
      <c r="H554" s="197"/>
      <c r="I554" s="198" t="s">
        <v>47</v>
      </c>
      <c r="J554" s="199" t="s">
        <v>1248</v>
      </c>
      <c r="K554" s="199"/>
      <c r="L554" s="199"/>
      <c r="M554" s="199" t="s">
        <v>1246</v>
      </c>
      <c r="N554" s="199"/>
      <c r="O554" s="199" t="s">
        <v>1208</v>
      </c>
      <c r="P554" s="199"/>
      <c r="Q554" s="199" t="s">
        <v>1241</v>
      </c>
      <c r="R554" s="199" t="s">
        <v>1171</v>
      </c>
      <c r="S554" s="42" t="s">
        <v>1247</v>
      </c>
      <c r="T554" s="199" t="s">
        <v>198</v>
      </c>
      <c r="U554" s="199"/>
      <c r="V554" s="199" t="s">
        <v>200</v>
      </c>
      <c r="W554" s="199"/>
      <c r="X554" s="199"/>
      <c r="Y554" s="199" t="s">
        <v>48</v>
      </c>
      <c r="Z554" s="199"/>
      <c r="AA554" s="199" t="s">
        <v>121</v>
      </c>
      <c r="AB554" s="199"/>
    </row>
    <row r="555" spans="1:28" ht="14.1" customHeight="1">
      <c r="A555" s="491"/>
      <c r="B555" s="195"/>
      <c r="C555" s="206"/>
      <c r="D555" s="205"/>
      <c r="E555" s="205"/>
      <c r="F555" s="493"/>
      <c r="G555" s="205" t="s">
        <v>345</v>
      </c>
      <c r="H555" s="195"/>
      <c r="I555" s="206" t="s">
        <v>66</v>
      </c>
      <c r="J555" s="205" t="s">
        <v>1250</v>
      </c>
      <c r="K555" s="205"/>
      <c r="L555" s="205"/>
      <c r="M555" s="205" t="s">
        <v>1249</v>
      </c>
      <c r="N555" s="205"/>
      <c r="O555" s="205" t="s">
        <v>1208</v>
      </c>
      <c r="P555" s="205"/>
      <c r="Q555" s="205"/>
      <c r="R555" s="205"/>
      <c r="S555" s="205" t="s">
        <v>347</v>
      </c>
      <c r="T555" s="205" t="s">
        <v>347</v>
      </c>
      <c r="U555" s="205"/>
      <c r="V555" s="205"/>
      <c r="W555" s="205"/>
      <c r="X555" s="205" t="s">
        <v>347</v>
      </c>
      <c r="Y555" s="205" t="s">
        <v>106</v>
      </c>
      <c r="Z555" s="205"/>
      <c r="AA555" s="205" t="s">
        <v>121</v>
      </c>
      <c r="AB555" s="205"/>
    </row>
    <row r="556" spans="1:28" ht="14.1" customHeight="1">
      <c r="A556" s="480"/>
      <c r="B556" s="194"/>
      <c r="C556" s="194"/>
      <c r="D556" s="194"/>
      <c r="E556" s="194"/>
      <c r="F556" s="484"/>
      <c r="G556" s="193" t="s">
        <v>1751</v>
      </c>
      <c r="H556" s="194"/>
      <c r="I556" s="194"/>
      <c r="J556" s="194" t="s">
        <v>797</v>
      </c>
      <c r="K556" s="194"/>
      <c r="L556" s="194"/>
      <c r="M556" s="193" t="s">
        <v>796</v>
      </c>
      <c r="N556" s="194"/>
      <c r="O556" s="194" t="s">
        <v>347</v>
      </c>
      <c r="P556" s="194"/>
      <c r="Q556" s="194"/>
      <c r="R556" s="194"/>
      <c r="S556" s="194"/>
      <c r="T556" s="194"/>
      <c r="U556" s="194"/>
      <c r="V556" s="194"/>
      <c r="W556" s="194"/>
      <c r="X556" s="194"/>
      <c r="Y556" s="194" t="s">
        <v>123</v>
      </c>
      <c r="Z556" s="194"/>
      <c r="AA556" s="194" t="s">
        <v>121</v>
      </c>
      <c r="AB556" s="194" t="s">
        <v>315</v>
      </c>
    </row>
    <row r="557" spans="1:28" ht="38.25">
      <c r="A557" s="498"/>
      <c r="B557" s="195"/>
      <c r="C557" s="200"/>
      <c r="D557" s="201"/>
      <c r="E557" s="201"/>
      <c r="F557" s="489"/>
      <c r="G557" s="41" t="s">
        <v>64</v>
      </c>
      <c r="H557" s="197"/>
      <c r="I557" s="198" t="s">
        <v>47</v>
      </c>
      <c r="J557" s="199" t="s">
        <v>799</v>
      </c>
      <c r="K557" s="199"/>
      <c r="L557" s="199" t="s">
        <v>800</v>
      </c>
      <c r="M557" s="199" t="s">
        <v>798</v>
      </c>
      <c r="N557" s="199"/>
      <c r="O557" s="199" t="s">
        <v>347</v>
      </c>
      <c r="P557" s="199"/>
      <c r="Q557" s="199"/>
      <c r="R557" s="199" t="s">
        <v>44</v>
      </c>
      <c r="S557" s="42" t="s">
        <v>44</v>
      </c>
      <c r="T557" s="199" t="s">
        <v>44</v>
      </c>
      <c r="U557" s="199"/>
      <c r="V557" s="199" t="s">
        <v>46</v>
      </c>
      <c r="W557" s="199"/>
      <c r="X557" s="199"/>
      <c r="Y557" s="199" t="s">
        <v>48</v>
      </c>
      <c r="Z557" s="199"/>
      <c r="AA557" s="199" t="s">
        <v>121</v>
      </c>
      <c r="AB557" s="199" t="s">
        <v>315</v>
      </c>
    </row>
    <row r="558" spans="1:28" ht="38.25">
      <c r="A558" s="498"/>
      <c r="B558" s="195"/>
      <c r="C558" s="200"/>
      <c r="D558" s="201"/>
      <c r="E558" s="201"/>
      <c r="F558" s="489"/>
      <c r="G558" s="41" t="s">
        <v>96</v>
      </c>
      <c r="H558" s="197"/>
      <c r="I558" s="198" t="s">
        <v>47</v>
      </c>
      <c r="J558" s="199" t="s">
        <v>802</v>
      </c>
      <c r="K558" s="199"/>
      <c r="L558" s="199" t="s">
        <v>803</v>
      </c>
      <c r="M558" s="199" t="s">
        <v>801</v>
      </c>
      <c r="N558" s="199"/>
      <c r="O558" s="199" t="s">
        <v>347</v>
      </c>
      <c r="P558" s="199"/>
      <c r="Q558" s="199"/>
      <c r="R558" s="199" t="s">
        <v>96</v>
      </c>
      <c r="S558" s="42" t="s">
        <v>96</v>
      </c>
      <c r="T558" s="199" t="s">
        <v>96</v>
      </c>
      <c r="U558" s="199"/>
      <c r="V558" s="199" t="s">
        <v>98</v>
      </c>
      <c r="W558" s="199"/>
      <c r="X558" s="199"/>
      <c r="Y558" s="199" t="s">
        <v>48</v>
      </c>
      <c r="Z558" s="199"/>
      <c r="AA558" s="199" t="s">
        <v>121</v>
      </c>
      <c r="AB558" s="199" t="s">
        <v>315</v>
      </c>
    </row>
    <row r="559" spans="1:28" ht="38.25">
      <c r="A559" s="498"/>
      <c r="B559" s="195"/>
      <c r="C559" s="200"/>
      <c r="D559" s="201"/>
      <c r="E559" s="201"/>
      <c r="F559" s="489"/>
      <c r="G559" s="41" t="s">
        <v>804</v>
      </c>
      <c r="H559" s="197"/>
      <c r="I559" s="198" t="s">
        <v>47</v>
      </c>
      <c r="J559" s="199" t="s">
        <v>808</v>
      </c>
      <c r="K559" s="199"/>
      <c r="L559" s="199" t="s">
        <v>809</v>
      </c>
      <c r="M559" s="199" t="s">
        <v>805</v>
      </c>
      <c r="N559" s="199"/>
      <c r="O559" s="199" t="s">
        <v>347</v>
      </c>
      <c r="P559" s="199"/>
      <c r="Q559" s="199" t="s">
        <v>806</v>
      </c>
      <c r="R559" s="199" t="s">
        <v>127</v>
      </c>
      <c r="S559" s="42" t="s">
        <v>807</v>
      </c>
      <c r="T559" s="199" t="s">
        <v>127</v>
      </c>
      <c r="U559" s="199"/>
      <c r="V559" s="199" t="s">
        <v>129</v>
      </c>
      <c r="W559" s="199"/>
      <c r="X559" s="199"/>
      <c r="Y559" s="199" t="s">
        <v>48</v>
      </c>
      <c r="Z559" s="199"/>
      <c r="AA559" s="199" t="s">
        <v>121</v>
      </c>
      <c r="AB559" s="199" t="s">
        <v>315</v>
      </c>
    </row>
    <row r="560" spans="1:28" ht="38.25">
      <c r="A560" s="498"/>
      <c r="B560" s="195"/>
      <c r="C560" s="200"/>
      <c r="D560" s="201"/>
      <c r="E560" s="201"/>
      <c r="F560" s="489"/>
      <c r="G560" s="41" t="s">
        <v>699</v>
      </c>
      <c r="H560" s="197"/>
      <c r="I560" s="198" t="s">
        <v>47</v>
      </c>
      <c r="J560" s="199" t="s">
        <v>811</v>
      </c>
      <c r="K560" s="199"/>
      <c r="L560" s="199"/>
      <c r="M560" s="199" t="s">
        <v>810</v>
      </c>
      <c r="N560" s="199"/>
      <c r="O560" s="199" t="s">
        <v>347</v>
      </c>
      <c r="P560" s="199"/>
      <c r="Q560" s="199" t="s">
        <v>701</v>
      </c>
      <c r="R560" s="199" t="s">
        <v>127</v>
      </c>
      <c r="S560" s="42" t="s">
        <v>702</v>
      </c>
      <c r="T560" s="199" t="s">
        <v>127</v>
      </c>
      <c r="U560" s="199" t="s">
        <v>701</v>
      </c>
      <c r="V560" s="199" t="s">
        <v>703</v>
      </c>
      <c r="W560" s="199"/>
      <c r="X560" s="199"/>
      <c r="Y560" s="199" t="s">
        <v>48</v>
      </c>
      <c r="Z560" s="199"/>
      <c r="AA560" s="199" t="s">
        <v>121</v>
      </c>
      <c r="AB560" s="199"/>
    </row>
    <row r="561" spans="1:28" ht="102">
      <c r="A561" s="491"/>
      <c r="B561" s="195"/>
      <c r="C561" s="206"/>
      <c r="D561" s="205"/>
      <c r="E561" s="205"/>
      <c r="F561" s="493"/>
      <c r="G561" s="205" t="s">
        <v>716</v>
      </c>
      <c r="H561" s="195"/>
      <c r="I561" s="206" t="s">
        <v>138</v>
      </c>
      <c r="J561" s="205" t="s">
        <v>813</v>
      </c>
      <c r="K561" s="205"/>
      <c r="L561" s="205"/>
      <c r="M561" s="205" t="s">
        <v>812</v>
      </c>
      <c r="N561" s="205"/>
      <c r="O561" s="205" t="s">
        <v>347</v>
      </c>
      <c r="P561" s="205" t="s">
        <v>717</v>
      </c>
      <c r="Q561" s="205"/>
      <c r="R561" s="205"/>
      <c r="S561" s="205" t="s">
        <v>270</v>
      </c>
      <c r="T561" s="205" t="s">
        <v>270</v>
      </c>
      <c r="U561" s="205"/>
      <c r="V561" s="205"/>
      <c r="W561" s="205"/>
      <c r="X561" s="205" t="s">
        <v>270</v>
      </c>
      <c r="Y561" s="205" t="s">
        <v>106</v>
      </c>
      <c r="Z561" s="205"/>
      <c r="AA561" s="205" t="s">
        <v>121</v>
      </c>
      <c r="AB561" s="205" t="s">
        <v>814</v>
      </c>
    </row>
    <row r="562" spans="1:28" ht="38.25">
      <c r="A562" s="480"/>
      <c r="B562" s="194"/>
      <c r="C562" s="194"/>
      <c r="D562" s="194"/>
      <c r="E562" s="194"/>
      <c r="F562" s="484"/>
      <c r="G562" s="193" t="s">
        <v>1752</v>
      </c>
      <c r="H562" s="194"/>
      <c r="I562" s="194"/>
      <c r="J562" s="194" t="s">
        <v>443</v>
      </c>
      <c r="K562" s="194"/>
      <c r="L562" s="194"/>
      <c r="M562" s="193" t="s">
        <v>442</v>
      </c>
      <c r="N562" s="194"/>
      <c r="O562" s="194" t="s">
        <v>270</v>
      </c>
      <c r="P562" s="194"/>
      <c r="Q562" s="194"/>
      <c r="R562" s="194"/>
      <c r="S562" s="194"/>
      <c r="T562" s="194"/>
      <c r="U562" s="194"/>
      <c r="V562" s="194"/>
      <c r="W562" s="194"/>
      <c r="X562" s="194"/>
      <c r="Y562" s="194" t="s">
        <v>123</v>
      </c>
      <c r="Z562" s="194"/>
      <c r="AA562" s="194" t="s">
        <v>121</v>
      </c>
      <c r="AB562" s="194"/>
    </row>
    <row r="563" spans="1:28" ht="38.25">
      <c r="A563" s="498"/>
      <c r="B563" s="195"/>
      <c r="C563" s="200"/>
      <c r="D563" s="201"/>
      <c r="E563" s="201"/>
      <c r="F563" s="489"/>
      <c r="G563" s="41" t="s">
        <v>64</v>
      </c>
      <c r="H563" s="197"/>
      <c r="I563" s="198" t="s">
        <v>47</v>
      </c>
      <c r="J563" s="199" t="s">
        <v>446</v>
      </c>
      <c r="K563" s="199" t="s">
        <v>445</v>
      </c>
      <c r="L563" s="199"/>
      <c r="M563" s="199" t="s">
        <v>444</v>
      </c>
      <c r="N563" s="199"/>
      <c r="O563" s="199" t="s">
        <v>270</v>
      </c>
      <c r="P563" s="199"/>
      <c r="Q563" s="199"/>
      <c r="R563" s="199" t="s">
        <v>44</v>
      </c>
      <c r="S563" s="42" t="s">
        <v>44</v>
      </c>
      <c r="T563" s="199" t="s">
        <v>44</v>
      </c>
      <c r="U563" s="199"/>
      <c r="V563" s="199" t="s">
        <v>46</v>
      </c>
      <c r="W563" s="199"/>
      <c r="X563" s="199"/>
      <c r="Y563" s="199" t="s">
        <v>48</v>
      </c>
      <c r="Z563" s="199"/>
      <c r="AA563" s="199" t="s">
        <v>121</v>
      </c>
      <c r="AB563" s="199"/>
    </row>
    <row r="564" spans="1:28" ht="38.25">
      <c r="A564" s="498"/>
      <c r="B564" s="195"/>
      <c r="C564" s="200"/>
      <c r="D564" s="201"/>
      <c r="E564" s="201"/>
      <c r="F564" s="489"/>
      <c r="G564" s="41" t="s">
        <v>447</v>
      </c>
      <c r="H564" s="197"/>
      <c r="I564" s="198" t="s">
        <v>47</v>
      </c>
      <c r="J564" s="199" t="s">
        <v>451</v>
      </c>
      <c r="K564" s="199"/>
      <c r="L564" s="199"/>
      <c r="M564" s="199" t="s">
        <v>448</v>
      </c>
      <c r="N564" s="199"/>
      <c r="O564" s="199" t="s">
        <v>270</v>
      </c>
      <c r="P564" s="199"/>
      <c r="Q564" s="199" t="s">
        <v>449</v>
      </c>
      <c r="R564" s="199" t="s">
        <v>127</v>
      </c>
      <c r="S564" s="42" t="s">
        <v>450</v>
      </c>
      <c r="T564" s="199" t="s">
        <v>127</v>
      </c>
      <c r="U564" s="199"/>
      <c r="V564" s="199" t="s">
        <v>129</v>
      </c>
      <c r="W564" s="199"/>
      <c r="X564" s="199"/>
      <c r="Y564" s="199" t="s">
        <v>48</v>
      </c>
      <c r="Z564" s="199"/>
      <c r="AA564" s="199" t="s">
        <v>121</v>
      </c>
      <c r="AB564" s="199"/>
    </row>
    <row r="565" spans="1:28" ht="38.25">
      <c r="A565" s="498"/>
      <c r="B565" s="195"/>
      <c r="C565" s="200"/>
      <c r="D565" s="201"/>
      <c r="E565" s="201"/>
      <c r="F565" s="489"/>
      <c r="G565" s="41" t="s">
        <v>452</v>
      </c>
      <c r="H565" s="197"/>
      <c r="I565" s="198" t="s">
        <v>47</v>
      </c>
      <c r="J565" s="199" t="s">
        <v>456</v>
      </c>
      <c r="K565" s="199"/>
      <c r="L565" s="199"/>
      <c r="M565" s="199" t="s">
        <v>453</v>
      </c>
      <c r="N565" s="199"/>
      <c r="O565" s="199" t="s">
        <v>270</v>
      </c>
      <c r="P565" s="199"/>
      <c r="Q565" s="199" t="s">
        <v>454</v>
      </c>
      <c r="R565" s="199" t="s">
        <v>127</v>
      </c>
      <c r="S565" s="42" t="s">
        <v>455</v>
      </c>
      <c r="T565" s="199" t="s">
        <v>127</v>
      </c>
      <c r="U565" s="199"/>
      <c r="V565" s="199" t="s">
        <v>129</v>
      </c>
      <c r="W565" s="199"/>
      <c r="X565" s="199"/>
      <c r="Y565" s="199" t="s">
        <v>48</v>
      </c>
      <c r="Z565" s="199"/>
      <c r="AA565" s="199" t="s">
        <v>121</v>
      </c>
      <c r="AB565" s="199"/>
    </row>
    <row r="566" spans="1:28" ht="38.25">
      <c r="A566" s="498"/>
      <c r="B566" s="195"/>
      <c r="C566" s="200"/>
      <c r="D566" s="201"/>
      <c r="E566" s="201"/>
      <c r="F566" s="489"/>
      <c r="G566" s="41" t="s">
        <v>457</v>
      </c>
      <c r="H566" s="197"/>
      <c r="I566" s="198" t="s">
        <v>47</v>
      </c>
      <c r="J566" s="199" t="s">
        <v>460</v>
      </c>
      <c r="K566" s="199" t="s">
        <v>459</v>
      </c>
      <c r="L566" s="199" t="s">
        <v>461</v>
      </c>
      <c r="M566" s="199" t="s">
        <v>458</v>
      </c>
      <c r="N566" s="199"/>
      <c r="O566" s="199" t="s">
        <v>270</v>
      </c>
      <c r="P566" s="199"/>
      <c r="Q566" s="199"/>
      <c r="R566" s="199" t="s">
        <v>457</v>
      </c>
      <c r="S566" s="42" t="s">
        <v>457</v>
      </c>
      <c r="T566" s="199" t="s">
        <v>133</v>
      </c>
      <c r="U566" s="199"/>
      <c r="V566" s="199" t="s">
        <v>134</v>
      </c>
      <c r="W566" s="199"/>
      <c r="X566" s="199"/>
      <c r="Y566" s="199" t="s">
        <v>48</v>
      </c>
      <c r="Z566" s="199"/>
      <c r="AA566" s="199" t="s">
        <v>121</v>
      </c>
      <c r="AB566" s="199"/>
    </row>
    <row r="567" spans="1:28" ht="25.5">
      <c r="A567" s="498"/>
      <c r="B567" s="195"/>
      <c r="C567" s="200"/>
      <c r="D567" s="201"/>
      <c r="E567" s="201"/>
      <c r="F567" s="489"/>
      <c r="G567" s="41" t="s">
        <v>462</v>
      </c>
      <c r="H567" s="197"/>
      <c r="I567" s="198" t="s">
        <v>47</v>
      </c>
      <c r="J567" s="199" t="s">
        <v>465</v>
      </c>
      <c r="K567" s="199" t="s">
        <v>464</v>
      </c>
      <c r="L567" s="199" t="s">
        <v>466</v>
      </c>
      <c r="M567" s="199" t="s">
        <v>463</v>
      </c>
      <c r="N567" s="199"/>
      <c r="O567" s="199" t="s">
        <v>270</v>
      </c>
      <c r="P567" s="199"/>
      <c r="Q567" s="199"/>
      <c r="R567" s="199" t="s">
        <v>462</v>
      </c>
      <c r="S567" s="42" t="s">
        <v>462</v>
      </c>
      <c r="T567" s="199" t="s">
        <v>133</v>
      </c>
      <c r="U567" s="199"/>
      <c r="V567" s="199" t="s">
        <v>134</v>
      </c>
      <c r="W567" s="199"/>
      <c r="X567" s="199"/>
      <c r="Y567" s="199" t="s">
        <v>48</v>
      </c>
      <c r="Z567" s="199"/>
      <c r="AA567" s="199" t="s">
        <v>121</v>
      </c>
      <c r="AB567" s="199"/>
    </row>
    <row r="568" spans="1:28" ht="25.5">
      <c r="A568" s="498"/>
      <c r="B568" s="195"/>
      <c r="C568" s="200"/>
      <c r="D568" s="201"/>
      <c r="E568" s="201"/>
      <c r="F568" s="489"/>
      <c r="G568" s="41" t="s">
        <v>467</v>
      </c>
      <c r="H568" s="197"/>
      <c r="I568" s="198" t="s">
        <v>47</v>
      </c>
      <c r="J568" s="199" t="s">
        <v>469</v>
      </c>
      <c r="K568" s="199" t="s">
        <v>464</v>
      </c>
      <c r="L568" s="199" t="s">
        <v>470</v>
      </c>
      <c r="M568" s="199" t="s">
        <v>468</v>
      </c>
      <c r="N568" s="199"/>
      <c r="O568" s="199" t="s">
        <v>270</v>
      </c>
      <c r="P568" s="199"/>
      <c r="Q568" s="199"/>
      <c r="R568" s="199" t="s">
        <v>467</v>
      </c>
      <c r="S568" s="42" t="s">
        <v>467</v>
      </c>
      <c r="T568" s="199" t="s">
        <v>133</v>
      </c>
      <c r="U568" s="199"/>
      <c r="V568" s="199" t="s">
        <v>134</v>
      </c>
      <c r="W568" s="199"/>
      <c r="X568" s="199"/>
      <c r="Y568" s="199" t="s">
        <v>48</v>
      </c>
      <c r="Z568" s="199"/>
      <c r="AA568" s="199" t="s">
        <v>121</v>
      </c>
      <c r="AB568" s="199"/>
    </row>
    <row r="569" spans="1:28" ht="51">
      <c r="A569" s="498"/>
      <c r="B569" s="195"/>
      <c r="C569" s="200"/>
      <c r="D569" s="201"/>
      <c r="E569" s="201"/>
      <c r="F569" s="489"/>
      <c r="G569" s="41" t="s">
        <v>471</v>
      </c>
      <c r="H569" s="197"/>
      <c r="I569" s="198" t="s">
        <v>47</v>
      </c>
      <c r="J569" s="199" t="s">
        <v>476</v>
      </c>
      <c r="K569" s="199" t="s">
        <v>475</v>
      </c>
      <c r="L569" s="199" t="s">
        <v>477</v>
      </c>
      <c r="M569" s="199" t="s">
        <v>472</v>
      </c>
      <c r="N569" s="199"/>
      <c r="O569" s="199" t="s">
        <v>270</v>
      </c>
      <c r="P569" s="199"/>
      <c r="Q569" s="199" t="s">
        <v>473</v>
      </c>
      <c r="R569" s="199" t="s">
        <v>96</v>
      </c>
      <c r="S569" s="42" t="s">
        <v>474</v>
      </c>
      <c r="T569" s="199" t="s">
        <v>96</v>
      </c>
      <c r="U569" s="199"/>
      <c r="V569" s="199" t="s">
        <v>98</v>
      </c>
      <c r="W569" s="199"/>
      <c r="X569" s="199"/>
      <c r="Y569" s="199" t="s">
        <v>48</v>
      </c>
      <c r="Z569" s="199"/>
      <c r="AA569" s="199" t="s">
        <v>121</v>
      </c>
      <c r="AB569" s="199"/>
    </row>
    <row r="570" spans="1:28" ht="38.25">
      <c r="A570" s="498"/>
      <c r="B570" s="195"/>
      <c r="C570" s="200"/>
      <c r="D570" s="201"/>
      <c r="E570" s="201"/>
      <c r="F570" s="489"/>
      <c r="G570" s="41" t="s">
        <v>478</v>
      </c>
      <c r="H570" s="197"/>
      <c r="I570" s="198" t="s">
        <v>47</v>
      </c>
      <c r="J570" s="199" t="s">
        <v>480</v>
      </c>
      <c r="K570" s="199" t="s">
        <v>475</v>
      </c>
      <c r="L570" s="199" t="s">
        <v>481</v>
      </c>
      <c r="M570" s="199" t="s">
        <v>479</v>
      </c>
      <c r="N570" s="199"/>
      <c r="O570" s="199" t="s">
        <v>270</v>
      </c>
      <c r="P570" s="199" t="s">
        <v>119</v>
      </c>
      <c r="Q570" s="199" t="s">
        <v>473</v>
      </c>
      <c r="R570" s="199" t="s">
        <v>96</v>
      </c>
      <c r="S570" s="42" t="s">
        <v>474</v>
      </c>
      <c r="T570" s="199" t="s">
        <v>96</v>
      </c>
      <c r="U570" s="199"/>
      <c r="V570" s="199" t="s">
        <v>98</v>
      </c>
      <c r="W570" s="199"/>
      <c r="X570" s="199"/>
      <c r="Y570" s="199" t="s">
        <v>48</v>
      </c>
      <c r="Z570" s="199"/>
      <c r="AA570" s="199" t="s">
        <v>121</v>
      </c>
      <c r="AB570" s="199"/>
    </row>
    <row r="571" spans="1:28" ht="63.75">
      <c r="A571" s="498"/>
      <c r="B571" s="195"/>
      <c r="C571" s="200"/>
      <c r="D571" s="201"/>
      <c r="E571" s="201"/>
      <c r="F571" s="489"/>
      <c r="G571" s="41" t="s">
        <v>482</v>
      </c>
      <c r="H571" s="197"/>
      <c r="I571" s="198" t="s">
        <v>47</v>
      </c>
      <c r="J571" s="199" t="s">
        <v>486</v>
      </c>
      <c r="K571" s="199"/>
      <c r="L571" s="199" t="s">
        <v>487</v>
      </c>
      <c r="M571" s="199" t="s">
        <v>483</v>
      </c>
      <c r="N571" s="199"/>
      <c r="O571" s="199" t="s">
        <v>270</v>
      </c>
      <c r="P571" s="199"/>
      <c r="Q571" s="199" t="s">
        <v>484</v>
      </c>
      <c r="R571" s="199" t="s">
        <v>96</v>
      </c>
      <c r="S571" s="42" t="s">
        <v>485</v>
      </c>
      <c r="T571" s="199" t="s">
        <v>96</v>
      </c>
      <c r="U571" s="199"/>
      <c r="V571" s="199" t="s">
        <v>98</v>
      </c>
      <c r="W571" s="199"/>
      <c r="X571" s="199"/>
      <c r="Y571" s="199" t="s">
        <v>48</v>
      </c>
      <c r="Z571" s="199"/>
      <c r="AA571" s="199" t="s">
        <v>121</v>
      </c>
      <c r="AB571" s="199"/>
    </row>
    <row r="572" spans="1:28" ht="25.5">
      <c r="A572" s="498"/>
      <c r="B572" s="195"/>
      <c r="C572" s="200"/>
      <c r="D572" s="201"/>
      <c r="E572" s="201"/>
      <c r="F572" s="489"/>
      <c r="G572" s="41" t="s">
        <v>488</v>
      </c>
      <c r="H572" s="197"/>
      <c r="I572" s="198" t="s">
        <v>47</v>
      </c>
      <c r="J572" s="199" t="s">
        <v>492</v>
      </c>
      <c r="K572" s="199" t="s">
        <v>488</v>
      </c>
      <c r="L572" s="199" t="s">
        <v>493</v>
      </c>
      <c r="M572" s="199" t="s">
        <v>489</v>
      </c>
      <c r="N572" s="199"/>
      <c r="O572" s="199" t="s">
        <v>270</v>
      </c>
      <c r="P572" s="199"/>
      <c r="Q572" s="199" t="s">
        <v>490</v>
      </c>
      <c r="R572" s="199" t="s">
        <v>96</v>
      </c>
      <c r="S572" s="42" t="s">
        <v>491</v>
      </c>
      <c r="T572" s="199" t="s">
        <v>96</v>
      </c>
      <c r="U572" s="199"/>
      <c r="V572" s="199" t="s">
        <v>98</v>
      </c>
      <c r="W572" s="199"/>
      <c r="X572" s="199"/>
      <c r="Y572" s="199" t="s">
        <v>48</v>
      </c>
      <c r="Z572" s="199"/>
      <c r="AA572" s="199" t="s">
        <v>121</v>
      </c>
      <c r="AB572" s="199"/>
    </row>
    <row r="573" spans="1:28" ht="25.5">
      <c r="A573" s="498"/>
      <c r="B573" s="195"/>
      <c r="C573" s="200"/>
      <c r="D573" s="201"/>
      <c r="E573" s="201"/>
      <c r="F573" s="489"/>
      <c r="G573" s="41" t="s">
        <v>494</v>
      </c>
      <c r="H573" s="197"/>
      <c r="I573" s="198" t="s">
        <v>47</v>
      </c>
      <c r="J573" s="199" t="s">
        <v>499</v>
      </c>
      <c r="K573" s="199" t="s">
        <v>498</v>
      </c>
      <c r="L573" s="199" t="s">
        <v>500</v>
      </c>
      <c r="M573" s="199" t="s">
        <v>495</v>
      </c>
      <c r="N573" s="199"/>
      <c r="O573" s="199" t="s">
        <v>270</v>
      </c>
      <c r="P573" s="199"/>
      <c r="Q573" s="199" t="s">
        <v>490</v>
      </c>
      <c r="R573" s="199" t="s">
        <v>496</v>
      </c>
      <c r="S573" s="42" t="s">
        <v>497</v>
      </c>
      <c r="T573" s="199" t="s">
        <v>133</v>
      </c>
      <c r="U573" s="199"/>
      <c r="V573" s="199" t="s">
        <v>134</v>
      </c>
      <c r="W573" s="199"/>
      <c r="X573" s="199"/>
      <c r="Y573" s="199" t="s">
        <v>48</v>
      </c>
      <c r="Z573" s="199"/>
      <c r="AA573" s="199" t="s">
        <v>121</v>
      </c>
      <c r="AB573" s="199"/>
    </row>
    <row r="574" spans="1:28" ht="38.25">
      <c r="A574" s="498"/>
      <c r="B574" s="195"/>
      <c r="C574" s="200"/>
      <c r="D574" s="201"/>
      <c r="E574" s="201"/>
      <c r="F574" s="489"/>
      <c r="G574" s="41" t="s">
        <v>501</v>
      </c>
      <c r="H574" s="197"/>
      <c r="I574" s="198" t="s">
        <v>47</v>
      </c>
      <c r="J574" s="199" t="s">
        <v>506</v>
      </c>
      <c r="K574" s="199" t="s">
        <v>505</v>
      </c>
      <c r="L574" s="199"/>
      <c r="M574" s="199" t="s">
        <v>502</v>
      </c>
      <c r="N574" s="199"/>
      <c r="O574" s="199" t="s">
        <v>270</v>
      </c>
      <c r="P574" s="199" t="s">
        <v>503</v>
      </c>
      <c r="Q574" s="199"/>
      <c r="R574" s="199" t="s">
        <v>504</v>
      </c>
      <c r="S574" s="42" t="s">
        <v>504</v>
      </c>
      <c r="T574" s="199" t="s">
        <v>133</v>
      </c>
      <c r="U574" s="199"/>
      <c r="V574" s="199" t="s">
        <v>134</v>
      </c>
      <c r="W574" s="199"/>
      <c r="X574" s="199"/>
      <c r="Y574" s="199" t="s">
        <v>48</v>
      </c>
      <c r="Z574" s="199"/>
      <c r="AA574" s="199" t="s">
        <v>121</v>
      </c>
      <c r="AB574" s="199"/>
    </row>
    <row r="575" spans="1:28" ht="25.5">
      <c r="A575" s="498"/>
      <c r="B575" s="195"/>
      <c r="C575" s="200"/>
      <c r="D575" s="201"/>
      <c r="E575" s="201"/>
      <c r="F575" s="489"/>
      <c r="G575" s="41" t="s">
        <v>507</v>
      </c>
      <c r="H575" s="197"/>
      <c r="I575" s="198" t="s">
        <v>47</v>
      </c>
      <c r="J575" s="199" t="s">
        <v>509</v>
      </c>
      <c r="K575" s="199" t="s">
        <v>507</v>
      </c>
      <c r="L575" s="199" t="s">
        <v>510</v>
      </c>
      <c r="M575" s="199" t="s">
        <v>508</v>
      </c>
      <c r="N575" s="199"/>
      <c r="O575" s="199" t="s">
        <v>270</v>
      </c>
      <c r="P575" s="199"/>
      <c r="Q575" s="199"/>
      <c r="R575" s="199" t="s">
        <v>507</v>
      </c>
      <c r="S575" s="42" t="s">
        <v>507</v>
      </c>
      <c r="T575" s="199" t="s">
        <v>133</v>
      </c>
      <c r="U575" s="199"/>
      <c r="V575" s="199" t="s">
        <v>134</v>
      </c>
      <c r="W575" s="199"/>
      <c r="X575" s="199"/>
      <c r="Y575" s="199" t="s">
        <v>48</v>
      </c>
      <c r="Z575" s="199"/>
      <c r="AA575" s="199" t="s">
        <v>121</v>
      </c>
      <c r="AB575" s="199"/>
    </row>
    <row r="576" spans="1:28" ht="89.25">
      <c r="A576" s="498"/>
      <c r="B576" s="195"/>
      <c r="C576" s="200"/>
      <c r="D576" s="201"/>
      <c r="E576" s="201"/>
      <c r="F576" s="489"/>
      <c r="G576" s="41" t="s">
        <v>511</v>
      </c>
      <c r="H576" s="197"/>
      <c r="I576" s="198" t="s">
        <v>47</v>
      </c>
      <c r="J576" s="199" t="s">
        <v>515</v>
      </c>
      <c r="K576" s="199"/>
      <c r="L576" s="199"/>
      <c r="M576" s="199" t="s">
        <v>512</v>
      </c>
      <c r="N576" s="199"/>
      <c r="O576" s="199" t="s">
        <v>270</v>
      </c>
      <c r="P576" s="199"/>
      <c r="Q576" s="199" t="s">
        <v>513</v>
      </c>
      <c r="R576" s="199" t="s">
        <v>514</v>
      </c>
      <c r="S576" s="42" t="s">
        <v>231</v>
      </c>
      <c r="T576" s="199" t="s">
        <v>133</v>
      </c>
      <c r="U576" s="199"/>
      <c r="V576" s="199" t="s">
        <v>134</v>
      </c>
      <c r="W576" s="199"/>
      <c r="X576" s="199"/>
      <c r="Y576" s="199" t="s">
        <v>48</v>
      </c>
      <c r="Z576" s="199"/>
      <c r="AA576" s="199" t="s">
        <v>121</v>
      </c>
      <c r="AB576" s="199"/>
    </row>
    <row r="577" spans="1:28" ht="76.5">
      <c r="A577" s="498"/>
      <c r="B577" s="195"/>
      <c r="C577" s="200"/>
      <c r="D577" s="201"/>
      <c r="E577" s="201"/>
      <c r="F577" s="489"/>
      <c r="G577" s="41" t="s">
        <v>516</v>
      </c>
      <c r="H577" s="197"/>
      <c r="I577" s="198" t="s">
        <v>47</v>
      </c>
      <c r="J577" s="199" t="s">
        <v>519</v>
      </c>
      <c r="K577" s="199"/>
      <c r="L577" s="199"/>
      <c r="M577" s="199" t="s">
        <v>517</v>
      </c>
      <c r="N577" s="199"/>
      <c r="O577" s="199" t="s">
        <v>270</v>
      </c>
      <c r="P577" s="199"/>
      <c r="Q577" s="199" t="s">
        <v>513</v>
      </c>
      <c r="R577" s="199" t="s">
        <v>518</v>
      </c>
      <c r="S577" s="42" t="s">
        <v>227</v>
      </c>
      <c r="T577" s="199" t="s">
        <v>133</v>
      </c>
      <c r="U577" s="199"/>
      <c r="V577" s="199" t="s">
        <v>134</v>
      </c>
      <c r="W577" s="199"/>
      <c r="X577" s="199"/>
      <c r="Y577" s="199" t="s">
        <v>48</v>
      </c>
      <c r="Z577" s="199"/>
      <c r="AA577" s="199" t="s">
        <v>121</v>
      </c>
      <c r="AB577" s="199"/>
    </row>
    <row r="578" spans="1:28" ht="38.25">
      <c r="A578" s="498"/>
      <c r="B578" s="195"/>
      <c r="C578" s="200"/>
      <c r="D578" s="201"/>
      <c r="E578" s="201"/>
      <c r="F578" s="489"/>
      <c r="G578" s="41" t="s">
        <v>520</v>
      </c>
      <c r="H578" s="197"/>
      <c r="I578" s="198" t="s">
        <v>47</v>
      </c>
      <c r="J578" s="199" t="s">
        <v>525</v>
      </c>
      <c r="K578" s="199"/>
      <c r="L578" s="199"/>
      <c r="M578" s="199" t="s">
        <v>521</v>
      </c>
      <c r="N578" s="199"/>
      <c r="O578" s="199" t="s">
        <v>270</v>
      </c>
      <c r="P578" s="199"/>
      <c r="Q578" s="199" t="s">
        <v>522</v>
      </c>
      <c r="R578" s="199" t="s">
        <v>523</v>
      </c>
      <c r="S578" s="42" t="s">
        <v>524</v>
      </c>
      <c r="T578" s="199" t="s">
        <v>133</v>
      </c>
      <c r="U578" s="199"/>
      <c r="V578" s="199" t="s">
        <v>134</v>
      </c>
      <c r="W578" s="199"/>
      <c r="X578" s="199"/>
      <c r="Y578" s="199" t="s">
        <v>48</v>
      </c>
      <c r="Z578" s="199"/>
      <c r="AA578" s="199" t="s">
        <v>121</v>
      </c>
      <c r="AB578" s="199"/>
    </row>
    <row r="579" spans="1:28" ht="63.75">
      <c r="A579" s="498"/>
      <c r="B579" s="195"/>
      <c r="C579" s="200"/>
      <c r="D579" s="201"/>
      <c r="E579" s="201"/>
      <c r="F579" s="489"/>
      <c r="G579" s="41" t="s">
        <v>526</v>
      </c>
      <c r="H579" s="197"/>
      <c r="I579" s="198" t="s">
        <v>47</v>
      </c>
      <c r="J579" s="199" t="s">
        <v>530</v>
      </c>
      <c r="K579" s="199"/>
      <c r="L579" s="199"/>
      <c r="M579" s="199" t="s">
        <v>527</v>
      </c>
      <c r="N579" s="199"/>
      <c r="O579" s="199" t="s">
        <v>270</v>
      </c>
      <c r="P579" s="199"/>
      <c r="Q579" s="199" t="s">
        <v>528</v>
      </c>
      <c r="R579" s="199" t="s">
        <v>96</v>
      </c>
      <c r="S579" s="42" t="s">
        <v>529</v>
      </c>
      <c r="T579" s="199" t="s">
        <v>96</v>
      </c>
      <c r="U579" s="199"/>
      <c r="V579" s="199" t="s">
        <v>98</v>
      </c>
      <c r="W579" s="199"/>
      <c r="X579" s="199"/>
      <c r="Y579" s="199" t="s">
        <v>48</v>
      </c>
      <c r="Z579" s="199"/>
      <c r="AA579" s="199" t="s">
        <v>121</v>
      </c>
      <c r="AB579" s="199"/>
    </row>
    <row r="580" spans="1:28" ht="25.5">
      <c r="A580" s="498"/>
      <c r="B580" s="195"/>
      <c r="C580" s="200"/>
      <c r="D580" s="201"/>
      <c r="E580" s="201"/>
      <c r="F580" s="489"/>
      <c r="G580" s="41" t="s">
        <v>531</v>
      </c>
      <c r="H580" s="197"/>
      <c r="I580" s="198" t="s">
        <v>47</v>
      </c>
      <c r="J580" s="199" t="s">
        <v>536</v>
      </c>
      <c r="K580" s="199" t="s">
        <v>535</v>
      </c>
      <c r="L580" s="199" t="s">
        <v>537</v>
      </c>
      <c r="M580" s="199" t="s">
        <v>532</v>
      </c>
      <c r="N580" s="199"/>
      <c r="O580" s="199" t="s">
        <v>270</v>
      </c>
      <c r="P580" s="199"/>
      <c r="Q580" s="199" t="s">
        <v>533</v>
      </c>
      <c r="R580" s="199" t="s">
        <v>96</v>
      </c>
      <c r="S580" s="42" t="s">
        <v>534</v>
      </c>
      <c r="T580" s="199" t="s">
        <v>96</v>
      </c>
      <c r="U580" s="199"/>
      <c r="V580" s="199" t="s">
        <v>98</v>
      </c>
      <c r="W580" s="199"/>
      <c r="X580" s="199"/>
      <c r="Y580" s="199" t="s">
        <v>48</v>
      </c>
      <c r="Z580" s="199"/>
      <c r="AA580" s="199" t="s">
        <v>121</v>
      </c>
      <c r="AB580" s="199"/>
    </row>
    <row r="581" spans="1:28" ht="63.75">
      <c r="A581" s="498"/>
      <c r="B581" s="195"/>
      <c r="C581" s="200"/>
      <c r="D581" s="201"/>
      <c r="E581" s="201"/>
      <c r="F581" s="489"/>
      <c r="G581" s="41" t="s">
        <v>538</v>
      </c>
      <c r="H581" s="197"/>
      <c r="I581" s="198" t="s">
        <v>47</v>
      </c>
      <c r="J581" s="199" t="s">
        <v>542</v>
      </c>
      <c r="K581" s="199" t="s">
        <v>541</v>
      </c>
      <c r="L581" s="199" t="s">
        <v>543</v>
      </c>
      <c r="M581" s="199" t="s">
        <v>539</v>
      </c>
      <c r="N581" s="199"/>
      <c r="O581" s="199" t="s">
        <v>270</v>
      </c>
      <c r="P581" s="199" t="s">
        <v>269</v>
      </c>
      <c r="Q581" s="199"/>
      <c r="R581" s="199" t="s">
        <v>540</v>
      </c>
      <c r="S581" s="42" t="s">
        <v>540</v>
      </c>
      <c r="T581" s="199" t="s">
        <v>133</v>
      </c>
      <c r="U581" s="199"/>
      <c r="V581" s="199" t="s">
        <v>134</v>
      </c>
      <c r="W581" s="199"/>
      <c r="X581" s="199"/>
      <c r="Y581" s="199" t="s">
        <v>48</v>
      </c>
      <c r="Z581" s="199"/>
      <c r="AA581" s="199" t="s">
        <v>121</v>
      </c>
      <c r="AB581" s="199"/>
    </row>
    <row r="582" spans="1:28" ht="76.5">
      <c r="A582" s="498"/>
      <c r="B582" s="195"/>
      <c r="C582" s="200"/>
      <c r="D582" s="201"/>
      <c r="E582" s="201"/>
      <c r="F582" s="489"/>
      <c r="G582" s="41" t="s">
        <v>544</v>
      </c>
      <c r="H582" s="197"/>
      <c r="I582" s="198" t="s">
        <v>47</v>
      </c>
      <c r="J582" s="199" t="s">
        <v>549</v>
      </c>
      <c r="K582" s="199" t="s">
        <v>548</v>
      </c>
      <c r="L582" s="199" t="s">
        <v>550</v>
      </c>
      <c r="M582" s="199" t="s">
        <v>545</v>
      </c>
      <c r="N582" s="199"/>
      <c r="O582" s="199" t="s">
        <v>270</v>
      </c>
      <c r="P582" s="199"/>
      <c r="Q582" s="199" t="s">
        <v>144</v>
      </c>
      <c r="R582" s="199" t="s">
        <v>546</v>
      </c>
      <c r="S582" s="42" t="s">
        <v>547</v>
      </c>
      <c r="T582" s="199" t="s">
        <v>133</v>
      </c>
      <c r="U582" s="199"/>
      <c r="V582" s="199" t="s">
        <v>134</v>
      </c>
      <c r="W582" s="199"/>
      <c r="X582" s="199"/>
      <c r="Y582" s="199" t="s">
        <v>48</v>
      </c>
      <c r="Z582" s="199"/>
      <c r="AA582" s="199" t="s">
        <v>121</v>
      </c>
      <c r="AB582" s="199"/>
    </row>
    <row r="583" spans="1:28" ht="76.5">
      <c r="A583" s="498"/>
      <c r="B583" s="195"/>
      <c r="C583" s="200"/>
      <c r="D583" s="201"/>
      <c r="E583" s="201"/>
      <c r="F583" s="489"/>
      <c r="G583" s="41" t="s">
        <v>551</v>
      </c>
      <c r="H583" s="197"/>
      <c r="I583" s="198" t="s">
        <v>47</v>
      </c>
      <c r="J583" s="199" t="s">
        <v>555</v>
      </c>
      <c r="K583" s="199" t="s">
        <v>554</v>
      </c>
      <c r="L583" s="199"/>
      <c r="M583" s="199" t="s">
        <v>552</v>
      </c>
      <c r="N583" s="199"/>
      <c r="O583" s="199" t="s">
        <v>270</v>
      </c>
      <c r="P583" s="199"/>
      <c r="Q583" s="199" t="s">
        <v>547</v>
      </c>
      <c r="R583" s="199" t="s">
        <v>127</v>
      </c>
      <c r="S583" s="42" t="s">
        <v>553</v>
      </c>
      <c r="T583" s="199" t="s">
        <v>127</v>
      </c>
      <c r="U583" s="199"/>
      <c r="V583" s="199" t="s">
        <v>129</v>
      </c>
      <c r="W583" s="199"/>
      <c r="X583" s="199"/>
      <c r="Y583" s="199" t="s">
        <v>48</v>
      </c>
      <c r="Z583" s="199"/>
      <c r="AA583" s="199" t="s">
        <v>121</v>
      </c>
      <c r="AB583" s="199" t="s">
        <v>556</v>
      </c>
    </row>
    <row r="584" spans="1:28" ht="51">
      <c r="A584" s="498"/>
      <c r="B584" s="195"/>
      <c r="C584" s="200"/>
      <c r="D584" s="201"/>
      <c r="E584" s="201"/>
      <c r="F584" s="489"/>
      <c r="G584" s="41" t="s">
        <v>557</v>
      </c>
      <c r="H584" s="197"/>
      <c r="I584" s="198" t="s">
        <v>47</v>
      </c>
      <c r="J584" s="199" t="s">
        <v>560</v>
      </c>
      <c r="K584" s="199" t="s">
        <v>559</v>
      </c>
      <c r="L584" s="199" t="s">
        <v>561</v>
      </c>
      <c r="M584" s="199" t="s">
        <v>558</v>
      </c>
      <c r="N584" s="199"/>
      <c r="O584" s="199" t="s">
        <v>270</v>
      </c>
      <c r="P584" s="199"/>
      <c r="Q584" s="199"/>
      <c r="R584" s="199" t="s">
        <v>557</v>
      </c>
      <c r="S584" s="42" t="s">
        <v>557</v>
      </c>
      <c r="T584" s="199" t="s">
        <v>133</v>
      </c>
      <c r="U584" s="199"/>
      <c r="V584" s="199" t="s">
        <v>134</v>
      </c>
      <c r="W584" s="199"/>
      <c r="X584" s="199"/>
      <c r="Y584" s="199" t="s">
        <v>48</v>
      </c>
      <c r="Z584" s="199"/>
      <c r="AA584" s="199" t="s">
        <v>121</v>
      </c>
      <c r="AB584" s="199"/>
    </row>
    <row r="585" spans="1:28" ht="51">
      <c r="A585" s="498"/>
      <c r="B585" s="195"/>
      <c r="C585" s="200"/>
      <c r="D585" s="201"/>
      <c r="E585" s="201"/>
      <c r="F585" s="489"/>
      <c r="G585" s="41" t="s">
        <v>562</v>
      </c>
      <c r="H585" s="197"/>
      <c r="I585" s="198" t="s">
        <v>47</v>
      </c>
      <c r="J585" s="199" t="s">
        <v>565</v>
      </c>
      <c r="K585" s="199" t="s">
        <v>564</v>
      </c>
      <c r="L585" s="199" t="s">
        <v>566</v>
      </c>
      <c r="M585" s="199" t="s">
        <v>563</v>
      </c>
      <c r="N585" s="199"/>
      <c r="O585" s="199" t="s">
        <v>270</v>
      </c>
      <c r="P585" s="199"/>
      <c r="Q585" s="199"/>
      <c r="R585" s="199" t="s">
        <v>562</v>
      </c>
      <c r="S585" s="42" t="s">
        <v>562</v>
      </c>
      <c r="T585" s="199" t="s">
        <v>133</v>
      </c>
      <c r="U585" s="199"/>
      <c r="V585" s="199" t="s">
        <v>134</v>
      </c>
      <c r="W585" s="199"/>
      <c r="X585" s="199"/>
      <c r="Y585" s="199" t="s">
        <v>48</v>
      </c>
      <c r="Z585" s="199"/>
      <c r="AA585" s="199" t="s">
        <v>121</v>
      </c>
      <c r="AB585" s="199"/>
    </row>
    <row r="586" spans="1:28" ht="63.75">
      <c r="A586" s="498"/>
      <c r="B586" s="195"/>
      <c r="C586" s="200"/>
      <c r="D586" s="201"/>
      <c r="E586" s="201"/>
      <c r="F586" s="489"/>
      <c r="G586" s="41" t="s">
        <v>567</v>
      </c>
      <c r="H586" s="197"/>
      <c r="I586" s="198" t="s">
        <v>47</v>
      </c>
      <c r="J586" s="199" t="s">
        <v>572</v>
      </c>
      <c r="K586" s="199"/>
      <c r="L586" s="199" t="s">
        <v>573</v>
      </c>
      <c r="M586" s="199" t="s">
        <v>568</v>
      </c>
      <c r="N586" s="199"/>
      <c r="O586" s="199" t="s">
        <v>270</v>
      </c>
      <c r="P586" s="199"/>
      <c r="Q586" s="199" t="s">
        <v>569</v>
      </c>
      <c r="R586" s="199" t="s">
        <v>570</v>
      </c>
      <c r="S586" s="42" t="s">
        <v>571</v>
      </c>
      <c r="T586" s="199" t="s">
        <v>133</v>
      </c>
      <c r="U586" s="199"/>
      <c r="V586" s="199" t="s">
        <v>134</v>
      </c>
      <c r="W586" s="199"/>
      <c r="X586" s="199"/>
      <c r="Y586" s="199" t="s">
        <v>48</v>
      </c>
      <c r="Z586" s="199"/>
      <c r="AA586" s="199" t="s">
        <v>121</v>
      </c>
      <c r="AB586" s="199"/>
    </row>
    <row r="587" spans="1:28" ht="76.5">
      <c r="A587" s="491"/>
      <c r="B587" s="195"/>
      <c r="C587" s="206"/>
      <c r="D587" s="205"/>
      <c r="E587" s="205"/>
      <c r="F587" s="493"/>
      <c r="G587" s="205" t="s">
        <v>574</v>
      </c>
      <c r="H587" s="195"/>
      <c r="I587" s="206" t="s">
        <v>138</v>
      </c>
      <c r="J587" s="205" t="s">
        <v>577</v>
      </c>
      <c r="K587" s="205"/>
      <c r="L587" s="205"/>
      <c r="M587" s="205" t="s">
        <v>575</v>
      </c>
      <c r="N587" s="205"/>
      <c r="O587" s="205" t="s">
        <v>270</v>
      </c>
      <c r="P587" s="205"/>
      <c r="Q587" s="205"/>
      <c r="R587" s="205"/>
      <c r="S587" s="205" t="s">
        <v>576</v>
      </c>
      <c r="T587" s="205" t="s">
        <v>576</v>
      </c>
      <c r="U587" s="205"/>
      <c r="V587" s="205"/>
      <c r="W587" s="205"/>
      <c r="X587" s="205" t="s">
        <v>576</v>
      </c>
      <c r="Y587" s="205" t="s">
        <v>106</v>
      </c>
      <c r="Z587" s="205"/>
      <c r="AA587" s="205" t="s">
        <v>121</v>
      </c>
      <c r="AB587" s="205" t="s">
        <v>578</v>
      </c>
    </row>
    <row r="588" spans="1:28" ht="25.5">
      <c r="A588" s="491"/>
      <c r="B588" s="195"/>
      <c r="C588" s="206"/>
      <c r="D588" s="205"/>
      <c r="E588" s="205"/>
      <c r="F588" s="493"/>
      <c r="G588" s="205" t="s">
        <v>144</v>
      </c>
      <c r="H588" s="195"/>
      <c r="I588" s="206" t="s">
        <v>47</v>
      </c>
      <c r="J588" s="205" t="s">
        <v>580</v>
      </c>
      <c r="K588" s="205"/>
      <c r="L588" s="205"/>
      <c r="M588" s="205" t="s">
        <v>579</v>
      </c>
      <c r="N588" s="205"/>
      <c r="O588" s="205" t="s">
        <v>270</v>
      </c>
      <c r="P588" s="205"/>
      <c r="Q588" s="205"/>
      <c r="R588" s="205"/>
      <c r="S588" s="205" t="s">
        <v>144</v>
      </c>
      <c r="T588" s="205" t="s">
        <v>144</v>
      </c>
      <c r="U588" s="205"/>
      <c r="V588" s="205"/>
      <c r="W588" s="205"/>
      <c r="X588" s="205" t="s">
        <v>144</v>
      </c>
      <c r="Y588" s="205" t="s">
        <v>106</v>
      </c>
      <c r="Z588" s="205"/>
      <c r="AA588" s="205" t="s">
        <v>121</v>
      </c>
      <c r="AB588" s="205"/>
    </row>
    <row r="589" spans="1:28" ht="38.25">
      <c r="A589" s="491"/>
      <c r="B589" s="195"/>
      <c r="C589" s="206"/>
      <c r="D589" s="205"/>
      <c r="E589" s="205"/>
      <c r="F589" s="493"/>
      <c r="G589" s="205" t="s">
        <v>581</v>
      </c>
      <c r="H589" s="195"/>
      <c r="I589" s="206" t="s">
        <v>138</v>
      </c>
      <c r="J589" s="205" t="s">
        <v>584</v>
      </c>
      <c r="K589" s="205"/>
      <c r="L589" s="205"/>
      <c r="M589" s="205" t="s">
        <v>582</v>
      </c>
      <c r="N589" s="205"/>
      <c r="O589" s="205" t="s">
        <v>270</v>
      </c>
      <c r="P589" s="205"/>
      <c r="Q589" s="205"/>
      <c r="R589" s="205"/>
      <c r="S589" s="205" t="s">
        <v>583</v>
      </c>
      <c r="T589" s="205" t="s">
        <v>583</v>
      </c>
      <c r="U589" s="205"/>
      <c r="V589" s="205"/>
      <c r="W589" s="205"/>
      <c r="X589" s="205" t="s">
        <v>583</v>
      </c>
      <c r="Y589" s="205" t="s">
        <v>106</v>
      </c>
      <c r="Z589" s="205"/>
      <c r="AA589" s="205" t="s">
        <v>121</v>
      </c>
      <c r="AB589" s="205"/>
    </row>
    <row r="590" spans="1:28" ht="14.1" customHeight="1">
      <c r="A590" s="480"/>
      <c r="B590" s="194"/>
      <c r="C590" s="194"/>
      <c r="D590" s="194"/>
      <c r="E590" s="194"/>
      <c r="F590" s="484"/>
      <c r="G590" s="193" t="s">
        <v>1663</v>
      </c>
      <c r="H590" s="194"/>
      <c r="I590" s="194"/>
      <c r="J590" s="194" t="s">
        <v>719</v>
      </c>
      <c r="K590" s="194"/>
      <c r="L590" s="194"/>
      <c r="M590" s="193" t="s">
        <v>718</v>
      </c>
      <c r="N590" s="194"/>
      <c r="O590" s="194" t="s">
        <v>576</v>
      </c>
      <c r="P590" s="194"/>
      <c r="Q590" s="194"/>
      <c r="R590" s="194"/>
      <c r="S590" s="194"/>
      <c r="T590" s="194"/>
      <c r="U590" s="194"/>
      <c r="V590" s="194"/>
      <c r="W590" s="194"/>
      <c r="X590" s="194"/>
      <c r="Y590" s="194" t="s">
        <v>123</v>
      </c>
      <c r="Z590" s="194"/>
      <c r="AA590" s="194" t="s">
        <v>121</v>
      </c>
      <c r="AB590" s="194"/>
    </row>
    <row r="591" spans="1:28" ht="14.1" customHeight="1">
      <c r="A591" s="498"/>
      <c r="B591" s="195"/>
      <c r="C591" s="200"/>
      <c r="D591" s="201"/>
      <c r="E591" s="201"/>
      <c r="F591" s="489"/>
      <c r="G591" s="41" t="s">
        <v>720</v>
      </c>
      <c r="H591" s="197"/>
      <c r="I591" s="198" t="s">
        <v>66</v>
      </c>
      <c r="J591" s="199" t="s">
        <v>722</v>
      </c>
      <c r="K591" s="199"/>
      <c r="L591" s="199" t="s">
        <v>723</v>
      </c>
      <c r="M591" s="199" t="s">
        <v>721</v>
      </c>
      <c r="N591" s="199"/>
      <c r="O591" s="199" t="s">
        <v>576</v>
      </c>
      <c r="P591" s="199"/>
      <c r="Q591" s="199"/>
      <c r="R591" s="199" t="s">
        <v>720</v>
      </c>
      <c r="S591" s="42" t="s">
        <v>720</v>
      </c>
      <c r="T591" s="199" t="s">
        <v>133</v>
      </c>
      <c r="U591" s="199"/>
      <c r="V591" s="199" t="s">
        <v>134</v>
      </c>
      <c r="W591" s="199"/>
      <c r="X591" s="199"/>
      <c r="Y591" s="199" t="s">
        <v>48</v>
      </c>
      <c r="Z591" s="199"/>
      <c r="AA591" s="199" t="s">
        <v>121</v>
      </c>
      <c r="AB591" s="199" t="s">
        <v>578</v>
      </c>
    </row>
    <row r="592" spans="1:28" ht="14.1" customHeight="1">
      <c r="A592" s="480"/>
      <c r="B592" s="194"/>
      <c r="C592" s="194"/>
      <c r="D592" s="194"/>
      <c r="E592" s="194"/>
      <c r="F592" s="484"/>
      <c r="G592" s="193" t="s">
        <v>1664</v>
      </c>
      <c r="H592" s="194"/>
      <c r="I592" s="194"/>
      <c r="J592" s="194" t="s">
        <v>725</v>
      </c>
      <c r="K592" s="194"/>
      <c r="L592" s="194"/>
      <c r="M592" s="193" t="s">
        <v>724</v>
      </c>
      <c r="N592" s="194"/>
      <c r="O592" s="194" t="s">
        <v>144</v>
      </c>
      <c r="P592" s="194"/>
      <c r="Q592" s="194"/>
      <c r="R592" s="194"/>
      <c r="S592" s="194"/>
      <c r="T592" s="194"/>
      <c r="U592" s="194"/>
      <c r="V592" s="194"/>
      <c r="W592" s="194"/>
      <c r="X592" s="194"/>
      <c r="Y592" s="194" t="s">
        <v>123</v>
      </c>
      <c r="Z592" s="194"/>
      <c r="AA592" s="194" t="s">
        <v>121</v>
      </c>
      <c r="AB592" s="194"/>
    </row>
    <row r="593" spans="1:28" ht="14.1" customHeight="1">
      <c r="A593" s="498"/>
      <c r="B593" s="195"/>
      <c r="C593" s="200"/>
      <c r="D593" s="201"/>
      <c r="E593" s="201"/>
      <c r="F593" s="489"/>
      <c r="G593" s="41" t="s">
        <v>726</v>
      </c>
      <c r="H593" s="197"/>
      <c r="I593" s="198" t="s">
        <v>47</v>
      </c>
      <c r="J593" s="199" t="s">
        <v>731</v>
      </c>
      <c r="K593" s="199"/>
      <c r="L593" s="199"/>
      <c r="M593" s="199" t="s">
        <v>727</v>
      </c>
      <c r="N593" s="199"/>
      <c r="O593" s="199" t="s">
        <v>144</v>
      </c>
      <c r="P593" s="199"/>
      <c r="Q593" s="199" t="s">
        <v>523</v>
      </c>
      <c r="R593" s="199" t="s">
        <v>127</v>
      </c>
      <c r="S593" s="42" t="s">
        <v>728</v>
      </c>
      <c r="T593" s="199" t="s">
        <v>127</v>
      </c>
      <c r="U593" s="199" t="s">
        <v>729</v>
      </c>
      <c r="V593" s="199" t="s">
        <v>730</v>
      </c>
      <c r="W593" s="199"/>
      <c r="X593" s="199"/>
      <c r="Y593" s="199" t="s">
        <v>48</v>
      </c>
      <c r="Z593" s="199"/>
      <c r="AA593" s="199" t="s">
        <v>121</v>
      </c>
      <c r="AB593" s="199"/>
    </row>
    <row r="594" spans="1:28" ht="14.1" customHeight="1">
      <c r="A594" s="498"/>
      <c r="B594" s="195"/>
      <c r="C594" s="200"/>
      <c r="D594" s="201"/>
      <c r="E594" s="201"/>
      <c r="F594" s="489"/>
      <c r="G594" s="41" t="s">
        <v>96</v>
      </c>
      <c r="H594" s="197"/>
      <c r="I594" s="198" t="s">
        <v>47</v>
      </c>
      <c r="J594" s="199" t="s">
        <v>733</v>
      </c>
      <c r="K594" s="199"/>
      <c r="L594" s="199" t="s">
        <v>734</v>
      </c>
      <c r="M594" s="199" t="s">
        <v>732</v>
      </c>
      <c r="N594" s="199"/>
      <c r="O594" s="199" t="s">
        <v>144</v>
      </c>
      <c r="P594" s="199"/>
      <c r="Q594" s="199"/>
      <c r="R594" s="199" t="s">
        <v>96</v>
      </c>
      <c r="S594" s="42" t="s">
        <v>96</v>
      </c>
      <c r="T594" s="199" t="s">
        <v>96</v>
      </c>
      <c r="U594" s="199"/>
      <c r="V594" s="199" t="s">
        <v>98</v>
      </c>
      <c r="W594" s="199"/>
      <c r="X594" s="199"/>
      <c r="Y594" s="199" t="s">
        <v>48</v>
      </c>
      <c r="Z594" s="199"/>
      <c r="AA594" s="199" t="s">
        <v>121</v>
      </c>
      <c r="AB594" s="199"/>
    </row>
    <row r="595" spans="1:28" ht="14.1" customHeight="1">
      <c r="A595" s="480" t="s">
        <v>3815</v>
      </c>
      <c r="B595" s="194"/>
      <c r="C595" s="194"/>
      <c r="D595" s="194"/>
      <c r="E595" s="194"/>
      <c r="F595" s="484"/>
      <c r="G595" s="193" t="s">
        <v>940</v>
      </c>
      <c r="H595" s="194"/>
      <c r="I595" s="194"/>
      <c r="J595" s="194" t="s">
        <v>1252</v>
      </c>
      <c r="K595" s="194"/>
      <c r="L595" s="194"/>
      <c r="M595" s="193" t="s">
        <v>1251</v>
      </c>
      <c r="N595" s="194"/>
      <c r="O595" s="194" t="s">
        <v>943</v>
      </c>
      <c r="P595" s="194"/>
      <c r="Q595" s="194"/>
      <c r="R595" s="194"/>
      <c r="S595" s="194"/>
      <c r="T595" s="194"/>
      <c r="U595" s="194"/>
      <c r="V595" s="194"/>
      <c r="W595" s="194"/>
      <c r="X595" s="194"/>
      <c r="Y595" s="194" t="s">
        <v>123</v>
      </c>
      <c r="Z595" s="194"/>
      <c r="AA595" s="194" t="s">
        <v>121</v>
      </c>
      <c r="AB595" s="194"/>
    </row>
    <row r="596" spans="1:28" ht="14.1" customHeight="1">
      <c r="A596" s="498"/>
      <c r="B596" s="195"/>
      <c r="C596" s="200"/>
      <c r="D596" s="201"/>
      <c r="E596" s="201"/>
      <c r="F596" s="489"/>
      <c r="G596" s="41" t="s">
        <v>1253</v>
      </c>
      <c r="H596" s="197"/>
      <c r="I596" s="198" t="s">
        <v>47</v>
      </c>
      <c r="J596" s="199" t="s">
        <v>1257</v>
      </c>
      <c r="K596" s="199"/>
      <c r="L596" s="199" t="s">
        <v>1258</v>
      </c>
      <c r="M596" s="199" t="s">
        <v>1254</v>
      </c>
      <c r="N596" s="199"/>
      <c r="O596" s="199" t="s">
        <v>943</v>
      </c>
      <c r="P596" s="199"/>
      <c r="Q596" s="199" t="s">
        <v>1255</v>
      </c>
      <c r="R596" s="199" t="s">
        <v>127</v>
      </c>
      <c r="S596" s="42" t="s">
        <v>1256</v>
      </c>
      <c r="T596" s="199" t="s">
        <v>127</v>
      </c>
      <c r="U596" s="199"/>
      <c r="V596" s="199" t="s">
        <v>129</v>
      </c>
      <c r="W596" s="199"/>
      <c r="X596" s="199"/>
      <c r="Y596" s="199" t="s">
        <v>48</v>
      </c>
      <c r="Z596" s="199"/>
      <c r="AA596" s="199" t="s">
        <v>121</v>
      </c>
      <c r="AB596" s="199"/>
    </row>
    <row r="597" spans="1:28" ht="14.1" customHeight="1">
      <c r="A597" s="498"/>
      <c r="B597" s="195"/>
      <c r="C597" s="200"/>
      <c r="D597" s="201"/>
      <c r="E597" s="201"/>
      <c r="F597" s="489"/>
      <c r="G597" s="41" t="s">
        <v>1259</v>
      </c>
      <c r="H597" s="197"/>
      <c r="I597" s="198" t="s">
        <v>47</v>
      </c>
      <c r="J597" s="199" t="s">
        <v>1263</v>
      </c>
      <c r="K597" s="199"/>
      <c r="L597" s="199" t="s">
        <v>1264</v>
      </c>
      <c r="M597" s="199" t="s">
        <v>1260</v>
      </c>
      <c r="N597" s="199"/>
      <c r="O597" s="199" t="s">
        <v>943</v>
      </c>
      <c r="P597" s="199"/>
      <c r="Q597" s="199" t="s">
        <v>1261</v>
      </c>
      <c r="R597" s="199" t="s">
        <v>127</v>
      </c>
      <c r="S597" s="42" t="s">
        <v>1262</v>
      </c>
      <c r="T597" s="199" t="s">
        <v>127</v>
      </c>
      <c r="U597" s="199"/>
      <c r="V597" s="199" t="s">
        <v>129</v>
      </c>
      <c r="W597" s="199"/>
      <c r="X597" s="199"/>
      <c r="Y597" s="199" t="s">
        <v>48</v>
      </c>
      <c r="Z597" s="199"/>
      <c r="AA597" s="199" t="s">
        <v>121</v>
      </c>
      <c r="AB597" s="199"/>
    </row>
    <row r="598" spans="1:28" ht="14.1" customHeight="1">
      <c r="A598" s="498"/>
      <c r="B598" s="195"/>
      <c r="C598" s="200"/>
      <c r="D598" s="201"/>
      <c r="E598" s="201"/>
      <c r="F598" s="489"/>
      <c r="G598" s="41" t="s">
        <v>1265</v>
      </c>
      <c r="H598" s="197"/>
      <c r="I598" s="198" t="s">
        <v>47</v>
      </c>
      <c r="J598" s="199" t="s">
        <v>1270</v>
      </c>
      <c r="K598" s="199" t="s">
        <v>1269</v>
      </c>
      <c r="L598" s="199" t="s">
        <v>1271</v>
      </c>
      <c r="M598" s="199" t="s">
        <v>1266</v>
      </c>
      <c r="N598" s="199"/>
      <c r="O598" s="199" t="s">
        <v>943</v>
      </c>
      <c r="P598" s="199"/>
      <c r="Q598" s="199" t="s">
        <v>1267</v>
      </c>
      <c r="R598" s="199" t="s">
        <v>127</v>
      </c>
      <c r="S598" s="42" t="s">
        <v>1268</v>
      </c>
      <c r="T598" s="199" t="s">
        <v>127</v>
      </c>
      <c r="U598" s="199"/>
      <c r="V598" s="199" t="s">
        <v>129</v>
      </c>
      <c r="W598" s="199"/>
      <c r="X598" s="199"/>
      <c r="Y598" s="199" t="s">
        <v>48</v>
      </c>
      <c r="Z598" s="199"/>
      <c r="AA598" s="199" t="s">
        <v>121</v>
      </c>
      <c r="AB598" s="199"/>
    </row>
    <row r="599" spans="1:28" ht="14.1" customHeight="1">
      <c r="A599" s="498" t="s">
        <v>1272</v>
      </c>
      <c r="B599" s="211" t="s">
        <v>3508</v>
      </c>
      <c r="C599" s="200"/>
      <c r="D599" s="201" t="s">
        <v>2544</v>
      </c>
      <c r="E599" s="201" t="s">
        <v>3816</v>
      </c>
      <c r="F599" s="489"/>
      <c r="G599" s="41" t="s">
        <v>1272</v>
      </c>
      <c r="H599" s="197"/>
      <c r="I599" s="198" t="s">
        <v>47</v>
      </c>
      <c r="J599" s="199" t="s">
        <v>1277</v>
      </c>
      <c r="K599" s="199" t="s">
        <v>1276</v>
      </c>
      <c r="L599" s="199" t="s">
        <v>1278</v>
      </c>
      <c r="M599" s="199" t="s">
        <v>1273</v>
      </c>
      <c r="N599" s="199"/>
      <c r="O599" s="199" t="s">
        <v>943</v>
      </c>
      <c r="P599" s="199"/>
      <c r="Q599" s="199" t="s">
        <v>1274</v>
      </c>
      <c r="R599" s="199" t="s">
        <v>127</v>
      </c>
      <c r="S599" s="42" t="s">
        <v>1275</v>
      </c>
      <c r="T599" s="199" t="s">
        <v>127</v>
      </c>
      <c r="U599" s="199"/>
      <c r="V599" s="199" t="s">
        <v>129</v>
      </c>
      <c r="W599" s="199"/>
      <c r="X599" s="199"/>
      <c r="Y599" s="199" t="s">
        <v>48</v>
      </c>
      <c r="Z599" s="199"/>
      <c r="AA599" s="199" t="s">
        <v>121</v>
      </c>
      <c r="AB599" s="199"/>
    </row>
    <row r="600" spans="1:28" ht="14.1" customHeight="1">
      <c r="A600" s="480"/>
      <c r="B600" s="194"/>
      <c r="C600" s="194"/>
      <c r="D600" s="194"/>
      <c r="E600" s="194"/>
      <c r="F600" s="484"/>
      <c r="G600" s="193" t="s">
        <v>945</v>
      </c>
      <c r="H600" s="194"/>
      <c r="I600" s="194"/>
      <c r="J600" s="194" t="s">
        <v>1252</v>
      </c>
      <c r="K600" s="194"/>
      <c r="L600" s="194"/>
      <c r="M600" s="193" t="s">
        <v>1251</v>
      </c>
      <c r="N600" s="194"/>
      <c r="O600" s="194" t="s">
        <v>943</v>
      </c>
      <c r="P600" s="194"/>
      <c r="Q600" s="194"/>
      <c r="R600" s="194"/>
      <c r="S600" s="194"/>
      <c r="T600" s="194"/>
      <c r="U600" s="194"/>
      <c r="V600" s="194"/>
      <c r="W600" s="194"/>
      <c r="X600" s="194"/>
      <c r="Y600" s="194" t="s">
        <v>123</v>
      </c>
      <c r="Z600" s="194"/>
      <c r="AA600" s="194" t="s">
        <v>121</v>
      </c>
      <c r="AB600" s="194"/>
    </row>
    <row r="601" spans="1:28" ht="14.1" customHeight="1">
      <c r="A601" s="498"/>
      <c r="B601" s="195"/>
      <c r="C601" s="200"/>
      <c r="D601" s="201"/>
      <c r="E601" s="201"/>
      <c r="F601" s="489"/>
      <c r="G601" s="41" t="s">
        <v>1253</v>
      </c>
      <c r="H601" s="197"/>
      <c r="I601" s="198" t="s">
        <v>47</v>
      </c>
      <c r="J601" s="199" t="s">
        <v>1257</v>
      </c>
      <c r="K601" s="199"/>
      <c r="L601" s="199" t="s">
        <v>1258</v>
      </c>
      <c r="M601" s="199" t="s">
        <v>1254</v>
      </c>
      <c r="N601" s="199"/>
      <c r="O601" s="199" t="s">
        <v>943</v>
      </c>
      <c r="P601" s="199"/>
      <c r="Q601" s="199" t="s">
        <v>1255</v>
      </c>
      <c r="R601" s="199" t="s">
        <v>127</v>
      </c>
      <c r="S601" s="42" t="s">
        <v>1256</v>
      </c>
      <c r="T601" s="199" t="s">
        <v>127</v>
      </c>
      <c r="U601" s="199"/>
      <c r="V601" s="199" t="s">
        <v>129</v>
      </c>
      <c r="W601" s="199"/>
      <c r="X601" s="199"/>
      <c r="Y601" s="199" t="s">
        <v>48</v>
      </c>
      <c r="Z601" s="199"/>
      <c r="AA601" s="199" t="s">
        <v>121</v>
      </c>
      <c r="AB601" s="199"/>
    </row>
    <row r="602" spans="1:28" ht="14.1" customHeight="1">
      <c r="A602" s="498"/>
      <c r="B602" s="195"/>
      <c r="C602" s="200"/>
      <c r="D602" s="201"/>
      <c r="E602" s="201"/>
      <c r="F602" s="489"/>
      <c r="G602" s="41" t="s">
        <v>1259</v>
      </c>
      <c r="H602" s="197"/>
      <c r="I602" s="198" t="s">
        <v>47</v>
      </c>
      <c r="J602" s="199" t="s">
        <v>1263</v>
      </c>
      <c r="K602" s="199"/>
      <c r="L602" s="199" t="s">
        <v>1264</v>
      </c>
      <c r="M602" s="199" t="s">
        <v>1260</v>
      </c>
      <c r="N602" s="199"/>
      <c r="O602" s="199" t="s">
        <v>943</v>
      </c>
      <c r="P602" s="199"/>
      <c r="Q602" s="199" t="s">
        <v>1261</v>
      </c>
      <c r="R602" s="199" t="s">
        <v>127</v>
      </c>
      <c r="S602" s="42" t="s">
        <v>1262</v>
      </c>
      <c r="T602" s="199" t="s">
        <v>127</v>
      </c>
      <c r="U602" s="199"/>
      <c r="V602" s="199" t="s">
        <v>129</v>
      </c>
      <c r="W602" s="199"/>
      <c r="X602" s="199"/>
      <c r="Y602" s="199" t="s">
        <v>48</v>
      </c>
      <c r="Z602" s="199"/>
      <c r="AA602" s="199" t="s">
        <v>121</v>
      </c>
      <c r="AB602" s="199"/>
    </row>
    <row r="603" spans="1:28" ht="14.1" customHeight="1">
      <c r="A603" s="498"/>
      <c r="B603" s="195"/>
      <c r="C603" s="200"/>
      <c r="D603" s="201"/>
      <c r="E603" s="201"/>
      <c r="F603" s="489"/>
      <c r="G603" s="41" t="s">
        <v>1265</v>
      </c>
      <c r="H603" s="197"/>
      <c r="I603" s="198" t="s">
        <v>47</v>
      </c>
      <c r="J603" s="199" t="s">
        <v>1270</v>
      </c>
      <c r="K603" s="199" t="s">
        <v>1269</v>
      </c>
      <c r="L603" s="199" t="s">
        <v>1271</v>
      </c>
      <c r="M603" s="199" t="s">
        <v>1266</v>
      </c>
      <c r="N603" s="199"/>
      <c r="O603" s="199" t="s">
        <v>943</v>
      </c>
      <c r="P603" s="199"/>
      <c r="Q603" s="199" t="s">
        <v>1267</v>
      </c>
      <c r="R603" s="199" t="s">
        <v>127</v>
      </c>
      <c r="S603" s="42" t="s">
        <v>1268</v>
      </c>
      <c r="T603" s="199" t="s">
        <v>127</v>
      </c>
      <c r="U603" s="199"/>
      <c r="V603" s="199" t="s">
        <v>129</v>
      </c>
      <c r="W603" s="199"/>
      <c r="X603" s="199"/>
      <c r="Y603" s="199" t="s">
        <v>48</v>
      </c>
      <c r="Z603" s="199"/>
      <c r="AA603" s="199" t="s">
        <v>121</v>
      </c>
      <c r="AB603" s="199"/>
    </row>
    <row r="604" spans="1:28" ht="14.1" customHeight="1">
      <c r="A604" s="392"/>
      <c r="B604" s="211"/>
      <c r="C604" s="371"/>
      <c r="D604" s="371"/>
      <c r="E604" s="371"/>
      <c r="F604" s="489"/>
      <c r="G604" s="41" t="s">
        <v>1272</v>
      </c>
      <c r="H604" s="197"/>
      <c r="I604" s="198" t="s">
        <v>47</v>
      </c>
      <c r="J604" s="199" t="s">
        <v>1277</v>
      </c>
      <c r="K604" s="199" t="s">
        <v>1276</v>
      </c>
      <c r="L604" s="199" t="s">
        <v>1278</v>
      </c>
      <c r="M604" s="199" t="s">
        <v>1273</v>
      </c>
      <c r="N604" s="199"/>
      <c r="O604" s="199" t="s">
        <v>943</v>
      </c>
      <c r="P604" s="199"/>
      <c r="Q604" s="199" t="s">
        <v>1274</v>
      </c>
      <c r="R604" s="199" t="s">
        <v>127</v>
      </c>
      <c r="S604" s="42" t="s">
        <v>1275</v>
      </c>
      <c r="T604" s="199" t="s">
        <v>127</v>
      </c>
      <c r="U604" s="199"/>
      <c r="V604" s="199" t="s">
        <v>129</v>
      </c>
      <c r="W604" s="199"/>
      <c r="X604" s="199"/>
      <c r="Y604" s="199" t="s">
        <v>48</v>
      </c>
      <c r="Z604" s="199"/>
      <c r="AA604" s="199" t="s">
        <v>121</v>
      </c>
      <c r="AB604" s="199"/>
    </row>
    <row r="605" spans="1:28" ht="14.1" customHeight="1">
      <c r="A605" s="480"/>
      <c r="B605" s="194"/>
      <c r="C605" s="194"/>
      <c r="D605" s="194"/>
      <c r="E605" s="194"/>
      <c r="F605" s="484"/>
      <c r="G605" s="193" t="s">
        <v>948</v>
      </c>
      <c r="H605" s="194"/>
      <c r="I605" s="194"/>
      <c r="J605" s="194" t="s">
        <v>816</v>
      </c>
      <c r="K605" s="194"/>
      <c r="L605" s="194"/>
      <c r="M605" s="193" t="s">
        <v>815</v>
      </c>
      <c r="N605" s="194"/>
      <c r="O605" s="194" t="s">
        <v>275</v>
      </c>
      <c r="P605" s="194"/>
      <c r="Q605" s="194"/>
      <c r="R605" s="194"/>
      <c r="S605" s="194"/>
      <c r="T605" s="194"/>
      <c r="U605" s="194"/>
      <c r="V605" s="194"/>
      <c r="W605" s="194"/>
      <c r="X605" s="194"/>
      <c r="Y605" s="194" t="s">
        <v>123</v>
      </c>
      <c r="Z605" s="194"/>
      <c r="AA605" s="194" t="s">
        <v>121</v>
      </c>
      <c r="AB605" s="194"/>
    </row>
    <row r="606" spans="1:28" ht="14.1" customHeight="1">
      <c r="A606" s="498"/>
      <c r="B606" s="195"/>
      <c r="C606" s="200"/>
      <c r="D606" s="201"/>
      <c r="E606" s="201"/>
      <c r="F606" s="489"/>
      <c r="G606" s="41" t="s">
        <v>64</v>
      </c>
      <c r="H606" s="197"/>
      <c r="I606" s="198" t="s">
        <v>47</v>
      </c>
      <c r="J606" s="199" t="s">
        <v>818</v>
      </c>
      <c r="K606" s="199"/>
      <c r="L606" s="199" t="s">
        <v>249</v>
      </c>
      <c r="M606" s="199" t="s">
        <v>817</v>
      </c>
      <c r="N606" s="199"/>
      <c r="O606" s="199" t="s">
        <v>275</v>
      </c>
      <c r="P606" s="199"/>
      <c r="Q606" s="199"/>
      <c r="R606" s="199" t="s">
        <v>44</v>
      </c>
      <c r="S606" s="42" t="s">
        <v>44</v>
      </c>
      <c r="T606" s="199" t="s">
        <v>44</v>
      </c>
      <c r="U606" s="199"/>
      <c r="V606" s="199" t="s">
        <v>46</v>
      </c>
      <c r="W606" s="199"/>
      <c r="X606" s="199"/>
      <c r="Y606" s="199" t="s">
        <v>48</v>
      </c>
      <c r="Z606" s="199"/>
      <c r="AA606" s="199" t="s">
        <v>121</v>
      </c>
      <c r="AB606" s="199"/>
    </row>
    <row r="607" spans="1:28" ht="14.1" customHeight="1">
      <c r="A607" s="498"/>
      <c r="B607" s="195"/>
      <c r="C607" s="200"/>
      <c r="D607" s="201"/>
      <c r="E607" s="201"/>
      <c r="F607" s="489"/>
      <c r="G607" s="41" t="s">
        <v>154</v>
      </c>
      <c r="H607" s="197"/>
      <c r="I607" s="198" t="s">
        <v>138</v>
      </c>
      <c r="J607" s="199" t="s">
        <v>820</v>
      </c>
      <c r="K607" s="199"/>
      <c r="L607" s="199"/>
      <c r="M607" s="199" t="s">
        <v>819</v>
      </c>
      <c r="N607" s="199"/>
      <c r="O607" s="199" t="s">
        <v>275</v>
      </c>
      <c r="P607" s="199"/>
      <c r="Q607" s="199"/>
      <c r="R607" s="199" t="s">
        <v>154</v>
      </c>
      <c r="S607" s="42" t="s">
        <v>154</v>
      </c>
      <c r="T607" s="199" t="s">
        <v>133</v>
      </c>
      <c r="U607" s="199"/>
      <c r="V607" s="199" t="s">
        <v>134</v>
      </c>
      <c r="W607" s="199"/>
      <c r="X607" s="199"/>
      <c r="Y607" s="199" t="s">
        <v>48</v>
      </c>
      <c r="Z607" s="199"/>
      <c r="AA607" s="199" t="s">
        <v>121</v>
      </c>
      <c r="AB607" s="199"/>
    </row>
    <row r="608" spans="1:28" ht="14.1" customHeight="1">
      <c r="A608" s="498"/>
      <c r="B608" s="195"/>
      <c r="C608" s="200"/>
      <c r="D608" s="201"/>
      <c r="E608" s="201"/>
      <c r="F608" s="489"/>
      <c r="G608" s="41" t="s">
        <v>821</v>
      </c>
      <c r="H608" s="197"/>
      <c r="I608" s="198" t="s">
        <v>138</v>
      </c>
      <c r="J608" s="199" t="s">
        <v>823</v>
      </c>
      <c r="K608" s="199"/>
      <c r="L608" s="199"/>
      <c r="M608" s="199" t="s">
        <v>822</v>
      </c>
      <c r="N608" s="199"/>
      <c r="O608" s="199" t="s">
        <v>275</v>
      </c>
      <c r="P608" s="199"/>
      <c r="Q608" s="199"/>
      <c r="R608" s="199" t="s">
        <v>821</v>
      </c>
      <c r="S608" s="42" t="s">
        <v>821</v>
      </c>
      <c r="T608" s="199" t="s">
        <v>133</v>
      </c>
      <c r="U608" s="199"/>
      <c r="V608" s="199" t="s">
        <v>134</v>
      </c>
      <c r="W608" s="199"/>
      <c r="X608" s="199"/>
      <c r="Y608" s="199" t="s">
        <v>48</v>
      </c>
      <c r="Z608" s="199"/>
      <c r="AA608" s="199" t="s">
        <v>121</v>
      </c>
      <c r="AB608" s="199"/>
    </row>
    <row r="609" spans="1:28" ht="14.1" customHeight="1">
      <c r="A609" s="498"/>
      <c r="B609" s="195"/>
      <c r="C609" s="200"/>
      <c r="D609" s="201"/>
      <c r="E609" s="201"/>
      <c r="F609" s="489"/>
      <c r="G609" s="41" t="s">
        <v>544</v>
      </c>
      <c r="H609" s="197"/>
      <c r="I609" s="198" t="s">
        <v>47</v>
      </c>
      <c r="J609" s="199" t="s">
        <v>825</v>
      </c>
      <c r="K609" s="199" t="s">
        <v>548</v>
      </c>
      <c r="L609" s="199" t="s">
        <v>550</v>
      </c>
      <c r="M609" s="199" t="s">
        <v>824</v>
      </c>
      <c r="N609" s="199"/>
      <c r="O609" s="199" t="s">
        <v>275</v>
      </c>
      <c r="P609" s="199"/>
      <c r="Q609" s="199" t="s">
        <v>144</v>
      </c>
      <c r="R609" s="199" t="s">
        <v>546</v>
      </c>
      <c r="S609" s="42" t="s">
        <v>547</v>
      </c>
      <c r="T609" s="199" t="s">
        <v>133</v>
      </c>
      <c r="U609" s="199"/>
      <c r="V609" s="199" t="s">
        <v>134</v>
      </c>
      <c r="W609" s="199"/>
      <c r="X609" s="199"/>
      <c r="Y609" s="199" t="s">
        <v>48</v>
      </c>
      <c r="Z609" s="199"/>
      <c r="AA609" s="199" t="s">
        <v>121</v>
      </c>
      <c r="AB609" s="199"/>
    </row>
    <row r="610" spans="1:28" ht="14.1" customHeight="1">
      <c r="A610" s="498"/>
      <c r="B610" s="195"/>
      <c r="C610" s="200"/>
      <c r="D610" s="201"/>
      <c r="E610" s="201"/>
      <c r="F610" s="489"/>
      <c r="G610" s="41" t="s">
        <v>551</v>
      </c>
      <c r="H610" s="197"/>
      <c r="I610" s="198" t="s">
        <v>47</v>
      </c>
      <c r="J610" s="199" t="s">
        <v>827</v>
      </c>
      <c r="K610" s="199" t="s">
        <v>554</v>
      </c>
      <c r="L610" s="199"/>
      <c r="M610" s="199" t="s">
        <v>826</v>
      </c>
      <c r="N610" s="199"/>
      <c r="O610" s="199" t="s">
        <v>275</v>
      </c>
      <c r="P610" s="199"/>
      <c r="Q610" s="199" t="s">
        <v>547</v>
      </c>
      <c r="R610" s="199" t="s">
        <v>127</v>
      </c>
      <c r="S610" s="42" t="s">
        <v>553</v>
      </c>
      <c r="T610" s="199" t="s">
        <v>127</v>
      </c>
      <c r="U610" s="199"/>
      <c r="V610" s="199" t="s">
        <v>129</v>
      </c>
      <c r="W610" s="199"/>
      <c r="X610" s="199"/>
      <c r="Y610" s="199" t="s">
        <v>48</v>
      </c>
      <c r="Z610" s="199"/>
      <c r="AA610" s="199" t="s">
        <v>121</v>
      </c>
      <c r="AB610" s="199" t="s">
        <v>556</v>
      </c>
    </row>
    <row r="611" spans="1:28" ht="14.1" customHeight="1">
      <c r="A611" s="498"/>
      <c r="B611" s="195"/>
      <c r="C611" s="200"/>
      <c r="D611" s="201"/>
      <c r="E611" s="201"/>
      <c r="F611" s="489"/>
      <c r="G611" s="41" t="s">
        <v>828</v>
      </c>
      <c r="H611" s="197"/>
      <c r="I611" s="198" t="s">
        <v>47</v>
      </c>
      <c r="J611" s="199" t="s">
        <v>832</v>
      </c>
      <c r="K611" s="199"/>
      <c r="L611" s="199"/>
      <c r="M611" s="199" t="s">
        <v>829</v>
      </c>
      <c r="N611" s="199"/>
      <c r="O611" s="199" t="s">
        <v>275</v>
      </c>
      <c r="P611" s="199"/>
      <c r="Q611" s="199" t="s">
        <v>830</v>
      </c>
      <c r="R611" s="199" t="s">
        <v>127</v>
      </c>
      <c r="S611" s="42" t="s">
        <v>831</v>
      </c>
      <c r="T611" s="199" t="s">
        <v>127</v>
      </c>
      <c r="U611" s="199"/>
      <c r="V611" s="199" t="s">
        <v>129</v>
      </c>
      <c r="W611" s="199"/>
      <c r="X611" s="199"/>
      <c r="Y611" s="199" t="s">
        <v>48</v>
      </c>
      <c r="Z611" s="199"/>
      <c r="AA611" s="199" t="s">
        <v>20</v>
      </c>
      <c r="AB611" s="199" t="s">
        <v>556</v>
      </c>
    </row>
    <row r="612" spans="1:28" ht="14.1" customHeight="1">
      <c r="A612" s="498"/>
      <c r="B612" s="195"/>
      <c r="C612" s="200"/>
      <c r="D612" s="201"/>
      <c r="E612" s="201"/>
      <c r="F612" s="489"/>
      <c r="G612" s="41" t="s">
        <v>1753</v>
      </c>
      <c r="H612" s="197"/>
      <c r="I612" s="198" t="s">
        <v>47</v>
      </c>
      <c r="J612" s="199" t="s">
        <v>835</v>
      </c>
      <c r="K612" s="199"/>
      <c r="L612" s="199"/>
      <c r="M612" s="199" t="s">
        <v>833</v>
      </c>
      <c r="N612" s="199"/>
      <c r="O612" s="199" t="s">
        <v>275</v>
      </c>
      <c r="P612" s="199" t="s">
        <v>834</v>
      </c>
      <c r="Q612" s="199"/>
      <c r="R612" s="199" t="s">
        <v>131</v>
      </c>
      <c r="S612" s="42" t="s">
        <v>131</v>
      </c>
      <c r="T612" s="199" t="s">
        <v>44</v>
      </c>
      <c r="U612" s="199"/>
      <c r="V612" s="199" t="s">
        <v>46</v>
      </c>
      <c r="W612" s="199"/>
      <c r="X612" s="199"/>
      <c r="Y612" s="199" t="s">
        <v>48</v>
      </c>
      <c r="Z612" s="199"/>
      <c r="AA612" s="199" t="s">
        <v>20</v>
      </c>
      <c r="AB612" s="199"/>
    </row>
    <row r="613" spans="1:28" ht="14.1" customHeight="1">
      <c r="A613" s="498"/>
      <c r="B613" s="195"/>
      <c r="C613" s="200"/>
      <c r="D613" s="201"/>
      <c r="E613" s="201"/>
      <c r="F613" s="489"/>
      <c r="G613" s="41" t="s">
        <v>96</v>
      </c>
      <c r="H613" s="197"/>
      <c r="I613" s="198" t="s">
        <v>47</v>
      </c>
      <c r="J613" s="199" t="s">
        <v>837</v>
      </c>
      <c r="K613" s="199"/>
      <c r="L613" s="199" t="s">
        <v>838</v>
      </c>
      <c r="M613" s="199" t="s">
        <v>836</v>
      </c>
      <c r="N613" s="199"/>
      <c r="O613" s="199" t="s">
        <v>275</v>
      </c>
      <c r="P613" s="199"/>
      <c r="Q613" s="199"/>
      <c r="R613" s="199" t="s">
        <v>96</v>
      </c>
      <c r="S613" s="42" t="s">
        <v>96</v>
      </c>
      <c r="T613" s="199" t="s">
        <v>96</v>
      </c>
      <c r="U613" s="199"/>
      <c r="V613" s="199" t="s">
        <v>98</v>
      </c>
      <c r="W613" s="199"/>
      <c r="X613" s="199"/>
      <c r="Y613" s="199" t="s">
        <v>48</v>
      </c>
      <c r="Z613" s="199"/>
      <c r="AA613" s="199" t="s">
        <v>20</v>
      </c>
      <c r="AB613" s="199"/>
    </row>
    <row r="614" spans="1:28" ht="14.1" customHeight="1">
      <c r="A614" s="491"/>
      <c r="B614" s="195"/>
      <c r="C614" s="206"/>
      <c r="D614" s="205"/>
      <c r="E614" s="205"/>
      <c r="F614" s="493"/>
      <c r="G614" s="205" t="s">
        <v>839</v>
      </c>
      <c r="H614" s="195"/>
      <c r="I614" s="206" t="s">
        <v>138</v>
      </c>
      <c r="J614" s="205" t="s">
        <v>842</v>
      </c>
      <c r="K614" s="205"/>
      <c r="L614" s="205"/>
      <c r="M614" s="205" t="s">
        <v>840</v>
      </c>
      <c r="N614" s="205"/>
      <c r="O614" s="205" t="s">
        <v>275</v>
      </c>
      <c r="P614" s="205" t="s">
        <v>841</v>
      </c>
      <c r="Q614" s="205"/>
      <c r="R614" s="205"/>
      <c r="S614" s="205" t="s">
        <v>202</v>
      </c>
      <c r="T614" s="205" t="s">
        <v>202</v>
      </c>
      <c r="U614" s="205"/>
      <c r="V614" s="205"/>
      <c r="W614" s="205"/>
      <c r="X614" s="205" t="s">
        <v>202</v>
      </c>
      <c r="Y614" s="205" t="s">
        <v>106</v>
      </c>
      <c r="Z614" s="205"/>
      <c r="AA614" s="205" t="s">
        <v>121</v>
      </c>
      <c r="AB614" s="205"/>
    </row>
    <row r="615" spans="1:28" ht="14.1" customHeight="1">
      <c r="A615" s="491"/>
      <c r="B615" s="195"/>
      <c r="C615" s="206"/>
      <c r="D615" s="205"/>
      <c r="E615" s="205"/>
      <c r="F615" s="493"/>
      <c r="G615" s="205" t="s">
        <v>270</v>
      </c>
      <c r="H615" s="195"/>
      <c r="I615" s="206" t="s">
        <v>47</v>
      </c>
      <c r="J615" s="205" t="s">
        <v>844</v>
      </c>
      <c r="K615" s="205"/>
      <c r="L615" s="205"/>
      <c r="M615" s="205" t="s">
        <v>843</v>
      </c>
      <c r="N615" s="205"/>
      <c r="O615" s="205" t="s">
        <v>275</v>
      </c>
      <c r="P615" s="205"/>
      <c r="Q615" s="205"/>
      <c r="R615" s="205"/>
      <c r="S615" s="205" t="s">
        <v>270</v>
      </c>
      <c r="T615" s="205" t="s">
        <v>270</v>
      </c>
      <c r="U615" s="205"/>
      <c r="V615" s="205"/>
      <c r="W615" s="205"/>
      <c r="X615" s="205" t="s">
        <v>270</v>
      </c>
      <c r="Y615" s="205" t="s">
        <v>106</v>
      </c>
      <c r="Z615" s="205"/>
      <c r="AA615" s="205" t="s">
        <v>121</v>
      </c>
      <c r="AB615" s="205"/>
    </row>
    <row r="616" spans="1:28" ht="14.1" customHeight="1">
      <c r="A616" s="491"/>
      <c r="B616" s="195"/>
      <c r="C616" s="206"/>
      <c r="D616" s="205"/>
      <c r="E616" s="205"/>
      <c r="F616" s="493"/>
      <c r="G616" s="205" t="s">
        <v>845</v>
      </c>
      <c r="H616" s="195"/>
      <c r="I616" s="206" t="s">
        <v>138</v>
      </c>
      <c r="J616" s="205" t="s">
        <v>848</v>
      </c>
      <c r="K616" s="205"/>
      <c r="L616" s="205"/>
      <c r="M616" s="205" t="s">
        <v>846</v>
      </c>
      <c r="N616" s="205"/>
      <c r="O616" s="205" t="s">
        <v>275</v>
      </c>
      <c r="P616" s="205" t="s">
        <v>847</v>
      </c>
      <c r="Q616" s="205"/>
      <c r="R616" s="205"/>
      <c r="S616" s="205" t="s">
        <v>275</v>
      </c>
      <c r="T616" s="205" t="s">
        <v>275</v>
      </c>
      <c r="U616" s="205"/>
      <c r="V616" s="205"/>
      <c r="W616" s="205"/>
      <c r="X616" s="205" t="s">
        <v>275</v>
      </c>
      <c r="Y616" s="205" t="s">
        <v>106</v>
      </c>
      <c r="Z616" s="205"/>
      <c r="AA616" s="205" t="s">
        <v>20</v>
      </c>
      <c r="AB616" s="205"/>
    </row>
    <row r="617" spans="1:28" ht="14.1" customHeight="1">
      <c r="A617" s="491"/>
      <c r="B617" s="195"/>
      <c r="C617" s="206"/>
      <c r="D617" s="205"/>
      <c r="E617" s="205"/>
      <c r="F617" s="493"/>
      <c r="G617" s="205" t="s">
        <v>581</v>
      </c>
      <c r="H617" s="195"/>
      <c r="I617" s="206" t="s">
        <v>138</v>
      </c>
      <c r="J617" s="205" t="s">
        <v>850</v>
      </c>
      <c r="K617" s="205"/>
      <c r="L617" s="205"/>
      <c r="M617" s="205" t="s">
        <v>849</v>
      </c>
      <c r="N617" s="205"/>
      <c r="O617" s="205" t="s">
        <v>275</v>
      </c>
      <c r="P617" s="205"/>
      <c r="Q617" s="205"/>
      <c r="R617" s="205"/>
      <c r="S617" s="205" t="s">
        <v>583</v>
      </c>
      <c r="T617" s="205" t="s">
        <v>583</v>
      </c>
      <c r="U617" s="205"/>
      <c r="V617" s="205"/>
      <c r="W617" s="205"/>
      <c r="X617" s="205" t="s">
        <v>583</v>
      </c>
      <c r="Y617" s="205" t="s">
        <v>106</v>
      </c>
      <c r="Z617" s="205"/>
      <c r="AA617" s="205" t="s">
        <v>20</v>
      </c>
      <c r="AB617" s="205"/>
    </row>
    <row r="618" spans="1:28" ht="14.1" customHeight="1">
      <c r="A618" s="480"/>
      <c r="B618" s="194"/>
      <c r="C618" s="194"/>
      <c r="D618" s="194"/>
      <c r="E618" s="194"/>
      <c r="F618" s="484"/>
      <c r="G618" s="193" t="s">
        <v>1754</v>
      </c>
      <c r="H618" s="194"/>
      <c r="I618" s="194"/>
      <c r="J618" s="194" t="s">
        <v>852</v>
      </c>
      <c r="K618" s="194"/>
      <c r="L618" s="194"/>
      <c r="M618" s="193" t="s">
        <v>851</v>
      </c>
      <c r="N618" s="194"/>
      <c r="O618" s="194" t="s">
        <v>202</v>
      </c>
      <c r="P618" s="194"/>
      <c r="Q618" s="194"/>
      <c r="R618" s="194"/>
      <c r="S618" s="194"/>
      <c r="T618" s="194"/>
      <c r="U618" s="194"/>
      <c r="V618" s="194"/>
      <c r="W618" s="194"/>
      <c r="X618" s="194"/>
      <c r="Y618" s="194" t="s">
        <v>123</v>
      </c>
      <c r="Z618" s="194"/>
      <c r="AA618" s="194" t="s">
        <v>121</v>
      </c>
      <c r="AB618" s="194"/>
    </row>
    <row r="619" spans="1:28" ht="14.1" customHeight="1">
      <c r="A619" s="498"/>
      <c r="B619" s="195"/>
      <c r="C619" s="200"/>
      <c r="D619" s="201"/>
      <c r="E619" s="201"/>
      <c r="F619" s="489"/>
      <c r="G619" s="41" t="s">
        <v>853</v>
      </c>
      <c r="H619" s="197"/>
      <c r="I619" s="198" t="s">
        <v>47</v>
      </c>
      <c r="J619" s="199" t="s">
        <v>857</v>
      </c>
      <c r="K619" s="199"/>
      <c r="L619" s="199"/>
      <c r="M619" s="199" t="s">
        <v>854</v>
      </c>
      <c r="N619" s="199"/>
      <c r="O619" s="199" t="s">
        <v>202</v>
      </c>
      <c r="P619" s="199"/>
      <c r="Q619" s="199" t="s">
        <v>855</v>
      </c>
      <c r="R619" s="199" t="s">
        <v>82</v>
      </c>
      <c r="S619" s="42" t="s">
        <v>856</v>
      </c>
      <c r="T619" s="199" t="s">
        <v>82</v>
      </c>
      <c r="U619" s="199"/>
      <c r="V619" s="199" t="s">
        <v>84</v>
      </c>
      <c r="W619" s="199"/>
      <c r="X619" s="199"/>
      <c r="Y619" s="199" t="s">
        <v>48</v>
      </c>
      <c r="Z619" s="199"/>
      <c r="AA619" s="199" t="s">
        <v>121</v>
      </c>
      <c r="AB619" s="199"/>
    </row>
    <row r="620" spans="1:28" ht="14.1" customHeight="1">
      <c r="A620" s="498"/>
      <c r="B620" s="195"/>
      <c r="C620" s="200"/>
      <c r="D620" s="201"/>
      <c r="E620" s="201"/>
      <c r="F620" s="489"/>
      <c r="G620" s="41" t="s">
        <v>858</v>
      </c>
      <c r="H620" s="197"/>
      <c r="I620" s="198" t="s">
        <v>47</v>
      </c>
      <c r="J620" s="199" t="s">
        <v>861</v>
      </c>
      <c r="K620" s="199"/>
      <c r="L620" s="199"/>
      <c r="M620" s="199" t="s">
        <v>859</v>
      </c>
      <c r="N620" s="199"/>
      <c r="O620" s="199" t="s">
        <v>202</v>
      </c>
      <c r="P620" s="199"/>
      <c r="Q620" s="199" t="s">
        <v>855</v>
      </c>
      <c r="R620" s="199" t="s">
        <v>88</v>
      </c>
      <c r="S620" s="42" t="s">
        <v>860</v>
      </c>
      <c r="T620" s="199" t="s">
        <v>88</v>
      </c>
      <c r="U620" s="199"/>
      <c r="V620" s="199" t="s">
        <v>90</v>
      </c>
      <c r="W620" s="199"/>
      <c r="X620" s="199"/>
      <c r="Y620" s="199" t="s">
        <v>48</v>
      </c>
      <c r="Z620" s="199"/>
      <c r="AA620" s="199" t="s">
        <v>121</v>
      </c>
      <c r="AB620" s="199"/>
    </row>
    <row r="621" spans="1:28" ht="14.1" customHeight="1">
      <c r="A621" s="498"/>
      <c r="B621" s="195"/>
      <c r="C621" s="200"/>
      <c r="D621" s="201"/>
      <c r="E621" s="201"/>
      <c r="F621" s="489"/>
      <c r="G621" s="41" t="s">
        <v>862</v>
      </c>
      <c r="H621" s="197"/>
      <c r="I621" s="198" t="s">
        <v>47</v>
      </c>
      <c r="J621" s="199" t="s">
        <v>866</v>
      </c>
      <c r="K621" s="199"/>
      <c r="L621" s="199"/>
      <c r="M621" s="199" t="s">
        <v>863</v>
      </c>
      <c r="N621" s="199"/>
      <c r="O621" s="199" t="s">
        <v>202</v>
      </c>
      <c r="P621" s="199"/>
      <c r="Q621" s="199" t="s">
        <v>864</v>
      </c>
      <c r="R621" s="199" t="s">
        <v>82</v>
      </c>
      <c r="S621" s="42" t="s">
        <v>865</v>
      </c>
      <c r="T621" s="199" t="s">
        <v>82</v>
      </c>
      <c r="U621" s="199"/>
      <c r="V621" s="199" t="s">
        <v>84</v>
      </c>
      <c r="W621" s="199"/>
      <c r="X621" s="199"/>
      <c r="Y621" s="199" t="s">
        <v>48</v>
      </c>
      <c r="Z621" s="199"/>
      <c r="AA621" s="199" t="s">
        <v>121</v>
      </c>
      <c r="AB621" s="199"/>
    </row>
    <row r="622" spans="1:28" ht="25.5">
      <c r="A622" s="498"/>
      <c r="B622" s="195"/>
      <c r="C622" s="200"/>
      <c r="D622" s="201"/>
      <c r="E622" s="201"/>
      <c r="F622" s="489"/>
      <c r="G622" s="41" t="s">
        <v>867</v>
      </c>
      <c r="H622" s="197"/>
      <c r="I622" s="198" t="s">
        <v>47</v>
      </c>
      <c r="J622" s="199" t="s">
        <v>870</v>
      </c>
      <c r="K622" s="199"/>
      <c r="L622" s="199"/>
      <c r="M622" s="199" t="s">
        <v>868</v>
      </c>
      <c r="N622" s="199"/>
      <c r="O622" s="199" t="s">
        <v>202</v>
      </c>
      <c r="P622" s="199"/>
      <c r="Q622" s="199" t="s">
        <v>864</v>
      </c>
      <c r="R622" s="199" t="s">
        <v>88</v>
      </c>
      <c r="S622" s="42" t="s">
        <v>869</v>
      </c>
      <c r="T622" s="199" t="s">
        <v>88</v>
      </c>
      <c r="U622" s="199"/>
      <c r="V622" s="199" t="s">
        <v>90</v>
      </c>
      <c r="W622" s="199"/>
      <c r="X622" s="199"/>
      <c r="Y622" s="199" t="s">
        <v>48</v>
      </c>
      <c r="Z622" s="199"/>
      <c r="AA622" s="199" t="s">
        <v>121</v>
      </c>
      <c r="AB622" s="199"/>
    </row>
    <row r="623" spans="1:28" ht="38.25">
      <c r="A623" s="498"/>
      <c r="B623" s="195"/>
      <c r="C623" s="200"/>
      <c r="D623" s="201"/>
      <c r="E623" s="201"/>
      <c r="F623" s="489"/>
      <c r="G623" s="41" t="s">
        <v>871</v>
      </c>
      <c r="H623" s="197"/>
      <c r="I623" s="198" t="s">
        <v>47</v>
      </c>
      <c r="J623" s="199" t="s">
        <v>874</v>
      </c>
      <c r="K623" s="199"/>
      <c r="L623" s="199"/>
      <c r="M623" s="199" t="s">
        <v>872</v>
      </c>
      <c r="N623" s="199"/>
      <c r="O623" s="199" t="s">
        <v>202</v>
      </c>
      <c r="P623" s="199"/>
      <c r="Q623" s="199"/>
      <c r="R623" s="199" t="s">
        <v>873</v>
      </c>
      <c r="S623" s="42" t="s">
        <v>873</v>
      </c>
      <c r="T623" s="199" t="s">
        <v>746</v>
      </c>
      <c r="U623" s="199"/>
      <c r="V623" s="199" t="s">
        <v>747</v>
      </c>
      <c r="W623" s="199"/>
      <c r="X623" s="199"/>
      <c r="Y623" s="199" t="s">
        <v>48</v>
      </c>
      <c r="Z623" s="199"/>
      <c r="AA623" s="199" t="s">
        <v>121</v>
      </c>
      <c r="AB623" s="199"/>
    </row>
    <row r="624" spans="1:28" ht="25.5">
      <c r="A624" s="498"/>
      <c r="B624" s="195"/>
      <c r="C624" s="200"/>
      <c r="D624" s="201"/>
      <c r="E624" s="201"/>
      <c r="F624" s="489"/>
      <c r="G624" s="41" t="s">
        <v>875</v>
      </c>
      <c r="H624" s="197"/>
      <c r="I624" s="198" t="s">
        <v>138</v>
      </c>
      <c r="J624" s="199" t="s">
        <v>878</v>
      </c>
      <c r="K624" s="199"/>
      <c r="L624" s="199"/>
      <c r="M624" s="199" t="s">
        <v>876</v>
      </c>
      <c r="N624" s="199"/>
      <c r="O624" s="199" t="s">
        <v>202</v>
      </c>
      <c r="P624" s="199"/>
      <c r="Q624" s="199" t="s">
        <v>154</v>
      </c>
      <c r="R624" s="199" t="s">
        <v>127</v>
      </c>
      <c r="S624" s="42" t="s">
        <v>877</v>
      </c>
      <c r="T624" s="199" t="s">
        <v>127</v>
      </c>
      <c r="U624" s="199"/>
      <c r="V624" s="199" t="s">
        <v>129</v>
      </c>
      <c r="W624" s="199"/>
      <c r="X624" s="199"/>
      <c r="Y624" s="199" t="s">
        <v>48</v>
      </c>
      <c r="Z624" s="199"/>
      <c r="AA624" s="199" t="s">
        <v>121</v>
      </c>
      <c r="AB624" s="199"/>
    </row>
    <row r="625" spans="1:28" ht="25.5">
      <c r="A625" s="498"/>
      <c r="B625" s="195"/>
      <c r="C625" s="200"/>
      <c r="D625" s="201"/>
      <c r="E625" s="201"/>
      <c r="F625" s="489"/>
      <c r="G625" s="41" t="s">
        <v>154</v>
      </c>
      <c r="H625" s="197"/>
      <c r="I625" s="198" t="s">
        <v>138</v>
      </c>
      <c r="J625" s="199" t="s">
        <v>880</v>
      </c>
      <c r="K625" s="199"/>
      <c r="L625" s="199"/>
      <c r="M625" s="199" t="s">
        <v>879</v>
      </c>
      <c r="N625" s="199"/>
      <c r="O625" s="199" t="s">
        <v>202</v>
      </c>
      <c r="P625" s="199"/>
      <c r="Q625" s="199"/>
      <c r="R625" s="199" t="s">
        <v>154</v>
      </c>
      <c r="S625" s="42" t="s">
        <v>154</v>
      </c>
      <c r="T625" s="199" t="s">
        <v>133</v>
      </c>
      <c r="U625" s="199"/>
      <c r="V625" s="199" t="s">
        <v>134</v>
      </c>
      <c r="W625" s="199"/>
      <c r="X625" s="199"/>
      <c r="Y625" s="199" t="s">
        <v>48</v>
      </c>
      <c r="Z625" s="199"/>
      <c r="AA625" s="199" t="s">
        <v>121</v>
      </c>
      <c r="AB625" s="199"/>
    </row>
    <row r="626" spans="1:28" ht="38.25">
      <c r="A626" s="480"/>
      <c r="B626" s="194"/>
      <c r="C626" s="194"/>
      <c r="D626" s="194"/>
      <c r="E626" s="194"/>
      <c r="F626" s="484"/>
      <c r="G626" s="193" t="s">
        <v>1755</v>
      </c>
      <c r="H626" s="194"/>
      <c r="I626" s="194"/>
      <c r="J626" s="194" t="s">
        <v>736</v>
      </c>
      <c r="K626" s="194"/>
      <c r="L626" s="194"/>
      <c r="M626" s="193" t="s">
        <v>735</v>
      </c>
      <c r="N626" s="194"/>
      <c r="O626" s="194" t="s">
        <v>583</v>
      </c>
      <c r="P626" s="194"/>
      <c r="Q626" s="194"/>
      <c r="R626" s="194"/>
      <c r="S626" s="194"/>
      <c r="T626" s="194"/>
      <c r="U626" s="194"/>
      <c r="V626" s="194"/>
      <c r="W626" s="194"/>
      <c r="X626" s="194"/>
      <c r="Y626" s="194" t="s">
        <v>123</v>
      </c>
      <c r="Z626" s="194"/>
      <c r="AA626" s="194" t="s">
        <v>121</v>
      </c>
      <c r="AB626" s="194"/>
    </row>
    <row r="627" spans="1:28" ht="51">
      <c r="A627" s="498"/>
      <c r="B627" s="195"/>
      <c r="C627" s="200"/>
      <c r="D627" s="201"/>
      <c r="E627" s="201"/>
      <c r="F627" s="489"/>
      <c r="G627" s="41" t="s">
        <v>737</v>
      </c>
      <c r="H627" s="197"/>
      <c r="I627" s="198" t="s">
        <v>47</v>
      </c>
      <c r="J627" s="199" t="s">
        <v>741</v>
      </c>
      <c r="K627" s="199"/>
      <c r="L627" s="199"/>
      <c r="M627" s="199" t="s">
        <v>738</v>
      </c>
      <c r="N627" s="199"/>
      <c r="O627" s="199" t="s">
        <v>583</v>
      </c>
      <c r="P627" s="199"/>
      <c r="Q627" s="199" t="s">
        <v>739</v>
      </c>
      <c r="R627" s="199" t="s">
        <v>127</v>
      </c>
      <c r="S627" s="42" t="s">
        <v>740</v>
      </c>
      <c r="T627" s="199" t="s">
        <v>127</v>
      </c>
      <c r="U627" s="199"/>
      <c r="V627" s="199" t="s">
        <v>129</v>
      </c>
      <c r="W627" s="199"/>
      <c r="X627" s="199"/>
      <c r="Y627" s="199" t="s">
        <v>48</v>
      </c>
      <c r="Z627" s="199"/>
      <c r="AA627" s="199" t="s">
        <v>121</v>
      </c>
      <c r="AB627" s="199"/>
    </row>
    <row r="628" spans="1:28" ht="51">
      <c r="A628" s="498"/>
      <c r="B628" s="195"/>
      <c r="C628" s="200"/>
      <c r="D628" s="201"/>
      <c r="E628" s="201"/>
      <c r="F628" s="489"/>
      <c r="G628" s="41" t="s">
        <v>742</v>
      </c>
      <c r="H628" s="197"/>
      <c r="I628" s="198" t="s">
        <v>47</v>
      </c>
      <c r="J628" s="199" t="s">
        <v>748</v>
      </c>
      <c r="K628" s="199"/>
      <c r="L628" s="199"/>
      <c r="M628" s="199" t="s">
        <v>743</v>
      </c>
      <c r="N628" s="199"/>
      <c r="O628" s="199" t="s">
        <v>583</v>
      </c>
      <c r="P628" s="199" t="s">
        <v>744</v>
      </c>
      <c r="Q628" s="199"/>
      <c r="R628" s="199" t="s">
        <v>745</v>
      </c>
      <c r="S628" s="42" t="s">
        <v>745</v>
      </c>
      <c r="T628" s="199" t="s">
        <v>746</v>
      </c>
      <c r="U628" s="199"/>
      <c r="V628" s="199" t="s">
        <v>747</v>
      </c>
      <c r="W628" s="199"/>
      <c r="X628" s="199"/>
      <c r="Y628" s="199" t="s">
        <v>48</v>
      </c>
      <c r="Z628" s="199"/>
      <c r="AA628" s="199" t="s">
        <v>121</v>
      </c>
      <c r="AB628" s="199"/>
    </row>
    <row r="629" spans="1:28" ht="51">
      <c r="A629" s="498"/>
      <c r="B629" s="195"/>
      <c r="C629" s="200"/>
      <c r="D629" s="201"/>
      <c r="E629" s="201"/>
      <c r="F629" s="489"/>
      <c r="G629" s="41" t="s">
        <v>749</v>
      </c>
      <c r="H629" s="197"/>
      <c r="I629" s="198" t="s">
        <v>47</v>
      </c>
      <c r="J629" s="199" t="s">
        <v>752</v>
      </c>
      <c r="K629" s="199"/>
      <c r="L629" s="199"/>
      <c r="M629" s="199" t="s">
        <v>750</v>
      </c>
      <c r="N629" s="199"/>
      <c r="O629" s="199" t="s">
        <v>583</v>
      </c>
      <c r="P629" s="199" t="s">
        <v>744</v>
      </c>
      <c r="Q629" s="199"/>
      <c r="R629" s="199" t="s">
        <v>751</v>
      </c>
      <c r="S629" s="42" t="s">
        <v>751</v>
      </c>
      <c r="T629" s="199" t="s">
        <v>746</v>
      </c>
      <c r="U629" s="199"/>
      <c r="V629" s="199" t="s">
        <v>747</v>
      </c>
      <c r="W629" s="199"/>
      <c r="X629" s="199"/>
      <c r="Y629" s="199" t="s">
        <v>48</v>
      </c>
      <c r="Z629" s="199"/>
      <c r="AA629" s="199" t="s">
        <v>121</v>
      </c>
      <c r="AB629" s="199"/>
    </row>
    <row r="630" spans="1:28" ht="14.1" customHeight="1">
      <c r="A630" s="498"/>
      <c r="B630" s="195"/>
      <c r="C630" s="200"/>
      <c r="D630" s="201"/>
      <c r="E630" s="201"/>
      <c r="F630" s="489"/>
      <c r="G630" s="41" t="s">
        <v>753</v>
      </c>
      <c r="H630" s="197"/>
      <c r="I630" s="198" t="s">
        <v>47</v>
      </c>
      <c r="J630" s="199" t="s">
        <v>758</v>
      </c>
      <c r="K630" s="199"/>
      <c r="L630" s="199"/>
      <c r="M630" s="199" t="s">
        <v>754</v>
      </c>
      <c r="N630" s="199"/>
      <c r="O630" s="199" t="s">
        <v>583</v>
      </c>
      <c r="P630" s="199"/>
      <c r="Q630" s="199" t="s">
        <v>755</v>
      </c>
      <c r="R630" s="199" t="s">
        <v>127</v>
      </c>
      <c r="S630" s="42" t="s">
        <v>756</v>
      </c>
      <c r="T630" s="199" t="s">
        <v>127</v>
      </c>
      <c r="U630" s="199" t="s">
        <v>755</v>
      </c>
      <c r="V630" s="199" t="s">
        <v>757</v>
      </c>
      <c r="W630" s="199"/>
      <c r="X630" s="199"/>
      <c r="Y630" s="199" t="s">
        <v>48</v>
      </c>
      <c r="Z630" s="199"/>
      <c r="AA630" s="199" t="s">
        <v>121</v>
      </c>
      <c r="AB630" s="199"/>
    </row>
    <row r="631" spans="1:28" ht="14.1" customHeight="1">
      <c r="A631" s="498"/>
      <c r="B631" s="195"/>
      <c r="C631" s="200"/>
      <c r="D631" s="201"/>
      <c r="E631" s="201"/>
      <c r="F631" s="489"/>
      <c r="G631" s="41" t="s">
        <v>759</v>
      </c>
      <c r="H631" s="197"/>
      <c r="I631" s="198" t="s">
        <v>47</v>
      </c>
      <c r="J631" s="199" t="s">
        <v>762</v>
      </c>
      <c r="K631" s="199"/>
      <c r="L631" s="199"/>
      <c r="M631" s="199" t="s">
        <v>760</v>
      </c>
      <c r="N631" s="199"/>
      <c r="O631" s="199" t="s">
        <v>583</v>
      </c>
      <c r="P631" s="199" t="s">
        <v>761</v>
      </c>
      <c r="Q631" s="199"/>
      <c r="R631" s="199" t="s">
        <v>745</v>
      </c>
      <c r="S631" s="42" t="s">
        <v>745</v>
      </c>
      <c r="T631" s="199" t="s">
        <v>746</v>
      </c>
      <c r="U631" s="199"/>
      <c r="V631" s="199" t="s">
        <v>747</v>
      </c>
      <c r="W631" s="199"/>
      <c r="X631" s="199"/>
      <c r="Y631" s="199" t="s">
        <v>48</v>
      </c>
      <c r="Z631" s="199"/>
      <c r="AA631" s="199" t="s">
        <v>121</v>
      </c>
      <c r="AB631" s="199"/>
    </row>
    <row r="632" spans="1:28" ht="14.1" customHeight="1">
      <c r="A632" s="498"/>
      <c r="B632" s="195"/>
      <c r="C632" s="200"/>
      <c r="D632" s="201"/>
      <c r="E632" s="201"/>
      <c r="F632" s="489"/>
      <c r="G632" s="41" t="s">
        <v>763</v>
      </c>
      <c r="H632" s="197"/>
      <c r="I632" s="198" t="s">
        <v>47</v>
      </c>
      <c r="J632" s="199" t="s">
        <v>765</v>
      </c>
      <c r="K632" s="199"/>
      <c r="L632" s="199"/>
      <c r="M632" s="199" t="s">
        <v>764</v>
      </c>
      <c r="N632" s="199"/>
      <c r="O632" s="199" t="s">
        <v>583</v>
      </c>
      <c r="P632" s="199" t="s">
        <v>761</v>
      </c>
      <c r="Q632" s="199"/>
      <c r="R632" s="199" t="s">
        <v>751</v>
      </c>
      <c r="S632" s="42" t="s">
        <v>751</v>
      </c>
      <c r="T632" s="199" t="s">
        <v>746</v>
      </c>
      <c r="U632" s="199"/>
      <c r="V632" s="199" t="s">
        <v>747</v>
      </c>
      <c r="W632" s="199"/>
      <c r="X632" s="199"/>
      <c r="Y632" s="199" t="s">
        <v>48</v>
      </c>
      <c r="Z632" s="199"/>
      <c r="AA632" s="199" t="s">
        <v>121</v>
      </c>
      <c r="AB632" s="199"/>
    </row>
    <row r="633" spans="1:28" ht="14.1" customHeight="1">
      <c r="A633" s="498"/>
      <c r="B633" s="195"/>
      <c r="C633" s="200"/>
      <c r="D633" s="201"/>
      <c r="E633" s="201"/>
      <c r="F633" s="489"/>
      <c r="G633" s="41" t="s">
        <v>766</v>
      </c>
      <c r="H633" s="197"/>
      <c r="I633" s="198" t="s">
        <v>47</v>
      </c>
      <c r="J633" s="199" t="s">
        <v>771</v>
      </c>
      <c r="K633" s="199"/>
      <c r="L633" s="199"/>
      <c r="M633" s="199" t="s">
        <v>767</v>
      </c>
      <c r="N633" s="199"/>
      <c r="O633" s="199" t="s">
        <v>583</v>
      </c>
      <c r="P633" s="199"/>
      <c r="Q633" s="199" t="s">
        <v>768</v>
      </c>
      <c r="R633" s="199" t="s">
        <v>127</v>
      </c>
      <c r="S633" s="42" t="s">
        <v>769</v>
      </c>
      <c r="T633" s="199" t="s">
        <v>127</v>
      </c>
      <c r="U633" s="199" t="s">
        <v>768</v>
      </c>
      <c r="V633" s="199" t="s">
        <v>770</v>
      </c>
      <c r="W633" s="199"/>
      <c r="X633" s="199"/>
      <c r="Y633" s="199" t="s">
        <v>48</v>
      </c>
      <c r="Z633" s="199"/>
      <c r="AA633" s="199" t="s">
        <v>121</v>
      </c>
      <c r="AB633" s="199"/>
    </row>
    <row r="634" spans="1:28" ht="14.1" customHeight="1">
      <c r="A634" s="498"/>
      <c r="B634" s="195"/>
      <c r="C634" s="200"/>
      <c r="D634" s="201"/>
      <c r="E634" s="201"/>
      <c r="F634" s="489"/>
      <c r="G634" s="41" t="s">
        <v>772</v>
      </c>
      <c r="H634" s="197"/>
      <c r="I634" s="198" t="s">
        <v>47</v>
      </c>
      <c r="J634" s="199" t="s">
        <v>775</v>
      </c>
      <c r="K634" s="199"/>
      <c r="L634" s="199"/>
      <c r="M634" s="199" t="s">
        <v>773</v>
      </c>
      <c r="N634" s="199"/>
      <c r="O634" s="199" t="s">
        <v>583</v>
      </c>
      <c r="P634" s="199"/>
      <c r="Q634" s="199"/>
      <c r="R634" s="199" t="s">
        <v>774</v>
      </c>
      <c r="S634" s="42" t="s">
        <v>774</v>
      </c>
      <c r="T634" s="199" t="s">
        <v>746</v>
      </c>
      <c r="U634" s="199"/>
      <c r="V634" s="199" t="s">
        <v>747</v>
      </c>
      <c r="W634" s="199"/>
      <c r="X634" s="199"/>
      <c r="Y634" s="199" t="s">
        <v>48</v>
      </c>
      <c r="Z634" s="199"/>
      <c r="AA634" s="199" t="s">
        <v>20</v>
      </c>
      <c r="AB634" s="199"/>
    </row>
    <row r="635" spans="1:28" ht="14.1" customHeight="1">
      <c r="A635" s="480"/>
      <c r="B635" s="194"/>
      <c r="C635" s="194"/>
      <c r="D635" s="194"/>
      <c r="E635" s="194"/>
      <c r="F635" s="484"/>
      <c r="G635" s="193" t="s">
        <v>952</v>
      </c>
      <c r="H635" s="194"/>
      <c r="I635" s="194"/>
      <c r="J635" s="194" t="s">
        <v>852</v>
      </c>
      <c r="K635" s="194"/>
      <c r="L635" s="194"/>
      <c r="M635" s="193" t="s">
        <v>851</v>
      </c>
      <c r="N635" s="194"/>
      <c r="O635" s="194" t="s">
        <v>202</v>
      </c>
      <c r="P635" s="194"/>
      <c r="Q635" s="194"/>
      <c r="R635" s="194"/>
      <c r="S635" s="194"/>
      <c r="T635" s="194"/>
      <c r="U635" s="194"/>
      <c r="V635" s="194"/>
      <c r="W635" s="194"/>
      <c r="X635" s="194"/>
      <c r="Y635" s="194" t="s">
        <v>123</v>
      </c>
      <c r="Z635" s="194"/>
      <c r="AA635" s="194" t="s">
        <v>121</v>
      </c>
      <c r="AB635" s="194"/>
    </row>
    <row r="636" spans="1:28" ht="14.1" customHeight="1">
      <c r="A636" s="498"/>
      <c r="B636" s="195"/>
      <c r="C636" s="200"/>
      <c r="D636" s="201"/>
      <c r="E636" s="201"/>
      <c r="F636" s="489"/>
      <c r="G636" s="41" t="s">
        <v>853</v>
      </c>
      <c r="H636" s="197"/>
      <c r="I636" s="198" t="s">
        <v>47</v>
      </c>
      <c r="J636" s="199" t="s">
        <v>857</v>
      </c>
      <c r="K636" s="199"/>
      <c r="L636" s="199"/>
      <c r="M636" s="199" t="s">
        <v>854</v>
      </c>
      <c r="N636" s="199"/>
      <c r="O636" s="199" t="s">
        <v>202</v>
      </c>
      <c r="P636" s="199"/>
      <c r="Q636" s="199" t="s">
        <v>855</v>
      </c>
      <c r="R636" s="199" t="s">
        <v>82</v>
      </c>
      <c r="S636" s="42" t="s">
        <v>856</v>
      </c>
      <c r="T636" s="199" t="s">
        <v>82</v>
      </c>
      <c r="U636" s="199"/>
      <c r="V636" s="199" t="s">
        <v>84</v>
      </c>
      <c r="W636" s="199"/>
      <c r="X636" s="199"/>
      <c r="Y636" s="199" t="s">
        <v>48</v>
      </c>
      <c r="Z636" s="199"/>
      <c r="AA636" s="199" t="s">
        <v>121</v>
      </c>
      <c r="AB636" s="199"/>
    </row>
    <row r="637" spans="1:28" ht="14.1" customHeight="1">
      <c r="A637" s="498"/>
      <c r="B637" s="195"/>
      <c r="C637" s="200"/>
      <c r="D637" s="201"/>
      <c r="E637" s="201"/>
      <c r="F637" s="489"/>
      <c r="G637" s="41" t="s">
        <v>858</v>
      </c>
      <c r="H637" s="197"/>
      <c r="I637" s="198" t="s">
        <v>47</v>
      </c>
      <c r="J637" s="199" t="s">
        <v>861</v>
      </c>
      <c r="K637" s="199"/>
      <c r="L637" s="199"/>
      <c r="M637" s="199" t="s">
        <v>859</v>
      </c>
      <c r="N637" s="199"/>
      <c r="O637" s="199" t="s">
        <v>202</v>
      </c>
      <c r="P637" s="199"/>
      <c r="Q637" s="199" t="s">
        <v>855</v>
      </c>
      <c r="R637" s="199" t="s">
        <v>88</v>
      </c>
      <c r="S637" s="42" t="s">
        <v>860</v>
      </c>
      <c r="T637" s="199" t="s">
        <v>88</v>
      </c>
      <c r="U637" s="199"/>
      <c r="V637" s="199" t="s">
        <v>90</v>
      </c>
      <c r="W637" s="199"/>
      <c r="X637" s="199"/>
      <c r="Y637" s="199" t="s">
        <v>48</v>
      </c>
      <c r="Z637" s="199"/>
      <c r="AA637" s="199" t="s">
        <v>121</v>
      </c>
      <c r="AB637" s="199"/>
    </row>
    <row r="638" spans="1:28" ht="14.1" customHeight="1">
      <c r="A638" s="498"/>
      <c r="B638" s="195"/>
      <c r="C638" s="200"/>
      <c r="D638" s="201"/>
      <c r="E638" s="201"/>
      <c r="F638" s="489"/>
      <c r="G638" s="41" t="s">
        <v>862</v>
      </c>
      <c r="H638" s="197"/>
      <c r="I638" s="198" t="s">
        <v>47</v>
      </c>
      <c r="J638" s="199" t="s">
        <v>866</v>
      </c>
      <c r="K638" s="199"/>
      <c r="L638" s="199"/>
      <c r="M638" s="199" t="s">
        <v>863</v>
      </c>
      <c r="N638" s="199"/>
      <c r="O638" s="199" t="s">
        <v>202</v>
      </c>
      <c r="P638" s="199"/>
      <c r="Q638" s="199" t="s">
        <v>864</v>
      </c>
      <c r="R638" s="199" t="s">
        <v>82</v>
      </c>
      <c r="S638" s="42" t="s">
        <v>865</v>
      </c>
      <c r="T638" s="199" t="s">
        <v>82</v>
      </c>
      <c r="U638" s="199"/>
      <c r="V638" s="199" t="s">
        <v>84</v>
      </c>
      <c r="W638" s="199"/>
      <c r="X638" s="199"/>
      <c r="Y638" s="199" t="s">
        <v>48</v>
      </c>
      <c r="Z638" s="199"/>
      <c r="AA638" s="199" t="s">
        <v>121</v>
      </c>
      <c r="AB638" s="199"/>
    </row>
    <row r="639" spans="1:28" ht="14.1" customHeight="1">
      <c r="A639" s="498"/>
      <c r="B639" s="195"/>
      <c r="C639" s="200"/>
      <c r="D639" s="201"/>
      <c r="E639" s="201"/>
      <c r="F639" s="489"/>
      <c r="G639" s="41" t="s">
        <v>867</v>
      </c>
      <c r="H639" s="197"/>
      <c r="I639" s="198" t="s">
        <v>47</v>
      </c>
      <c r="J639" s="199" t="s">
        <v>870</v>
      </c>
      <c r="K639" s="199"/>
      <c r="L639" s="199"/>
      <c r="M639" s="199" t="s">
        <v>868</v>
      </c>
      <c r="N639" s="199"/>
      <c r="O639" s="199" t="s">
        <v>202</v>
      </c>
      <c r="P639" s="199"/>
      <c r="Q639" s="199" t="s">
        <v>864</v>
      </c>
      <c r="R639" s="199" t="s">
        <v>88</v>
      </c>
      <c r="S639" s="42" t="s">
        <v>869</v>
      </c>
      <c r="T639" s="199" t="s">
        <v>88</v>
      </c>
      <c r="U639" s="199"/>
      <c r="V639" s="199" t="s">
        <v>90</v>
      </c>
      <c r="W639" s="199"/>
      <c r="X639" s="199"/>
      <c r="Y639" s="199" t="s">
        <v>48</v>
      </c>
      <c r="Z639" s="199"/>
      <c r="AA639" s="199" t="s">
        <v>121</v>
      </c>
      <c r="AB639" s="199"/>
    </row>
    <row r="640" spans="1:28" ht="14.1" customHeight="1">
      <c r="A640" s="498"/>
      <c r="B640" s="195"/>
      <c r="C640" s="200"/>
      <c r="D640" s="201"/>
      <c r="E640" s="201"/>
      <c r="F640" s="489"/>
      <c r="G640" s="41" t="s">
        <v>871</v>
      </c>
      <c r="H640" s="197"/>
      <c r="I640" s="198" t="s">
        <v>47</v>
      </c>
      <c r="J640" s="199" t="s">
        <v>874</v>
      </c>
      <c r="K640" s="199"/>
      <c r="L640" s="199"/>
      <c r="M640" s="199" t="s">
        <v>872</v>
      </c>
      <c r="N640" s="199"/>
      <c r="O640" s="199" t="s">
        <v>202</v>
      </c>
      <c r="P640" s="199"/>
      <c r="Q640" s="199"/>
      <c r="R640" s="199" t="s">
        <v>873</v>
      </c>
      <c r="S640" s="42" t="s">
        <v>873</v>
      </c>
      <c r="T640" s="199" t="s">
        <v>746</v>
      </c>
      <c r="U640" s="199"/>
      <c r="V640" s="199" t="s">
        <v>747</v>
      </c>
      <c r="W640" s="199"/>
      <c r="X640" s="199"/>
      <c r="Y640" s="199" t="s">
        <v>48</v>
      </c>
      <c r="Z640" s="199"/>
      <c r="AA640" s="199" t="s">
        <v>121</v>
      </c>
      <c r="AB640" s="199"/>
    </row>
    <row r="641" spans="1:28" ht="14.1" customHeight="1">
      <c r="A641" s="498"/>
      <c r="B641" s="195"/>
      <c r="C641" s="200"/>
      <c r="D641" s="201"/>
      <c r="E641" s="201"/>
      <c r="F641" s="489"/>
      <c r="G641" s="41" t="s">
        <v>875</v>
      </c>
      <c r="H641" s="197"/>
      <c r="I641" s="198" t="s">
        <v>138</v>
      </c>
      <c r="J641" s="199" t="s">
        <v>878</v>
      </c>
      <c r="K641" s="199"/>
      <c r="L641" s="199"/>
      <c r="M641" s="199" t="s">
        <v>876</v>
      </c>
      <c r="N641" s="199"/>
      <c r="O641" s="199" t="s">
        <v>202</v>
      </c>
      <c r="P641" s="199"/>
      <c r="Q641" s="199" t="s">
        <v>154</v>
      </c>
      <c r="R641" s="199" t="s">
        <v>127</v>
      </c>
      <c r="S641" s="42" t="s">
        <v>877</v>
      </c>
      <c r="T641" s="199" t="s">
        <v>127</v>
      </c>
      <c r="U641" s="199"/>
      <c r="V641" s="199" t="s">
        <v>129</v>
      </c>
      <c r="W641" s="199"/>
      <c r="X641" s="199"/>
      <c r="Y641" s="199" t="s">
        <v>48</v>
      </c>
      <c r="Z641" s="199"/>
      <c r="AA641" s="199" t="s">
        <v>121</v>
      </c>
      <c r="AB641" s="199"/>
    </row>
    <row r="642" spans="1:28" ht="14.1" customHeight="1">
      <c r="A642" s="498"/>
      <c r="B642" s="195"/>
      <c r="C642" s="200"/>
      <c r="D642" s="201"/>
      <c r="E642" s="201"/>
      <c r="F642" s="489"/>
      <c r="G642" s="41" t="s">
        <v>154</v>
      </c>
      <c r="H642" s="197"/>
      <c r="I642" s="198" t="s">
        <v>138</v>
      </c>
      <c r="J642" s="199" t="s">
        <v>880</v>
      </c>
      <c r="K642" s="199"/>
      <c r="L642" s="199"/>
      <c r="M642" s="199" t="s">
        <v>879</v>
      </c>
      <c r="N642" s="199"/>
      <c r="O642" s="199" t="s">
        <v>202</v>
      </c>
      <c r="P642" s="199"/>
      <c r="Q642" s="199"/>
      <c r="R642" s="199" t="s">
        <v>154</v>
      </c>
      <c r="S642" s="42" t="s">
        <v>154</v>
      </c>
      <c r="T642" s="199" t="s">
        <v>133</v>
      </c>
      <c r="U642" s="199"/>
      <c r="V642" s="199" t="s">
        <v>134</v>
      </c>
      <c r="W642" s="199"/>
      <c r="X642" s="199"/>
      <c r="Y642" s="199" t="s">
        <v>48</v>
      </c>
      <c r="Z642" s="199"/>
      <c r="AA642" s="199" t="s">
        <v>121</v>
      </c>
      <c r="AB642" s="199"/>
    </row>
    <row r="643" spans="1:28" ht="14.1" customHeight="1">
      <c r="A643" s="480"/>
      <c r="B643" s="194"/>
      <c r="C643" s="194"/>
      <c r="D643" s="194"/>
      <c r="E643" s="194"/>
      <c r="F643" s="484"/>
      <c r="G643" s="193" t="s">
        <v>956</v>
      </c>
      <c r="H643" s="194"/>
      <c r="I643" s="194"/>
      <c r="J643" s="194" t="s">
        <v>1280</v>
      </c>
      <c r="K643" s="194"/>
      <c r="L643" s="194"/>
      <c r="M643" s="193" t="s">
        <v>1279</v>
      </c>
      <c r="N643" s="194"/>
      <c r="O643" s="194" t="s">
        <v>958</v>
      </c>
      <c r="P643" s="194"/>
      <c r="Q643" s="194"/>
      <c r="R643" s="194"/>
      <c r="S643" s="194"/>
      <c r="T643" s="194"/>
      <c r="U643" s="194"/>
      <c r="V643" s="194"/>
      <c r="W643" s="194"/>
      <c r="X643" s="194"/>
      <c r="Y643" s="194" t="s">
        <v>123</v>
      </c>
      <c r="Z643" s="194"/>
      <c r="AA643" s="194" t="s">
        <v>20</v>
      </c>
      <c r="AB643" s="194"/>
    </row>
    <row r="644" spans="1:28" ht="14.1" customHeight="1">
      <c r="A644" s="498"/>
      <c r="B644" s="195"/>
      <c r="C644" s="200"/>
      <c r="D644" s="201"/>
      <c r="E644" s="201"/>
      <c r="F644" s="489"/>
      <c r="G644" s="41" t="s">
        <v>1281</v>
      </c>
      <c r="H644" s="197"/>
      <c r="I644" s="198" t="s">
        <v>138</v>
      </c>
      <c r="J644" s="199" t="s">
        <v>1285</v>
      </c>
      <c r="K644" s="199"/>
      <c r="L644" s="199"/>
      <c r="M644" s="199" t="s">
        <v>1282</v>
      </c>
      <c r="N644" s="199"/>
      <c r="O644" s="199" t="s">
        <v>958</v>
      </c>
      <c r="P644" s="199"/>
      <c r="Q644" s="199" t="s">
        <v>1283</v>
      </c>
      <c r="R644" s="199" t="s">
        <v>154</v>
      </c>
      <c r="S644" s="42" t="s">
        <v>1284</v>
      </c>
      <c r="T644" s="199" t="s">
        <v>133</v>
      </c>
      <c r="U644" s="199"/>
      <c r="V644" s="199" t="s">
        <v>134</v>
      </c>
      <c r="W644" s="199"/>
      <c r="X644" s="199"/>
      <c r="Y644" s="199" t="s">
        <v>48</v>
      </c>
      <c r="Z644" s="199"/>
      <c r="AA644" s="199" t="s">
        <v>20</v>
      </c>
      <c r="AB644" s="199"/>
    </row>
    <row r="645" spans="1:28" ht="14.1" customHeight="1">
      <c r="A645" s="498"/>
      <c r="B645" s="195"/>
      <c r="C645" s="200"/>
      <c r="D645" s="201"/>
      <c r="E645" s="201"/>
      <c r="F645" s="489"/>
      <c r="G645" s="41" t="s">
        <v>1286</v>
      </c>
      <c r="H645" s="197"/>
      <c r="I645" s="198" t="s">
        <v>47</v>
      </c>
      <c r="J645" s="199" t="s">
        <v>1288</v>
      </c>
      <c r="K645" s="199"/>
      <c r="L645" s="199"/>
      <c r="M645" s="199" t="s">
        <v>1287</v>
      </c>
      <c r="N645" s="199"/>
      <c r="O645" s="199" t="s">
        <v>958</v>
      </c>
      <c r="P645" s="199" t="s">
        <v>1165</v>
      </c>
      <c r="Q645" s="199"/>
      <c r="R645" s="199" t="s">
        <v>496</v>
      </c>
      <c r="S645" s="42" t="s">
        <v>496</v>
      </c>
      <c r="T645" s="199" t="s">
        <v>1151</v>
      </c>
      <c r="U645" s="199"/>
      <c r="V645" s="199" t="s">
        <v>1152</v>
      </c>
      <c r="W645" s="199"/>
      <c r="X645" s="199"/>
      <c r="Y645" s="199" t="s">
        <v>48</v>
      </c>
      <c r="Z645" s="199"/>
      <c r="AA645" s="199" t="s">
        <v>20</v>
      </c>
      <c r="AB645" s="199"/>
    </row>
    <row r="646" spans="1:28" ht="14.1" customHeight="1">
      <c r="A646" s="498"/>
      <c r="B646" s="195"/>
      <c r="C646" s="200"/>
      <c r="D646" s="201"/>
      <c r="E646" s="201"/>
      <c r="F646" s="489"/>
      <c r="G646" s="41" t="s">
        <v>1289</v>
      </c>
      <c r="H646" s="197"/>
      <c r="I646" s="198" t="s">
        <v>47</v>
      </c>
      <c r="J646" s="199" t="s">
        <v>1291</v>
      </c>
      <c r="K646" s="199"/>
      <c r="L646" s="199"/>
      <c r="M646" s="199" t="s">
        <v>1290</v>
      </c>
      <c r="N646" s="199"/>
      <c r="O646" s="199" t="s">
        <v>958</v>
      </c>
      <c r="P646" s="199" t="s">
        <v>1008</v>
      </c>
      <c r="Q646" s="199"/>
      <c r="R646" s="199" t="s">
        <v>496</v>
      </c>
      <c r="S646" s="42" t="s">
        <v>496</v>
      </c>
      <c r="T646" s="199" t="s">
        <v>1151</v>
      </c>
      <c r="U646" s="199"/>
      <c r="V646" s="199" t="s">
        <v>1152</v>
      </c>
      <c r="W646" s="199"/>
      <c r="X646" s="199"/>
      <c r="Y646" s="199" t="s">
        <v>48</v>
      </c>
      <c r="Z646" s="199"/>
      <c r="AA646" s="199" t="s">
        <v>20</v>
      </c>
      <c r="AB646" s="199"/>
    </row>
    <row r="647" spans="1:28" ht="14.1" customHeight="1">
      <c r="A647" s="498"/>
      <c r="B647" s="195"/>
      <c r="C647" s="200"/>
      <c r="D647" s="201"/>
      <c r="E647" s="201"/>
      <c r="F647" s="489"/>
      <c r="G647" s="41" t="s">
        <v>1756</v>
      </c>
      <c r="H647" s="197"/>
      <c r="I647" s="198" t="s">
        <v>47</v>
      </c>
      <c r="J647" s="199" t="s">
        <v>1757</v>
      </c>
      <c r="K647" s="199"/>
      <c r="L647" s="199"/>
      <c r="M647" s="199" t="s">
        <v>1758</v>
      </c>
      <c r="N647" s="199"/>
      <c r="O647" s="199" t="s">
        <v>958</v>
      </c>
      <c r="P647" s="199"/>
      <c r="Q647" s="199"/>
      <c r="R647" s="199" t="s">
        <v>1759</v>
      </c>
      <c r="S647" s="42" t="s">
        <v>1759</v>
      </c>
      <c r="T647" s="199" t="s">
        <v>70</v>
      </c>
      <c r="U647" s="199"/>
      <c r="V647" s="199" t="s">
        <v>71</v>
      </c>
      <c r="W647" s="199"/>
      <c r="X647" s="199"/>
      <c r="Y647" s="199" t="s">
        <v>48</v>
      </c>
      <c r="Z647" s="199"/>
      <c r="AA647" s="199" t="s">
        <v>21</v>
      </c>
      <c r="AB647" s="199"/>
    </row>
    <row r="648" spans="1:28" ht="14.1" customHeight="1">
      <c r="A648" s="491"/>
      <c r="B648" s="195"/>
      <c r="C648" s="206"/>
      <c r="D648" s="205"/>
      <c r="E648" s="205"/>
      <c r="F648" s="493"/>
      <c r="G648" s="205" t="s">
        <v>1292</v>
      </c>
      <c r="H648" s="195"/>
      <c r="I648" s="206" t="s">
        <v>47</v>
      </c>
      <c r="J648" s="205" t="s">
        <v>1295</v>
      </c>
      <c r="K648" s="205"/>
      <c r="L648" s="205"/>
      <c r="M648" s="205" t="s">
        <v>1293</v>
      </c>
      <c r="N648" s="205"/>
      <c r="O648" s="205" t="s">
        <v>958</v>
      </c>
      <c r="P648" s="205" t="s">
        <v>1294</v>
      </c>
      <c r="Q648" s="205"/>
      <c r="R648" s="205"/>
      <c r="S648" s="205" t="s">
        <v>202</v>
      </c>
      <c r="T648" s="205" t="s">
        <v>202</v>
      </c>
      <c r="U648" s="205"/>
      <c r="V648" s="205"/>
      <c r="W648" s="205"/>
      <c r="X648" s="205" t="s">
        <v>202</v>
      </c>
      <c r="Y648" s="205" t="s">
        <v>106</v>
      </c>
      <c r="Z648" s="205"/>
      <c r="AA648" s="205" t="s">
        <v>20</v>
      </c>
      <c r="AB648" s="205"/>
    </row>
    <row r="649" spans="1:28" ht="14.1" customHeight="1">
      <c r="A649" s="491"/>
      <c r="B649" s="195"/>
      <c r="C649" s="206"/>
      <c r="D649" s="205"/>
      <c r="E649" s="205"/>
      <c r="F649" s="493"/>
      <c r="G649" s="205" t="s">
        <v>1296</v>
      </c>
      <c r="H649" s="195"/>
      <c r="I649" s="206" t="s">
        <v>138</v>
      </c>
      <c r="J649" s="205" t="s">
        <v>1298</v>
      </c>
      <c r="K649" s="205"/>
      <c r="L649" s="205"/>
      <c r="M649" s="205" t="s">
        <v>1297</v>
      </c>
      <c r="N649" s="205"/>
      <c r="O649" s="205" t="s">
        <v>958</v>
      </c>
      <c r="P649" s="205"/>
      <c r="Q649" s="205"/>
      <c r="R649" s="205"/>
      <c r="S649" s="205" t="s">
        <v>1296</v>
      </c>
      <c r="T649" s="205" t="s">
        <v>1296</v>
      </c>
      <c r="U649" s="205"/>
      <c r="V649" s="205"/>
      <c r="W649" s="205"/>
      <c r="X649" s="205" t="s">
        <v>1296</v>
      </c>
      <c r="Y649" s="205" t="s">
        <v>106</v>
      </c>
      <c r="Z649" s="205"/>
      <c r="AA649" s="205" t="s">
        <v>20</v>
      </c>
      <c r="AB649" s="205"/>
    </row>
    <row r="650" spans="1:28" ht="14.1" customHeight="1">
      <c r="A650" s="480"/>
      <c r="B650" s="194"/>
      <c r="C650" s="194"/>
      <c r="D650" s="194"/>
      <c r="E650" s="194"/>
      <c r="F650" s="484"/>
      <c r="G650" s="193" t="s">
        <v>1760</v>
      </c>
      <c r="H650" s="194"/>
      <c r="I650" s="194"/>
      <c r="J650" s="194" t="s">
        <v>1300</v>
      </c>
      <c r="K650" s="194"/>
      <c r="L650" s="194"/>
      <c r="M650" s="193" t="s">
        <v>1299</v>
      </c>
      <c r="N650" s="194"/>
      <c r="O650" s="194" t="s">
        <v>1296</v>
      </c>
      <c r="P650" s="194"/>
      <c r="Q650" s="194"/>
      <c r="R650" s="194"/>
      <c r="S650" s="194"/>
      <c r="T650" s="194"/>
      <c r="U650" s="194"/>
      <c r="V650" s="194"/>
      <c r="W650" s="194"/>
      <c r="X650" s="194"/>
      <c r="Y650" s="194" t="s">
        <v>123</v>
      </c>
      <c r="Z650" s="194"/>
      <c r="AA650" s="194" t="s">
        <v>20</v>
      </c>
      <c r="AB650" s="194"/>
    </row>
    <row r="651" spans="1:28" ht="14.1" customHeight="1">
      <c r="A651" s="498"/>
      <c r="B651" s="195"/>
      <c r="C651" s="200"/>
      <c r="D651" s="201"/>
      <c r="E651" s="201"/>
      <c r="F651" s="489"/>
      <c r="G651" s="41" t="s">
        <v>190</v>
      </c>
      <c r="H651" s="197"/>
      <c r="I651" s="198" t="s">
        <v>47</v>
      </c>
      <c r="J651" s="199" t="s">
        <v>1302</v>
      </c>
      <c r="K651" s="199"/>
      <c r="L651" s="199"/>
      <c r="M651" s="199" t="s">
        <v>1301</v>
      </c>
      <c r="N651" s="199"/>
      <c r="O651" s="199" t="s">
        <v>1296</v>
      </c>
      <c r="P651" s="199"/>
      <c r="Q651" s="199"/>
      <c r="R651" s="199" t="s">
        <v>190</v>
      </c>
      <c r="S651" s="42" t="s">
        <v>190</v>
      </c>
      <c r="T651" s="199" t="s">
        <v>190</v>
      </c>
      <c r="U651" s="199"/>
      <c r="V651" s="199" t="s">
        <v>192</v>
      </c>
      <c r="W651" s="199"/>
      <c r="X651" s="199"/>
      <c r="Y651" s="199" t="s">
        <v>48</v>
      </c>
      <c r="Z651" s="199"/>
      <c r="AA651" s="199" t="s">
        <v>20</v>
      </c>
      <c r="AB651" s="199"/>
    </row>
    <row r="652" spans="1:28" ht="14.1" customHeight="1">
      <c r="A652" s="491"/>
      <c r="B652" s="195"/>
      <c r="C652" s="206"/>
      <c r="D652" s="205"/>
      <c r="E652" s="205"/>
      <c r="F652" s="493"/>
      <c r="G652" s="205" t="s">
        <v>202</v>
      </c>
      <c r="H652" s="195"/>
      <c r="I652" s="206" t="s">
        <v>47</v>
      </c>
      <c r="J652" s="205" t="s">
        <v>1304</v>
      </c>
      <c r="K652" s="205"/>
      <c r="L652" s="205"/>
      <c r="M652" s="205" t="s">
        <v>1303</v>
      </c>
      <c r="N652" s="205"/>
      <c r="O652" s="205" t="s">
        <v>1296</v>
      </c>
      <c r="P652" s="205"/>
      <c r="Q652" s="205"/>
      <c r="R652" s="205"/>
      <c r="S652" s="205" t="s">
        <v>202</v>
      </c>
      <c r="T652" s="205" t="s">
        <v>202</v>
      </c>
      <c r="U652" s="205"/>
      <c r="V652" s="205"/>
      <c r="W652" s="205"/>
      <c r="X652" s="205" t="s">
        <v>202</v>
      </c>
      <c r="Y652" s="205" t="s">
        <v>106</v>
      </c>
      <c r="Z652" s="205"/>
      <c r="AA652" s="205" t="s">
        <v>20</v>
      </c>
      <c r="AB652" s="205"/>
    </row>
    <row r="653" spans="1:28" ht="14.1" customHeight="1">
      <c r="A653" s="480"/>
      <c r="B653" s="194"/>
      <c r="C653" s="194"/>
      <c r="D653" s="194"/>
      <c r="E653" s="194"/>
      <c r="F653" s="484"/>
      <c r="G653" s="193" t="s">
        <v>960</v>
      </c>
      <c r="H653" s="194"/>
      <c r="I653" s="194"/>
      <c r="J653" s="194" t="s">
        <v>1306</v>
      </c>
      <c r="K653" s="194"/>
      <c r="L653" s="194"/>
      <c r="M653" s="193" t="s">
        <v>1305</v>
      </c>
      <c r="N653" s="194"/>
      <c r="O653" s="194" t="s">
        <v>962</v>
      </c>
      <c r="P653" s="194"/>
      <c r="Q653" s="194"/>
      <c r="R653" s="194"/>
      <c r="S653" s="194"/>
      <c r="T653" s="194"/>
      <c r="U653" s="194"/>
      <c r="V653" s="194"/>
      <c r="W653" s="194"/>
      <c r="X653" s="194"/>
      <c r="Y653" s="194" t="s">
        <v>123</v>
      </c>
      <c r="Z653" s="194"/>
      <c r="AA653" s="194" t="s">
        <v>20</v>
      </c>
      <c r="AB653" s="194"/>
    </row>
    <row r="654" spans="1:28" ht="14.1" customHeight="1">
      <c r="A654" s="498"/>
      <c r="B654" s="195"/>
      <c r="C654" s="200"/>
      <c r="D654" s="201"/>
      <c r="E654" s="201"/>
      <c r="F654" s="489"/>
      <c r="G654" s="41" t="s">
        <v>64</v>
      </c>
      <c r="H654" s="197"/>
      <c r="I654" s="198" t="s">
        <v>47</v>
      </c>
      <c r="J654" s="199" t="s">
        <v>1308</v>
      </c>
      <c r="K654" s="199"/>
      <c r="L654" s="199"/>
      <c r="M654" s="199" t="s">
        <v>1307</v>
      </c>
      <c r="N654" s="199"/>
      <c r="O654" s="199" t="s">
        <v>962</v>
      </c>
      <c r="P654" s="199"/>
      <c r="Q654" s="199"/>
      <c r="R654" s="199" t="s">
        <v>44</v>
      </c>
      <c r="S654" s="42" t="s">
        <v>44</v>
      </c>
      <c r="T654" s="199" t="s">
        <v>44</v>
      </c>
      <c r="U654" s="199"/>
      <c r="V654" s="199" t="s">
        <v>46</v>
      </c>
      <c r="W654" s="199"/>
      <c r="X654" s="199"/>
      <c r="Y654" s="199" t="s">
        <v>48</v>
      </c>
      <c r="Z654" s="199"/>
      <c r="AA654" s="199" t="s">
        <v>20</v>
      </c>
      <c r="AB654" s="199"/>
    </row>
    <row r="655" spans="1:28" ht="14.1" customHeight="1">
      <c r="A655" s="498"/>
      <c r="B655" s="195"/>
      <c r="C655" s="200"/>
      <c r="D655" s="201"/>
      <c r="E655" s="201"/>
      <c r="F655" s="489"/>
      <c r="G655" s="41" t="s">
        <v>73</v>
      </c>
      <c r="H655" s="197"/>
      <c r="I655" s="198" t="s">
        <v>47</v>
      </c>
      <c r="J655" s="199" t="s">
        <v>1310</v>
      </c>
      <c r="K655" s="199"/>
      <c r="L655" s="199"/>
      <c r="M655" s="199" t="s">
        <v>1309</v>
      </c>
      <c r="N655" s="199"/>
      <c r="O655" s="199" t="s">
        <v>962</v>
      </c>
      <c r="P655" s="199"/>
      <c r="Q655" s="199"/>
      <c r="R655" s="199" t="s">
        <v>73</v>
      </c>
      <c r="S655" s="42" t="s">
        <v>73</v>
      </c>
      <c r="T655" s="199" t="s">
        <v>44</v>
      </c>
      <c r="U655" s="199"/>
      <c r="V655" s="199" t="s">
        <v>46</v>
      </c>
      <c r="W655" s="199"/>
      <c r="X655" s="199"/>
      <c r="Y655" s="199" t="s">
        <v>48</v>
      </c>
      <c r="Z655" s="199"/>
      <c r="AA655" s="199" t="s">
        <v>20</v>
      </c>
      <c r="AB655" s="199"/>
    </row>
    <row r="656" spans="1:28" ht="14.1" customHeight="1">
      <c r="A656" s="498"/>
      <c r="B656" s="195"/>
      <c r="C656" s="200"/>
      <c r="D656" s="201"/>
      <c r="E656" s="201"/>
      <c r="F656" s="489"/>
      <c r="G656" s="41" t="s">
        <v>603</v>
      </c>
      <c r="H656" s="197"/>
      <c r="I656" s="198" t="s">
        <v>138</v>
      </c>
      <c r="J656" s="199" t="s">
        <v>1012</v>
      </c>
      <c r="K656" s="199"/>
      <c r="L656" s="199"/>
      <c r="M656" s="199" t="s">
        <v>1311</v>
      </c>
      <c r="N656" s="199"/>
      <c r="O656" s="199" t="s">
        <v>962</v>
      </c>
      <c r="P656" s="199"/>
      <c r="Q656" s="199"/>
      <c r="R656" s="199" t="s">
        <v>603</v>
      </c>
      <c r="S656" s="42" t="s">
        <v>603</v>
      </c>
      <c r="T656" s="199" t="s">
        <v>133</v>
      </c>
      <c r="U656" s="199"/>
      <c r="V656" s="199" t="s">
        <v>134</v>
      </c>
      <c r="W656" s="199"/>
      <c r="X656" s="199"/>
      <c r="Y656" s="199" t="s">
        <v>48</v>
      </c>
      <c r="Z656" s="199"/>
      <c r="AA656" s="199" t="s">
        <v>20</v>
      </c>
      <c r="AB656" s="199"/>
    </row>
    <row r="657" spans="1:28" ht="14.1" customHeight="1">
      <c r="A657" s="498"/>
      <c r="B657" s="195"/>
      <c r="C657" s="200"/>
      <c r="D657" s="201"/>
      <c r="E657" s="201"/>
      <c r="F657" s="489"/>
      <c r="G657" s="41" t="s">
        <v>195</v>
      </c>
      <c r="H657" s="197"/>
      <c r="I657" s="198" t="s">
        <v>47</v>
      </c>
      <c r="J657" s="199" t="s">
        <v>1313</v>
      </c>
      <c r="K657" s="199"/>
      <c r="L657" s="199"/>
      <c r="M657" s="199" t="s">
        <v>1312</v>
      </c>
      <c r="N657" s="199"/>
      <c r="O657" s="199" t="s">
        <v>962</v>
      </c>
      <c r="P657" s="199"/>
      <c r="Q657" s="199"/>
      <c r="R657" s="199" t="s">
        <v>195</v>
      </c>
      <c r="S657" s="42" t="s">
        <v>195</v>
      </c>
      <c r="T657" s="199" t="s">
        <v>195</v>
      </c>
      <c r="U657" s="199"/>
      <c r="V657" s="199" t="s">
        <v>197</v>
      </c>
      <c r="W657" s="199"/>
      <c r="X657" s="199"/>
      <c r="Y657" s="199" t="s">
        <v>48</v>
      </c>
      <c r="Z657" s="199"/>
      <c r="AA657" s="199" t="s">
        <v>20</v>
      </c>
      <c r="AB657" s="199"/>
    </row>
    <row r="658" spans="1:28" ht="14.1" customHeight="1">
      <c r="A658" s="498"/>
      <c r="B658" s="195"/>
      <c r="C658" s="200"/>
      <c r="D658" s="201"/>
      <c r="E658" s="201"/>
      <c r="F658" s="489"/>
      <c r="G658" s="41" t="s">
        <v>1164</v>
      </c>
      <c r="H658" s="197"/>
      <c r="I658" s="198" t="s">
        <v>47</v>
      </c>
      <c r="J658" s="199" t="s">
        <v>1315</v>
      </c>
      <c r="K658" s="199"/>
      <c r="L658" s="199"/>
      <c r="M658" s="199" t="s">
        <v>1314</v>
      </c>
      <c r="N658" s="199"/>
      <c r="O658" s="199" t="s">
        <v>962</v>
      </c>
      <c r="P658" s="199" t="s">
        <v>1165</v>
      </c>
      <c r="Q658" s="199"/>
      <c r="R658" s="199" t="s">
        <v>195</v>
      </c>
      <c r="S658" s="42" t="s">
        <v>195</v>
      </c>
      <c r="T658" s="199" t="s">
        <v>195</v>
      </c>
      <c r="U658" s="199"/>
      <c r="V658" s="199" t="s">
        <v>197</v>
      </c>
      <c r="W658" s="199"/>
      <c r="X658" s="199"/>
      <c r="Y658" s="199" t="s">
        <v>48</v>
      </c>
      <c r="Z658" s="199"/>
      <c r="AA658" s="199" t="s">
        <v>20</v>
      </c>
      <c r="AB658" s="199"/>
    </row>
    <row r="659" spans="1:28" ht="14.1" customHeight="1">
      <c r="A659" s="498"/>
      <c r="B659" s="195"/>
      <c r="C659" s="200"/>
      <c r="D659" s="201"/>
      <c r="E659" s="201"/>
      <c r="F659" s="489"/>
      <c r="G659" s="41" t="s">
        <v>1166</v>
      </c>
      <c r="H659" s="197"/>
      <c r="I659" s="198" t="s">
        <v>47</v>
      </c>
      <c r="J659" s="199" t="s">
        <v>1317</v>
      </c>
      <c r="K659" s="199"/>
      <c r="L659" s="199"/>
      <c r="M659" s="199" t="s">
        <v>1316</v>
      </c>
      <c r="N659" s="199"/>
      <c r="O659" s="199" t="s">
        <v>962</v>
      </c>
      <c r="P659" s="199" t="s">
        <v>1008</v>
      </c>
      <c r="Q659" s="199"/>
      <c r="R659" s="199" t="s">
        <v>195</v>
      </c>
      <c r="S659" s="42" t="s">
        <v>195</v>
      </c>
      <c r="T659" s="199" t="s">
        <v>195</v>
      </c>
      <c r="U659" s="199"/>
      <c r="V659" s="199" t="s">
        <v>197</v>
      </c>
      <c r="W659" s="199"/>
      <c r="X659" s="199"/>
      <c r="Y659" s="199" t="s">
        <v>48</v>
      </c>
      <c r="Z659" s="199"/>
      <c r="AA659" s="199" t="s">
        <v>20</v>
      </c>
      <c r="AB659" s="199"/>
    </row>
    <row r="660" spans="1:28" ht="14.1" customHeight="1">
      <c r="A660" s="498"/>
      <c r="B660" s="195"/>
      <c r="C660" s="200"/>
      <c r="D660" s="201"/>
      <c r="E660" s="201"/>
      <c r="F660" s="489"/>
      <c r="G660" s="41" t="s">
        <v>1185</v>
      </c>
      <c r="H660" s="197"/>
      <c r="I660" s="198" t="s">
        <v>47</v>
      </c>
      <c r="J660" s="199" t="s">
        <v>1188</v>
      </c>
      <c r="K660" s="199"/>
      <c r="L660" s="199"/>
      <c r="M660" s="199" t="s">
        <v>1318</v>
      </c>
      <c r="N660" s="199"/>
      <c r="O660" s="199" t="s">
        <v>962</v>
      </c>
      <c r="P660" s="199" t="s">
        <v>1187</v>
      </c>
      <c r="Q660" s="199"/>
      <c r="R660" s="199" t="s">
        <v>70</v>
      </c>
      <c r="S660" s="42" t="s">
        <v>70</v>
      </c>
      <c r="T660" s="199" t="s">
        <v>70</v>
      </c>
      <c r="U660" s="199"/>
      <c r="V660" s="199" t="s">
        <v>71</v>
      </c>
      <c r="W660" s="199"/>
      <c r="X660" s="199"/>
      <c r="Y660" s="199" t="s">
        <v>48</v>
      </c>
      <c r="Z660" s="199"/>
      <c r="AA660" s="199" t="s">
        <v>20</v>
      </c>
      <c r="AB660" s="199"/>
    </row>
    <row r="661" spans="1:28" ht="14.1" customHeight="1">
      <c r="A661" s="498"/>
      <c r="B661" s="195"/>
      <c r="C661" s="200"/>
      <c r="D661" s="201"/>
      <c r="E661" s="201"/>
      <c r="F661" s="489"/>
      <c r="G661" s="41" t="s">
        <v>1167</v>
      </c>
      <c r="H661" s="197"/>
      <c r="I661" s="198" t="s">
        <v>47</v>
      </c>
      <c r="J661" s="199" t="s">
        <v>1320</v>
      </c>
      <c r="K661" s="199"/>
      <c r="L661" s="199"/>
      <c r="M661" s="199" t="s">
        <v>1319</v>
      </c>
      <c r="N661" s="199"/>
      <c r="O661" s="199" t="s">
        <v>962</v>
      </c>
      <c r="P661" s="199" t="s">
        <v>1165</v>
      </c>
      <c r="Q661" s="199"/>
      <c r="R661" s="199" t="s">
        <v>190</v>
      </c>
      <c r="S661" s="42" t="s">
        <v>190</v>
      </c>
      <c r="T661" s="199" t="s">
        <v>190</v>
      </c>
      <c r="U661" s="199"/>
      <c r="V661" s="199" t="s">
        <v>192</v>
      </c>
      <c r="W661" s="199"/>
      <c r="X661" s="199"/>
      <c r="Y661" s="199" t="s">
        <v>48</v>
      </c>
      <c r="Z661" s="199"/>
      <c r="AA661" s="199" t="s">
        <v>20</v>
      </c>
      <c r="AB661" s="199"/>
    </row>
    <row r="662" spans="1:28" ht="14.1" customHeight="1">
      <c r="A662" s="498"/>
      <c r="B662" s="195"/>
      <c r="C662" s="200"/>
      <c r="D662" s="201"/>
      <c r="E662" s="201"/>
      <c r="F662" s="489"/>
      <c r="G662" s="41" t="s">
        <v>1168</v>
      </c>
      <c r="H662" s="197"/>
      <c r="I662" s="198" t="s">
        <v>47</v>
      </c>
      <c r="J662" s="199" t="s">
        <v>1322</v>
      </c>
      <c r="K662" s="199"/>
      <c r="L662" s="199"/>
      <c r="M662" s="199" t="s">
        <v>1321</v>
      </c>
      <c r="N662" s="199"/>
      <c r="O662" s="199" t="s">
        <v>962</v>
      </c>
      <c r="P662" s="199" t="s">
        <v>1008</v>
      </c>
      <c r="Q662" s="199"/>
      <c r="R662" s="199" t="s">
        <v>190</v>
      </c>
      <c r="S662" s="42" t="s">
        <v>190</v>
      </c>
      <c r="T662" s="199" t="s">
        <v>190</v>
      </c>
      <c r="U662" s="199"/>
      <c r="V662" s="199" t="s">
        <v>192</v>
      </c>
      <c r="W662" s="199"/>
      <c r="X662" s="199"/>
      <c r="Y662" s="199" t="s">
        <v>48</v>
      </c>
      <c r="Z662" s="199"/>
      <c r="AA662" s="199" t="s">
        <v>20</v>
      </c>
      <c r="AB662" s="199"/>
    </row>
    <row r="663" spans="1:28" ht="14.1" customHeight="1">
      <c r="A663" s="498"/>
      <c r="B663" s="195"/>
      <c r="C663" s="200"/>
      <c r="D663" s="201"/>
      <c r="E663" s="201"/>
      <c r="F663" s="489"/>
      <c r="G663" s="41" t="s">
        <v>1323</v>
      </c>
      <c r="H663" s="197"/>
      <c r="I663" s="198" t="s">
        <v>47</v>
      </c>
      <c r="J663" s="199" t="s">
        <v>1325</v>
      </c>
      <c r="K663" s="199"/>
      <c r="L663" s="199"/>
      <c r="M663" s="199" t="s">
        <v>1324</v>
      </c>
      <c r="N663" s="199"/>
      <c r="O663" s="199" t="s">
        <v>962</v>
      </c>
      <c r="P663" s="199" t="s">
        <v>929</v>
      </c>
      <c r="Q663" s="199"/>
      <c r="R663" s="199" t="s">
        <v>190</v>
      </c>
      <c r="S663" s="42" t="s">
        <v>190</v>
      </c>
      <c r="T663" s="199" t="s">
        <v>190</v>
      </c>
      <c r="U663" s="199"/>
      <c r="V663" s="199" t="s">
        <v>192</v>
      </c>
      <c r="W663" s="199"/>
      <c r="X663" s="199"/>
      <c r="Y663" s="199" t="s">
        <v>48</v>
      </c>
      <c r="Z663" s="199"/>
      <c r="AA663" s="199" t="s">
        <v>20</v>
      </c>
      <c r="AB663" s="199"/>
    </row>
    <row r="664" spans="1:28" ht="14.1" customHeight="1">
      <c r="A664" s="491"/>
      <c r="B664" s="195"/>
      <c r="C664" s="206"/>
      <c r="D664" s="205"/>
      <c r="E664" s="205"/>
      <c r="F664" s="493"/>
      <c r="G664" s="205" t="s">
        <v>221</v>
      </c>
      <c r="H664" s="195"/>
      <c r="I664" s="206" t="s">
        <v>138</v>
      </c>
      <c r="J664" s="205" t="s">
        <v>1327</v>
      </c>
      <c r="K664" s="205"/>
      <c r="L664" s="205"/>
      <c r="M664" s="205" t="s">
        <v>1326</v>
      </c>
      <c r="N664" s="205"/>
      <c r="O664" s="205" t="s">
        <v>962</v>
      </c>
      <c r="P664" s="205"/>
      <c r="Q664" s="205"/>
      <c r="R664" s="205"/>
      <c r="S664" s="205" t="s">
        <v>120</v>
      </c>
      <c r="T664" s="205" t="s">
        <v>120</v>
      </c>
      <c r="U664" s="205"/>
      <c r="V664" s="205"/>
      <c r="W664" s="205"/>
      <c r="X664" s="205" t="s">
        <v>120</v>
      </c>
      <c r="Y664" s="205" t="s">
        <v>106</v>
      </c>
      <c r="Z664" s="205"/>
      <c r="AA664" s="205" t="s">
        <v>20</v>
      </c>
      <c r="AB664" s="205"/>
    </row>
    <row r="665" spans="1:28" s="48" customFormat="1" ht="14.1" customHeight="1">
      <c r="A665" s="491"/>
      <c r="B665" s="195"/>
      <c r="C665" s="206"/>
      <c r="D665" s="205"/>
      <c r="E665" s="205"/>
      <c r="F665" s="493"/>
      <c r="G665" s="205" t="s">
        <v>1328</v>
      </c>
      <c r="H665" s="195"/>
      <c r="I665" s="206" t="s">
        <v>138</v>
      </c>
      <c r="J665" s="205" t="s">
        <v>1330</v>
      </c>
      <c r="K665" s="205"/>
      <c r="L665" s="205"/>
      <c r="M665" s="205" t="s">
        <v>1329</v>
      </c>
      <c r="N665" s="205"/>
      <c r="O665" s="205" t="s">
        <v>962</v>
      </c>
      <c r="P665" s="205" t="s">
        <v>924</v>
      </c>
      <c r="Q665" s="205"/>
      <c r="R665" s="205"/>
      <c r="S665" s="205" t="s">
        <v>202</v>
      </c>
      <c r="T665" s="205" t="s">
        <v>202</v>
      </c>
      <c r="U665" s="205"/>
      <c r="V665" s="205"/>
      <c r="W665" s="205"/>
      <c r="X665" s="205" t="s">
        <v>202</v>
      </c>
      <c r="Y665" s="205" t="s">
        <v>106</v>
      </c>
      <c r="Z665" s="205"/>
      <c r="AA665" s="205" t="s">
        <v>20</v>
      </c>
      <c r="AB665" s="205"/>
    </row>
    <row r="666" spans="1:28" ht="14.1" customHeight="1">
      <c r="A666" s="491"/>
      <c r="B666" s="195"/>
      <c r="C666" s="206"/>
      <c r="D666" s="205"/>
      <c r="E666" s="205"/>
      <c r="F666" s="493"/>
      <c r="G666" s="205" t="s">
        <v>1331</v>
      </c>
      <c r="H666" s="195"/>
      <c r="I666" s="206" t="s">
        <v>138</v>
      </c>
      <c r="J666" s="205" t="s">
        <v>1334</v>
      </c>
      <c r="K666" s="205"/>
      <c r="L666" s="205"/>
      <c r="M666" s="205" t="s">
        <v>1332</v>
      </c>
      <c r="N666" s="205"/>
      <c r="O666" s="205" t="s">
        <v>962</v>
      </c>
      <c r="P666" s="205" t="s">
        <v>915</v>
      </c>
      <c r="Q666" s="205"/>
      <c r="R666" s="205"/>
      <c r="S666" s="205" t="s">
        <v>1333</v>
      </c>
      <c r="T666" s="205" t="s">
        <v>1333</v>
      </c>
      <c r="U666" s="205"/>
      <c r="V666" s="205"/>
      <c r="W666" s="205"/>
      <c r="X666" s="205" t="s">
        <v>1333</v>
      </c>
      <c r="Y666" s="205" t="s">
        <v>106</v>
      </c>
      <c r="Z666" s="205"/>
      <c r="AA666" s="205" t="s">
        <v>20</v>
      </c>
      <c r="AB666" s="205"/>
    </row>
    <row r="667" spans="1:28" ht="14.1" customHeight="1">
      <c r="A667" s="491"/>
      <c r="B667" s="195"/>
      <c r="C667" s="206"/>
      <c r="D667" s="205"/>
      <c r="E667" s="205"/>
      <c r="F667" s="493"/>
      <c r="G667" s="205" t="s">
        <v>1077</v>
      </c>
      <c r="H667" s="195"/>
      <c r="I667" s="206" t="s">
        <v>47</v>
      </c>
      <c r="J667" s="205" t="s">
        <v>1336</v>
      </c>
      <c r="K667" s="205"/>
      <c r="L667" s="205"/>
      <c r="M667" s="205" t="s">
        <v>1335</v>
      </c>
      <c r="N667" s="205"/>
      <c r="O667" s="205" t="s">
        <v>962</v>
      </c>
      <c r="P667" s="205" t="s">
        <v>1079</v>
      </c>
      <c r="Q667" s="205"/>
      <c r="R667" s="205"/>
      <c r="S667" s="205" t="s">
        <v>202</v>
      </c>
      <c r="T667" s="205" t="s">
        <v>202</v>
      </c>
      <c r="U667" s="205"/>
      <c r="V667" s="205"/>
      <c r="W667" s="205"/>
      <c r="X667" s="205" t="s">
        <v>202</v>
      </c>
      <c r="Y667" s="205" t="s">
        <v>106</v>
      </c>
      <c r="Z667" s="205"/>
      <c r="AA667" s="205" t="s">
        <v>20</v>
      </c>
      <c r="AB667" s="205"/>
    </row>
    <row r="668" spans="1:28" ht="14.1" customHeight="1">
      <c r="A668" s="491"/>
      <c r="B668" s="195"/>
      <c r="C668" s="206"/>
      <c r="D668" s="205"/>
      <c r="E668" s="205"/>
      <c r="F668" s="493"/>
      <c r="G668" s="205" t="s">
        <v>1337</v>
      </c>
      <c r="H668" s="195"/>
      <c r="I668" s="206" t="s">
        <v>66</v>
      </c>
      <c r="J668" s="205" t="s">
        <v>1339</v>
      </c>
      <c r="K668" s="205"/>
      <c r="L668" s="205"/>
      <c r="M668" s="205" t="s">
        <v>1338</v>
      </c>
      <c r="N668" s="205"/>
      <c r="O668" s="205" t="s">
        <v>962</v>
      </c>
      <c r="P668" s="205"/>
      <c r="Q668" s="205"/>
      <c r="R668" s="205"/>
      <c r="S668" s="205" t="s">
        <v>1337</v>
      </c>
      <c r="T668" s="205" t="s">
        <v>1337</v>
      </c>
      <c r="U668" s="205"/>
      <c r="V668" s="205"/>
      <c r="W668" s="205"/>
      <c r="X668" s="205" t="s">
        <v>1337</v>
      </c>
      <c r="Y668" s="205" t="s">
        <v>106</v>
      </c>
      <c r="Z668" s="205"/>
      <c r="AA668" s="205" t="s">
        <v>20</v>
      </c>
      <c r="AB668" s="205"/>
    </row>
    <row r="669" spans="1:28" ht="14.1" customHeight="1">
      <c r="A669" s="491"/>
      <c r="B669" s="195"/>
      <c r="C669" s="206"/>
      <c r="D669" s="205"/>
      <c r="E669" s="205"/>
      <c r="F669" s="493"/>
      <c r="G669" s="205" t="s">
        <v>1340</v>
      </c>
      <c r="H669" s="195"/>
      <c r="I669" s="206" t="s">
        <v>138</v>
      </c>
      <c r="J669" s="205" t="s">
        <v>1342</v>
      </c>
      <c r="K669" s="205"/>
      <c r="L669" s="205"/>
      <c r="M669" s="205" t="s">
        <v>1341</v>
      </c>
      <c r="N669" s="205"/>
      <c r="O669" s="205" t="s">
        <v>962</v>
      </c>
      <c r="P669" s="205" t="s">
        <v>159</v>
      </c>
      <c r="Q669" s="205"/>
      <c r="R669" s="205"/>
      <c r="S669" s="205" t="s">
        <v>962</v>
      </c>
      <c r="T669" s="205" t="s">
        <v>962</v>
      </c>
      <c r="U669" s="205"/>
      <c r="V669" s="205"/>
      <c r="W669" s="205"/>
      <c r="X669" s="205" t="s">
        <v>962</v>
      </c>
      <c r="Y669" s="205" t="s">
        <v>106</v>
      </c>
      <c r="Z669" s="205"/>
      <c r="AA669" s="205" t="s">
        <v>20</v>
      </c>
      <c r="AB669" s="205"/>
    </row>
    <row r="670" spans="1:28" ht="14.1" customHeight="1">
      <c r="A670" s="505"/>
      <c r="B670" s="207"/>
      <c r="C670" s="207"/>
      <c r="D670" s="207"/>
      <c r="E670" s="207"/>
      <c r="F670" s="507"/>
      <c r="G670" s="207"/>
      <c r="H670" s="207"/>
      <c r="I670" s="207"/>
      <c r="J670" s="207"/>
      <c r="K670" s="207"/>
      <c r="L670" s="207"/>
      <c r="M670" s="207"/>
      <c r="N670" s="207"/>
      <c r="O670" s="207"/>
      <c r="P670" s="207"/>
      <c r="Q670" s="207"/>
      <c r="R670" s="207"/>
      <c r="S670" s="207"/>
      <c r="T670" s="207"/>
      <c r="U670" s="207"/>
      <c r="V670" s="207"/>
      <c r="W670" s="207"/>
      <c r="X670" s="207"/>
      <c r="Y670" s="207" t="s">
        <v>1620</v>
      </c>
      <c r="Z670" s="207"/>
      <c r="AA670" s="207"/>
      <c r="AB670" s="207"/>
    </row>
    <row r="671" spans="1:28" ht="14.1" customHeight="1">
      <c r="A671" s="480" t="s">
        <v>3086</v>
      </c>
      <c r="B671" s="194"/>
      <c r="C671" s="194"/>
      <c r="D671" s="519"/>
      <c r="E671" s="194" t="s">
        <v>3510</v>
      </c>
      <c r="F671" s="484" t="s">
        <v>1542</v>
      </c>
      <c r="G671" s="193" t="s">
        <v>109</v>
      </c>
      <c r="H671" s="194"/>
      <c r="I671" s="194"/>
      <c r="J671" s="194" t="s">
        <v>882</v>
      </c>
      <c r="K671" s="194"/>
      <c r="L671" s="194"/>
      <c r="M671" s="193" t="s">
        <v>881</v>
      </c>
      <c r="N671" s="194"/>
      <c r="O671" s="194" t="s">
        <v>110</v>
      </c>
      <c r="P671" s="194"/>
      <c r="Q671" s="194"/>
      <c r="R671" s="194"/>
      <c r="S671" s="194"/>
      <c r="T671" s="194"/>
      <c r="U671" s="194"/>
      <c r="V671" s="194"/>
      <c r="W671" s="194"/>
      <c r="X671" s="194"/>
      <c r="Y671" s="194" t="s">
        <v>123</v>
      </c>
      <c r="Z671" s="194"/>
      <c r="AA671" s="194" t="s">
        <v>20</v>
      </c>
      <c r="AB671" s="194"/>
    </row>
    <row r="672" spans="1:28" ht="14.1" customHeight="1">
      <c r="A672" s="482" t="s">
        <v>1569</v>
      </c>
      <c r="B672" s="514" t="s">
        <v>44</v>
      </c>
      <c r="C672" s="40">
        <v>1</v>
      </c>
      <c r="D672" s="51">
        <v>1</v>
      </c>
      <c r="E672" s="208" t="s">
        <v>3511</v>
      </c>
      <c r="F672" s="489" t="s">
        <v>1542</v>
      </c>
      <c r="G672" s="41" t="s">
        <v>64</v>
      </c>
      <c r="H672" s="197"/>
      <c r="I672" s="198" t="s">
        <v>66</v>
      </c>
      <c r="J672" s="199" t="s">
        <v>884</v>
      </c>
      <c r="K672" s="199"/>
      <c r="L672" s="199"/>
      <c r="M672" s="199" t="s">
        <v>883</v>
      </c>
      <c r="N672" s="199"/>
      <c r="O672" s="199" t="s">
        <v>110</v>
      </c>
      <c r="P672" s="199"/>
      <c r="Q672" s="199"/>
      <c r="R672" s="199" t="s">
        <v>44</v>
      </c>
      <c r="S672" s="42" t="s">
        <v>44</v>
      </c>
      <c r="T672" s="199" t="s">
        <v>44</v>
      </c>
      <c r="U672" s="199"/>
      <c r="V672" s="199" t="s">
        <v>46</v>
      </c>
      <c r="W672" s="199"/>
      <c r="X672" s="199"/>
      <c r="Y672" s="199" t="s">
        <v>48</v>
      </c>
      <c r="Z672" s="199"/>
      <c r="AA672" s="199" t="s">
        <v>20</v>
      </c>
      <c r="AB672" s="199"/>
    </row>
    <row r="673" spans="1:28" ht="14.1" customHeight="1">
      <c r="A673" s="491"/>
      <c r="B673" s="195"/>
      <c r="C673" s="206"/>
      <c r="D673" s="205"/>
      <c r="E673" s="205"/>
      <c r="F673" s="493"/>
      <c r="G673" s="205" t="s">
        <v>885</v>
      </c>
      <c r="H673" s="195"/>
      <c r="I673" s="206" t="s">
        <v>47</v>
      </c>
      <c r="J673" s="205" t="s">
        <v>888</v>
      </c>
      <c r="K673" s="205"/>
      <c r="L673" s="205"/>
      <c r="M673" s="205" t="s">
        <v>886</v>
      </c>
      <c r="N673" s="205"/>
      <c r="O673" s="205" t="s">
        <v>110</v>
      </c>
      <c r="P673" s="205"/>
      <c r="Q673" s="205"/>
      <c r="R673" s="205"/>
      <c r="S673" s="205" t="s">
        <v>887</v>
      </c>
      <c r="T673" s="205" t="s">
        <v>887</v>
      </c>
      <c r="U673" s="205"/>
      <c r="V673" s="205"/>
      <c r="W673" s="205"/>
      <c r="X673" s="205" t="s">
        <v>887</v>
      </c>
      <c r="Y673" s="205" t="s">
        <v>106</v>
      </c>
      <c r="Z673" s="205"/>
      <c r="AA673" s="205" t="s">
        <v>20</v>
      </c>
      <c r="AB673" s="205"/>
    </row>
    <row r="674" spans="1:28" ht="14.1" customHeight="1">
      <c r="A674" s="491"/>
      <c r="B674" s="195"/>
      <c r="C674" s="206"/>
      <c r="D674" s="205"/>
      <c r="E674" s="205"/>
      <c r="F674" s="493"/>
      <c r="G674" s="205" t="s">
        <v>889</v>
      </c>
      <c r="H674" s="195"/>
      <c r="I674" s="206" t="s">
        <v>47</v>
      </c>
      <c r="J674" s="205" t="s">
        <v>892</v>
      </c>
      <c r="K674" s="205"/>
      <c r="L674" s="205"/>
      <c r="M674" s="205" t="s">
        <v>890</v>
      </c>
      <c r="N674" s="205"/>
      <c r="O674" s="205" t="s">
        <v>110</v>
      </c>
      <c r="P674" s="205"/>
      <c r="Q674" s="205"/>
      <c r="R674" s="205"/>
      <c r="S674" s="205" t="s">
        <v>891</v>
      </c>
      <c r="T674" s="205" t="s">
        <v>891</v>
      </c>
      <c r="U674" s="205"/>
      <c r="V674" s="205"/>
      <c r="W674" s="205"/>
      <c r="X674" s="205" t="s">
        <v>891</v>
      </c>
      <c r="Y674" s="205" t="s">
        <v>106</v>
      </c>
      <c r="Z674" s="205"/>
      <c r="AA674" s="205" t="s">
        <v>20</v>
      </c>
      <c r="AB674" s="205"/>
    </row>
    <row r="675" spans="1:28" ht="14.1" customHeight="1">
      <c r="A675" s="480"/>
      <c r="B675" s="194"/>
      <c r="C675" s="194"/>
      <c r="D675" s="194"/>
      <c r="E675" s="194"/>
      <c r="F675" s="484"/>
      <c r="G675" s="193" t="s">
        <v>885</v>
      </c>
      <c r="H675" s="194"/>
      <c r="I675" s="194"/>
      <c r="J675" s="194" t="s">
        <v>965</v>
      </c>
      <c r="K675" s="194"/>
      <c r="L675" s="194"/>
      <c r="M675" s="193" t="s">
        <v>964</v>
      </c>
      <c r="N675" s="194"/>
      <c r="O675" s="194" t="s">
        <v>887</v>
      </c>
      <c r="P675" s="194"/>
      <c r="Q675" s="194"/>
      <c r="R675" s="194"/>
      <c r="S675" s="194"/>
      <c r="T675" s="194"/>
      <c r="U675" s="194"/>
      <c r="V675" s="194"/>
      <c r="W675" s="194"/>
      <c r="X675" s="194"/>
      <c r="Y675" s="194" t="s">
        <v>123</v>
      </c>
      <c r="Z675" s="194"/>
      <c r="AA675" s="194" t="s">
        <v>20</v>
      </c>
      <c r="AB675" s="194"/>
    </row>
    <row r="676" spans="1:28" ht="14.1" customHeight="1">
      <c r="A676" s="498"/>
      <c r="B676" s="195"/>
      <c r="C676" s="200"/>
      <c r="D676" s="201"/>
      <c r="E676" s="201"/>
      <c r="F676" s="489"/>
      <c r="G676" s="41" t="s">
        <v>966</v>
      </c>
      <c r="H676" s="197"/>
      <c r="I676" s="198" t="s">
        <v>47</v>
      </c>
      <c r="J676" s="199" t="s">
        <v>970</v>
      </c>
      <c r="K676" s="199"/>
      <c r="L676" s="199" t="s">
        <v>971</v>
      </c>
      <c r="M676" s="199" t="s">
        <v>967</v>
      </c>
      <c r="N676" s="199"/>
      <c r="O676" s="199" t="s">
        <v>887</v>
      </c>
      <c r="P676" s="199"/>
      <c r="Q676" s="199" t="s">
        <v>968</v>
      </c>
      <c r="R676" s="199" t="s">
        <v>127</v>
      </c>
      <c r="S676" s="42" t="s">
        <v>969</v>
      </c>
      <c r="T676" s="199" t="s">
        <v>127</v>
      </c>
      <c r="U676" s="199"/>
      <c r="V676" s="199" t="s">
        <v>129</v>
      </c>
      <c r="W676" s="199"/>
      <c r="X676" s="199"/>
      <c r="Y676" s="199" t="s">
        <v>48</v>
      </c>
      <c r="Z676" s="199"/>
      <c r="AA676" s="199" t="s">
        <v>20</v>
      </c>
      <c r="AB676" s="199"/>
    </row>
    <row r="677" spans="1:28" ht="14.1" customHeight="1">
      <c r="A677" s="498"/>
      <c r="B677" s="195"/>
      <c r="C677" s="200"/>
      <c r="D677" s="201"/>
      <c r="E677" s="201"/>
      <c r="F677" s="489"/>
      <c r="G677" s="41" t="s">
        <v>972</v>
      </c>
      <c r="H677" s="197"/>
      <c r="I677" s="198" t="s">
        <v>47</v>
      </c>
      <c r="J677" s="199" t="s">
        <v>976</v>
      </c>
      <c r="K677" s="199"/>
      <c r="L677" s="199" t="s">
        <v>977</v>
      </c>
      <c r="M677" s="199" t="s">
        <v>973</v>
      </c>
      <c r="N677" s="199"/>
      <c r="O677" s="199" t="s">
        <v>887</v>
      </c>
      <c r="P677" s="199"/>
      <c r="Q677" s="199" t="s">
        <v>974</v>
      </c>
      <c r="R677" s="199" t="s">
        <v>127</v>
      </c>
      <c r="S677" s="42" t="s">
        <v>975</v>
      </c>
      <c r="T677" s="199" t="s">
        <v>127</v>
      </c>
      <c r="U677" s="199"/>
      <c r="V677" s="199" t="s">
        <v>129</v>
      </c>
      <c r="W677" s="199"/>
      <c r="X677" s="199"/>
      <c r="Y677" s="199" t="s">
        <v>48</v>
      </c>
      <c r="Z677" s="199"/>
      <c r="AA677" s="199" t="s">
        <v>20</v>
      </c>
      <c r="AB677" s="199"/>
    </row>
    <row r="678" spans="1:28" ht="14.1" customHeight="1">
      <c r="A678" s="498"/>
      <c r="B678" s="195"/>
      <c r="C678" s="200"/>
      <c r="D678" s="201"/>
      <c r="E678" s="201"/>
      <c r="F678" s="489"/>
      <c r="G678" s="41" t="s">
        <v>978</v>
      </c>
      <c r="H678" s="197"/>
      <c r="I678" s="198" t="s">
        <v>47</v>
      </c>
      <c r="J678" s="199" t="s">
        <v>981</v>
      </c>
      <c r="K678" s="199"/>
      <c r="L678" s="199"/>
      <c r="M678" s="199" t="s">
        <v>979</v>
      </c>
      <c r="N678" s="199"/>
      <c r="O678" s="199" t="s">
        <v>887</v>
      </c>
      <c r="P678" s="199" t="s">
        <v>980</v>
      </c>
      <c r="Q678" s="199"/>
      <c r="R678" s="199" t="s">
        <v>195</v>
      </c>
      <c r="S678" s="42" t="s">
        <v>195</v>
      </c>
      <c r="T678" s="199" t="s">
        <v>195</v>
      </c>
      <c r="U678" s="199"/>
      <c r="V678" s="199" t="s">
        <v>197</v>
      </c>
      <c r="W678" s="199"/>
      <c r="X678" s="199"/>
      <c r="Y678" s="199" t="s">
        <v>48</v>
      </c>
      <c r="Z678" s="199"/>
      <c r="AA678" s="199" t="s">
        <v>20</v>
      </c>
      <c r="AB678" s="199"/>
    </row>
    <row r="679" spans="1:28" ht="14.1" customHeight="1">
      <c r="A679" s="498"/>
      <c r="B679" s="195"/>
      <c r="C679" s="200"/>
      <c r="D679" s="201"/>
      <c r="E679" s="201"/>
      <c r="F679" s="489"/>
      <c r="G679" s="41" t="s">
        <v>982</v>
      </c>
      <c r="H679" s="197"/>
      <c r="I679" s="198" t="s">
        <v>47</v>
      </c>
      <c r="J679" s="199" t="s">
        <v>986</v>
      </c>
      <c r="K679" s="199"/>
      <c r="L679" s="199"/>
      <c r="M679" s="199" t="s">
        <v>983</v>
      </c>
      <c r="N679" s="199"/>
      <c r="O679" s="199" t="s">
        <v>887</v>
      </c>
      <c r="P679" s="199" t="s">
        <v>984</v>
      </c>
      <c r="Q679" s="199"/>
      <c r="R679" s="199" t="s">
        <v>985</v>
      </c>
      <c r="S679" s="42" t="s">
        <v>985</v>
      </c>
      <c r="T679" s="199" t="s">
        <v>70</v>
      </c>
      <c r="U679" s="199"/>
      <c r="V679" s="199" t="s">
        <v>71</v>
      </c>
      <c r="W679" s="199"/>
      <c r="X679" s="199"/>
      <c r="Y679" s="199" t="s">
        <v>48</v>
      </c>
      <c r="Z679" s="199"/>
      <c r="AA679" s="199" t="s">
        <v>20</v>
      </c>
      <c r="AB679" s="199"/>
    </row>
    <row r="680" spans="1:28" ht="14.1" customHeight="1">
      <c r="A680" s="498"/>
      <c r="B680" s="195"/>
      <c r="C680" s="200"/>
      <c r="D680" s="201"/>
      <c r="E680" s="201"/>
      <c r="F680" s="489"/>
      <c r="G680" s="41" t="s">
        <v>987</v>
      </c>
      <c r="H680" s="197"/>
      <c r="I680" s="198" t="s">
        <v>138</v>
      </c>
      <c r="J680" s="199" t="s">
        <v>990</v>
      </c>
      <c r="K680" s="199"/>
      <c r="L680" s="199"/>
      <c r="M680" s="199" t="s">
        <v>988</v>
      </c>
      <c r="N680" s="199"/>
      <c r="O680" s="199" t="s">
        <v>887</v>
      </c>
      <c r="P680" s="199" t="s">
        <v>989</v>
      </c>
      <c r="Q680" s="199"/>
      <c r="R680" s="199" t="s">
        <v>154</v>
      </c>
      <c r="S680" s="42" t="s">
        <v>154</v>
      </c>
      <c r="T680" s="199" t="s">
        <v>133</v>
      </c>
      <c r="U680" s="199"/>
      <c r="V680" s="199" t="s">
        <v>134</v>
      </c>
      <c r="W680" s="199"/>
      <c r="X680" s="199"/>
      <c r="Y680" s="199" t="s">
        <v>48</v>
      </c>
      <c r="Z680" s="199"/>
      <c r="AA680" s="199" t="s">
        <v>20</v>
      </c>
      <c r="AB680" s="199"/>
    </row>
    <row r="681" spans="1:28" ht="14.1" customHeight="1">
      <c r="A681" s="498"/>
      <c r="B681" s="195"/>
      <c r="C681" s="200"/>
      <c r="D681" s="201"/>
      <c r="E681" s="201"/>
      <c r="F681" s="489"/>
      <c r="G681" s="41" t="s">
        <v>991</v>
      </c>
      <c r="H681" s="197"/>
      <c r="I681" s="198" t="s">
        <v>138</v>
      </c>
      <c r="J681" s="199" t="s">
        <v>996</v>
      </c>
      <c r="K681" s="199"/>
      <c r="L681" s="199"/>
      <c r="M681" s="199" t="s">
        <v>992</v>
      </c>
      <c r="N681" s="199"/>
      <c r="O681" s="199" t="s">
        <v>887</v>
      </c>
      <c r="P681" s="199" t="s">
        <v>993</v>
      </c>
      <c r="Q681" s="199" t="s">
        <v>994</v>
      </c>
      <c r="R681" s="199" t="s">
        <v>154</v>
      </c>
      <c r="S681" s="42" t="s">
        <v>995</v>
      </c>
      <c r="T681" s="199" t="s">
        <v>133</v>
      </c>
      <c r="U681" s="199"/>
      <c r="V681" s="199" t="s">
        <v>134</v>
      </c>
      <c r="W681" s="199"/>
      <c r="X681" s="199"/>
      <c r="Y681" s="199" t="s">
        <v>48</v>
      </c>
      <c r="Z681" s="199"/>
      <c r="AA681" s="199" t="s">
        <v>20</v>
      </c>
      <c r="AB681" s="199"/>
    </row>
    <row r="682" spans="1:28" ht="14.1" customHeight="1">
      <c r="A682" s="498"/>
      <c r="B682" s="195"/>
      <c r="C682" s="200"/>
      <c r="D682" s="201"/>
      <c r="E682" s="201"/>
      <c r="F682" s="489"/>
      <c r="G682" s="41" t="s">
        <v>997</v>
      </c>
      <c r="H682" s="197"/>
      <c r="I682" s="198" t="s">
        <v>47</v>
      </c>
      <c r="J682" s="199" t="s">
        <v>1002</v>
      </c>
      <c r="K682" s="199"/>
      <c r="L682" s="199"/>
      <c r="M682" s="199" t="s">
        <v>998</v>
      </c>
      <c r="N682" s="199"/>
      <c r="O682" s="199" t="s">
        <v>887</v>
      </c>
      <c r="P682" s="199" t="s">
        <v>999</v>
      </c>
      <c r="Q682" s="199" t="s">
        <v>1000</v>
      </c>
      <c r="R682" s="199" t="s">
        <v>127</v>
      </c>
      <c r="S682" s="42" t="s">
        <v>1001</v>
      </c>
      <c r="T682" s="199" t="s">
        <v>127</v>
      </c>
      <c r="U682" s="199"/>
      <c r="V682" s="199" t="s">
        <v>129</v>
      </c>
      <c r="W682" s="199"/>
      <c r="X682" s="199"/>
      <c r="Y682" s="199" t="s">
        <v>48</v>
      </c>
      <c r="Z682" s="199"/>
      <c r="AA682" s="199" t="s">
        <v>20</v>
      </c>
      <c r="AB682" s="199"/>
    </row>
    <row r="683" spans="1:28" ht="14.1" customHeight="1">
      <c r="A683" s="498"/>
      <c r="B683" s="195"/>
      <c r="C683" s="200"/>
      <c r="D683" s="201"/>
      <c r="E683" s="201"/>
      <c r="F683" s="489"/>
      <c r="G683" s="41" t="s">
        <v>1003</v>
      </c>
      <c r="H683" s="197"/>
      <c r="I683" s="198" t="s">
        <v>138</v>
      </c>
      <c r="J683" s="199" t="s">
        <v>1005</v>
      </c>
      <c r="K683" s="199"/>
      <c r="L683" s="199"/>
      <c r="M683" s="199" t="s">
        <v>1004</v>
      </c>
      <c r="N683" s="199"/>
      <c r="O683" s="199" t="s">
        <v>887</v>
      </c>
      <c r="P683" s="199" t="s">
        <v>999</v>
      </c>
      <c r="Q683" s="199"/>
      <c r="R683" s="199" t="s">
        <v>1000</v>
      </c>
      <c r="S683" s="42" t="s">
        <v>1000</v>
      </c>
      <c r="T683" s="199" t="s">
        <v>133</v>
      </c>
      <c r="U683" s="199"/>
      <c r="V683" s="199" t="s">
        <v>134</v>
      </c>
      <c r="W683" s="199"/>
      <c r="X683" s="199"/>
      <c r="Y683" s="199" t="s">
        <v>48</v>
      </c>
      <c r="Z683" s="199"/>
      <c r="AA683" s="199" t="s">
        <v>20</v>
      </c>
      <c r="AB683" s="199"/>
    </row>
    <row r="684" spans="1:28" ht="14.1" customHeight="1">
      <c r="A684" s="498"/>
      <c r="B684" s="195"/>
      <c r="C684" s="200"/>
      <c r="D684" s="201"/>
      <c r="E684" s="201"/>
      <c r="F684" s="489"/>
      <c r="G684" s="41" t="s">
        <v>1006</v>
      </c>
      <c r="H684" s="197"/>
      <c r="I684" s="198" t="s">
        <v>47</v>
      </c>
      <c r="J684" s="199" t="s">
        <v>1010</v>
      </c>
      <c r="K684" s="199"/>
      <c r="L684" s="199"/>
      <c r="M684" s="199" t="s">
        <v>1007</v>
      </c>
      <c r="N684" s="199"/>
      <c r="O684" s="199" t="s">
        <v>887</v>
      </c>
      <c r="P684" s="199" t="s">
        <v>1008</v>
      </c>
      <c r="Q684" s="199"/>
      <c r="R684" s="199" t="s">
        <v>1009</v>
      </c>
      <c r="S684" s="42" t="s">
        <v>1009</v>
      </c>
      <c r="T684" s="199" t="s">
        <v>190</v>
      </c>
      <c r="U684" s="199"/>
      <c r="V684" s="199" t="s">
        <v>192</v>
      </c>
      <c r="W684" s="199"/>
      <c r="X684" s="199"/>
      <c r="Y684" s="199" t="s">
        <v>48</v>
      </c>
      <c r="Z684" s="199"/>
      <c r="AA684" s="199" t="s">
        <v>20</v>
      </c>
      <c r="AB684" s="199"/>
    </row>
    <row r="685" spans="1:28" ht="14.1" customHeight="1">
      <c r="A685" s="498"/>
      <c r="B685" s="195"/>
      <c r="C685" s="200"/>
      <c r="D685" s="201"/>
      <c r="E685" s="201"/>
      <c r="F685" s="489"/>
      <c r="G685" s="41" t="s">
        <v>603</v>
      </c>
      <c r="H685" s="197"/>
      <c r="I685" s="198" t="s">
        <v>138</v>
      </c>
      <c r="J685" s="199" t="s">
        <v>1012</v>
      </c>
      <c r="K685" s="199"/>
      <c r="L685" s="199"/>
      <c r="M685" s="199" t="s">
        <v>1011</v>
      </c>
      <c r="N685" s="199"/>
      <c r="O685" s="199" t="s">
        <v>887</v>
      </c>
      <c r="P685" s="199"/>
      <c r="Q685" s="199"/>
      <c r="R685" s="199" t="s">
        <v>603</v>
      </c>
      <c r="S685" s="42" t="s">
        <v>603</v>
      </c>
      <c r="T685" s="199" t="s">
        <v>133</v>
      </c>
      <c r="U685" s="199"/>
      <c r="V685" s="199" t="s">
        <v>134</v>
      </c>
      <c r="W685" s="199"/>
      <c r="X685" s="199"/>
      <c r="Y685" s="199" t="s">
        <v>48</v>
      </c>
      <c r="Z685" s="199"/>
      <c r="AA685" s="199" t="s">
        <v>20</v>
      </c>
      <c r="AB685" s="199"/>
    </row>
    <row r="686" spans="1:28" ht="14.1" customHeight="1">
      <c r="A686" s="498"/>
      <c r="B686" s="195"/>
      <c r="C686" s="200"/>
      <c r="D686" s="201"/>
      <c r="E686" s="201"/>
      <c r="F686" s="489"/>
      <c r="G686" s="41" t="s">
        <v>1013</v>
      </c>
      <c r="H686" s="197"/>
      <c r="I686" s="198" t="s">
        <v>47</v>
      </c>
      <c r="J686" s="199" t="s">
        <v>1017</v>
      </c>
      <c r="K686" s="199"/>
      <c r="L686" s="199"/>
      <c r="M686" s="199" t="s">
        <v>1014</v>
      </c>
      <c r="N686" s="199"/>
      <c r="O686" s="199" t="s">
        <v>887</v>
      </c>
      <c r="P686" s="199"/>
      <c r="Q686" s="199" t="s">
        <v>1015</v>
      </c>
      <c r="R686" s="199" t="s">
        <v>127</v>
      </c>
      <c r="S686" s="42" t="s">
        <v>1016</v>
      </c>
      <c r="T686" s="199" t="s">
        <v>127</v>
      </c>
      <c r="U686" s="199"/>
      <c r="V686" s="199" t="s">
        <v>129</v>
      </c>
      <c r="W686" s="199"/>
      <c r="X686" s="199"/>
      <c r="Y686" s="199" t="s">
        <v>48</v>
      </c>
      <c r="Z686" s="199"/>
      <c r="AA686" s="199" t="s">
        <v>20</v>
      </c>
      <c r="AB686" s="199"/>
    </row>
    <row r="687" spans="1:28" ht="14.1" customHeight="1">
      <c r="A687" s="498"/>
      <c r="B687" s="195"/>
      <c r="C687" s="200"/>
      <c r="D687" s="201"/>
      <c r="E687" s="201"/>
      <c r="F687" s="489"/>
      <c r="G687" s="41" t="s">
        <v>1761</v>
      </c>
      <c r="H687" s="197"/>
      <c r="I687" s="198" t="s">
        <v>47</v>
      </c>
      <c r="J687" s="199" t="s">
        <v>1021</v>
      </c>
      <c r="K687" s="199" t="s">
        <v>1020</v>
      </c>
      <c r="L687" s="199"/>
      <c r="M687" s="199" t="s">
        <v>1018</v>
      </c>
      <c r="N687" s="199"/>
      <c r="O687" s="199" t="s">
        <v>887</v>
      </c>
      <c r="P687" s="199" t="s">
        <v>1019</v>
      </c>
      <c r="Q687" s="199"/>
      <c r="R687" s="199" t="s">
        <v>131</v>
      </c>
      <c r="S687" s="42" t="s">
        <v>131</v>
      </c>
      <c r="T687" s="199" t="s">
        <v>44</v>
      </c>
      <c r="U687" s="199"/>
      <c r="V687" s="199" t="s">
        <v>46</v>
      </c>
      <c r="W687" s="199"/>
      <c r="X687" s="199"/>
      <c r="Y687" s="199" t="s">
        <v>48</v>
      </c>
      <c r="Z687" s="199"/>
      <c r="AA687" s="199" t="s">
        <v>20</v>
      </c>
      <c r="AB687" s="199"/>
    </row>
    <row r="688" spans="1:28" ht="14.1" customHeight="1">
      <c r="A688" s="498"/>
      <c r="B688" s="195"/>
      <c r="C688" s="200"/>
      <c r="D688" s="201"/>
      <c r="E688" s="201"/>
      <c r="F688" s="489"/>
      <c r="G688" s="41" t="s">
        <v>1022</v>
      </c>
      <c r="H688" s="197"/>
      <c r="I688" s="198" t="s">
        <v>47</v>
      </c>
      <c r="J688" s="199" t="s">
        <v>1026</v>
      </c>
      <c r="K688" s="199"/>
      <c r="L688" s="199"/>
      <c r="M688" s="199" t="s">
        <v>1023</v>
      </c>
      <c r="N688" s="199"/>
      <c r="O688" s="199" t="s">
        <v>887</v>
      </c>
      <c r="P688" s="199"/>
      <c r="Q688" s="199" t="s">
        <v>915</v>
      </c>
      <c r="R688" s="199" t="s">
        <v>1024</v>
      </c>
      <c r="S688" s="42" t="s">
        <v>1025</v>
      </c>
      <c r="T688" s="199" t="s">
        <v>70</v>
      </c>
      <c r="U688" s="199"/>
      <c r="V688" s="199" t="s">
        <v>71</v>
      </c>
      <c r="W688" s="199"/>
      <c r="X688" s="199"/>
      <c r="Y688" s="199" t="s">
        <v>48</v>
      </c>
      <c r="Z688" s="199"/>
      <c r="AA688" s="199" t="s">
        <v>20</v>
      </c>
      <c r="AB688" s="199"/>
    </row>
    <row r="689" spans="1:28" ht="14.1" customHeight="1">
      <c r="A689" s="498"/>
      <c r="B689" s="195"/>
      <c r="C689" s="200"/>
      <c r="D689" s="201"/>
      <c r="E689" s="201"/>
      <c r="F689" s="489"/>
      <c r="G689" s="41" t="s">
        <v>1027</v>
      </c>
      <c r="H689" s="197"/>
      <c r="I689" s="198" t="s">
        <v>47</v>
      </c>
      <c r="J689" s="199" t="s">
        <v>1029</v>
      </c>
      <c r="K689" s="199"/>
      <c r="L689" s="199"/>
      <c r="M689" s="199" t="s">
        <v>1028</v>
      </c>
      <c r="N689" s="199"/>
      <c r="O689" s="199" t="s">
        <v>887</v>
      </c>
      <c r="P689" s="199" t="s">
        <v>608</v>
      </c>
      <c r="Q689" s="199"/>
      <c r="R689" s="199" t="s">
        <v>821</v>
      </c>
      <c r="S689" s="42" t="s">
        <v>821</v>
      </c>
      <c r="T689" s="199" t="s">
        <v>70</v>
      </c>
      <c r="U689" s="199"/>
      <c r="V689" s="199" t="s">
        <v>71</v>
      </c>
      <c r="W689" s="199"/>
      <c r="X689" s="199"/>
      <c r="Y689" s="199" t="s">
        <v>48</v>
      </c>
      <c r="Z689" s="199"/>
      <c r="AA689" s="199" t="s">
        <v>20</v>
      </c>
      <c r="AB689" s="199"/>
    </row>
    <row r="690" spans="1:28" ht="14.1" customHeight="1">
      <c r="A690" s="498"/>
      <c r="B690" s="195"/>
      <c r="C690" s="200"/>
      <c r="D690" s="201"/>
      <c r="E690" s="201"/>
      <c r="F690" s="489"/>
      <c r="G690" s="41" t="s">
        <v>1762</v>
      </c>
      <c r="H690" s="197"/>
      <c r="I690" s="198" t="s">
        <v>47</v>
      </c>
      <c r="J690" s="199" t="s">
        <v>1763</v>
      </c>
      <c r="K690" s="199"/>
      <c r="L690" s="199"/>
      <c r="M690" s="199" t="s">
        <v>1764</v>
      </c>
      <c r="N690" s="199"/>
      <c r="O690" s="199" t="s">
        <v>887</v>
      </c>
      <c r="P690" s="199" t="s">
        <v>1765</v>
      </c>
      <c r="Q690" s="199"/>
      <c r="R690" s="199" t="s">
        <v>215</v>
      </c>
      <c r="S690" s="42" t="s">
        <v>215</v>
      </c>
      <c r="T690" s="199" t="s">
        <v>70</v>
      </c>
      <c r="U690" s="199"/>
      <c r="V690" s="199" t="s">
        <v>71</v>
      </c>
      <c r="W690" s="199"/>
      <c r="X690" s="199"/>
      <c r="Y690" s="199" t="s">
        <v>48</v>
      </c>
      <c r="Z690" s="199"/>
      <c r="AA690" s="199" t="s">
        <v>21</v>
      </c>
      <c r="AB690" s="199"/>
    </row>
    <row r="691" spans="1:28" ht="14.1" customHeight="1">
      <c r="A691" s="498"/>
      <c r="B691" s="195"/>
      <c r="C691" s="200"/>
      <c r="D691" s="201"/>
      <c r="E691" s="201"/>
      <c r="F691" s="489"/>
      <c r="G691" s="41" t="s">
        <v>1766</v>
      </c>
      <c r="H691" s="197"/>
      <c r="I691" s="198" t="s">
        <v>138</v>
      </c>
      <c r="J691" s="199" t="s">
        <v>1767</v>
      </c>
      <c r="K691" s="199"/>
      <c r="L691" s="199"/>
      <c r="M691" s="199" t="s">
        <v>1768</v>
      </c>
      <c r="N691" s="199"/>
      <c r="O691" s="199" t="s">
        <v>887</v>
      </c>
      <c r="P691" s="199" t="s">
        <v>1769</v>
      </c>
      <c r="Q691" s="199" t="s">
        <v>1770</v>
      </c>
      <c r="R691" s="199" t="s">
        <v>1771</v>
      </c>
      <c r="S691" s="42" t="s">
        <v>1772</v>
      </c>
      <c r="T691" s="199" t="s">
        <v>133</v>
      </c>
      <c r="U691" s="199"/>
      <c r="V691" s="199" t="s">
        <v>134</v>
      </c>
      <c r="W691" s="199"/>
      <c r="X691" s="199"/>
      <c r="Y691" s="199" t="s">
        <v>48</v>
      </c>
      <c r="Z691" s="199"/>
      <c r="AA691" s="199" t="s">
        <v>21</v>
      </c>
      <c r="AB691" s="199"/>
    </row>
    <row r="692" spans="1:28" ht="14.1" customHeight="1">
      <c r="A692" s="498"/>
      <c r="B692" s="195"/>
      <c r="C692" s="200"/>
      <c r="D692" s="201"/>
      <c r="E692" s="201"/>
      <c r="F692" s="489"/>
      <c r="G692" s="41" t="s">
        <v>1030</v>
      </c>
      <c r="H692" s="197"/>
      <c r="I692" s="198" t="s">
        <v>138</v>
      </c>
      <c r="J692" s="199" t="s">
        <v>1032</v>
      </c>
      <c r="K692" s="199"/>
      <c r="L692" s="199"/>
      <c r="M692" s="199" t="s">
        <v>1031</v>
      </c>
      <c r="N692" s="199"/>
      <c r="O692" s="199" t="s">
        <v>887</v>
      </c>
      <c r="P692" s="199" t="s">
        <v>119</v>
      </c>
      <c r="Q692" s="199"/>
      <c r="R692" s="199" t="s">
        <v>821</v>
      </c>
      <c r="S692" s="42" t="s">
        <v>821</v>
      </c>
      <c r="T692" s="199" t="s">
        <v>133</v>
      </c>
      <c r="U692" s="199"/>
      <c r="V692" s="199" t="s">
        <v>134</v>
      </c>
      <c r="W692" s="199"/>
      <c r="X692" s="199"/>
      <c r="Y692" s="199" t="s">
        <v>48</v>
      </c>
      <c r="Z692" s="199"/>
      <c r="AA692" s="199" t="s">
        <v>20</v>
      </c>
      <c r="AB692" s="199"/>
    </row>
    <row r="693" spans="1:28" ht="14.1" customHeight="1">
      <c r="A693" s="498"/>
      <c r="B693" s="195"/>
      <c r="C693" s="200"/>
      <c r="D693" s="201"/>
      <c r="E693" s="201"/>
      <c r="F693" s="489"/>
      <c r="G693" s="41" t="s">
        <v>1033</v>
      </c>
      <c r="H693" s="197"/>
      <c r="I693" s="198" t="s">
        <v>47</v>
      </c>
      <c r="J693" s="199" t="s">
        <v>1038</v>
      </c>
      <c r="K693" s="199"/>
      <c r="L693" s="199"/>
      <c r="M693" s="199" t="s">
        <v>1034</v>
      </c>
      <c r="N693" s="199"/>
      <c r="O693" s="199" t="s">
        <v>887</v>
      </c>
      <c r="P693" s="199" t="s">
        <v>1035</v>
      </c>
      <c r="Q693" s="199" t="s">
        <v>1036</v>
      </c>
      <c r="R693" s="199" t="s">
        <v>82</v>
      </c>
      <c r="S693" s="42" t="s">
        <v>1037</v>
      </c>
      <c r="T693" s="199" t="s">
        <v>82</v>
      </c>
      <c r="U693" s="199"/>
      <c r="V693" s="199" t="s">
        <v>84</v>
      </c>
      <c r="W693" s="199"/>
      <c r="X693" s="199"/>
      <c r="Y693" s="199" t="s">
        <v>48</v>
      </c>
      <c r="Z693" s="199"/>
      <c r="AA693" s="199" t="s">
        <v>20</v>
      </c>
      <c r="AB693" s="199"/>
    </row>
    <row r="694" spans="1:28" ht="14.1" customHeight="1">
      <c r="A694" s="498"/>
      <c r="B694" s="195"/>
      <c r="C694" s="200"/>
      <c r="D694" s="201"/>
      <c r="E694" s="201"/>
      <c r="F694" s="489"/>
      <c r="G694" s="41" t="s">
        <v>1039</v>
      </c>
      <c r="H694" s="197"/>
      <c r="I694" s="198" t="s">
        <v>47</v>
      </c>
      <c r="J694" s="199" t="s">
        <v>1043</v>
      </c>
      <c r="K694" s="199"/>
      <c r="L694" s="199"/>
      <c r="M694" s="199" t="s">
        <v>1040</v>
      </c>
      <c r="N694" s="199"/>
      <c r="O694" s="199" t="s">
        <v>887</v>
      </c>
      <c r="P694" s="199"/>
      <c r="Q694" s="199" t="s">
        <v>1041</v>
      </c>
      <c r="R694" s="199" t="s">
        <v>190</v>
      </c>
      <c r="S694" s="42" t="s">
        <v>1042</v>
      </c>
      <c r="T694" s="199" t="s">
        <v>190</v>
      </c>
      <c r="U694" s="199"/>
      <c r="V694" s="199" t="s">
        <v>192</v>
      </c>
      <c r="W694" s="199"/>
      <c r="X694" s="199"/>
      <c r="Y694" s="199" t="s">
        <v>48</v>
      </c>
      <c r="Z694" s="199"/>
      <c r="AA694" s="199" t="s">
        <v>20</v>
      </c>
      <c r="AB694" s="199"/>
    </row>
    <row r="695" spans="1:28" ht="14.1" customHeight="1">
      <c r="A695" s="491"/>
      <c r="B695" s="195"/>
      <c r="C695" s="206"/>
      <c r="D695" s="205"/>
      <c r="E695" s="205"/>
      <c r="F695" s="493"/>
      <c r="G695" s="205" t="s">
        <v>1044</v>
      </c>
      <c r="H695" s="195"/>
      <c r="I695" s="206" t="s">
        <v>138</v>
      </c>
      <c r="J695" s="205" t="s">
        <v>1048</v>
      </c>
      <c r="K695" s="205"/>
      <c r="L695" s="205"/>
      <c r="M695" s="205" t="s">
        <v>1045</v>
      </c>
      <c r="N695" s="205"/>
      <c r="O695" s="205" t="s">
        <v>887</v>
      </c>
      <c r="P695" s="205" t="s">
        <v>1046</v>
      </c>
      <c r="Q695" s="205"/>
      <c r="R695" s="205"/>
      <c r="S695" s="205" t="s">
        <v>1047</v>
      </c>
      <c r="T695" s="205" t="s">
        <v>1047</v>
      </c>
      <c r="U695" s="205"/>
      <c r="V695" s="205"/>
      <c r="W695" s="205"/>
      <c r="X695" s="205" t="s">
        <v>1047</v>
      </c>
      <c r="Y695" s="205" t="s">
        <v>106</v>
      </c>
      <c r="Z695" s="205"/>
      <c r="AA695" s="205" t="s">
        <v>20</v>
      </c>
      <c r="AB695" s="205"/>
    </row>
    <row r="696" spans="1:28" ht="14.1" customHeight="1">
      <c r="A696" s="491"/>
      <c r="B696" s="195"/>
      <c r="C696" s="206"/>
      <c r="D696" s="205"/>
      <c r="E696" s="205"/>
      <c r="F696" s="493"/>
      <c r="G696" s="205" t="s">
        <v>1049</v>
      </c>
      <c r="H696" s="195"/>
      <c r="I696" s="206" t="s">
        <v>138</v>
      </c>
      <c r="J696" s="205" t="s">
        <v>1052</v>
      </c>
      <c r="K696" s="205"/>
      <c r="L696" s="205"/>
      <c r="M696" s="205" t="s">
        <v>1050</v>
      </c>
      <c r="N696" s="205"/>
      <c r="O696" s="205" t="s">
        <v>887</v>
      </c>
      <c r="P696" s="205" t="s">
        <v>915</v>
      </c>
      <c r="Q696" s="205"/>
      <c r="R696" s="205"/>
      <c r="S696" s="205" t="s">
        <v>1051</v>
      </c>
      <c r="T696" s="205" t="s">
        <v>1051</v>
      </c>
      <c r="U696" s="205"/>
      <c r="V696" s="205"/>
      <c r="W696" s="205"/>
      <c r="X696" s="205" t="s">
        <v>1051</v>
      </c>
      <c r="Y696" s="205" t="s">
        <v>106</v>
      </c>
      <c r="Z696" s="205"/>
      <c r="AA696" s="205" t="s">
        <v>20</v>
      </c>
      <c r="AB696" s="205"/>
    </row>
    <row r="697" spans="1:28" ht="14.1" customHeight="1">
      <c r="A697" s="491"/>
      <c r="B697" s="195"/>
      <c r="C697" s="206"/>
      <c r="D697" s="205"/>
      <c r="E697" s="205"/>
      <c r="F697" s="493"/>
      <c r="G697" s="205" t="s">
        <v>1053</v>
      </c>
      <c r="H697" s="195"/>
      <c r="I697" s="206" t="s">
        <v>47</v>
      </c>
      <c r="J697" s="205" t="s">
        <v>1056</v>
      </c>
      <c r="K697" s="205"/>
      <c r="L697" s="205"/>
      <c r="M697" s="205" t="s">
        <v>1054</v>
      </c>
      <c r="N697" s="205"/>
      <c r="O697" s="205" t="s">
        <v>887</v>
      </c>
      <c r="P697" s="205" t="s">
        <v>1055</v>
      </c>
      <c r="Q697" s="205"/>
      <c r="R697" s="205"/>
      <c r="S697" s="205" t="s">
        <v>120</v>
      </c>
      <c r="T697" s="205" t="s">
        <v>120</v>
      </c>
      <c r="U697" s="205"/>
      <c r="V697" s="205"/>
      <c r="W697" s="205"/>
      <c r="X697" s="205" t="s">
        <v>120</v>
      </c>
      <c r="Y697" s="205" t="s">
        <v>106</v>
      </c>
      <c r="Z697" s="205"/>
      <c r="AA697" s="205" t="s">
        <v>20</v>
      </c>
      <c r="AB697" s="205"/>
    </row>
    <row r="698" spans="1:28" ht="14.1" customHeight="1">
      <c r="A698" s="491"/>
      <c r="B698" s="195"/>
      <c r="C698" s="206"/>
      <c r="D698" s="205"/>
      <c r="E698" s="205"/>
      <c r="F698" s="493"/>
      <c r="G698" s="205" t="s">
        <v>1057</v>
      </c>
      <c r="H698" s="195"/>
      <c r="I698" s="206" t="s">
        <v>47</v>
      </c>
      <c r="J698" s="205" t="s">
        <v>1060</v>
      </c>
      <c r="K698" s="205"/>
      <c r="L698" s="205"/>
      <c r="M698" s="205" t="s">
        <v>1058</v>
      </c>
      <c r="N698" s="205"/>
      <c r="O698" s="205" t="s">
        <v>887</v>
      </c>
      <c r="P698" s="205" t="s">
        <v>1059</v>
      </c>
      <c r="Q698" s="205"/>
      <c r="R698" s="205"/>
      <c r="S698" s="205" t="s">
        <v>120</v>
      </c>
      <c r="T698" s="205" t="s">
        <v>120</v>
      </c>
      <c r="U698" s="205"/>
      <c r="V698" s="205"/>
      <c r="W698" s="205"/>
      <c r="X698" s="205" t="s">
        <v>120</v>
      </c>
      <c r="Y698" s="205" t="s">
        <v>106</v>
      </c>
      <c r="Z698" s="205"/>
      <c r="AA698" s="205" t="s">
        <v>20</v>
      </c>
      <c r="AB698" s="205"/>
    </row>
    <row r="699" spans="1:28" ht="14.1" customHeight="1">
      <c r="A699" s="491"/>
      <c r="B699" s="195"/>
      <c r="C699" s="206"/>
      <c r="D699" s="205"/>
      <c r="E699" s="205"/>
      <c r="F699" s="493"/>
      <c r="G699" s="205" t="s">
        <v>1061</v>
      </c>
      <c r="H699" s="195"/>
      <c r="I699" s="206" t="s">
        <v>47</v>
      </c>
      <c r="J699" s="205" t="s">
        <v>1064</v>
      </c>
      <c r="K699" s="205"/>
      <c r="L699" s="205"/>
      <c r="M699" s="205" t="s">
        <v>1062</v>
      </c>
      <c r="N699" s="205"/>
      <c r="O699" s="205" t="s">
        <v>887</v>
      </c>
      <c r="P699" s="205" t="s">
        <v>1063</v>
      </c>
      <c r="Q699" s="205"/>
      <c r="R699" s="205"/>
      <c r="S699" s="205" t="s">
        <v>120</v>
      </c>
      <c r="T699" s="205" t="s">
        <v>120</v>
      </c>
      <c r="U699" s="205"/>
      <c r="V699" s="205"/>
      <c r="W699" s="205"/>
      <c r="X699" s="205" t="s">
        <v>120</v>
      </c>
      <c r="Y699" s="205" t="s">
        <v>106</v>
      </c>
      <c r="Z699" s="205"/>
      <c r="AA699" s="205" t="s">
        <v>20</v>
      </c>
      <c r="AB699" s="205"/>
    </row>
    <row r="700" spans="1:28" ht="14.1" customHeight="1">
      <c r="A700" s="491"/>
      <c r="B700" s="195"/>
      <c r="C700" s="206"/>
      <c r="D700" s="205"/>
      <c r="E700" s="205"/>
      <c r="F700" s="493"/>
      <c r="G700" s="205" t="s">
        <v>1065</v>
      </c>
      <c r="H700" s="195"/>
      <c r="I700" s="206" t="s">
        <v>47</v>
      </c>
      <c r="J700" s="205" t="s">
        <v>1068</v>
      </c>
      <c r="K700" s="205"/>
      <c r="L700" s="205"/>
      <c r="M700" s="205" t="s">
        <v>1066</v>
      </c>
      <c r="N700" s="205"/>
      <c r="O700" s="205" t="s">
        <v>887</v>
      </c>
      <c r="P700" s="205" t="s">
        <v>1067</v>
      </c>
      <c r="Q700" s="205"/>
      <c r="R700" s="205"/>
      <c r="S700" s="205" t="s">
        <v>120</v>
      </c>
      <c r="T700" s="205" t="s">
        <v>120</v>
      </c>
      <c r="U700" s="205"/>
      <c r="V700" s="205"/>
      <c r="W700" s="205"/>
      <c r="X700" s="205" t="s">
        <v>120</v>
      </c>
      <c r="Y700" s="205" t="s">
        <v>106</v>
      </c>
      <c r="Z700" s="205"/>
      <c r="AA700" s="205" t="s">
        <v>20</v>
      </c>
      <c r="AB700" s="205"/>
    </row>
    <row r="701" spans="1:28" ht="14.1" customHeight="1">
      <c r="A701" s="491"/>
      <c r="B701" s="195"/>
      <c r="C701" s="206"/>
      <c r="D701" s="205"/>
      <c r="E701" s="205"/>
      <c r="F701" s="493"/>
      <c r="G701" s="205" t="s">
        <v>1069</v>
      </c>
      <c r="H701" s="195"/>
      <c r="I701" s="206" t="s">
        <v>138</v>
      </c>
      <c r="J701" s="205" t="s">
        <v>1072</v>
      </c>
      <c r="K701" s="205"/>
      <c r="L701" s="205"/>
      <c r="M701" s="205" t="s">
        <v>1070</v>
      </c>
      <c r="N701" s="205"/>
      <c r="O701" s="205" t="s">
        <v>887</v>
      </c>
      <c r="P701" s="205" t="s">
        <v>1071</v>
      </c>
      <c r="Q701" s="205"/>
      <c r="R701" s="205"/>
      <c r="S701" s="205" t="s">
        <v>120</v>
      </c>
      <c r="T701" s="205" t="s">
        <v>120</v>
      </c>
      <c r="U701" s="205"/>
      <c r="V701" s="205"/>
      <c r="W701" s="205"/>
      <c r="X701" s="205" t="s">
        <v>120</v>
      </c>
      <c r="Y701" s="205" t="s">
        <v>106</v>
      </c>
      <c r="Z701" s="205"/>
      <c r="AA701" s="205" t="s">
        <v>20</v>
      </c>
      <c r="AB701" s="205"/>
    </row>
    <row r="702" spans="1:28" ht="14.1" customHeight="1">
      <c r="A702" s="491"/>
      <c r="B702" s="195"/>
      <c r="C702" s="206"/>
      <c r="D702" s="205"/>
      <c r="E702" s="205"/>
      <c r="F702" s="493"/>
      <c r="G702" s="205" t="s">
        <v>1073</v>
      </c>
      <c r="H702" s="195"/>
      <c r="I702" s="206" t="s">
        <v>47</v>
      </c>
      <c r="J702" s="205" t="s">
        <v>1076</v>
      </c>
      <c r="K702" s="205"/>
      <c r="L702" s="205"/>
      <c r="M702" s="205" t="s">
        <v>1074</v>
      </c>
      <c r="N702" s="205"/>
      <c r="O702" s="205" t="s">
        <v>887</v>
      </c>
      <c r="P702" s="205" t="s">
        <v>1075</v>
      </c>
      <c r="Q702" s="205"/>
      <c r="R702" s="205"/>
      <c r="S702" s="205" t="s">
        <v>120</v>
      </c>
      <c r="T702" s="205" t="s">
        <v>120</v>
      </c>
      <c r="U702" s="205"/>
      <c r="V702" s="205"/>
      <c r="W702" s="205"/>
      <c r="X702" s="205" t="s">
        <v>120</v>
      </c>
      <c r="Y702" s="205" t="s">
        <v>106</v>
      </c>
      <c r="Z702" s="205"/>
      <c r="AA702" s="205" t="s">
        <v>20</v>
      </c>
      <c r="AB702" s="205"/>
    </row>
    <row r="703" spans="1:28" ht="14.1" customHeight="1">
      <c r="A703" s="491"/>
      <c r="B703" s="195"/>
      <c r="C703" s="206"/>
      <c r="D703" s="205"/>
      <c r="E703" s="205"/>
      <c r="F703" s="493"/>
      <c r="G703" s="205" t="s">
        <v>1077</v>
      </c>
      <c r="H703" s="195"/>
      <c r="I703" s="206" t="s">
        <v>47</v>
      </c>
      <c r="J703" s="205" t="s">
        <v>1080</v>
      </c>
      <c r="K703" s="205"/>
      <c r="L703" s="205"/>
      <c r="M703" s="205" t="s">
        <v>1078</v>
      </c>
      <c r="N703" s="205"/>
      <c r="O703" s="205" t="s">
        <v>887</v>
      </c>
      <c r="P703" s="205" t="s">
        <v>1079</v>
      </c>
      <c r="Q703" s="205"/>
      <c r="R703" s="205"/>
      <c r="S703" s="205" t="s">
        <v>202</v>
      </c>
      <c r="T703" s="205" t="s">
        <v>202</v>
      </c>
      <c r="U703" s="205"/>
      <c r="V703" s="205"/>
      <c r="W703" s="205"/>
      <c r="X703" s="205" t="s">
        <v>202</v>
      </c>
      <c r="Y703" s="205" t="s">
        <v>106</v>
      </c>
      <c r="Z703" s="205"/>
      <c r="AA703" s="205" t="s">
        <v>20</v>
      </c>
      <c r="AB703" s="205"/>
    </row>
    <row r="704" spans="1:28" ht="14.1" customHeight="1">
      <c r="A704" s="491"/>
      <c r="B704" s="195"/>
      <c r="C704" s="206"/>
      <c r="D704" s="205"/>
      <c r="E704" s="205"/>
      <c r="F704" s="493"/>
      <c r="G704" s="205" t="s">
        <v>1081</v>
      </c>
      <c r="H704" s="195"/>
      <c r="I704" s="206" t="s">
        <v>138</v>
      </c>
      <c r="J704" s="205" t="s">
        <v>1084</v>
      </c>
      <c r="K704" s="205"/>
      <c r="L704" s="205"/>
      <c r="M704" s="205" t="s">
        <v>1082</v>
      </c>
      <c r="N704" s="205"/>
      <c r="O704" s="205" t="s">
        <v>887</v>
      </c>
      <c r="P704" s="205"/>
      <c r="Q704" s="205"/>
      <c r="R704" s="205"/>
      <c r="S704" s="205" t="s">
        <v>1083</v>
      </c>
      <c r="T704" s="205" t="s">
        <v>1083</v>
      </c>
      <c r="U704" s="205"/>
      <c r="V704" s="205"/>
      <c r="W704" s="205"/>
      <c r="X704" s="205" t="s">
        <v>1083</v>
      </c>
      <c r="Y704" s="205" t="s">
        <v>106</v>
      </c>
      <c r="Z704" s="205"/>
      <c r="AA704" s="205" t="s">
        <v>20</v>
      </c>
      <c r="AB704" s="205"/>
    </row>
    <row r="705" spans="1:28" ht="14.1" customHeight="1">
      <c r="A705" s="491"/>
      <c r="B705" s="195"/>
      <c r="C705" s="206"/>
      <c r="D705" s="205"/>
      <c r="E705" s="205"/>
      <c r="F705" s="493"/>
      <c r="G705" s="205" t="s">
        <v>1085</v>
      </c>
      <c r="H705" s="195"/>
      <c r="I705" s="206" t="s">
        <v>138</v>
      </c>
      <c r="J705" s="205" t="s">
        <v>1088</v>
      </c>
      <c r="K705" s="205"/>
      <c r="L705" s="205"/>
      <c r="M705" s="205" t="s">
        <v>1086</v>
      </c>
      <c r="N705" s="205"/>
      <c r="O705" s="205" t="s">
        <v>887</v>
      </c>
      <c r="P705" s="205"/>
      <c r="Q705" s="205"/>
      <c r="R705" s="205"/>
      <c r="S705" s="205" t="s">
        <v>1087</v>
      </c>
      <c r="T705" s="205" t="s">
        <v>1087</v>
      </c>
      <c r="U705" s="205"/>
      <c r="V705" s="205"/>
      <c r="W705" s="205"/>
      <c r="X705" s="205" t="s">
        <v>1087</v>
      </c>
      <c r="Y705" s="205" t="s">
        <v>106</v>
      </c>
      <c r="Z705" s="205"/>
      <c r="AA705" s="205" t="s">
        <v>20</v>
      </c>
      <c r="AB705" s="205"/>
    </row>
    <row r="706" spans="1:28" ht="14.1" customHeight="1">
      <c r="A706" s="491"/>
      <c r="B706" s="195"/>
      <c r="C706" s="206"/>
      <c r="D706" s="205"/>
      <c r="E706" s="205"/>
      <c r="F706" s="493"/>
      <c r="G706" s="205" t="s">
        <v>1089</v>
      </c>
      <c r="H706" s="195"/>
      <c r="I706" s="206" t="s">
        <v>138</v>
      </c>
      <c r="J706" s="205" t="s">
        <v>1093</v>
      </c>
      <c r="K706" s="205"/>
      <c r="L706" s="205"/>
      <c r="M706" s="205" t="s">
        <v>1090</v>
      </c>
      <c r="N706" s="205"/>
      <c r="O706" s="205" t="s">
        <v>887</v>
      </c>
      <c r="P706" s="205" t="s">
        <v>1091</v>
      </c>
      <c r="Q706" s="205"/>
      <c r="R706" s="205"/>
      <c r="S706" s="205" t="s">
        <v>1092</v>
      </c>
      <c r="T706" s="205" t="s">
        <v>1092</v>
      </c>
      <c r="U706" s="205"/>
      <c r="V706" s="205"/>
      <c r="W706" s="205"/>
      <c r="X706" s="205" t="s">
        <v>1092</v>
      </c>
      <c r="Y706" s="205" t="s">
        <v>106</v>
      </c>
      <c r="Z706" s="205"/>
      <c r="AA706" s="205" t="s">
        <v>20</v>
      </c>
      <c r="AB706" s="205"/>
    </row>
    <row r="707" spans="1:28" ht="14.1" customHeight="1">
      <c r="A707" s="491"/>
      <c r="B707" s="195"/>
      <c r="C707" s="206"/>
      <c r="D707" s="205"/>
      <c r="E707" s="205"/>
      <c r="F707" s="493"/>
      <c r="G707" s="205" t="s">
        <v>1094</v>
      </c>
      <c r="H707" s="195"/>
      <c r="I707" s="206" t="s">
        <v>138</v>
      </c>
      <c r="J707" s="205" t="s">
        <v>1097</v>
      </c>
      <c r="K707" s="205"/>
      <c r="L707" s="205" t="s">
        <v>1098</v>
      </c>
      <c r="M707" s="205" t="s">
        <v>1095</v>
      </c>
      <c r="N707" s="205"/>
      <c r="O707" s="205" t="s">
        <v>887</v>
      </c>
      <c r="P707" s="205"/>
      <c r="Q707" s="205"/>
      <c r="R707" s="205"/>
      <c r="S707" s="205" t="s">
        <v>1096</v>
      </c>
      <c r="T707" s="205" t="s">
        <v>1096</v>
      </c>
      <c r="U707" s="205"/>
      <c r="V707" s="205"/>
      <c r="W707" s="205"/>
      <c r="X707" s="205" t="s">
        <v>1096</v>
      </c>
      <c r="Y707" s="205" t="s">
        <v>106</v>
      </c>
      <c r="Z707" s="205"/>
      <c r="AA707" s="205" t="s">
        <v>20</v>
      </c>
      <c r="AB707" s="205"/>
    </row>
    <row r="708" spans="1:28" ht="14.1" customHeight="1">
      <c r="A708" s="491"/>
      <c r="B708" s="195"/>
      <c r="C708" s="206"/>
      <c r="D708" s="205"/>
      <c r="E708" s="205"/>
      <c r="F708" s="493"/>
      <c r="G708" s="205" t="s">
        <v>1099</v>
      </c>
      <c r="H708" s="195"/>
      <c r="I708" s="206" t="s">
        <v>138</v>
      </c>
      <c r="J708" s="205" t="s">
        <v>1102</v>
      </c>
      <c r="K708" s="205"/>
      <c r="L708" s="205"/>
      <c r="M708" s="205" t="s">
        <v>1100</v>
      </c>
      <c r="N708" s="205"/>
      <c r="O708" s="205" t="s">
        <v>887</v>
      </c>
      <c r="P708" s="205"/>
      <c r="Q708" s="205"/>
      <c r="R708" s="205"/>
      <c r="S708" s="205" t="s">
        <v>1101</v>
      </c>
      <c r="T708" s="205" t="s">
        <v>1101</v>
      </c>
      <c r="U708" s="205"/>
      <c r="V708" s="205"/>
      <c r="W708" s="205"/>
      <c r="X708" s="205" t="s">
        <v>1101</v>
      </c>
      <c r="Y708" s="205" t="s">
        <v>106</v>
      </c>
      <c r="Z708" s="205"/>
      <c r="AA708" s="205" t="s">
        <v>20</v>
      </c>
      <c r="AB708" s="205"/>
    </row>
    <row r="709" spans="1:28" ht="14.1" customHeight="1">
      <c r="A709" s="491"/>
      <c r="B709" s="195"/>
      <c r="C709" s="206"/>
      <c r="D709" s="205"/>
      <c r="E709" s="205"/>
      <c r="F709" s="493"/>
      <c r="G709" s="205" t="s">
        <v>1103</v>
      </c>
      <c r="H709" s="195"/>
      <c r="I709" s="206" t="s">
        <v>47</v>
      </c>
      <c r="J709" s="205" t="s">
        <v>1106</v>
      </c>
      <c r="K709" s="205"/>
      <c r="L709" s="205"/>
      <c r="M709" s="205" t="s">
        <v>1104</v>
      </c>
      <c r="N709" s="205"/>
      <c r="O709" s="205" t="s">
        <v>887</v>
      </c>
      <c r="P709" s="205"/>
      <c r="Q709" s="205"/>
      <c r="R709" s="205"/>
      <c r="S709" s="205" t="s">
        <v>1105</v>
      </c>
      <c r="T709" s="205" t="s">
        <v>1105</v>
      </c>
      <c r="U709" s="205"/>
      <c r="V709" s="205"/>
      <c r="W709" s="205"/>
      <c r="X709" s="205" t="s">
        <v>1105</v>
      </c>
      <c r="Y709" s="205" t="s">
        <v>106</v>
      </c>
      <c r="Z709" s="205"/>
      <c r="AA709" s="205" t="s">
        <v>20</v>
      </c>
      <c r="AB709" s="205"/>
    </row>
    <row r="710" spans="1:28" ht="14.1" customHeight="1">
      <c r="A710" s="491"/>
      <c r="B710" s="195"/>
      <c r="C710" s="206"/>
      <c r="D710" s="205"/>
      <c r="E710" s="205"/>
      <c r="F710" s="493"/>
      <c r="G710" s="205" t="s">
        <v>1107</v>
      </c>
      <c r="H710" s="195"/>
      <c r="I710" s="206" t="s">
        <v>47</v>
      </c>
      <c r="J710" s="205" t="s">
        <v>1110</v>
      </c>
      <c r="K710" s="205"/>
      <c r="L710" s="205"/>
      <c r="M710" s="205" t="s">
        <v>1108</v>
      </c>
      <c r="N710" s="205"/>
      <c r="O710" s="205" t="s">
        <v>887</v>
      </c>
      <c r="P710" s="205" t="s">
        <v>1109</v>
      </c>
      <c r="Q710" s="205"/>
      <c r="R710" s="205"/>
      <c r="S710" s="205" t="s">
        <v>105</v>
      </c>
      <c r="T710" s="205" t="s">
        <v>105</v>
      </c>
      <c r="U710" s="205"/>
      <c r="V710" s="205"/>
      <c r="W710" s="205"/>
      <c r="X710" s="205" t="s">
        <v>105</v>
      </c>
      <c r="Y710" s="205" t="s">
        <v>106</v>
      </c>
      <c r="Z710" s="205"/>
      <c r="AA710" s="205" t="s">
        <v>20</v>
      </c>
      <c r="AB710" s="205"/>
    </row>
    <row r="711" spans="1:28" ht="14.1" customHeight="1">
      <c r="A711" s="491"/>
      <c r="B711" s="195"/>
      <c r="C711" s="206"/>
      <c r="D711" s="205"/>
      <c r="E711" s="205"/>
      <c r="F711" s="493"/>
      <c r="G711" s="205" t="s">
        <v>1111</v>
      </c>
      <c r="H711" s="195"/>
      <c r="I711" s="206" t="s">
        <v>47</v>
      </c>
      <c r="J711" s="205" t="s">
        <v>1114</v>
      </c>
      <c r="K711" s="205"/>
      <c r="L711" s="205"/>
      <c r="M711" s="205" t="s">
        <v>1112</v>
      </c>
      <c r="N711" s="205"/>
      <c r="O711" s="205" t="s">
        <v>887</v>
      </c>
      <c r="P711" s="205" t="s">
        <v>1113</v>
      </c>
      <c r="Q711" s="205"/>
      <c r="R711" s="205"/>
      <c r="S711" s="205" t="s">
        <v>105</v>
      </c>
      <c r="T711" s="205" t="s">
        <v>105</v>
      </c>
      <c r="U711" s="205"/>
      <c r="V711" s="205"/>
      <c r="W711" s="205"/>
      <c r="X711" s="205" t="s">
        <v>105</v>
      </c>
      <c r="Y711" s="205" t="s">
        <v>106</v>
      </c>
      <c r="Z711" s="205"/>
      <c r="AA711" s="205" t="s">
        <v>20</v>
      </c>
      <c r="AB711" s="205"/>
    </row>
    <row r="712" spans="1:28" ht="14.1" customHeight="1">
      <c r="A712" s="491"/>
      <c r="B712" s="195"/>
      <c r="C712" s="206"/>
      <c r="D712" s="205"/>
      <c r="E712" s="205"/>
      <c r="F712" s="493"/>
      <c r="G712" s="205" t="s">
        <v>1115</v>
      </c>
      <c r="H712" s="195"/>
      <c r="I712" s="206" t="s">
        <v>47</v>
      </c>
      <c r="J712" s="205" t="s">
        <v>1118</v>
      </c>
      <c r="K712" s="205"/>
      <c r="L712" s="205"/>
      <c r="M712" s="205" t="s">
        <v>1116</v>
      </c>
      <c r="N712" s="205"/>
      <c r="O712" s="205" t="s">
        <v>887</v>
      </c>
      <c r="P712" s="205" t="s">
        <v>1117</v>
      </c>
      <c r="Q712" s="205"/>
      <c r="R712" s="205"/>
      <c r="S712" s="205" t="s">
        <v>105</v>
      </c>
      <c r="T712" s="205" t="s">
        <v>105</v>
      </c>
      <c r="U712" s="205"/>
      <c r="V712" s="205"/>
      <c r="W712" s="205"/>
      <c r="X712" s="205" t="s">
        <v>105</v>
      </c>
      <c r="Y712" s="205" t="s">
        <v>106</v>
      </c>
      <c r="Z712" s="205"/>
      <c r="AA712" s="205" t="s">
        <v>20</v>
      </c>
      <c r="AB712" s="205"/>
    </row>
    <row r="713" spans="1:28" ht="14.1" customHeight="1">
      <c r="A713" s="491"/>
      <c r="B713" s="195"/>
      <c r="C713" s="206"/>
      <c r="D713" s="205"/>
      <c r="E713" s="205"/>
      <c r="F713" s="493"/>
      <c r="G713" s="205" t="s">
        <v>1119</v>
      </c>
      <c r="H713" s="195"/>
      <c r="I713" s="206" t="s">
        <v>47</v>
      </c>
      <c r="J713" s="205" t="s">
        <v>1122</v>
      </c>
      <c r="K713" s="205"/>
      <c r="L713" s="205"/>
      <c r="M713" s="205" t="s">
        <v>1120</v>
      </c>
      <c r="N713" s="205"/>
      <c r="O713" s="205" t="s">
        <v>887</v>
      </c>
      <c r="P713" s="205" t="s">
        <v>1121</v>
      </c>
      <c r="Q713" s="205"/>
      <c r="R713" s="205"/>
      <c r="S713" s="205" t="s">
        <v>105</v>
      </c>
      <c r="T713" s="205" t="s">
        <v>105</v>
      </c>
      <c r="U713" s="205"/>
      <c r="V713" s="205"/>
      <c r="W713" s="205"/>
      <c r="X713" s="205" t="s">
        <v>105</v>
      </c>
      <c r="Y713" s="205" t="s">
        <v>106</v>
      </c>
      <c r="Z713" s="205"/>
      <c r="AA713" s="205" t="s">
        <v>20</v>
      </c>
      <c r="AB713" s="205"/>
    </row>
    <row r="714" spans="1:28" ht="14.1" customHeight="1">
      <c r="A714" s="491"/>
      <c r="B714" s="195"/>
      <c r="C714" s="206"/>
      <c r="D714" s="205"/>
      <c r="E714" s="205"/>
      <c r="F714" s="493"/>
      <c r="G714" s="205" t="s">
        <v>1123</v>
      </c>
      <c r="H714" s="195"/>
      <c r="I714" s="206" t="s">
        <v>138</v>
      </c>
      <c r="J714" s="205" t="s">
        <v>1126</v>
      </c>
      <c r="K714" s="205"/>
      <c r="L714" s="205"/>
      <c r="M714" s="205" t="s">
        <v>1124</v>
      </c>
      <c r="N714" s="205"/>
      <c r="O714" s="205" t="s">
        <v>887</v>
      </c>
      <c r="P714" s="205" t="s">
        <v>1125</v>
      </c>
      <c r="Q714" s="205"/>
      <c r="R714" s="205"/>
      <c r="S714" s="205" t="s">
        <v>105</v>
      </c>
      <c r="T714" s="205" t="s">
        <v>105</v>
      </c>
      <c r="U714" s="205"/>
      <c r="V714" s="205"/>
      <c r="W714" s="205"/>
      <c r="X714" s="205" t="s">
        <v>105</v>
      </c>
      <c r="Y714" s="205" t="s">
        <v>106</v>
      </c>
      <c r="Z714" s="205"/>
      <c r="AA714" s="205" t="s">
        <v>20</v>
      </c>
      <c r="AB714" s="205"/>
    </row>
    <row r="715" spans="1:28" ht="14.1" customHeight="1">
      <c r="A715" s="491"/>
      <c r="B715" s="195"/>
      <c r="C715" s="206"/>
      <c r="D715" s="205"/>
      <c r="E715" s="205"/>
      <c r="F715" s="493"/>
      <c r="G715" s="205" t="s">
        <v>1127</v>
      </c>
      <c r="H715" s="195"/>
      <c r="I715" s="206" t="s">
        <v>47</v>
      </c>
      <c r="J715" s="205" t="s">
        <v>1130</v>
      </c>
      <c r="K715" s="205"/>
      <c r="L715" s="205"/>
      <c r="M715" s="205" t="s">
        <v>1128</v>
      </c>
      <c r="N715" s="205"/>
      <c r="O715" s="205" t="s">
        <v>887</v>
      </c>
      <c r="P715" s="205" t="s">
        <v>1129</v>
      </c>
      <c r="Q715" s="205"/>
      <c r="R715" s="205"/>
      <c r="S715" s="205" t="s">
        <v>202</v>
      </c>
      <c r="T715" s="205" t="s">
        <v>202</v>
      </c>
      <c r="U715" s="205"/>
      <c r="V715" s="205"/>
      <c r="W715" s="205"/>
      <c r="X715" s="205" t="s">
        <v>202</v>
      </c>
      <c r="Y715" s="205" t="s">
        <v>106</v>
      </c>
      <c r="Z715" s="205"/>
      <c r="AA715" s="205" t="s">
        <v>20</v>
      </c>
      <c r="AB715" s="205"/>
    </row>
    <row r="716" spans="1:28" ht="14.1" customHeight="1">
      <c r="A716" s="491"/>
      <c r="B716" s="195"/>
      <c r="C716" s="206"/>
      <c r="D716" s="205"/>
      <c r="E716" s="205"/>
      <c r="F716" s="493"/>
      <c r="G716" s="205" t="s">
        <v>1131</v>
      </c>
      <c r="H716" s="195"/>
      <c r="I716" s="206" t="s">
        <v>47</v>
      </c>
      <c r="J716" s="205" t="s">
        <v>1134</v>
      </c>
      <c r="K716" s="205"/>
      <c r="L716" s="205"/>
      <c r="M716" s="205" t="s">
        <v>1132</v>
      </c>
      <c r="N716" s="205"/>
      <c r="O716" s="205" t="s">
        <v>887</v>
      </c>
      <c r="P716" s="205" t="s">
        <v>1133</v>
      </c>
      <c r="Q716" s="205"/>
      <c r="R716" s="205"/>
      <c r="S716" s="205" t="s">
        <v>202</v>
      </c>
      <c r="T716" s="205" t="s">
        <v>202</v>
      </c>
      <c r="U716" s="205"/>
      <c r="V716" s="205"/>
      <c r="W716" s="205"/>
      <c r="X716" s="205" t="s">
        <v>202</v>
      </c>
      <c r="Y716" s="205" t="s">
        <v>106</v>
      </c>
      <c r="Z716" s="205"/>
      <c r="AA716" s="205" t="s">
        <v>20</v>
      </c>
      <c r="AB716" s="205"/>
    </row>
    <row r="717" spans="1:28" ht="14.1" customHeight="1">
      <c r="A717" s="491"/>
      <c r="B717" s="195"/>
      <c r="C717" s="206"/>
      <c r="D717" s="205"/>
      <c r="E717" s="205"/>
      <c r="F717" s="493"/>
      <c r="G717" s="205" t="s">
        <v>1135</v>
      </c>
      <c r="H717" s="195"/>
      <c r="I717" s="206" t="s">
        <v>47</v>
      </c>
      <c r="J717" s="205" t="s">
        <v>1138</v>
      </c>
      <c r="K717" s="205"/>
      <c r="L717" s="205"/>
      <c r="M717" s="205" t="s">
        <v>1136</v>
      </c>
      <c r="N717" s="205"/>
      <c r="O717" s="205" t="s">
        <v>887</v>
      </c>
      <c r="P717" s="205"/>
      <c r="Q717" s="205"/>
      <c r="R717" s="205"/>
      <c r="S717" s="205" t="s">
        <v>1137</v>
      </c>
      <c r="T717" s="205" t="s">
        <v>1137</v>
      </c>
      <c r="U717" s="205"/>
      <c r="V717" s="205"/>
      <c r="W717" s="205"/>
      <c r="X717" s="205" t="s">
        <v>1137</v>
      </c>
      <c r="Y717" s="205" t="s">
        <v>106</v>
      </c>
      <c r="Z717" s="205"/>
      <c r="AA717" s="205" t="s">
        <v>20</v>
      </c>
      <c r="AB717" s="205"/>
    </row>
    <row r="718" spans="1:28" ht="14.1" customHeight="1">
      <c r="A718" s="491"/>
      <c r="B718" s="195"/>
      <c r="C718" s="206"/>
      <c r="D718" s="205"/>
      <c r="E718" s="205"/>
      <c r="F718" s="493"/>
      <c r="G718" s="205" t="s">
        <v>216</v>
      </c>
      <c r="H718" s="195"/>
      <c r="I718" s="206" t="s">
        <v>138</v>
      </c>
      <c r="J718" s="205" t="s">
        <v>1140</v>
      </c>
      <c r="K718" s="205"/>
      <c r="L718" s="205"/>
      <c r="M718" s="205" t="s">
        <v>1139</v>
      </c>
      <c r="N718" s="205"/>
      <c r="O718" s="205" t="s">
        <v>887</v>
      </c>
      <c r="P718" s="205"/>
      <c r="Q718" s="205"/>
      <c r="R718" s="205"/>
      <c r="S718" s="205" t="s">
        <v>216</v>
      </c>
      <c r="T718" s="205" t="s">
        <v>216</v>
      </c>
      <c r="U718" s="205"/>
      <c r="V718" s="205"/>
      <c r="W718" s="205"/>
      <c r="X718" s="205" t="s">
        <v>216</v>
      </c>
      <c r="Y718" s="205" t="s">
        <v>106</v>
      </c>
      <c r="Z718" s="205"/>
      <c r="AA718" s="205" t="s">
        <v>20</v>
      </c>
      <c r="AB718" s="205"/>
    </row>
    <row r="719" spans="1:28" s="48" customFormat="1" ht="14.1" customHeight="1">
      <c r="A719" s="491"/>
      <c r="B719" s="195"/>
      <c r="C719" s="206"/>
      <c r="D719" s="205"/>
      <c r="E719" s="205"/>
      <c r="F719" s="493"/>
      <c r="G719" s="205" t="s">
        <v>1141</v>
      </c>
      <c r="H719" s="195"/>
      <c r="I719" s="206" t="s">
        <v>138</v>
      </c>
      <c r="J719" s="205" t="s">
        <v>1144</v>
      </c>
      <c r="K719" s="205"/>
      <c r="L719" s="205"/>
      <c r="M719" s="205" t="s">
        <v>1142</v>
      </c>
      <c r="N719" s="205"/>
      <c r="O719" s="205" t="s">
        <v>887</v>
      </c>
      <c r="P719" s="205"/>
      <c r="Q719" s="205"/>
      <c r="R719" s="205"/>
      <c r="S719" s="205" t="s">
        <v>1143</v>
      </c>
      <c r="T719" s="205" t="s">
        <v>1143</v>
      </c>
      <c r="U719" s="205"/>
      <c r="V719" s="205"/>
      <c r="W719" s="205"/>
      <c r="X719" s="205" t="s">
        <v>1143</v>
      </c>
      <c r="Y719" s="205" t="s">
        <v>106</v>
      </c>
      <c r="Z719" s="205"/>
      <c r="AA719" s="205" t="s">
        <v>20</v>
      </c>
      <c r="AB719" s="205"/>
    </row>
    <row r="720" spans="1:28" ht="14.1" customHeight="1">
      <c r="A720" s="491"/>
      <c r="B720" s="195"/>
      <c r="C720" s="206"/>
      <c r="D720" s="205"/>
      <c r="E720" s="205"/>
      <c r="F720" s="493"/>
      <c r="G720" s="205" t="s">
        <v>1145</v>
      </c>
      <c r="H720" s="195"/>
      <c r="I720" s="206" t="s">
        <v>47</v>
      </c>
      <c r="J720" s="205" t="s">
        <v>1148</v>
      </c>
      <c r="K720" s="205"/>
      <c r="L720" s="205"/>
      <c r="M720" s="205" t="s">
        <v>1146</v>
      </c>
      <c r="N720" s="205"/>
      <c r="O720" s="205" t="s">
        <v>887</v>
      </c>
      <c r="P720" s="205" t="s">
        <v>1147</v>
      </c>
      <c r="Q720" s="205"/>
      <c r="R720" s="205"/>
      <c r="S720" s="205" t="s">
        <v>120</v>
      </c>
      <c r="T720" s="205" t="s">
        <v>120</v>
      </c>
      <c r="U720" s="205"/>
      <c r="V720" s="205"/>
      <c r="W720" s="205"/>
      <c r="X720" s="205" t="s">
        <v>120</v>
      </c>
      <c r="Y720" s="205" t="s">
        <v>106</v>
      </c>
      <c r="Z720" s="205"/>
      <c r="AA720" s="205" t="s">
        <v>20</v>
      </c>
      <c r="AB720" s="205"/>
    </row>
    <row r="721" spans="1:28" ht="14.1" customHeight="1">
      <c r="A721" s="491"/>
      <c r="B721" s="195"/>
      <c r="C721" s="206"/>
      <c r="D721" s="205"/>
      <c r="E721" s="205"/>
      <c r="F721" s="493"/>
      <c r="G721" s="205" t="s">
        <v>1773</v>
      </c>
      <c r="H721" s="195"/>
      <c r="I721" s="206" t="s">
        <v>47</v>
      </c>
      <c r="J721" s="205" t="s">
        <v>1774</v>
      </c>
      <c r="K721" s="205"/>
      <c r="L721" s="205"/>
      <c r="M721" s="205" t="s">
        <v>1775</v>
      </c>
      <c r="N721" s="205"/>
      <c r="O721" s="205" t="s">
        <v>887</v>
      </c>
      <c r="P721" s="205"/>
      <c r="Q721" s="205"/>
      <c r="R721" s="205"/>
      <c r="S721" s="205" t="s">
        <v>1776</v>
      </c>
      <c r="T721" s="205" t="s">
        <v>1776</v>
      </c>
      <c r="U721" s="205"/>
      <c r="V721" s="205"/>
      <c r="W721" s="205"/>
      <c r="X721" s="205" t="s">
        <v>1776</v>
      </c>
      <c r="Y721" s="205" t="s">
        <v>106</v>
      </c>
      <c r="Z721" s="205"/>
      <c r="AA721" s="205" t="s">
        <v>21</v>
      </c>
      <c r="AB721" s="205"/>
    </row>
    <row r="722" spans="1:28" ht="14.1" customHeight="1">
      <c r="A722" s="491"/>
      <c r="B722" s="195"/>
      <c r="C722" s="206"/>
      <c r="D722" s="205"/>
      <c r="E722" s="205"/>
      <c r="F722" s="493"/>
      <c r="G722" s="205" t="s">
        <v>1777</v>
      </c>
      <c r="H722" s="195"/>
      <c r="I722" s="206" t="s">
        <v>47</v>
      </c>
      <c r="J722" s="205" t="s">
        <v>1778</v>
      </c>
      <c r="K722" s="205"/>
      <c r="L722" s="205"/>
      <c r="M722" s="205" t="s">
        <v>1779</v>
      </c>
      <c r="N722" s="205"/>
      <c r="O722" s="205" t="s">
        <v>887</v>
      </c>
      <c r="P722" s="205"/>
      <c r="Q722" s="205"/>
      <c r="R722" s="205"/>
      <c r="S722" s="205" t="s">
        <v>1780</v>
      </c>
      <c r="T722" s="205" t="s">
        <v>1780</v>
      </c>
      <c r="U722" s="205"/>
      <c r="V722" s="205"/>
      <c r="W722" s="205"/>
      <c r="X722" s="205" t="s">
        <v>1780</v>
      </c>
      <c r="Y722" s="205" t="s">
        <v>106</v>
      </c>
      <c r="Z722" s="205"/>
      <c r="AA722" s="205" t="s">
        <v>21</v>
      </c>
      <c r="AB722" s="205"/>
    </row>
    <row r="723" spans="1:28" ht="14.1" customHeight="1">
      <c r="A723" s="491"/>
      <c r="B723" s="195"/>
      <c r="C723" s="206"/>
      <c r="D723" s="205"/>
      <c r="E723" s="205"/>
      <c r="F723" s="493"/>
      <c r="G723" s="205" t="s">
        <v>1781</v>
      </c>
      <c r="H723" s="195"/>
      <c r="I723" s="206" t="s">
        <v>47</v>
      </c>
      <c r="J723" s="205" t="s">
        <v>1782</v>
      </c>
      <c r="K723" s="205"/>
      <c r="L723" s="205"/>
      <c r="M723" s="205" t="s">
        <v>1783</v>
      </c>
      <c r="N723" s="205"/>
      <c r="O723" s="205" t="s">
        <v>887</v>
      </c>
      <c r="P723" s="205"/>
      <c r="Q723" s="205"/>
      <c r="R723" s="205"/>
      <c r="S723" s="205" t="s">
        <v>1784</v>
      </c>
      <c r="T723" s="205" t="s">
        <v>1784</v>
      </c>
      <c r="U723" s="205"/>
      <c r="V723" s="205"/>
      <c r="W723" s="205"/>
      <c r="X723" s="205" t="s">
        <v>1784</v>
      </c>
      <c r="Y723" s="205" t="s">
        <v>106</v>
      </c>
      <c r="Z723" s="205"/>
      <c r="AA723" s="205" t="s">
        <v>21</v>
      </c>
      <c r="AB723" s="205"/>
    </row>
    <row r="724" spans="1:28" ht="14.1" customHeight="1">
      <c r="A724" s="505"/>
      <c r="B724" s="207"/>
      <c r="C724" s="207"/>
      <c r="D724" s="207"/>
      <c r="E724" s="207"/>
      <c r="F724" s="507"/>
      <c r="G724" s="207"/>
      <c r="H724" s="207"/>
      <c r="I724" s="207"/>
      <c r="J724" s="207"/>
      <c r="K724" s="207"/>
      <c r="L724" s="207"/>
      <c r="M724" s="207"/>
      <c r="N724" s="207"/>
      <c r="O724" s="207"/>
      <c r="P724" s="207"/>
      <c r="Q724" s="207"/>
      <c r="R724" s="207"/>
      <c r="S724" s="207"/>
      <c r="T724" s="207"/>
      <c r="U724" s="207"/>
      <c r="V724" s="207"/>
      <c r="W724" s="207"/>
      <c r="X724" s="207"/>
      <c r="Y724" s="207" t="s">
        <v>1620</v>
      </c>
      <c r="Z724" s="207"/>
      <c r="AA724" s="207"/>
      <c r="AB724" s="207"/>
    </row>
    <row r="725" spans="1:28" ht="14.1" customHeight="1">
      <c r="A725" s="480" t="s">
        <v>1785</v>
      </c>
      <c r="B725" s="194"/>
      <c r="C725" s="213"/>
      <c r="D725" s="519"/>
      <c r="E725" s="194" t="s">
        <v>3103</v>
      </c>
      <c r="F725" s="484" t="s">
        <v>1542</v>
      </c>
      <c r="G725" s="193" t="s">
        <v>1612</v>
      </c>
      <c r="H725" s="194"/>
      <c r="I725" s="194"/>
      <c r="J725" s="194" t="s">
        <v>1787</v>
      </c>
      <c r="K725" s="194"/>
      <c r="L725" s="194"/>
      <c r="M725" s="193" t="s">
        <v>1788</v>
      </c>
      <c r="N725" s="194"/>
      <c r="O725" s="194" t="s">
        <v>1615</v>
      </c>
      <c r="P725" s="194"/>
      <c r="Q725" s="194"/>
      <c r="R725" s="194"/>
      <c r="S725" s="194"/>
      <c r="T725" s="194"/>
      <c r="U725" s="194"/>
      <c r="V725" s="194"/>
      <c r="W725" s="194"/>
      <c r="X725" s="194"/>
      <c r="Y725" s="194" t="s">
        <v>123</v>
      </c>
      <c r="Z725" s="194"/>
      <c r="AA725" s="194" t="s">
        <v>21</v>
      </c>
      <c r="AB725" s="194"/>
    </row>
    <row r="726" spans="1:28" ht="14.1" customHeight="1">
      <c r="A726" s="498" t="s">
        <v>1569</v>
      </c>
      <c r="B726" s="513" t="s">
        <v>44</v>
      </c>
      <c r="C726" s="200" t="s">
        <v>47</v>
      </c>
      <c r="D726" s="520">
        <v>1</v>
      </c>
      <c r="E726" s="201" t="s">
        <v>1789</v>
      </c>
      <c r="F726" s="489" t="s">
        <v>1542</v>
      </c>
      <c r="G726" s="41" t="s">
        <v>64</v>
      </c>
      <c r="H726" s="197"/>
      <c r="I726" s="198" t="s">
        <v>47</v>
      </c>
      <c r="J726" s="199" t="s">
        <v>1790</v>
      </c>
      <c r="K726" s="199"/>
      <c r="L726" s="199"/>
      <c r="M726" s="199" t="s">
        <v>1791</v>
      </c>
      <c r="N726" s="199"/>
      <c r="O726" s="199" t="s">
        <v>1615</v>
      </c>
      <c r="P726" s="199"/>
      <c r="Q726" s="199"/>
      <c r="R726" s="199" t="s">
        <v>44</v>
      </c>
      <c r="S726" s="42" t="s">
        <v>44</v>
      </c>
      <c r="T726" s="199" t="s">
        <v>44</v>
      </c>
      <c r="U726" s="199"/>
      <c r="V726" s="199" t="s">
        <v>46</v>
      </c>
      <c r="W726" s="199"/>
      <c r="X726" s="199"/>
      <c r="Y726" s="199" t="s">
        <v>48</v>
      </c>
      <c r="Z726" s="199"/>
      <c r="AA726" s="199" t="s">
        <v>21</v>
      </c>
      <c r="AB726" s="199"/>
    </row>
    <row r="727" spans="1:28" ht="14.1" customHeight="1">
      <c r="A727" s="498" t="s">
        <v>1792</v>
      </c>
      <c r="B727" s="517" t="s">
        <v>127</v>
      </c>
      <c r="C727" s="200" t="s">
        <v>47</v>
      </c>
      <c r="D727" s="520">
        <v>1</v>
      </c>
      <c r="E727" s="201" t="s">
        <v>1793</v>
      </c>
      <c r="F727" s="489" t="s">
        <v>1542</v>
      </c>
      <c r="G727" s="41" t="s">
        <v>1794</v>
      </c>
      <c r="H727" s="197"/>
      <c r="I727" s="198" t="s">
        <v>47</v>
      </c>
      <c r="J727" s="199" t="s">
        <v>1795</v>
      </c>
      <c r="K727" s="199"/>
      <c r="L727" s="199"/>
      <c r="M727" s="199" t="s">
        <v>1796</v>
      </c>
      <c r="N727" s="199"/>
      <c r="O727" s="199" t="s">
        <v>1615</v>
      </c>
      <c r="P727" s="199"/>
      <c r="Q727" s="199" t="s">
        <v>1797</v>
      </c>
      <c r="R727" s="199" t="s">
        <v>127</v>
      </c>
      <c r="S727" s="42" t="s">
        <v>1798</v>
      </c>
      <c r="T727" s="199" t="s">
        <v>127</v>
      </c>
      <c r="U727" s="199"/>
      <c r="V727" s="199" t="s">
        <v>129</v>
      </c>
      <c r="W727" s="199"/>
      <c r="X727" s="199"/>
      <c r="Y727" s="199" t="s">
        <v>48</v>
      </c>
      <c r="Z727" s="199"/>
      <c r="AA727" s="199" t="s">
        <v>21</v>
      </c>
      <c r="AB727" s="199"/>
    </row>
    <row r="728" spans="1:28" ht="14.1" customHeight="1">
      <c r="A728" s="498" t="s">
        <v>1799</v>
      </c>
      <c r="B728" s="517" t="s">
        <v>133</v>
      </c>
      <c r="C728" s="200" t="s">
        <v>47</v>
      </c>
      <c r="D728" s="520">
        <v>1</v>
      </c>
      <c r="E728" s="51" t="s">
        <v>1800</v>
      </c>
      <c r="F728" s="500" t="s">
        <v>1542</v>
      </c>
      <c r="G728" s="41" t="s">
        <v>96</v>
      </c>
      <c r="H728" s="197"/>
      <c r="I728" s="198" t="s">
        <v>47</v>
      </c>
      <c r="J728" s="199" t="s">
        <v>1801</v>
      </c>
      <c r="K728" s="199"/>
      <c r="L728" s="199"/>
      <c r="M728" s="199" t="s">
        <v>1802</v>
      </c>
      <c r="N728" s="199"/>
      <c r="O728" s="199" t="s">
        <v>1615</v>
      </c>
      <c r="P728" s="199"/>
      <c r="Q728" s="199"/>
      <c r="R728" s="199" t="s">
        <v>96</v>
      </c>
      <c r="S728" s="42" t="s">
        <v>96</v>
      </c>
      <c r="T728" s="199" t="s">
        <v>96</v>
      </c>
      <c r="U728" s="199"/>
      <c r="V728" s="199" t="s">
        <v>98</v>
      </c>
      <c r="W728" s="199"/>
      <c r="X728" s="199"/>
      <c r="Y728" s="199" t="s">
        <v>48</v>
      </c>
      <c r="Z728" s="199"/>
      <c r="AA728" s="199" t="s">
        <v>21</v>
      </c>
      <c r="AB728" s="199"/>
    </row>
    <row r="729" spans="1:28" ht="14.1" customHeight="1">
      <c r="A729" s="498" t="s">
        <v>1803</v>
      </c>
      <c r="B729" s="513" t="s">
        <v>133</v>
      </c>
      <c r="C729" s="200" t="s">
        <v>47</v>
      </c>
      <c r="D729" s="520">
        <v>1</v>
      </c>
      <c r="E729" s="51" t="s">
        <v>1804</v>
      </c>
      <c r="F729" s="500" t="s">
        <v>1542</v>
      </c>
      <c r="G729" s="41" t="s">
        <v>154</v>
      </c>
      <c r="H729" s="197"/>
      <c r="I729" s="198" t="s">
        <v>138</v>
      </c>
      <c r="J729" s="199" t="s">
        <v>1805</v>
      </c>
      <c r="K729" s="199"/>
      <c r="L729" s="199"/>
      <c r="M729" s="199" t="s">
        <v>1806</v>
      </c>
      <c r="N729" s="199"/>
      <c r="O729" s="199" t="s">
        <v>1615</v>
      </c>
      <c r="P729" s="199"/>
      <c r="Q729" s="199"/>
      <c r="R729" s="199" t="s">
        <v>154</v>
      </c>
      <c r="S729" s="42" t="s">
        <v>154</v>
      </c>
      <c r="T729" s="199" t="s">
        <v>133</v>
      </c>
      <c r="U729" s="199"/>
      <c r="V729" s="199" t="s">
        <v>134</v>
      </c>
      <c r="W729" s="199"/>
      <c r="X729" s="199"/>
      <c r="Y729" s="199" t="s">
        <v>48</v>
      </c>
      <c r="Z729" s="199"/>
      <c r="AA729" s="199" t="s">
        <v>21</v>
      </c>
      <c r="AB729" s="199"/>
    </row>
    <row r="730" spans="1:28" ht="14.1" customHeight="1">
      <c r="A730" s="498" t="s">
        <v>1807</v>
      </c>
      <c r="B730" s="513" t="s">
        <v>1151</v>
      </c>
      <c r="C730" s="200" t="s">
        <v>47</v>
      </c>
      <c r="D730" s="520" t="s">
        <v>47</v>
      </c>
      <c r="E730" s="51" t="s">
        <v>1808</v>
      </c>
      <c r="F730" s="500" t="s">
        <v>1542</v>
      </c>
      <c r="G730" s="41" t="s">
        <v>1161</v>
      </c>
      <c r="H730" s="197"/>
      <c r="I730" s="198" t="s">
        <v>47</v>
      </c>
      <c r="J730" s="199" t="s">
        <v>1809</v>
      </c>
      <c r="K730" s="199"/>
      <c r="L730" s="199"/>
      <c r="M730" s="199" t="s">
        <v>1810</v>
      </c>
      <c r="N730" s="199"/>
      <c r="O730" s="199" t="s">
        <v>1615</v>
      </c>
      <c r="P730" s="199"/>
      <c r="Q730" s="199" t="s">
        <v>1162</v>
      </c>
      <c r="R730" s="199" t="s">
        <v>1151</v>
      </c>
      <c r="S730" s="42" t="s">
        <v>1163</v>
      </c>
      <c r="T730" s="199" t="s">
        <v>1151</v>
      </c>
      <c r="U730" s="199"/>
      <c r="V730" s="199" t="s">
        <v>1152</v>
      </c>
      <c r="W730" s="199"/>
      <c r="X730" s="199"/>
      <c r="Y730" s="199" t="s">
        <v>48</v>
      </c>
      <c r="Z730" s="199"/>
      <c r="AA730" s="199" t="s">
        <v>21</v>
      </c>
      <c r="AB730" s="199"/>
    </row>
    <row r="731" spans="1:28" ht="14.1" customHeight="1">
      <c r="A731" s="498" t="s">
        <v>1811</v>
      </c>
      <c r="B731" s="513" t="s">
        <v>127</v>
      </c>
      <c r="C731" s="200" t="s">
        <v>47</v>
      </c>
      <c r="D731" s="520" t="s">
        <v>47</v>
      </c>
      <c r="E731" s="51" t="s">
        <v>1812</v>
      </c>
      <c r="F731" s="500" t="s">
        <v>1542</v>
      </c>
      <c r="G731" s="41" t="str">
        <f>SUBSTITUTE(CONCATENATE(P731,Q731,IF(R731="Identifier","ID",IF(AND(R731="Text",OR(P731&lt;&gt;"",Q731&lt;&gt;"")),"",R731)),IF(AND(T731&lt;&gt;"Text",R731&lt;&gt;T731,NOT(AND(R731="URI",T731="Identifier")),NOT(AND(R731="UUID",T731="Identifier")),NOT(AND(R731="OID",T731="Identifier"))),IF(T731="Identifier","ID",T731),""))," ","")</f>
        <v>EvaluationMethodTypeCode</v>
      </c>
      <c r="H731" s="203" t="s">
        <v>3143</v>
      </c>
      <c r="I731" s="198" t="s">
        <v>47</v>
      </c>
      <c r="J731" s="199" t="s">
        <v>1825</v>
      </c>
      <c r="K731" s="199" t="s">
        <v>3143</v>
      </c>
      <c r="L731" s="199" t="s">
        <v>1162</v>
      </c>
      <c r="M731" s="199" t="str">
        <f>CONCATENATE( IF(N731="","",CONCATENATE(N731,"_ ")),O731,". ",IF(P731="","",CONCATENATE(P731,"_ ")),S731,IF(OR(P731&lt;&gt;"",S731&lt;&gt;T731),CONCATENATE(". ",T731),""))</f>
        <v>Tendering Criterion. Evaluation Method Type Code. Code</v>
      </c>
      <c r="N731" s="199" t="s">
        <v>3143</v>
      </c>
      <c r="O731" s="199" t="s">
        <v>1615</v>
      </c>
      <c r="P731" s="199" t="s">
        <v>3143</v>
      </c>
      <c r="Q731" s="199" t="s">
        <v>1827</v>
      </c>
      <c r="R731" s="199" t="s">
        <v>127</v>
      </c>
      <c r="S731" s="42" t="str">
        <f>IF(Q731&lt;&gt;"",CONCATENATE(Q731," ",R731),R731)</f>
        <v>Evaluation Method Type Code</v>
      </c>
      <c r="T731" s="199" t="s">
        <v>127</v>
      </c>
      <c r="U731" s="199" t="s">
        <v>3143</v>
      </c>
      <c r="V731" s="199" t="str">
        <f>IF(U731&lt;&gt;"",CONCATENATE(U731,"_ ",T731,". Type"),CONCATENATE(T731,". Type"))</f>
        <v>Code. Type</v>
      </c>
      <c r="W731" s="199" t="s">
        <v>3143</v>
      </c>
      <c r="X731" s="199" t="s">
        <v>3143</v>
      </c>
      <c r="Y731" s="199" t="s">
        <v>48</v>
      </c>
      <c r="Z731" s="199" t="s">
        <v>3143</v>
      </c>
      <c r="AA731" s="199" t="s">
        <v>21</v>
      </c>
      <c r="AB731" s="199" t="s">
        <v>3143</v>
      </c>
    </row>
    <row r="732" spans="1:28" ht="14.1" customHeight="1">
      <c r="A732" s="498"/>
      <c r="B732" s="195"/>
      <c r="C732" s="200"/>
      <c r="D732" s="200"/>
      <c r="E732" s="201"/>
      <c r="F732" s="489"/>
      <c r="G732" s="41" t="s">
        <v>1813</v>
      </c>
      <c r="H732" s="197"/>
      <c r="I732" s="198" t="s">
        <v>47</v>
      </c>
      <c r="J732" s="199" t="s">
        <v>1814</v>
      </c>
      <c r="K732" s="199"/>
      <c r="L732" s="199" t="s">
        <v>1815</v>
      </c>
      <c r="M732" s="199" t="s">
        <v>1816</v>
      </c>
      <c r="N732" s="199"/>
      <c r="O732" s="199" t="s">
        <v>1615</v>
      </c>
      <c r="P732" s="199"/>
      <c r="Q732" s="199" t="s">
        <v>1817</v>
      </c>
      <c r="R732" s="199" t="s">
        <v>70</v>
      </c>
      <c r="S732" s="42" t="s">
        <v>1818</v>
      </c>
      <c r="T732" s="199" t="s">
        <v>70</v>
      </c>
      <c r="U732" s="199"/>
      <c r="V732" s="199" t="s">
        <v>71</v>
      </c>
      <c r="W732" s="199"/>
      <c r="X732" s="199"/>
      <c r="Y732" s="199" t="s">
        <v>48</v>
      </c>
      <c r="Z732" s="199"/>
      <c r="AA732" s="199" t="s">
        <v>21</v>
      </c>
      <c r="AB732" s="199"/>
    </row>
    <row r="733" spans="1:28" ht="14.1" customHeight="1">
      <c r="A733" s="498"/>
      <c r="B733" s="195"/>
      <c r="C733" s="200"/>
      <c r="D733" s="200"/>
      <c r="E733" s="201"/>
      <c r="F733" s="489"/>
      <c r="G733" s="41" t="s">
        <v>1819</v>
      </c>
      <c r="H733" s="197"/>
      <c r="I733" s="198" t="s">
        <v>47</v>
      </c>
      <c r="J733" s="199" t="s">
        <v>1820</v>
      </c>
      <c r="K733" s="199"/>
      <c r="L733" s="199"/>
      <c r="M733" s="199" t="s">
        <v>1821</v>
      </c>
      <c r="N733" s="199"/>
      <c r="O733" s="199" t="s">
        <v>1615</v>
      </c>
      <c r="P733" s="199"/>
      <c r="Q733" s="199" t="s">
        <v>1822</v>
      </c>
      <c r="R733" s="199" t="s">
        <v>127</v>
      </c>
      <c r="S733" s="42" t="s">
        <v>1823</v>
      </c>
      <c r="T733" s="199" t="s">
        <v>127</v>
      </c>
      <c r="U733" s="199"/>
      <c r="V733" s="199" t="s">
        <v>129</v>
      </c>
      <c r="W733" s="199"/>
      <c r="X733" s="199"/>
      <c r="Y733" s="199" t="s">
        <v>48</v>
      </c>
      <c r="Z733" s="199"/>
      <c r="AA733" s="199" t="s">
        <v>21</v>
      </c>
      <c r="AB733" s="199"/>
    </row>
    <row r="734" spans="1:28" ht="14.1" customHeight="1">
      <c r="A734" s="498"/>
      <c r="B734" s="195"/>
      <c r="C734" s="200"/>
      <c r="D734" s="200"/>
      <c r="E734" s="201"/>
      <c r="F734" s="489"/>
      <c r="G734" s="41" t="s">
        <v>1824</v>
      </c>
      <c r="H734" s="197"/>
      <c r="I734" s="198" t="s">
        <v>47</v>
      </c>
      <c r="J734" s="199" t="s">
        <v>1825</v>
      </c>
      <c r="K734" s="199"/>
      <c r="L734" s="199" t="s">
        <v>1162</v>
      </c>
      <c r="M734" s="199" t="s">
        <v>1826</v>
      </c>
      <c r="N734" s="199"/>
      <c r="O734" s="199" t="s">
        <v>1615</v>
      </c>
      <c r="P734" s="199"/>
      <c r="Q734" s="199" t="s">
        <v>1827</v>
      </c>
      <c r="R734" s="199" t="s">
        <v>127</v>
      </c>
      <c r="S734" s="42" t="s">
        <v>1828</v>
      </c>
      <c r="T734" s="199" t="s">
        <v>127</v>
      </c>
      <c r="U734" s="199"/>
      <c r="V734" s="199" t="s">
        <v>129</v>
      </c>
      <c r="W734" s="199"/>
      <c r="X734" s="199"/>
      <c r="Y734" s="199" t="s">
        <v>48</v>
      </c>
      <c r="Z734" s="199"/>
      <c r="AA734" s="199" t="s">
        <v>21</v>
      </c>
      <c r="AB734" s="199"/>
    </row>
    <row r="735" spans="1:28" ht="14.1" customHeight="1">
      <c r="A735" s="498" t="s">
        <v>1829</v>
      </c>
      <c r="B735" s="513" t="s">
        <v>133</v>
      </c>
      <c r="C735" s="200" t="s">
        <v>47</v>
      </c>
      <c r="D735" s="520" t="s">
        <v>47</v>
      </c>
      <c r="E735" s="201" t="s">
        <v>1830</v>
      </c>
      <c r="F735" s="489" t="s">
        <v>1542</v>
      </c>
      <c r="G735" s="41" t="s">
        <v>1831</v>
      </c>
      <c r="H735" s="197"/>
      <c r="I735" s="198" t="s">
        <v>138</v>
      </c>
      <c r="J735" s="199" t="s">
        <v>1830</v>
      </c>
      <c r="K735" s="199"/>
      <c r="L735" s="199"/>
      <c r="M735" s="199" t="s">
        <v>1832</v>
      </c>
      <c r="N735" s="199"/>
      <c r="O735" s="199" t="s">
        <v>1615</v>
      </c>
      <c r="P735" s="199"/>
      <c r="Q735" s="199" t="s">
        <v>1833</v>
      </c>
      <c r="R735" s="199" t="s">
        <v>154</v>
      </c>
      <c r="S735" s="42" t="s">
        <v>1834</v>
      </c>
      <c r="T735" s="199" t="s">
        <v>133</v>
      </c>
      <c r="U735" s="199"/>
      <c r="V735" s="199" t="s">
        <v>134</v>
      </c>
      <c r="W735" s="199"/>
      <c r="X735" s="199"/>
      <c r="Y735" s="199" t="s">
        <v>48</v>
      </c>
      <c r="Z735" s="199"/>
      <c r="AA735" s="199" t="s">
        <v>21</v>
      </c>
      <c r="AB735" s="199"/>
    </row>
    <row r="736" spans="1:28" ht="14.1" customHeight="1">
      <c r="A736" s="491" t="s">
        <v>1835</v>
      </c>
      <c r="B736" s="513" t="s">
        <v>1598</v>
      </c>
      <c r="C736" s="206" t="s">
        <v>138</v>
      </c>
      <c r="D736" s="522" t="s">
        <v>138</v>
      </c>
      <c r="E736" s="205" t="s">
        <v>1836</v>
      </c>
      <c r="F736" s="493" t="s">
        <v>1542</v>
      </c>
      <c r="G736" s="205" t="s">
        <v>1837</v>
      </c>
      <c r="H736" s="195"/>
      <c r="I736" s="206" t="s">
        <v>138</v>
      </c>
      <c r="J736" s="205" t="s">
        <v>1836</v>
      </c>
      <c r="K736" s="205"/>
      <c r="L736" s="205"/>
      <c r="M736" s="205" t="s">
        <v>1838</v>
      </c>
      <c r="N736" s="205"/>
      <c r="O736" s="205" t="s">
        <v>1615</v>
      </c>
      <c r="P736" s="205" t="s">
        <v>159</v>
      </c>
      <c r="Q736" s="205"/>
      <c r="R736" s="205"/>
      <c r="S736" s="205" t="s">
        <v>1615</v>
      </c>
      <c r="T736" s="205" t="s">
        <v>1615</v>
      </c>
      <c r="U736" s="205"/>
      <c r="V736" s="205"/>
      <c r="W736" s="205"/>
      <c r="X736" s="205" t="s">
        <v>1615</v>
      </c>
      <c r="Y736" s="205" t="s">
        <v>106</v>
      </c>
      <c r="Z736" s="205"/>
      <c r="AA736" s="205" t="s">
        <v>21</v>
      </c>
      <c r="AB736" s="205"/>
    </row>
    <row r="737" spans="1:28" ht="14.1" customHeight="1">
      <c r="A737" s="491" t="s">
        <v>1839</v>
      </c>
      <c r="B737" s="513" t="s">
        <v>1598</v>
      </c>
      <c r="C737" s="206" t="s">
        <v>138</v>
      </c>
      <c r="D737" s="522" t="s">
        <v>138</v>
      </c>
      <c r="E737" s="205" t="s">
        <v>1840</v>
      </c>
      <c r="F737" s="493" t="s">
        <v>1542</v>
      </c>
      <c r="G737" s="205" t="s">
        <v>158</v>
      </c>
      <c r="H737" s="195"/>
      <c r="I737" s="206" t="s">
        <v>138</v>
      </c>
      <c r="J737" s="205" t="s">
        <v>1841</v>
      </c>
      <c r="K737" s="205"/>
      <c r="L737" s="205"/>
      <c r="M737" s="205" t="s">
        <v>1842</v>
      </c>
      <c r="N737" s="205"/>
      <c r="O737" s="205" t="s">
        <v>1615</v>
      </c>
      <c r="P737" s="205"/>
      <c r="Q737" s="205"/>
      <c r="R737" s="205"/>
      <c r="S737" s="205" t="s">
        <v>158</v>
      </c>
      <c r="T737" s="205" t="s">
        <v>158</v>
      </c>
      <c r="U737" s="205"/>
      <c r="V737" s="205"/>
      <c r="W737" s="205"/>
      <c r="X737" s="205" t="s">
        <v>158</v>
      </c>
      <c r="Y737" s="205" t="s">
        <v>106</v>
      </c>
      <c r="Z737" s="205"/>
      <c r="AA737" s="205" t="s">
        <v>21</v>
      </c>
      <c r="AB737" s="205"/>
    </row>
    <row r="738" spans="1:28" ht="14.1" customHeight="1">
      <c r="A738" s="491"/>
      <c r="B738" s="195"/>
      <c r="C738" s="206"/>
      <c r="D738" s="206"/>
      <c r="E738" s="205"/>
      <c r="F738" s="493"/>
      <c r="G738" s="205" t="s">
        <v>1843</v>
      </c>
      <c r="H738" s="195"/>
      <c r="I738" s="206" t="s">
        <v>111</v>
      </c>
      <c r="J738" s="205" t="s">
        <v>1844</v>
      </c>
      <c r="K738" s="205"/>
      <c r="L738" s="205"/>
      <c r="M738" s="205" t="s">
        <v>1845</v>
      </c>
      <c r="N738" s="205"/>
      <c r="O738" s="205" t="s">
        <v>1615</v>
      </c>
      <c r="P738" s="205"/>
      <c r="Q738" s="205"/>
      <c r="R738" s="205"/>
      <c r="S738" s="205" t="s">
        <v>1846</v>
      </c>
      <c r="T738" s="205" t="s">
        <v>1846</v>
      </c>
      <c r="U738" s="205"/>
      <c r="V738" s="205"/>
      <c r="W738" s="205"/>
      <c r="X738" s="205" t="s">
        <v>1846</v>
      </c>
      <c r="Y738" s="205" t="s">
        <v>106</v>
      </c>
      <c r="Z738" s="205"/>
      <c r="AA738" s="205" t="s">
        <v>21</v>
      </c>
      <c r="AB738" s="205"/>
    </row>
    <row r="739" spans="1:28" ht="14.1" customHeight="1">
      <c r="A739" s="491" t="s">
        <v>1847</v>
      </c>
      <c r="B739" s="513" t="s">
        <v>1598</v>
      </c>
      <c r="C739" s="206" t="s">
        <v>138</v>
      </c>
      <c r="D739" s="522" t="s">
        <v>111</v>
      </c>
      <c r="E739" s="205" t="s">
        <v>1848</v>
      </c>
      <c r="F739" s="493" t="s">
        <v>1542</v>
      </c>
      <c r="G739" s="205"/>
      <c r="H739" s="195"/>
      <c r="I739" s="206"/>
      <c r="J739" s="205"/>
      <c r="K739" s="205"/>
      <c r="L739" s="205"/>
      <c r="M739" s="205"/>
      <c r="N739" s="205"/>
      <c r="O739" s="205"/>
      <c r="P739" s="205"/>
      <c r="Q739" s="205"/>
      <c r="R739" s="205"/>
      <c r="S739" s="205"/>
      <c r="T739" s="205"/>
      <c r="U739" s="205"/>
      <c r="V739" s="205"/>
      <c r="W739" s="205"/>
      <c r="X739" s="205"/>
      <c r="Y739" s="205"/>
      <c r="Z739" s="205"/>
      <c r="AA739" s="205"/>
      <c r="AB739" s="205"/>
    </row>
    <row r="740" spans="1:28" ht="14.1" customHeight="1">
      <c r="A740" s="480" t="s">
        <v>1849</v>
      </c>
      <c r="B740" s="194"/>
      <c r="C740" s="213"/>
      <c r="D740" s="519"/>
      <c r="E740" s="194" t="s">
        <v>1840</v>
      </c>
      <c r="F740" s="484" t="s">
        <v>1542</v>
      </c>
      <c r="G740" s="193" t="s">
        <v>158</v>
      </c>
      <c r="H740" s="194"/>
      <c r="I740" s="194"/>
      <c r="J740" s="194" t="s">
        <v>1851</v>
      </c>
      <c r="K740" s="194"/>
      <c r="L740" s="194"/>
      <c r="M740" s="193" t="s">
        <v>160</v>
      </c>
      <c r="N740" s="194"/>
      <c r="O740" s="194" t="s">
        <v>158</v>
      </c>
      <c r="P740" s="194"/>
      <c r="Q740" s="194"/>
      <c r="R740" s="194"/>
      <c r="S740" s="194"/>
      <c r="T740" s="194"/>
      <c r="U740" s="194"/>
      <c r="V740" s="194"/>
      <c r="W740" s="194"/>
      <c r="X740" s="194"/>
      <c r="Y740" s="194" t="s">
        <v>123</v>
      </c>
      <c r="Z740" s="194"/>
      <c r="AA740" s="194" t="s">
        <v>21</v>
      </c>
      <c r="AB740" s="194"/>
    </row>
    <row r="741" spans="1:28" ht="25.5">
      <c r="A741" s="498" t="s">
        <v>1569</v>
      </c>
      <c r="B741" s="513" t="s">
        <v>133</v>
      </c>
      <c r="C741" s="200" t="s">
        <v>47</v>
      </c>
      <c r="D741" s="520" t="s">
        <v>47</v>
      </c>
      <c r="E741" s="201" t="s">
        <v>1852</v>
      </c>
      <c r="F741" s="489" t="s">
        <v>1542</v>
      </c>
      <c r="G741" s="41" t="s">
        <v>64</v>
      </c>
      <c r="H741" s="197"/>
      <c r="I741" s="198" t="s">
        <v>47</v>
      </c>
      <c r="J741" s="199" t="s">
        <v>1853</v>
      </c>
      <c r="K741" s="199"/>
      <c r="L741" s="199"/>
      <c r="M741" s="199" t="s">
        <v>1854</v>
      </c>
      <c r="N741" s="199"/>
      <c r="O741" s="199" t="s">
        <v>158</v>
      </c>
      <c r="P741" s="199"/>
      <c r="Q741" s="199"/>
      <c r="R741" s="199" t="s">
        <v>44</v>
      </c>
      <c r="S741" s="42" t="s">
        <v>44</v>
      </c>
      <c r="T741" s="199" t="s">
        <v>44</v>
      </c>
      <c r="U741" s="199"/>
      <c r="V741" s="199" t="s">
        <v>46</v>
      </c>
      <c r="W741" s="199"/>
      <c r="X741" s="199"/>
      <c r="Y741" s="199" t="s">
        <v>48</v>
      </c>
      <c r="Z741" s="199"/>
      <c r="AA741" s="199" t="s">
        <v>21</v>
      </c>
      <c r="AB741" s="199"/>
    </row>
    <row r="742" spans="1:28" ht="25.5">
      <c r="A742" s="498" t="s">
        <v>1855</v>
      </c>
      <c r="B742" s="513" t="s">
        <v>133</v>
      </c>
      <c r="C742" s="200" t="s">
        <v>138</v>
      </c>
      <c r="D742" s="520" t="s">
        <v>111</v>
      </c>
      <c r="E742" s="201" t="s">
        <v>1856</v>
      </c>
      <c r="F742" s="489" t="s">
        <v>1542</v>
      </c>
      <c r="G742" s="41" t="s">
        <v>163</v>
      </c>
      <c r="H742" s="197"/>
      <c r="I742" s="198" t="s">
        <v>138</v>
      </c>
      <c r="J742" s="199" t="s">
        <v>1856</v>
      </c>
      <c r="K742" s="199"/>
      <c r="L742" s="199"/>
      <c r="M742" s="199" t="s">
        <v>1857</v>
      </c>
      <c r="N742" s="199"/>
      <c r="O742" s="199" t="s">
        <v>158</v>
      </c>
      <c r="P742" s="199"/>
      <c r="Q742" s="199"/>
      <c r="R742" s="199" t="s">
        <v>163</v>
      </c>
      <c r="S742" s="42" t="s">
        <v>163</v>
      </c>
      <c r="T742" s="199" t="s">
        <v>133</v>
      </c>
      <c r="U742" s="199"/>
      <c r="V742" s="199" t="s">
        <v>134</v>
      </c>
      <c r="W742" s="199"/>
      <c r="X742" s="199"/>
      <c r="Y742" s="199" t="s">
        <v>48</v>
      </c>
      <c r="Z742" s="199"/>
      <c r="AA742" s="199" t="s">
        <v>21</v>
      </c>
      <c r="AB742" s="199"/>
    </row>
    <row r="743" spans="1:28" ht="25.5">
      <c r="A743" s="498" t="s">
        <v>1803</v>
      </c>
      <c r="B743" s="513" t="s">
        <v>133</v>
      </c>
      <c r="C743" s="200" t="s">
        <v>138</v>
      </c>
      <c r="D743" s="520" t="s">
        <v>111</v>
      </c>
      <c r="E743" s="201" t="s">
        <v>1858</v>
      </c>
      <c r="F743" s="489" t="s">
        <v>1542</v>
      </c>
      <c r="G743" s="41" t="s">
        <v>154</v>
      </c>
      <c r="H743" s="197"/>
      <c r="I743" s="198" t="s">
        <v>138</v>
      </c>
      <c r="J743" s="199" t="s">
        <v>1858</v>
      </c>
      <c r="K743" s="199"/>
      <c r="L743" s="199"/>
      <c r="M743" s="199" t="s">
        <v>1859</v>
      </c>
      <c r="N743" s="199"/>
      <c r="O743" s="199" t="s">
        <v>158</v>
      </c>
      <c r="P743" s="199"/>
      <c r="Q743" s="199"/>
      <c r="R743" s="199" t="s">
        <v>154</v>
      </c>
      <c r="S743" s="42" t="s">
        <v>154</v>
      </c>
      <c r="T743" s="199" t="s">
        <v>133</v>
      </c>
      <c r="U743" s="199"/>
      <c r="V743" s="199" t="s">
        <v>134</v>
      </c>
      <c r="W743" s="199"/>
      <c r="X743" s="199"/>
      <c r="Y743" s="199" t="s">
        <v>48</v>
      </c>
      <c r="Z743" s="199"/>
      <c r="AA743" s="199" t="s">
        <v>21</v>
      </c>
      <c r="AB743" s="199"/>
    </row>
    <row r="744" spans="1:28" ht="25.5">
      <c r="A744" s="498"/>
      <c r="B744" s="195"/>
      <c r="C744" s="200"/>
      <c r="D744" s="200"/>
      <c r="E744" s="201"/>
      <c r="F744" s="489"/>
      <c r="G744" s="41" t="s">
        <v>216</v>
      </c>
      <c r="H744" s="197"/>
      <c r="I744" s="198" t="s">
        <v>138</v>
      </c>
      <c r="J744" s="199" t="s">
        <v>1858</v>
      </c>
      <c r="K744" s="199"/>
      <c r="L744" s="199"/>
      <c r="M744" s="199" t="s">
        <v>1860</v>
      </c>
      <c r="N744" s="199"/>
      <c r="O744" s="199" t="s">
        <v>158</v>
      </c>
      <c r="P744" s="199"/>
      <c r="Q744" s="199"/>
      <c r="R744" s="199" t="s">
        <v>216</v>
      </c>
      <c r="S744" s="42" t="s">
        <v>216</v>
      </c>
      <c r="T744" s="199" t="s">
        <v>133</v>
      </c>
      <c r="U744" s="199"/>
      <c r="V744" s="199" t="s">
        <v>134</v>
      </c>
      <c r="W744" s="199"/>
      <c r="X744" s="199"/>
      <c r="Y744" s="199" t="s">
        <v>48</v>
      </c>
      <c r="Z744" s="199"/>
      <c r="AA744" s="199" t="s">
        <v>21</v>
      </c>
      <c r="AB744" s="199"/>
    </row>
    <row r="745" spans="1:28" ht="38.25">
      <c r="A745" s="498" t="s">
        <v>1861</v>
      </c>
      <c r="B745" s="513" t="s">
        <v>133</v>
      </c>
      <c r="C745" s="200" t="s">
        <v>138</v>
      </c>
      <c r="D745" s="520">
        <v>1</v>
      </c>
      <c r="E745" s="201" t="s">
        <v>1862</v>
      </c>
      <c r="F745" s="489" t="s">
        <v>1542</v>
      </c>
      <c r="G745" s="41" t="s">
        <v>1863</v>
      </c>
      <c r="H745" s="197"/>
      <c r="I745" s="198" t="s">
        <v>138</v>
      </c>
      <c r="J745" s="199" t="s">
        <v>1864</v>
      </c>
      <c r="K745" s="199"/>
      <c r="L745" s="199"/>
      <c r="M745" s="199" t="s">
        <v>1865</v>
      </c>
      <c r="N745" s="199"/>
      <c r="O745" s="199" t="s">
        <v>158</v>
      </c>
      <c r="P745" s="199"/>
      <c r="Q745" s="199"/>
      <c r="R745" s="199" t="s">
        <v>168</v>
      </c>
      <c r="S745" s="42" t="s">
        <v>168</v>
      </c>
      <c r="T745" s="199" t="s">
        <v>133</v>
      </c>
      <c r="U745" s="199"/>
      <c r="V745" s="199" t="s">
        <v>134</v>
      </c>
      <c r="W745" s="199"/>
      <c r="X745" s="199"/>
      <c r="Y745" s="199" t="s">
        <v>48</v>
      </c>
      <c r="Z745" s="199"/>
      <c r="AA745" s="199" t="s">
        <v>21</v>
      </c>
      <c r="AB745" s="199"/>
    </row>
    <row r="746" spans="1:28" ht="25.5">
      <c r="A746" s="498" t="s">
        <v>1866</v>
      </c>
      <c r="B746" s="513" t="s">
        <v>133</v>
      </c>
      <c r="C746" s="200" t="s">
        <v>138</v>
      </c>
      <c r="D746" s="520" t="s">
        <v>138</v>
      </c>
      <c r="E746" s="201" t="s">
        <v>1867</v>
      </c>
      <c r="F746" s="489" t="s">
        <v>1542</v>
      </c>
      <c r="G746" s="41" t="s">
        <v>171</v>
      </c>
      <c r="H746" s="197"/>
      <c r="I746" s="198" t="s">
        <v>138</v>
      </c>
      <c r="J746" s="199" t="s">
        <v>1867</v>
      </c>
      <c r="K746" s="199"/>
      <c r="L746" s="199"/>
      <c r="M746" s="199" t="s">
        <v>1868</v>
      </c>
      <c r="N746" s="199"/>
      <c r="O746" s="199" t="s">
        <v>158</v>
      </c>
      <c r="P746" s="199"/>
      <c r="Q746" s="199"/>
      <c r="R746" s="199" t="s">
        <v>171</v>
      </c>
      <c r="S746" s="42" t="s">
        <v>171</v>
      </c>
      <c r="T746" s="199" t="s">
        <v>133</v>
      </c>
      <c r="U746" s="199"/>
      <c r="V746" s="199" t="s">
        <v>134</v>
      </c>
      <c r="W746" s="199"/>
      <c r="X746" s="199"/>
      <c r="Y746" s="199" t="s">
        <v>48</v>
      </c>
      <c r="Z746" s="199"/>
      <c r="AA746" s="199" t="s">
        <v>21</v>
      </c>
      <c r="AB746" s="199"/>
    </row>
    <row r="747" spans="1:28" ht="25.5">
      <c r="A747" s="498" t="s">
        <v>1869</v>
      </c>
      <c r="B747" s="513" t="s">
        <v>131</v>
      </c>
      <c r="C747" s="200" t="s">
        <v>138</v>
      </c>
      <c r="D747" s="520" t="s">
        <v>47</v>
      </c>
      <c r="E747" s="201" t="s">
        <v>1870</v>
      </c>
      <c r="F747" s="489" t="s">
        <v>1542</v>
      </c>
      <c r="G747" s="41" t="s">
        <v>131</v>
      </c>
      <c r="H747" s="197"/>
      <c r="I747" s="198" t="s">
        <v>138</v>
      </c>
      <c r="J747" s="199" t="s">
        <v>1870</v>
      </c>
      <c r="K747" s="199"/>
      <c r="L747" s="199"/>
      <c r="M747" s="199" t="s">
        <v>1871</v>
      </c>
      <c r="N747" s="199"/>
      <c r="O747" s="199" t="s">
        <v>158</v>
      </c>
      <c r="P747" s="199"/>
      <c r="Q747" s="199"/>
      <c r="R747" s="199" t="s">
        <v>131</v>
      </c>
      <c r="S747" s="42" t="s">
        <v>131</v>
      </c>
      <c r="T747" s="199" t="s">
        <v>44</v>
      </c>
      <c r="U747" s="199"/>
      <c r="V747" s="199" t="s">
        <v>46</v>
      </c>
      <c r="W747" s="199"/>
      <c r="X747" s="199"/>
      <c r="Y747" s="199" t="s">
        <v>48</v>
      </c>
      <c r="Z747" s="199"/>
      <c r="AA747" s="199" t="s">
        <v>21</v>
      </c>
      <c r="AB747" s="199"/>
    </row>
    <row r="748" spans="1:28" ht="51">
      <c r="A748" s="491"/>
      <c r="B748" s="195"/>
      <c r="C748" s="206"/>
      <c r="D748" s="206"/>
      <c r="E748" s="205"/>
      <c r="F748" s="493"/>
      <c r="G748" s="205" t="s">
        <v>716</v>
      </c>
      <c r="H748" s="195"/>
      <c r="I748" s="206" t="s">
        <v>138</v>
      </c>
      <c r="J748" s="205" t="s">
        <v>1872</v>
      </c>
      <c r="K748" s="205"/>
      <c r="L748" s="205"/>
      <c r="M748" s="205" t="s">
        <v>1873</v>
      </c>
      <c r="N748" s="205"/>
      <c r="O748" s="205" t="s">
        <v>158</v>
      </c>
      <c r="P748" s="205" t="s">
        <v>717</v>
      </c>
      <c r="Q748" s="205"/>
      <c r="R748" s="205"/>
      <c r="S748" s="205" t="s">
        <v>270</v>
      </c>
      <c r="T748" s="205" t="s">
        <v>270</v>
      </c>
      <c r="U748" s="205"/>
      <c r="V748" s="205"/>
      <c r="W748" s="205"/>
      <c r="X748" s="205" t="s">
        <v>270</v>
      </c>
      <c r="Y748" s="205" t="s">
        <v>106</v>
      </c>
      <c r="Z748" s="205"/>
      <c r="AA748" s="205" t="s">
        <v>21</v>
      </c>
      <c r="AB748" s="205"/>
    </row>
    <row r="749" spans="1:28" ht="38.25">
      <c r="A749" s="480"/>
      <c r="B749" s="194"/>
      <c r="C749" s="213"/>
      <c r="D749" s="213"/>
      <c r="E749" s="194"/>
      <c r="F749" s="484"/>
      <c r="G749" s="193" t="s">
        <v>716</v>
      </c>
      <c r="H749" s="194"/>
      <c r="I749" s="194"/>
      <c r="J749" s="194" t="s">
        <v>443</v>
      </c>
      <c r="K749" s="194"/>
      <c r="L749" s="194"/>
      <c r="M749" s="193" t="s">
        <v>442</v>
      </c>
      <c r="N749" s="194"/>
      <c r="O749" s="194" t="s">
        <v>270</v>
      </c>
      <c r="P749" s="194"/>
      <c r="Q749" s="194"/>
      <c r="R749" s="194"/>
      <c r="S749" s="194"/>
      <c r="T749" s="194"/>
      <c r="U749" s="194"/>
      <c r="V749" s="194"/>
      <c r="W749" s="194"/>
      <c r="X749" s="194"/>
      <c r="Y749" s="194" t="s">
        <v>123</v>
      </c>
      <c r="Z749" s="194"/>
      <c r="AA749" s="194" t="s">
        <v>121</v>
      </c>
      <c r="AB749" s="194"/>
    </row>
    <row r="750" spans="1:28" ht="38.25">
      <c r="A750" s="498"/>
      <c r="B750" s="195"/>
      <c r="C750" s="200"/>
      <c r="D750" s="200"/>
      <c r="E750" s="201"/>
      <c r="F750" s="489"/>
      <c r="G750" s="41" t="s">
        <v>64</v>
      </c>
      <c r="H750" s="197"/>
      <c r="I750" s="198" t="s">
        <v>47</v>
      </c>
      <c r="J750" s="199" t="s">
        <v>446</v>
      </c>
      <c r="K750" s="199" t="s">
        <v>445</v>
      </c>
      <c r="L750" s="199"/>
      <c r="M750" s="199" t="s">
        <v>444</v>
      </c>
      <c r="N750" s="199"/>
      <c r="O750" s="199" t="s">
        <v>270</v>
      </c>
      <c r="P750" s="199"/>
      <c r="Q750" s="199"/>
      <c r="R750" s="199" t="s">
        <v>44</v>
      </c>
      <c r="S750" s="42" t="s">
        <v>44</v>
      </c>
      <c r="T750" s="199" t="s">
        <v>44</v>
      </c>
      <c r="U750" s="199"/>
      <c r="V750" s="199" t="s">
        <v>46</v>
      </c>
      <c r="W750" s="199"/>
      <c r="X750" s="199"/>
      <c r="Y750" s="199" t="s">
        <v>48</v>
      </c>
      <c r="Z750" s="199"/>
      <c r="AA750" s="199" t="s">
        <v>121</v>
      </c>
      <c r="AB750" s="199"/>
    </row>
    <row r="751" spans="1:28" ht="38.25">
      <c r="A751" s="498"/>
      <c r="B751" s="195"/>
      <c r="C751" s="200"/>
      <c r="D751" s="200"/>
      <c r="E751" s="201"/>
      <c r="F751" s="489"/>
      <c r="G751" s="41" t="s">
        <v>447</v>
      </c>
      <c r="H751" s="197"/>
      <c r="I751" s="198" t="s">
        <v>47</v>
      </c>
      <c r="J751" s="199" t="s">
        <v>451</v>
      </c>
      <c r="K751" s="199"/>
      <c r="L751" s="199"/>
      <c r="M751" s="199" t="s">
        <v>448</v>
      </c>
      <c r="N751" s="199"/>
      <c r="O751" s="199" t="s">
        <v>270</v>
      </c>
      <c r="P751" s="199"/>
      <c r="Q751" s="199" t="s">
        <v>449</v>
      </c>
      <c r="R751" s="199" t="s">
        <v>127</v>
      </c>
      <c r="S751" s="42" t="s">
        <v>450</v>
      </c>
      <c r="T751" s="199" t="s">
        <v>127</v>
      </c>
      <c r="U751" s="199"/>
      <c r="V751" s="199" t="s">
        <v>129</v>
      </c>
      <c r="W751" s="199"/>
      <c r="X751" s="199"/>
      <c r="Y751" s="199" t="s">
        <v>48</v>
      </c>
      <c r="Z751" s="199"/>
      <c r="AA751" s="199" t="s">
        <v>121</v>
      </c>
      <c r="AB751" s="199"/>
    </row>
    <row r="752" spans="1:28" ht="38.25">
      <c r="A752" s="498"/>
      <c r="B752" s="195"/>
      <c r="C752" s="200"/>
      <c r="D752" s="200"/>
      <c r="E752" s="201"/>
      <c r="F752" s="489"/>
      <c r="G752" s="41" t="s">
        <v>452</v>
      </c>
      <c r="H752" s="197"/>
      <c r="I752" s="198" t="s">
        <v>47</v>
      </c>
      <c r="J752" s="199" t="s">
        <v>456</v>
      </c>
      <c r="K752" s="199"/>
      <c r="L752" s="199"/>
      <c r="M752" s="199" t="s">
        <v>453</v>
      </c>
      <c r="N752" s="199"/>
      <c r="O752" s="199" t="s">
        <v>270</v>
      </c>
      <c r="P752" s="199"/>
      <c r="Q752" s="199" t="s">
        <v>454</v>
      </c>
      <c r="R752" s="199" t="s">
        <v>127</v>
      </c>
      <c r="S752" s="42" t="s">
        <v>455</v>
      </c>
      <c r="T752" s="199" t="s">
        <v>127</v>
      </c>
      <c r="U752" s="199"/>
      <c r="V752" s="199" t="s">
        <v>129</v>
      </c>
      <c r="W752" s="199"/>
      <c r="X752" s="199"/>
      <c r="Y752" s="199" t="s">
        <v>48</v>
      </c>
      <c r="Z752" s="199"/>
      <c r="AA752" s="199" t="s">
        <v>121</v>
      </c>
      <c r="AB752" s="199"/>
    </row>
    <row r="753" spans="1:28" ht="38.25">
      <c r="A753" s="498"/>
      <c r="B753" s="195"/>
      <c r="C753" s="200"/>
      <c r="D753" s="200"/>
      <c r="E753" s="201"/>
      <c r="F753" s="489"/>
      <c r="G753" s="41" t="s">
        <v>457</v>
      </c>
      <c r="H753" s="197"/>
      <c r="I753" s="198" t="s">
        <v>47</v>
      </c>
      <c r="J753" s="199" t="s">
        <v>460</v>
      </c>
      <c r="K753" s="199" t="s">
        <v>459</v>
      </c>
      <c r="L753" s="199" t="s">
        <v>461</v>
      </c>
      <c r="M753" s="199" t="s">
        <v>458</v>
      </c>
      <c r="N753" s="199"/>
      <c r="O753" s="199" t="s">
        <v>270</v>
      </c>
      <c r="P753" s="199"/>
      <c r="Q753" s="199"/>
      <c r="R753" s="199" t="s">
        <v>457</v>
      </c>
      <c r="S753" s="42" t="s">
        <v>457</v>
      </c>
      <c r="T753" s="199" t="s">
        <v>133</v>
      </c>
      <c r="U753" s="199"/>
      <c r="V753" s="199" t="s">
        <v>134</v>
      </c>
      <c r="W753" s="199"/>
      <c r="X753" s="199"/>
      <c r="Y753" s="199" t="s">
        <v>48</v>
      </c>
      <c r="Z753" s="199"/>
      <c r="AA753" s="199" t="s">
        <v>121</v>
      </c>
      <c r="AB753" s="199"/>
    </row>
    <row r="754" spans="1:28" ht="25.5">
      <c r="A754" s="498"/>
      <c r="B754" s="195"/>
      <c r="C754" s="200"/>
      <c r="D754" s="200"/>
      <c r="E754" s="201"/>
      <c r="F754" s="489"/>
      <c r="G754" s="41" t="s">
        <v>462</v>
      </c>
      <c r="H754" s="197"/>
      <c r="I754" s="198" t="s">
        <v>47</v>
      </c>
      <c r="J754" s="199" t="s">
        <v>465</v>
      </c>
      <c r="K754" s="199" t="s">
        <v>464</v>
      </c>
      <c r="L754" s="199" t="s">
        <v>466</v>
      </c>
      <c r="M754" s="199" t="s">
        <v>463</v>
      </c>
      <c r="N754" s="199"/>
      <c r="O754" s="199" t="s">
        <v>270</v>
      </c>
      <c r="P754" s="199"/>
      <c r="Q754" s="199"/>
      <c r="R754" s="199" t="s">
        <v>462</v>
      </c>
      <c r="S754" s="42" t="s">
        <v>462</v>
      </c>
      <c r="T754" s="199" t="s">
        <v>133</v>
      </c>
      <c r="U754" s="199"/>
      <c r="V754" s="199" t="s">
        <v>134</v>
      </c>
      <c r="W754" s="199"/>
      <c r="X754" s="199"/>
      <c r="Y754" s="199" t="s">
        <v>48</v>
      </c>
      <c r="Z754" s="199"/>
      <c r="AA754" s="199" t="s">
        <v>121</v>
      </c>
      <c r="AB754" s="199"/>
    </row>
    <row r="755" spans="1:28" ht="25.5">
      <c r="A755" s="498"/>
      <c r="B755" s="195"/>
      <c r="C755" s="200"/>
      <c r="D755" s="200"/>
      <c r="E755" s="201"/>
      <c r="F755" s="489"/>
      <c r="G755" s="41" t="s">
        <v>467</v>
      </c>
      <c r="H755" s="197"/>
      <c r="I755" s="198" t="s">
        <v>47</v>
      </c>
      <c r="J755" s="199" t="s">
        <v>469</v>
      </c>
      <c r="K755" s="199" t="s">
        <v>464</v>
      </c>
      <c r="L755" s="199" t="s">
        <v>470</v>
      </c>
      <c r="M755" s="199" t="s">
        <v>468</v>
      </c>
      <c r="N755" s="199"/>
      <c r="O755" s="199" t="s">
        <v>270</v>
      </c>
      <c r="P755" s="199"/>
      <c r="Q755" s="199"/>
      <c r="R755" s="199" t="s">
        <v>467</v>
      </c>
      <c r="S755" s="42" t="s">
        <v>467</v>
      </c>
      <c r="T755" s="199" t="s">
        <v>133</v>
      </c>
      <c r="U755" s="199"/>
      <c r="V755" s="199" t="s">
        <v>134</v>
      </c>
      <c r="W755" s="199"/>
      <c r="X755" s="199"/>
      <c r="Y755" s="199" t="s">
        <v>48</v>
      </c>
      <c r="Z755" s="199"/>
      <c r="AA755" s="199" t="s">
        <v>121</v>
      </c>
      <c r="AB755" s="199"/>
    </row>
    <row r="756" spans="1:28" ht="51">
      <c r="A756" s="498"/>
      <c r="B756" s="195"/>
      <c r="C756" s="200"/>
      <c r="D756" s="200"/>
      <c r="E756" s="201"/>
      <c r="F756" s="489"/>
      <c r="G756" s="41" t="s">
        <v>471</v>
      </c>
      <c r="H756" s="197"/>
      <c r="I756" s="198" t="s">
        <v>47</v>
      </c>
      <c r="J756" s="199" t="s">
        <v>476</v>
      </c>
      <c r="K756" s="199" t="s">
        <v>475</v>
      </c>
      <c r="L756" s="199" t="s">
        <v>477</v>
      </c>
      <c r="M756" s="199" t="s">
        <v>472</v>
      </c>
      <c r="N756" s="199"/>
      <c r="O756" s="199" t="s">
        <v>270</v>
      </c>
      <c r="P756" s="199"/>
      <c r="Q756" s="199" t="s">
        <v>473</v>
      </c>
      <c r="R756" s="199" t="s">
        <v>96</v>
      </c>
      <c r="S756" s="42" t="s">
        <v>474</v>
      </c>
      <c r="T756" s="199" t="s">
        <v>96</v>
      </c>
      <c r="U756" s="199"/>
      <c r="V756" s="199" t="s">
        <v>98</v>
      </c>
      <c r="W756" s="199"/>
      <c r="X756" s="199"/>
      <c r="Y756" s="199" t="s">
        <v>48</v>
      </c>
      <c r="Z756" s="199"/>
      <c r="AA756" s="199" t="s">
        <v>121</v>
      </c>
      <c r="AB756" s="199"/>
    </row>
    <row r="757" spans="1:28" ht="38.25">
      <c r="A757" s="498"/>
      <c r="B757" s="195"/>
      <c r="C757" s="200"/>
      <c r="D757" s="200"/>
      <c r="E757" s="201"/>
      <c r="F757" s="489"/>
      <c r="G757" s="41" t="s">
        <v>478</v>
      </c>
      <c r="H757" s="197"/>
      <c r="I757" s="198" t="s">
        <v>47</v>
      </c>
      <c r="J757" s="199" t="s">
        <v>480</v>
      </c>
      <c r="K757" s="199" t="s">
        <v>475</v>
      </c>
      <c r="L757" s="199" t="s">
        <v>481</v>
      </c>
      <c r="M757" s="199" t="s">
        <v>479</v>
      </c>
      <c r="N757" s="199"/>
      <c r="O757" s="199" t="s">
        <v>270</v>
      </c>
      <c r="P757" s="199" t="s">
        <v>119</v>
      </c>
      <c r="Q757" s="199" t="s">
        <v>473</v>
      </c>
      <c r="R757" s="199" t="s">
        <v>96</v>
      </c>
      <c r="S757" s="42" t="s">
        <v>474</v>
      </c>
      <c r="T757" s="199" t="s">
        <v>96</v>
      </c>
      <c r="U757" s="199"/>
      <c r="V757" s="199" t="s">
        <v>98</v>
      </c>
      <c r="W757" s="199"/>
      <c r="X757" s="199"/>
      <c r="Y757" s="199" t="s">
        <v>48</v>
      </c>
      <c r="Z757" s="199"/>
      <c r="AA757" s="199" t="s">
        <v>121</v>
      </c>
      <c r="AB757" s="199"/>
    </row>
    <row r="758" spans="1:28" ht="63.75">
      <c r="A758" s="498"/>
      <c r="B758" s="195"/>
      <c r="C758" s="200"/>
      <c r="D758" s="200"/>
      <c r="E758" s="201"/>
      <c r="F758" s="489"/>
      <c r="G758" s="41" t="s">
        <v>482</v>
      </c>
      <c r="H758" s="197"/>
      <c r="I758" s="198" t="s">
        <v>47</v>
      </c>
      <c r="J758" s="199" t="s">
        <v>486</v>
      </c>
      <c r="K758" s="199"/>
      <c r="L758" s="199" t="s">
        <v>487</v>
      </c>
      <c r="M758" s="199" t="s">
        <v>483</v>
      </c>
      <c r="N758" s="199"/>
      <c r="O758" s="199" t="s">
        <v>270</v>
      </c>
      <c r="P758" s="199"/>
      <c r="Q758" s="199" t="s">
        <v>484</v>
      </c>
      <c r="R758" s="199" t="s">
        <v>96</v>
      </c>
      <c r="S758" s="42" t="s">
        <v>485</v>
      </c>
      <c r="T758" s="199" t="s">
        <v>96</v>
      </c>
      <c r="U758" s="199"/>
      <c r="V758" s="199" t="s">
        <v>98</v>
      </c>
      <c r="W758" s="199"/>
      <c r="X758" s="199"/>
      <c r="Y758" s="199" t="s">
        <v>48</v>
      </c>
      <c r="Z758" s="199"/>
      <c r="AA758" s="199" t="s">
        <v>121</v>
      </c>
      <c r="AB758" s="199"/>
    </row>
    <row r="759" spans="1:28" ht="25.5">
      <c r="A759" s="498"/>
      <c r="B759" s="195"/>
      <c r="C759" s="200"/>
      <c r="D759" s="200"/>
      <c r="E759" s="201"/>
      <c r="F759" s="489"/>
      <c r="G759" s="41" t="s">
        <v>488</v>
      </c>
      <c r="H759" s="197"/>
      <c r="I759" s="198" t="s">
        <v>47</v>
      </c>
      <c r="J759" s="199" t="s">
        <v>492</v>
      </c>
      <c r="K759" s="199" t="s">
        <v>488</v>
      </c>
      <c r="L759" s="199" t="s">
        <v>493</v>
      </c>
      <c r="M759" s="199" t="s">
        <v>489</v>
      </c>
      <c r="N759" s="199"/>
      <c r="O759" s="199" t="s">
        <v>270</v>
      </c>
      <c r="P759" s="199"/>
      <c r="Q759" s="199" t="s">
        <v>490</v>
      </c>
      <c r="R759" s="199" t="s">
        <v>96</v>
      </c>
      <c r="S759" s="42" t="s">
        <v>491</v>
      </c>
      <c r="T759" s="199" t="s">
        <v>96</v>
      </c>
      <c r="U759" s="199"/>
      <c r="V759" s="199" t="s">
        <v>98</v>
      </c>
      <c r="W759" s="199"/>
      <c r="X759" s="199"/>
      <c r="Y759" s="199" t="s">
        <v>48</v>
      </c>
      <c r="Z759" s="199"/>
      <c r="AA759" s="199" t="s">
        <v>121</v>
      </c>
      <c r="AB759" s="199"/>
    </row>
    <row r="760" spans="1:28" ht="25.5">
      <c r="A760" s="498"/>
      <c r="B760" s="195"/>
      <c r="C760" s="200"/>
      <c r="D760" s="200"/>
      <c r="E760" s="201"/>
      <c r="F760" s="489"/>
      <c r="G760" s="41" t="s">
        <v>494</v>
      </c>
      <c r="H760" s="197"/>
      <c r="I760" s="198" t="s">
        <v>47</v>
      </c>
      <c r="J760" s="199" t="s">
        <v>499</v>
      </c>
      <c r="K760" s="199" t="s">
        <v>498</v>
      </c>
      <c r="L760" s="199" t="s">
        <v>500</v>
      </c>
      <c r="M760" s="199" t="s">
        <v>495</v>
      </c>
      <c r="N760" s="199"/>
      <c r="O760" s="199" t="s">
        <v>270</v>
      </c>
      <c r="P760" s="199"/>
      <c r="Q760" s="199" t="s">
        <v>490</v>
      </c>
      <c r="R760" s="199" t="s">
        <v>496</v>
      </c>
      <c r="S760" s="42" t="s">
        <v>497</v>
      </c>
      <c r="T760" s="199" t="s">
        <v>133</v>
      </c>
      <c r="U760" s="199"/>
      <c r="V760" s="199" t="s">
        <v>134</v>
      </c>
      <c r="W760" s="199"/>
      <c r="X760" s="199"/>
      <c r="Y760" s="199" t="s">
        <v>48</v>
      </c>
      <c r="Z760" s="199"/>
      <c r="AA760" s="199" t="s">
        <v>121</v>
      </c>
      <c r="AB760" s="199"/>
    </row>
    <row r="761" spans="1:28" ht="38.25">
      <c r="A761" s="498"/>
      <c r="B761" s="195"/>
      <c r="C761" s="200"/>
      <c r="D761" s="200"/>
      <c r="E761" s="201"/>
      <c r="F761" s="489"/>
      <c r="G761" s="41" t="s">
        <v>501</v>
      </c>
      <c r="H761" s="197"/>
      <c r="I761" s="198" t="s">
        <v>47</v>
      </c>
      <c r="J761" s="199" t="s">
        <v>506</v>
      </c>
      <c r="K761" s="199" t="s">
        <v>505</v>
      </c>
      <c r="L761" s="199"/>
      <c r="M761" s="199" t="s">
        <v>502</v>
      </c>
      <c r="N761" s="199"/>
      <c r="O761" s="199" t="s">
        <v>270</v>
      </c>
      <c r="P761" s="199" t="s">
        <v>503</v>
      </c>
      <c r="Q761" s="199"/>
      <c r="R761" s="199" t="s">
        <v>504</v>
      </c>
      <c r="S761" s="42" t="s">
        <v>504</v>
      </c>
      <c r="T761" s="199" t="s">
        <v>133</v>
      </c>
      <c r="U761" s="199"/>
      <c r="V761" s="199" t="s">
        <v>134</v>
      </c>
      <c r="W761" s="199"/>
      <c r="X761" s="199"/>
      <c r="Y761" s="199" t="s">
        <v>48</v>
      </c>
      <c r="Z761" s="199"/>
      <c r="AA761" s="199" t="s">
        <v>121</v>
      </c>
      <c r="AB761" s="199"/>
    </row>
    <row r="762" spans="1:28" ht="25.5">
      <c r="A762" s="498"/>
      <c r="B762" s="195"/>
      <c r="C762" s="200"/>
      <c r="D762" s="200"/>
      <c r="E762" s="201"/>
      <c r="F762" s="489"/>
      <c r="G762" s="41" t="s">
        <v>507</v>
      </c>
      <c r="H762" s="197"/>
      <c r="I762" s="198" t="s">
        <v>47</v>
      </c>
      <c r="J762" s="199" t="s">
        <v>509</v>
      </c>
      <c r="K762" s="199" t="s">
        <v>507</v>
      </c>
      <c r="L762" s="199" t="s">
        <v>510</v>
      </c>
      <c r="M762" s="199" t="s">
        <v>508</v>
      </c>
      <c r="N762" s="199"/>
      <c r="O762" s="199" t="s">
        <v>270</v>
      </c>
      <c r="P762" s="199"/>
      <c r="Q762" s="199"/>
      <c r="R762" s="199" t="s">
        <v>507</v>
      </c>
      <c r="S762" s="42" t="s">
        <v>507</v>
      </c>
      <c r="T762" s="199" t="s">
        <v>133</v>
      </c>
      <c r="U762" s="199"/>
      <c r="V762" s="199" t="s">
        <v>134</v>
      </c>
      <c r="W762" s="199"/>
      <c r="X762" s="199"/>
      <c r="Y762" s="199" t="s">
        <v>48</v>
      </c>
      <c r="Z762" s="199"/>
      <c r="AA762" s="199" t="s">
        <v>121</v>
      </c>
      <c r="AB762" s="199"/>
    </row>
    <row r="763" spans="1:28" ht="89.25">
      <c r="A763" s="498"/>
      <c r="B763" s="195"/>
      <c r="C763" s="200"/>
      <c r="D763" s="200"/>
      <c r="E763" s="201"/>
      <c r="F763" s="489"/>
      <c r="G763" s="41" t="s">
        <v>511</v>
      </c>
      <c r="H763" s="197"/>
      <c r="I763" s="198" t="s">
        <v>47</v>
      </c>
      <c r="J763" s="199" t="s">
        <v>515</v>
      </c>
      <c r="K763" s="199"/>
      <c r="L763" s="199"/>
      <c r="M763" s="199" t="s">
        <v>512</v>
      </c>
      <c r="N763" s="199"/>
      <c r="O763" s="199" t="s">
        <v>270</v>
      </c>
      <c r="P763" s="199"/>
      <c r="Q763" s="199" t="s">
        <v>513</v>
      </c>
      <c r="R763" s="199" t="s">
        <v>514</v>
      </c>
      <c r="S763" s="42" t="s">
        <v>231</v>
      </c>
      <c r="T763" s="199" t="s">
        <v>133</v>
      </c>
      <c r="U763" s="199"/>
      <c r="V763" s="199" t="s">
        <v>134</v>
      </c>
      <c r="W763" s="199"/>
      <c r="X763" s="199"/>
      <c r="Y763" s="199" t="s">
        <v>48</v>
      </c>
      <c r="Z763" s="199"/>
      <c r="AA763" s="199" t="s">
        <v>121</v>
      </c>
      <c r="AB763" s="199"/>
    </row>
    <row r="764" spans="1:28" ht="76.5">
      <c r="A764" s="498"/>
      <c r="B764" s="195"/>
      <c r="C764" s="200"/>
      <c r="D764" s="200"/>
      <c r="E764" s="201"/>
      <c r="F764" s="489"/>
      <c r="G764" s="41" t="s">
        <v>516</v>
      </c>
      <c r="H764" s="197"/>
      <c r="I764" s="198" t="s">
        <v>47</v>
      </c>
      <c r="J764" s="199" t="s">
        <v>519</v>
      </c>
      <c r="K764" s="199"/>
      <c r="L764" s="199"/>
      <c r="M764" s="199" t="s">
        <v>517</v>
      </c>
      <c r="N764" s="199"/>
      <c r="O764" s="199" t="s">
        <v>270</v>
      </c>
      <c r="P764" s="199"/>
      <c r="Q764" s="199" t="s">
        <v>513</v>
      </c>
      <c r="R764" s="199" t="s">
        <v>518</v>
      </c>
      <c r="S764" s="42" t="s">
        <v>227</v>
      </c>
      <c r="T764" s="199" t="s">
        <v>133</v>
      </c>
      <c r="U764" s="199"/>
      <c r="V764" s="199" t="s">
        <v>134</v>
      </c>
      <c r="W764" s="199"/>
      <c r="X764" s="199"/>
      <c r="Y764" s="199" t="s">
        <v>48</v>
      </c>
      <c r="Z764" s="199"/>
      <c r="AA764" s="199" t="s">
        <v>121</v>
      </c>
      <c r="AB764" s="199"/>
    </row>
    <row r="765" spans="1:28" ht="38.25">
      <c r="A765" s="498"/>
      <c r="B765" s="195"/>
      <c r="C765" s="200"/>
      <c r="D765" s="200"/>
      <c r="E765" s="201"/>
      <c r="F765" s="489"/>
      <c r="G765" s="41" t="s">
        <v>520</v>
      </c>
      <c r="H765" s="197"/>
      <c r="I765" s="198" t="s">
        <v>47</v>
      </c>
      <c r="J765" s="199" t="s">
        <v>525</v>
      </c>
      <c r="K765" s="199"/>
      <c r="L765" s="199"/>
      <c r="M765" s="199" t="s">
        <v>521</v>
      </c>
      <c r="N765" s="199"/>
      <c r="O765" s="199" t="s">
        <v>270</v>
      </c>
      <c r="P765" s="199"/>
      <c r="Q765" s="199" t="s">
        <v>522</v>
      </c>
      <c r="R765" s="199" t="s">
        <v>523</v>
      </c>
      <c r="S765" s="42" t="s">
        <v>524</v>
      </c>
      <c r="T765" s="199" t="s">
        <v>133</v>
      </c>
      <c r="U765" s="199"/>
      <c r="V765" s="199" t="s">
        <v>134</v>
      </c>
      <c r="W765" s="199"/>
      <c r="X765" s="199"/>
      <c r="Y765" s="199" t="s">
        <v>48</v>
      </c>
      <c r="Z765" s="199"/>
      <c r="AA765" s="199" t="s">
        <v>121</v>
      </c>
      <c r="AB765" s="199"/>
    </row>
    <row r="766" spans="1:28" ht="63.75">
      <c r="A766" s="498"/>
      <c r="B766" s="195"/>
      <c r="C766" s="200"/>
      <c r="D766" s="200"/>
      <c r="E766" s="201"/>
      <c r="F766" s="489"/>
      <c r="G766" s="41" t="s">
        <v>526</v>
      </c>
      <c r="H766" s="197"/>
      <c r="I766" s="198" t="s">
        <v>47</v>
      </c>
      <c r="J766" s="199" t="s">
        <v>530</v>
      </c>
      <c r="K766" s="199"/>
      <c r="L766" s="199"/>
      <c r="M766" s="199" t="s">
        <v>527</v>
      </c>
      <c r="N766" s="199"/>
      <c r="O766" s="199" t="s">
        <v>270</v>
      </c>
      <c r="P766" s="199"/>
      <c r="Q766" s="199" t="s">
        <v>528</v>
      </c>
      <c r="R766" s="199" t="s">
        <v>96</v>
      </c>
      <c r="S766" s="42" t="s">
        <v>529</v>
      </c>
      <c r="T766" s="199" t="s">
        <v>96</v>
      </c>
      <c r="U766" s="199"/>
      <c r="V766" s="199" t="s">
        <v>98</v>
      </c>
      <c r="W766" s="199"/>
      <c r="X766" s="199"/>
      <c r="Y766" s="199" t="s">
        <v>48</v>
      </c>
      <c r="Z766" s="199"/>
      <c r="AA766" s="199" t="s">
        <v>121</v>
      </c>
      <c r="AB766" s="199"/>
    </row>
    <row r="767" spans="1:28" ht="25.5">
      <c r="A767" s="498"/>
      <c r="B767" s="195"/>
      <c r="C767" s="200"/>
      <c r="D767" s="200"/>
      <c r="E767" s="201"/>
      <c r="F767" s="489"/>
      <c r="G767" s="41" t="s">
        <v>531</v>
      </c>
      <c r="H767" s="197"/>
      <c r="I767" s="198" t="s">
        <v>47</v>
      </c>
      <c r="J767" s="199" t="s">
        <v>536</v>
      </c>
      <c r="K767" s="199" t="s">
        <v>535</v>
      </c>
      <c r="L767" s="199" t="s">
        <v>537</v>
      </c>
      <c r="M767" s="199" t="s">
        <v>532</v>
      </c>
      <c r="N767" s="199"/>
      <c r="O767" s="199" t="s">
        <v>270</v>
      </c>
      <c r="P767" s="199"/>
      <c r="Q767" s="199" t="s">
        <v>533</v>
      </c>
      <c r="R767" s="199" t="s">
        <v>96</v>
      </c>
      <c r="S767" s="42" t="s">
        <v>534</v>
      </c>
      <c r="T767" s="199" t="s">
        <v>96</v>
      </c>
      <c r="U767" s="199"/>
      <c r="V767" s="199" t="s">
        <v>98</v>
      </c>
      <c r="W767" s="199"/>
      <c r="X767" s="199"/>
      <c r="Y767" s="199" t="s">
        <v>48</v>
      </c>
      <c r="Z767" s="199"/>
      <c r="AA767" s="199" t="s">
        <v>121</v>
      </c>
      <c r="AB767" s="199"/>
    </row>
    <row r="768" spans="1:28" ht="63.75">
      <c r="A768" s="498"/>
      <c r="B768" s="195"/>
      <c r="C768" s="200"/>
      <c r="D768" s="200"/>
      <c r="E768" s="201"/>
      <c r="F768" s="489"/>
      <c r="G768" s="41" t="s">
        <v>538</v>
      </c>
      <c r="H768" s="197"/>
      <c r="I768" s="198" t="s">
        <v>47</v>
      </c>
      <c r="J768" s="199" t="s">
        <v>542</v>
      </c>
      <c r="K768" s="199" t="s">
        <v>541</v>
      </c>
      <c r="L768" s="199" t="s">
        <v>543</v>
      </c>
      <c r="M768" s="199" t="s">
        <v>539</v>
      </c>
      <c r="N768" s="199"/>
      <c r="O768" s="199" t="s">
        <v>270</v>
      </c>
      <c r="P768" s="199" t="s">
        <v>269</v>
      </c>
      <c r="Q768" s="199"/>
      <c r="R768" s="199" t="s">
        <v>540</v>
      </c>
      <c r="S768" s="42" t="s">
        <v>540</v>
      </c>
      <c r="T768" s="199" t="s">
        <v>133</v>
      </c>
      <c r="U768" s="199"/>
      <c r="V768" s="199" t="s">
        <v>134</v>
      </c>
      <c r="W768" s="199"/>
      <c r="X768" s="199"/>
      <c r="Y768" s="199" t="s">
        <v>48</v>
      </c>
      <c r="Z768" s="199"/>
      <c r="AA768" s="199" t="s">
        <v>121</v>
      </c>
      <c r="AB768" s="199"/>
    </row>
    <row r="769" spans="1:28" ht="76.5">
      <c r="A769" s="498"/>
      <c r="B769" s="195"/>
      <c r="C769" s="200"/>
      <c r="D769" s="200"/>
      <c r="E769" s="201"/>
      <c r="F769" s="489"/>
      <c r="G769" s="41" t="s">
        <v>544</v>
      </c>
      <c r="H769" s="197"/>
      <c r="I769" s="198" t="s">
        <v>47</v>
      </c>
      <c r="J769" s="199" t="s">
        <v>549</v>
      </c>
      <c r="K769" s="199" t="s">
        <v>548</v>
      </c>
      <c r="L769" s="199" t="s">
        <v>550</v>
      </c>
      <c r="M769" s="199" t="s">
        <v>545</v>
      </c>
      <c r="N769" s="199"/>
      <c r="O769" s="199" t="s">
        <v>270</v>
      </c>
      <c r="P769" s="199"/>
      <c r="Q769" s="199" t="s">
        <v>144</v>
      </c>
      <c r="R769" s="199" t="s">
        <v>546</v>
      </c>
      <c r="S769" s="42" t="s">
        <v>547</v>
      </c>
      <c r="T769" s="199" t="s">
        <v>133</v>
      </c>
      <c r="U769" s="199"/>
      <c r="V769" s="199" t="s">
        <v>134</v>
      </c>
      <c r="W769" s="199"/>
      <c r="X769" s="199"/>
      <c r="Y769" s="199" t="s">
        <v>48</v>
      </c>
      <c r="Z769" s="199"/>
      <c r="AA769" s="199" t="s">
        <v>121</v>
      </c>
      <c r="AB769" s="199"/>
    </row>
    <row r="770" spans="1:28" ht="76.5">
      <c r="A770" s="498"/>
      <c r="B770" s="195"/>
      <c r="C770" s="200"/>
      <c r="D770" s="200"/>
      <c r="E770" s="201"/>
      <c r="F770" s="489"/>
      <c r="G770" s="41" t="s">
        <v>551</v>
      </c>
      <c r="H770" s="197"/>
      <c r="I770" s="198" t="s">
        <v>47</v>
      </c>
      <c r="J770" s="199" t="s">
        <v>555</v>
      </c>
      <c r="K770" s="199" t="s">
        <v>554</v>
      </c>
      <c r="L770" s="199"/>
      <c r="M770" s="199" t="s">
        <v>552</v>
      </c>
      <c r="N770" s="199"/>
      <c r="O770" s="199" t="s">
        <v>270</v>
      </c>
      <c r="P770" s="199"/>
      <c r="Q770" s="199" t="s">
        <v>547</v>
      </c>
      <c r="R770" s="199" t="s">
        <v>127</v>
      </c>
      <c r="S770" s="42" t="s">
        <v>553</v>
      </c>
      <c r="T770" s="199" t="s">
        <v>127</v>
      </c>
      <c r="U770" s="199"/>
      <c r="V770" s="199" t="s">
        <v>129</v>
      </c>
      <c r="W770" s="199"/>
      <c r="X770" s="199"/>
      <c r="Y770" s="199" t="s">
        <v>48</v>
      </c>
      <c r="Z770" s="199"/>
      <c r="AA770" s="199" t="s">
        <v>121</v>
      </c>
      <c r="AB770" s="199" t="s">
        <v>556</v>
      </c>
    </row>
    <row r="771" spans="1:28" ht="51">
      <c r="A771" s="498"/>
      <c r="B771" s="195"/>
      <c r="C771" s="200"/>
      <c r="D771" s="200"/>
      <c r="E771" s="201"/>
      <c r="F771" s="489"/>
      <c r="G771" s="41" t="s">
        <v>557</v>
      </c>
      <c r="H771" s="197"/>
      <c r="I771" s="198" t="s">
        <v>47</v>
      </c>
      <c r="J771" s="199" t="s">
        <v>560</v>
      </c>
      <c r="K771" s="199" t="s">
        <v>559</v>
      </c>
      <c r="L771" s="199" t="s">
        <v>561</v>
      </c>
      <c r="M771" s="199" t="s">
        <v>558</v>
      </c>
      <c r="N771" s="199"/>
      <c r="O771" s="199" t="s">
        <v>270</v>
      </c>
      <c r="P771" s="199"/>
      <c r="Q771" s="199"/>
      <c r="R771" s="199" t="s">
        <v>557</v>
      </c>
      <c r="S771" s="42" t="s">
        <v>557</v>
      </c>
      <c r="T771" s="199" t="s">
        <v>133</v>
      </c>
      <c r="U771" s="199"/>
      <c r="V771" s="199" t="s">
        <v>134</v>
      </c>
      <c r="W771" s="199"/>
      <c r="X771" s="199"/>
      <c r="Y771" s="199" t="s">
        <v>48</v>
      </c>
      <c r="Z771" s="199"/>
      <c r="AA771" s="199" t="s">
        <v>121</v>
      </c>
      <c r="AB771" s="199"/>
    </row>
    <row r="772" spans="1:28" ht="51">
      <c r="A772" s="498"/>
      <c r="B772" s="195"/>
      <c r="C772" s="200"/>
      <c r="D772" s="200"/>
      <c r="E772" s="201"/>
      <c r="F772" s="489"/>
      <c r="G772" s="41" t="s">
        <v>562</v>
      </c>
      <c r="H772" s="197"/>
      <c r="I772" s="198" t="s">
        <v>47</v>
      </c>
      <c r="J772" s="199" t="s">
        <v>565</v>
      </c>
      <c r="K772" s="199" t="s">
        <v>564</v>
      </c>
      <c r="L772" s="199" t="s">
        <v>566</v>
      </c>
      <c r="M772" s="199" t="s">
        <v>563</v>
      </c>
      <c r="N772" s="199"/>
      <c r="O772" s="199" t="s">
        <v>270</v>
      </c>
      <c r="P772" s="199"/>
      <c r="Q772" s="199"/>
      <c r="R772" s="199" t="s">
        <v>562</v>
      </c>
      <c r="S772" s="42" t="s">
        <v>562</v>
      </c>
      <c r="T772" s="199" t="s">
        <v>133</v>
      </c>
      <c r="U772" s="199"/>
      <c r="V772" s="199" t="s">
        <v>134</v>
      </c>
      <c r="W772" s="199"/>
      <c r="X772" s="199"/>
      <c r="Y772" s="199" t="s">
        <v>48</v>
      </c>
      <c r="Z772" s="199"/>
      <c r="AA772" s="199" t="s">
        <v>121</v>
      </c>
      <c r="AB772" s="199"/>
    </row>
    <row r="773" spans="1:28" ht="63.75">
      <c r="A773" s="498"/>
      <c r="B773" s="195"/>
      <c r="C773" s="200"/>
      <c r="D773" s="200"/>
      <c r="E773" s="201"/>
      <c r="F773" s="489"/>
      <c r="G773" s="41" t="s">
        <v>567</v>
      </c>
      <c r="H773" s="197"/>
      <c r="I773" s="198" t="s">
        <v>47</v>
      </c>
      <c r="J773" s="199" t="s">
        <v>572</v>
      </c>
      <c r="K773" s="199"/>
      <c r="L773" s="199" t="s">
        <v>573</v>
      </c>
      <c r="M773" s="199" t="s">
        <v>568</v>
      </c>
      <c r="N773" s="199"/>
      <c r="O773" s="199" t="s">
        <v>270</v>
      </c>
      <c r="P773" s="199"/>
      <c r="Q773" s="199" t="s">
        <v>569</v>
      </c>
      <c r="R773" s="199" t="s">
        <v>570</v>
      </c>
      <c r="S773" s="42" t="s">
        <v>571</v>
      </c>
      <c r="T773" s="199" t="s">
        <v>133</v>
      </c>
      <c r="U773" s="199"/>
      <c r="V773" s="199" t="s">
        <v>134</v>
      </c>
      <c r="W773" s="199"/>
      <c r="X773" s="199"/>
      <c r="Y773" s="199" t="s">
        <v>48</v>
      </c>
      <c r="Z773" s="199"/>
      <c r="AA773" s="199" t="s">
        <v>121</v>
      </c>
      <c r="AB773" s="199"/>
    </row>
    <row r="774" spans="1:28" ht="76.5">
      <c r="A774" s="491"/>
      <c r="B774" s="195"/>
      <c r="C774" s="206"/>
      <c r="D774" s="206"/>
      <c r="E774" s="205"/>
      <c r="F774" s="493"/>
      <c r="G774" s="205" t="s">
        <v>574</v>
      </c>
      <c r="H774" s="195"/>
      <c r="I774" s="206" t="s">
        <v>138</v>
      </c>
      <c r="J774" s="205" t="s">
        <v>577</v>
      </c>
      <c r="K774" s="205"/>
      <c r="L774" s="205"/>
      <c r="M774" s="205" t="s">
        <v>575</v>
      </c>
      <c r="N774" s="205"/>
      <c r="O774" s="205" t="s">
        <v>270</v>
      </c>
      <c r="P774" s="205"/>
      <c r="Q774" s="205"/>
      <c r="R774" s="205"/>
      <c r="S774" s="205" t="s">
        <v>576</v>
      </c>
      <c r="T774" s="205" t="s">
        <v>576</v>
      </c>
      <c r="U774" s="205"/>
      <c r="V774" s="205"/>
      <c r="W774" s="205"/>
      <c r="X774" s="205" t="s">
        <v>576</v>
      </c>
      <c r="Y774" s="205" t="s">
        <v>106</v>
      </c>
      <c r="Z774" s="205"/>
      <c r="AA774" s="205" t="s">
        <v>121</v>
      </c>
      <c r="AB774" s="205" t="s">
        <v>578</v>
      </c>
    </row>
    <row r="775" spans="1:28" ht="25.5">
      <c r="A775" s="491"/>
      <c r="B775" s="195"/>
      <c r="C775" s="206"/>
      <c r="D775" s="206"/>
      <c r="E775" s="205"/>
      <c r="F775" s="493"/>
      <c r="G775" s="205" t="s">
        <v>144</v>
      </c>
      <c r="H775" s="195"/>
      <c r="I775" s="206" t="s">
        <v>47</v>
      </c>
      <c r="J775" s="205" t="s">
        <v>580</v>
      </c>
      <c r="K775" s="205"/>
      <c r="L775" s="205"/>
      <c r="M775" s="205" t="s">
        <v>579</v>
      </c>
      <c r="N775" s="205"/>
      <c r="O775" s="205" t="s">
        <v>270</v>
      </c>
      <c r="P775" s="205"/>
      <c r="Q775" s="205"/>
      <c r="R775" s="205"/>
      <c r="S775" s="205" t="s">
        <v>144</v>
      </c>
      <c r="T775" s="205" t="s">
        <v>144</v>
      </c>
      <c r="U775" s="205"/>
      <c r="V775" s="205"/>
      <c r="W775" s="205"/>
      <c r="X775" s="205" t="s">
        <v>144</v>
      </c>
      <c r="Y775" s="205" t="s">
        <v>106</v>
      </c>
      <c r="Z775" s="205"/>
      <c r="AA775" s="205" t="s">
        <v>121</v>
      </c>
      <c r="AB775" s="205"/>
    </row>
    <row r="776" spans="1:28" ht="38.25">
      <c r="A776" s="491"/>
      <c r="B776" s="195"/>
      <c r="C776" s="206"/>
      <c r="D776" s="206"/>
      <c r="E776" s="205"/>
      <c r="F776" s="493"/>
      <c r="G776" s="205" t="s">
        <v>581</v>
      </c>
      <c r="H776" s="195"/>
      <c r="I776" s="206" t="s">
        <v>138</v>
      </c>
      <c r="J776" s="205" t="s">
        <v>584</v>
      </c>
      <c r="K776" s="205"/>
      <c r="L776" s="205"/>
      <c r="M776" s="205" t="s">
        <v>582</v>
      </c>
      <c r="N776" s="205"/>
      <c r="O776" s="205" t="s">
        <v>270</v>
      </c>
      <c r="P776" s="205"/>
      <c r="Q776" s="205"/>
      <c r="R776" s="205"/>
      <c r="S776" s="205" t="s">
        <v>583</v>
      </c>
      <c r="T776" s="205" t="s">
        <v>583</v>
      </c>
      <c r="U776" s="205"/>
      <c r="V776" s="205"/>
      <c r="W776" s="205"/>
      <c r="X776" s="205" t="s">
        <v>583</v>
      </c>
      <c r="Y776" s="205" t="s">
        <v>106</v>
      </c>
      <c r="Z776" s="205"/>
      <c r="AA776" s="205" t="s">
        <v>121</v>
      </c>
      <c r="AB776" s="205"/>
    </row>
    <row r="777" spans="1:28" ht="25.5">
      <c r="A777" s="480"/>
      <c r="B777" s="194"/>
      <c r="C777" s="213"/>
      <c r="D777" s="213"/>
      <c r="E777" s="194"/>
      <c r="F777" s="484"/>
      <c r="G777" s="193" t="s">
        <v>1874</v>
      </c>
      <c r="H777" s="194"/>
      <c r="I777" s="194"/>
      <c r="J777" s="194" t="s">
        <v>719</v>
      </c>
      <c r="K777" s="194"/>
      <c r="L777" s="194"/>
      <c r="M777" s="193" t="s">
        <v>718</v>
      </c>
      <c r="N777" s="194"/>
      <c r="O777" s="194" t="s">
        <v>576</v>
      </c>
      <c r="P777" s="194"/>
      <c r="Q777" s="194"/>
      <c r="R777" s="194"/>
      <c r="S777" s="194"/>
      <c r="T777" s="194"/>
      <c r="U777" s="194"/>
      <c r="V777" s="194"/>
      <c r="W777" s="194"/>
      <c r="X777" s="194"/>
      <c r="Y777" s="194" t="s">
        <v>123</v>
      </c>
      <c r="Z777" s="194"/>
      <c r="AA777" s="194" t="s">
        <v>121</v>
      </c>
      <c r="AB777" s="194"/>
    </row>
    <row r="778" spans="1:28" ht="76.5">
      <c r="A778" s="498"/>
      <c r="B778" s="195"/>
      <c r="C778" s="200"/>
      <c r="D778" s="200"/>
      <c r="E778" s="201"/>
      <c r="F778" s="489"/>
      <c r="G778" s="41" t="s">
        <v>720</v>
      </c>
      <c r="H778" s="197"/>
      <c r="I778" s="198" t="s">
        <v>66</v>
      </c>
      <c r="J778" s="199" t="s">
        <v>722</v>
      </c>
      <c r="K778" s="199"/>
      <c r="L778" s="199" t="s">
        <v>723</v>
      </c>
      <c r="M778" s="199" t="s">
        <v>721</v>
      </c>
      <c r="N778" s="199"/>
      <c r="O778" s="199" t="s">
        <v>576</v>
      </c>
      <c r="P778" s="199"/>
      <c r="Q778" s="199"/>
      <c r="R778" s="199" t="s">
        <v>720</v>
      </c>
      <c r="S778" s="42" t="s">
        <v>720</v>
      </c>
      <c r="T778" s="199" t="s">
        <v>133</v>
      </c>
      <c r="U778" s="199"/>
      <c r="V778" s="199" t="s">
        <v>134</v>
      </c>
      <c r="W778" s="199"/>
      <c r="X778" s="199"/>
      <c r="Y778" s="199" t="s">
        <v>48</v>
      </c>
      <c r="Z778" s="199"/>
      <c r="AA778" s="199" t="s">
        <v>121</v>
      </c>
      <c r="AB778" s="199" t="s">
        <v>578</v>
      </c>
    </row>
    <row r="779" spans="1:28">
      <c r="A779" s="480"/>
      <c r="B779" s="194"/>
      <c r="C779" s="213"/>
      <c r="D779" s="213"/>
      <c r="E779" s="194"/>
      <c r="F779" s="484"/>
      <c r="G779" s="193" t="s">
        <v>1875</v>
      </c>
      <c r="H779" s="194"/>
      <c r="I779" s="194"/>
      <c r="J779" s="194" t="s">
        <v>725</v>
      </c>
      <c r="K779" s="194"/>
      <c r="L779" s="194"/>
      <c r="M779" s="193" t="s">
        <v>724</v>
      </c>
      <c r="N779" s="194"/>
      <c r="O779" s="194" t="s">
        <v>144</v>
      </c>
      <c r="P779" s="194"/>
      <c r="Q779" s="194"/>
      <c r="R779" s="194"/>
      <c r="S779" s="194"/>
      <c r="T779" s="194"/>
      <c r="U779" s="194"/>
      <c r="V779" s="194"/>
      <c r="W779" s="194"/>
      <c r="X779" s="194"/>
      <c r="Y779" s="194" t="s">
        <v>123</v>
      </c>
      <c r="Z779" s="194"/>
      <c r="AA779" s="194" t="s">
        <v>121</v>
      </c>
      <c r="AB779" s="194"/>
    </row>
    <row r="780" spans="1:28" ht="38.25">
      <c r="A780" s="498"/>
      <c r="B780" s="195"/>
      <c r="C780" s="200"/>
      <c r="D780" s="200"/>
      <c r="E780" s="201"/>
      <c r="F780" s="489"/>
      <c r="G780" s="41" t="s">
        <v>726</v>
      </c>
      <c r="H780" s="197"/>
      <c r="I780" s="198" t="s">
        <v>47</v>
      </c>
      <c r="J780" s="199" t="s">
        <v>731</v>
      </c>
      <c r="K780" s="199"/>
      <c r="L780" s="199"/>
      <c r="M780" s="199" t="s">
        <v>727</v>
      </c>
      <c r="N780" s="199"/>
      <c r="O780" s="199" t="s">
        <v>144</v>
      </c>
      <c r="P780" s="199"/>
      <c r="Q780" s="199" t="s">
        <v>523</v>
      </c>
      <c r="R780" s="199" t="s">
        <v>127</v>
      </c>
      <c r="S780" s="42" t="s">
        <v>728</v>
      </c>
      <c r="T780" s="199" t="s">
        <v>127</v>
      </c>
      <c r="U780" s="199" t="s">
        <v>729</v>
      </c>
      <c r="V780" s="199" t="s">
        <v>730</v>
      </c>
      <c r="W780" s="199"/>
      <c r="X780" s="199"/>
      <c r="Y780" s="199" t="s">
        <v>48</v>
      </c>
      <c r="Z780" s="199"/>
      <c r="AA780" s="199" t="s">
        <v>121</v>
      </c>
      <c r="AB780" s="199"/>
    </row>
    <row r="781" spans="1:28">
      <c r="A781" s="498"/>
      <c r="B781" s="195"/>
      <c r="C781" s="200"/>
      <c r="D781" s="200"/>
      <c r="E781" s="201"/>
      <c r="F781" s="489"/>
      <c r="G781" s="41" t="s">
        <v>96</v>
      </c>
      <c r="H781" s="197"/>
      <c r="I781" s="198" t="s">
        <v>47</v>
      </c>
      <c r="J781" s="199" t="s">
        <v>733</v>
      </c>
      <c r="K781" s="199"/>
      <c r="L781" s="199" t="s">
        <v>734</v>
      </c>
      <c r="M781" s="199" t="s">
        <v>732</v>
      </c>
      <c r="N781" s="199"/>
      <c r="O781" s="199" t="s">
        <v>144</v>
      </c>
      <c r="P781" s="199"/>
      <c r="Q781" s="199"/>
      <c r="R781" s="199" t="s">
        <v>96</v>
      </c>
      <c r="S781" s="42" t="s">
        <v>96</v>
      </c>
      <c r="T781" s="199" t="s">
        <v>96</v>
      </c>
      <c r="U781" s="199"/>
      <c r="V781" s="199" t="s">
        <v>98</v>
      </c>
      <c r="W781" s="199"/>
      <c r="X781" s="199"/>
      <c r="Y781" s="199" t="s">
        <v>48</v>
      </c>
      <c r="Z781" s="199"/>
      <c r="AA781" s="199" t="s">
        <v>121</v>
      </c>
      <c r="AB781" s="199"/>
    </row>
    <row r="782" spans="1:28" ht="25.5">
      <c r="A782" s="480"/>
      <c r="B782" s="194"/>
      <c r="C782" s="213"/>
      <c r="D782" s="213"/>
      <c r="E782" s="194"/>
      <c r="F782" s="484"/>
      <c r="G782" s="193" t="s">
        <v>1876</v>
      </c>
      <c r="H782" s="194"/>
      <c r="I782" s="194"/>
      <c r="J782" s="194" t="s">
        <v>1877</v>
      </c>
      <c r="K782" s="194"/>
      <c r="L782" s="194"/>
      <c r="M782" s="193" t="s">
        <v>1878</v>
      </c>
      <c r="N782" s="194"/>
      <c r="O782" s="194" t="s">
        <v>1846</v>
      </c>
      <c r="P782" s="194"/>
      <c r="Q782" s="194"/>
      <c r="R782" s="194"/>
      <c r="S782" s="194"/>
      <c r="T782" s="194"/>
      <c r="U782" s="194"/>
      <c r="V782" s="194"/>
      <c r="W782" s="194"/>
      <c r="X782" s="194"/>
      <c r="Y782" s="194" t="s">
        <v>123</v>
      </c>
      <c r="Z782" s="194"/>
      <c r="AA782" s="194" t="s">
        <v>21</v>
      </c>
      <c r="AB782" s="194"/>
    </row>
    <row r="783" spans="1:28" ht="25.35" customHeight="1">
      <c r="A783" s="498"/>
      <c r="B783" s="195"/>
      <c r="C783" s="200"/>
      <c r="D783" s="200"/>
      <c r="E783" s="201"/>
      <c r="F783" s="489"/>
      <c r="G783" s="41" t="s">
        <v>64</v>
      </c>
      <c r="H783" s="197"/>
      <c r="I783" s="198" t="s">
        <v>47</v>
      </c>
      <c r="J783" s="199" t="s">
        <v>1879</v>
      </c>
      <c r="K783" s="199"/>
      <c r="L783" s="199"/>
      <c r="M783" s="199" t="s">
        <v>1880</v>
      </c>
      <c r="N783" s="199"/>
      <c r="O783" s="199" t="s">
        <v>1846</v>
      </c>
      <c r="P783" s="199"/>
      <c r="Q783" s="199"/>
      <c r="R783" s="199" t="s">
        <v>44</v>
      </c>
      <c r="S783" s="42" t="s">
        <v>44</v>
      </c>
      <c r="T783" s="199" t="s">
        <v>44</v>
      </c>
      <c r="U783" s="199"/>
      <c r="V783" s="199" t="s">
        <v>46</v>
      </c>
      <c r="W783" s="199"/>
      <c r="X783" s="199"/>
      <c r="Y783" s="199" t="s">
        <v>48</v>
      </c>
      <c r="Z783" s="199"/>
      <c r="AA783" s="199" t="s">
        <v>21</v>
      </c>
      <c r="AB783" s="199"/>
    </row>
    <row r="784" spans="1:28" ht="14.1" customHeight="1">
      <c r="A784" s="498"/>
      <c r="B784" s="195"/>
      <c r="C784" s="200"/>
      <c r="D784" s="200"/>
      <c r="E784" s="201"/>
      <c r="F784" s="489"/>
      <c r="G784" s="41" t="s">
        <v>96</v>
      </c>
      <c r="H784" s="197"/>
      <c r="I784" s="198" t="s">
        <v>47</v>
      </c>
      <c r="J784" s="199" t="s">
        <v>1881</v>
      </c>
      <c r="K784" s="199"/>
      <c r="L784" s="199"/>
      <c r="M784" s="199" t="s">
        <v>1882</v>
      </c>
      <c r="N784" s="199"/>
      <c r="O784" s="199" t="s">
        <v>1846</v>
      </c>
      <c r="P784" s="199"/>
      <c r="Q784" s="199"/>
      <c r="R784" s="199" t="s">
        <v>96</v>
      </c>
      <c r="S784" s="42" t="s">
        <v>96</v>
      </c>
      <c r="T784" s="199" t="s">
        <v>96</v>
      </c>
      <c r="U784" s="199"/>
      <c r="V784" s="199" t="s">
        <v>98</v>
      </c>
      <c r="W784" s="199"/>
      <c r="X784" s="199"/>
      <c r="Y784" s="199" t="s">
        <v>48</v>
      </c>
      <c r="Z784" s="199"/>
      <c r="AA784" s="199" t="s">
        <v>21</v>
      </c>
      <c r="AB784" s="199"/>
    </row>
    <row r="785" spans="1:28" ht="14.1" customHeight="1">
      <c r="A785" s="498"/>
      <c r="B785" s="195"/>
      <c r="C785" s="200"/>
      <c r="D785" s="200"/>
      <c r="E785" s="201"/>
      <c r="F785" s="489"/>
      <c r="G785" s="41" t="s">
        <v>154</v>
      </c>
      <c r="H785" s="197"/>
      <c r="I785" s="198" t="s">
        <v>138</v>
      </c>
      <c r="J785" s="199" t="s">
        <v>1883</v>
      </c>
      <c r="K785" s="199"/>
      <c r="L785" s="199"/>
      <c r="M785" s="199" t="s">
        <v>1884</v>
      </c>
      <c r="N785" s="199"/>
      <c r="O785" s="199" t="s">
        <v>1846</v>
      </c>
      <c r="P785" s="199"/>
      <c r="Q785" s="199"/>
      <c r="R785" s="199" t="s">
        <v>154</v>
      </c>
      <c r="S785" s="42" t="s">
        <v>154</v>
      </c>
      <c r="T785" s="199" t="s">
        <v>133</v>
      </c>
      <c r="U785" s="199"/>
      <c r="V785" s="199" t="s">
        <v>134</v>
      </c>
      <c r="W785" s="199"/>
      <c r="X785" s="199"/>
      <c r="Y785" s="199" t="s">
        <v>48</v>
      </c>
      <c r="Z785" s="199"/>
      <c r="AA785" s="199" t="s">
        <v>21</v>
      </c>
      <c r="AB785" s="199"/>
    </row>
    <row r="786" spans="1:28" ht="14.1" customHeight="1">
      <c r="A786" s="498"/>
      <c r="B786" s="195"/>
      <c r="C786" s="200"/>
      <c r="D786" s="200"/>
      <c r="E786" s="201"/>
      <c r="F786" s="489"/>
      <c r="G786" s="41" t="s">
        <v>1885</v>
      </c>
      <c r="H786" s="197"/>
      <c r="I786" s="198" t="s">
        <v>47</v>
      </c>
      <c r="J786" s="199" t="s">
        <v>1886</v>
      </c>
      <c r="K786" s="199"/>
      <c r="L786" s="199"/>
      <c r="M786" s="199" t="s">
        <v>1887</v>
      </c>
      <c r="N786" s="199"/>
      <c r="O786" s="199" t="s">
        <v>1846</v>
      </c>
      <c r="P786" s="199"/>
      <c r="Q786" s="199" t="s">
        <v>1888</v>
      </c>
      <c r="R786" s="199" t="s">
        <v>127</v>
      </c>
      <c r="S786" s="42" t="s">
        <v>1889</v>
      </c>
      <c r="T786" s="199" t="s">
        <v>127</v>
      </c>
      <c r="U786" s="199"/>
      <c r="V786" s="199" t="s">
        <v>129</v>
      </c>
      <c r="W786" s="199"/>
      <c r="X786" s="199"/>
      <c r="Y786" s="199" t="s">
        <v>48</v>
      </c>
      <c r="Z786" s="199"/>
      <c r="AA786" s="199" t="s">
        <v>21</v>
      </c>
      <c r="AB786" s="199"/>
    </row>
    <row r="787" spans="1:28" ht="14.1" customHeight="1">
      <c r="A787" s="498"/>
      <c r="B787" s="195"/>
      <c r="C787" s="200"/>
      <c r="D787" s="200"/>
      <c r="E787" s="201"/>
      <c r="F787" s="489"/>
      <c r="G787" s="41" t="s">
        <v>1813</v>
      </c>
      <c r="H787" s="197"/>
      <c r="I787" s="198" t="s">
        <v>47</v>
      </c>
      <c r="J787" s="199" t="s">
        <v>1890</v>
      </c>
      <c r="K787" s="199"/>
      <c r="L787" s="199"/>
      <c r="M787" s="199" t="s">
        <v>1891</v>
      </c>
      <c r="N787" s="199"/>
      <c r="O787" s="199" t="s">
        <v>1846</v>
      </c>
      <c r="P787" s="199"/>
      <c r="Q787" s="199" t="s">
        <v>1817</v>
      </c>
      <c r="R787" s="199" t="s">
        <v>70</v>
      </c>
      <c r="S787" s="42" t="s">
        <v>1818</v>
      </c>
      <c r="T787" s="199" t="s">
        <v>70</v>
      </c>
      <c r="U787" s="199"/>
      <c r="V787" s="199" t="s">
        <v>71</v>
      </c>
      <c r="W787" s="199"/>
      <c r="X787" s="199"/>
      <c r="Y787" s="199" t="s">
        <v>48</v>
      </c>
      <c r="Z787" s="199"/>
      <c r="AA787" s="199" t="s">
        <v>21</v>
      </c>
      <c r="AB787" s="199"/>
    </row>
    <row r="788" spans="1:28" ht="14.1" customHeight="1">
      <c r="A788" s="498"/>
      <c r="B788" s="195"/>
      <c r="C788" s="200"/>
      <c r="D788" s="200"/>
      <c r="E788" s="201"/>
      <c r="F788" s="489"/>
      <c r="G788" s="41" t="s">
        <v>1819</v>
      </c>
      <c r="H788" s="197"/>
      <c r="I788" s="198" t="s">
        <v>47</v>
      </c>
      <c r="J788" s="199" t="s">
        <v>1892</v>
      </c>
      <c r="K788" s="199"/>
      <c r="L788" s="199"/>
      <c r="M788" s="199" t="s">
        <v>1893</v>
      </c>
      <c r="N788" s="199"/>
      <c r="O788" s="199" t="s">
        <v>1846</v>
      </c>
      <c r="P788" s="199"/>
      <c r="Q788" s="199" t="s">
        <v>1822</v>
      </c>
      <c r="R788" s="199" t="s">
        <v>127</v>
      </c>
      <c r="S788" s="42" t="s">
        <v>1823</v>
      </c>
      <c r="T788" s="199" t="s">
        <v>127</v>
      </c>
      <c r="U788" s="199"/>
      <c r="V788" s="199" t="s">
        <v>129</v>
      </c>
      <c r="W788" s="199"/>
      <c r="X788" s="199"/>
      <c r="Y788" s="199" t="s">
        <v>48</v>
      </c>
      <c r="Z788" s="199"/>
      <c r="AA788" s="199" t="s">
        <v>21</v>
      </c>
      <c r="AB788" s="199"/>
    </row>
    <row r="789" spans="1:28" ht="14.1" customHeight="1">
      <c r="A789" s="491"/>
      <c r="B789" s="195"/>
      <c r="C789" s="206"/>
      <c r="D789" s="206"/>
      <c r="E789" s="205"/>
      <c r="F789" s="493"/>
      <c r="G789" s="205" t="s">
        <v>1894</v>
      </c>
      <c r="H789" s="195"/>
      <c r="I789" s="206" t="s">
        <v>111</v>
      </c>
      <c r="J789" s="205" t="s">
        <v>1895</v>
      </c>
      <c r="K789" s="205"/>
      <c r="L789" s="205"/>
      <c r="M789" s="205" t="s">
        <v>1896</v>
      </c>
      <c r="N789" s="205"/>
      <c r="O789" s="205" t="s">
        <v>1846</v>
      </c>
      <c r="P789" s="205"/>
      <c r="Q789" s="205"/>
      <c r="R789" s="205"/>
      <c r="S789" s="205" t="s">
        <v>1897</v>
      </c>
      <c r="T789" s="205" t="s">
        <v>1897</v>
      </c>
      <c r="U789" s="205"/>
      <c r="V789" s="205"/>
      <c r="W789" s="205"/>
      <c r="X789" s="205" t="s">
        <v>1897</v>
      </c>
      <c r="Y789" s="205" t="s">
        <v>106</v>
      </c>
      <c r="Z789" s="205"/>
      <c r="AA789" s="205" t="s">
        <v>21</v>
      </c>
      <c r="AB789" s="205"/>
    </row>
    <row r="790" spans="1:28" ht="14.1" customHeight="1">
      <c r="A790" s="491"/>
      <c r="B790" s="195"/>
      <c r="C790" s="206"/>
      <c r="D790" s="206"/>
      <c r="E790" s="205"/>
      <c r="F790" s="493"/>
      <c r="G790" s="205" t="s">
        <v>1898</v>
      </c>
      <c r="H790" s="195"/>
      <c r="I790" s="206" t="s">
        <v>138</v>
      </c>
      <c r="J790" s="205" t="s">
        <v>1899</v>
      </c>
      <c r="K790" s="205"/>
      <c r="L790" s="205"/>
      <c r="M790" s="205" t="s">
        <v>1900</v>
      </c>
      <c r="N790" s="205"/>
      <c r="O790" s="205" t="s">
        <v>1846</v>
      </c>
      <c r="P790" s="205" t="s">
        <v>847</v>
      </c>
      <c r="Q790" s="205"/>
      <c r="R790" s="205"/>
      <c r="S790" s="205" t="s">
        <v>1846</v>
      </c>
      <c r="T790" s="205" t="s">
        <v>1846</v>
      </c>
      <c r="U790" s="205"/>
      <c r="V790" s="205"/>
      <c r="W790" s="205"/>
      <c r="X790" s="205" t="s">
        <v>1846</v>
      </c>
      <c r="Y790" s="205" t="s">
        <v>106</v>
      </c>
      <c r="Z790" s="205"/>
      <c r="AA790" s="205" t="s">
        <v>21</v>
      </c>
      <c r="AB790" s="205"/>
    </row>
    <row r="791" spans="1:28" ht="14.1" customHeight="1">
      <c r="A791" s="480"/>
      <c r="B791" s="194"/>
      <c r="C791" s="213"/>
      <c r="D791" s="213"/>
      <c r="E791" s="194"/>
      <c r="F791" s="484"/>
      <c r="G791" s="193" t="s">
        <v>1901</v>
      </c>
      <c r="H791" s="194"/>
      <c r="I791" s="194"/>
      <c r="J791" s="194" t="s">
        <v>1902</v>
      </c>
      <c r="K791" s="194"/>
      <c r="L791" s="194"/>
      <c r="M791" s="193" t="s">
        <v>1903</v>
      </c>
      <c r="N791" s="194"/>
      <c r="O791" s="194" t="s">
        <v>1897</v>
      </c>
      <c r="P791" s="194"/>
      <c r="Q791" s="194"/>
      <c r="R791" s="194"/>
      <c r="S791" s="194"/>
      <c r="T791" s="194"/>
      <c r="U791" s="194"/>
      <c r="V791" s="194"/>
      <c r="W791" s="194"/>
      <c r="X791" s="194"/>
      <c r="Y791" s="194" t="s">
        <v>123</v>
      </c>
      <c r="Z791" s="194"/>
      <c r="AA791" s="194" t="s">
        <v>21</v>
      </c>
      <c r="AB791" s="194"/>
    </row>
    <row r="792" spans="1:28" ht="14.1" customHeight="1">
      <c r="A792" s="498"/>
      <c r="B792" s="195"/>
      <c r="C792" s="200"/>
      <c r="D792" s="200"/>
      <c r="E792" s="201"/>
      <c r="F792" s="489"/>
      <c r="G792" s="41" t="s">
        <v>64</v>
      </c>
      <c r="H792" s="197"/>
      <c r="I792" s="198" t="s">
        <v>47</v>
      </c>
      <c r="J792" s="199" t="s">
        <v>1904</v>
      </c>
      <c r="K792" s="199"/>
      <c r="L792" s="199"/>
      <c r="M792" s="199" t="s">
        <v>1905</v>
      </c>
      <c r="N792" s="199"/>
      <c r="O792" s="199" t="s">
        <v>1897</v>
      </c>
      <c r="P792" s="199"/>
      <c r="Q792" s="199"/>
      <c r="R792" s="199" t="s">
        <v>44</v>
      </c>
      <c r="S792" s="42" t="s">
        <v>44</v>
      </c>
      <c r="T792" s="199" t="s">
        <v>44</v>
      </c>
      <c r="U792" s="199"/>
      <c r="V792" s="199" t="s">
        <v>46</v>
      </c>
      <c r="W792" s="199"/>
      <c r="X792" s="199"/>
      <c r="Y792" s="199" t="s">
        <v>48</v>
      </c>
      <c r="Z792" s="199"/>
      <c r="AA792" s="199" t="s">
        <v>21</v>
      </c>
      <c r="AB792" s="199"/>
    </row>
    <row r="793" spans="1:28" ht="14.1" customHeight="1">
      <c r="A793" s="498"/>
      <c r="B793" s="195"/>
      <c r="C793" s="200"/>
      <c r="D793" s="200"/>
      <c r="E793" s="201"/>
      <c r="F793" s="489"/>
      <c r="G793" s="41" t="s">
        <v>96</v>
      </c>
      <c r="H793" s="197"/>
      <c r="I793" s="198" t="s">
        <v>47</v>
      </c>
      <c r="J793" s="199" t="s">
        <v>1906</v>
      </c>
      <c r="K793" s="199"/>
      <c r="L793" s="199"/>
      <c r="M793" s="199" t="s">
        <v>1907</v>
      </c>
      <c r="N793" s="199"/>
      <c r="O793" s="199" t="s">
        <v>1897</v>
      </c>
      <c r="P793" s="199"/>
      <c r="Q793" s="199"/>
      <c r="R793" s="199" t="s">
        <v>96</v>
      </c>
      <c r="S793" s="42" t="s">
        <v>96</v>
      </c>
      <c r="T793" s="199" t="s">
        <v>96</v>
      </c>
      <c r="U793" s="199"/>
      <c r="V793" s="199" t="s">
        <v>98</v>
      </c>
      <c r="W793" s="199"/>
      <c r="X793" s="199"/>
      <c r="Y793" s="199" t="s">
        <v>48</v>
      </c>
      <c r="Z793" s="199"/>
      <c r="AA793" s="199" t="s">
        <v>21</v>
      </c>
      <c r="AB793" s="199"/>
    </row>
    <row r="794" spans="1:28" ht="14.1" customHeight="1">
      <c r="A794" s="498"/>
      <c r="B794" s="195"/>
      <c r="C794" s="200"/>
      <c r="D794" s="200"/>
      <c r="E794" s="201"/>
      <c r="F794" s="489"/>
      <c r="G794" s="41" t="s">
        <v>154</v>
      </c>
      <c r="H794" s="197"/>
      <c r="I794" s="198" t="s">
        <v>138</v>
      </c>
      <c r="J794" s="199" t="s">
        <v>1908</v>
      </c>
      <c r="K794" s="199"/>
      <c r="L794" s="199"/>
      <c r="M794" s="199" t="s">
        <v>1909</v>
      </c>
      <c r="N794" s="199"/>
      <c r="O794" s="199" t="s">
        <v>1897</v>
      </c>
      <c r="P794" s="199"/>
      <c r="Q794" s="199"/>
      <c r="R794" s="199" t="s">
        <v>154</v>
      </c>
      <c r="S794" s="42" t="s">
        <v>154</v>
      </c>
      <c r="T794" s="199" t="s">
        <v>133</v>
      </c>
      <c r="U794" s="199"/>
      <c r="V794" s="199" t="s">
        <v>134</v>
      </c>
      <c r="W794" s="199"/>
      <c r="X794" s="199"/>
      <c r="Y794" s="199" t="s">
        <v>48</v>
      </c>
      <c r="Z794" s="199"/>
      <c r="AA794" s="199" t="s">
        <v>21</v>
      </c>
      <c r="AB794" s="199"/>
    </row>
    <row r="795" spans="1:28" ht="14.1" customHeight="1">
      <c r="A795" s="498"/>
      <c r="B795" s="195"/>
      <c r="C795" s="200"/>
      <c r="D795" s="200"/>
      <c r="E795" s="201"/>
      <c r="F795" s="489"/>
      <c r="G795" s="41" t="s">
        <v>1910</v>
      </c>
      <c r="H795" s="197"/>
      <c r="I795" s="198" t="s">
        <v>47</v>
      </c>
      <c r="J795" s="199" t="s">
        <v>1911</v>
      </c>
      <c r="K795" s="199"/>
      <c r="L795" s="199"/>
      <c r="M795" s="199" t="s">
        <v>1912</v>
      </c>
      <c r="N795" s="199"/>
      <c r="O795" s="199" t="s">
        <v>1897</v>
      </c>
      <c r="P795" s="199"/>
      <c r="Q795" s="199" t="s">
        <v>1913</v>
      </c>
      <c r="R795" s="199" t="s">
        <v>127</v>
      </c>
      <c r="S795" s="42" t="s">
        <v>1914</v>
      </c>
      <c r="T795" s="199" t="s">
        <v>127</v>
      </c>
      <c r="U795" s="199"/>
      <c r="V795" s="199" t="s">
        <v>129</v>
      </c>
      <c r="W795" s="199"/>
      <c r="X795" s="199"/>
      <c r="Y795" s="199" t="s">
        <v>48</v>
      </c>
      <c r="Z795" s="199"/>
      <c r="AA795" s="199" t="s">
        <v>21</v>
      </c>
      <c r="AB795" s="199"/>
    </row>
    <row r="796" spans="1:28" ht="14.1" customHeight="1">
      <c r="A796" s="498"/>
      <c r="B796" s="195"/>
      <c r="C796" s="200"/>
      <c r="D796" s="200"/>
      <c r="E796" s="201"/>
      <c r="F796" s="489"/>
      <c r="G796" s="41" t="s">
        <v>1915</v>
      </c>
      <c r="H796" s="197"/>
      <c r="I796" s="198" t="s">
        <v>47</v>
      </c>
      <c r="J796" s="199" t="s">
        <v>1916</v>
      </c>
      <c r="K796" s="199"/>
      <c r="L796" s="199"/>
      <c r="M796" s="199" t="s">
        <v>1917</v>
      </c>
      <c r="N796" s="199"/>
      <c r="O796" s="199" t="s">
        <v>1897</v>
      </c>
      <c r="P796" s="199"/>
      <c r="Q796" s="199" t="s">
        <v>1918</v>
      </c>
      <c r="R796" s="199" t="s">
        <v>127</v>
      </c>
      <c r="S796" s="42" t="s">
        <v>1919</v>
      </c>
      <c r="T796" s="199" t="s">
        <v>127</v>
      </c>
      <c r="U796" s="199" t="s">
        <v>1920</v>
      </c>
      <c r="V796" s="199" t="s">
        <v>1921</v>
      </c>
      <c r="W796" s="199"/>
      <c r="X796" s="199"/>
      <c r="Y796" s="199" t="s">
        <v>48</v>
      </c>
      <c r="Z796" s="199"/>
      <c r="AA796" s="199" t="s">
        <v>21</v>
      </c>
      <c r="AB796" s="199"/>
    </row>
    <row r="797" spans="1:28" ht="14.1" customHeight="1">
      <c r="A797" s="498"/>
      <c r="B797" s="195"/>
      <c r="C797" s="200"/>
      <c r="D797" s="200"/>
      <c r="E797" s="201"/>
      <c r="F797" s="489"/>
      <c r="G797" s="41" t="s">
        <v>1922</v>
      </c>
      <c r="H797" s="197"/>
      <c r="I797" s="198" t="s">
        <v>47</v>
      </c>
      <c r="J797" s="199" t="s">
        <v>1923</v>
      </c>
      <c r="K797" s="199"/>
      <c r="L797" s="199"/>
      <c r="M797" s="199" t="s">
        <v>1924</v>
      </c>
      <c r="N797" s="199"/>
      <c r="O797" s="199" t="s">
        <v>1897</v>
      </c>
      <c r="P797" s="199"/>
      <c r="Q797" s="199" t="s">
        <v>1925</v>
      </c>
      <c r="R797" s="199" t="s">
        <v>127</v>
      </c>
      <c r="S797" s="42" t="s">
        <v>1926</v>
      </c>
      <c r="T797" s="199" t="s">
        <v>127</v>
      </c>
      <c r="U797" s="199" t="s">
        <v>701</v>
      </c>
      <c r="V797" s="199" t="s">
        <v>703</v>
      </c>
      <c r="W797" s="199"/>
      <c r="X797" s="199"/>
      <c r="Y797" s="199" t="s">
        <v>48</v>
      </c>
      <c r="Z797" s="199"/>
      <c r="AA797" s="199" t="s">
        <v>21</v>
      </c>
      <c r="AB797" s="199"/>
    </row>
    <row r="798" spans="1:28" ht="14.1" customHeight="1">
      <c r="A798" s="498"/>
      <c r="B798" s="195"/>
      <c r="C798" s="200"/>
      <c r="D798" s="200"/>
      <c r="E798" s="201"/>
      <c r="F798" s="489"/>
      <c r="G798" s="41" t="s">
        <v>1927</v>
      </c>
      <c r="H798" s="197"/>
      <c r="I798" s="198" t="s">
        <v>47</v>
      </c>
      <c r="J798" s="199" t="s">
        <v>1928</v>
      </c>
      <c r="K798" s="199"/>
      <c r="L798" s="199"/>
      <c r="M798" s="199" t="s">
        <v>1929</v>
      </c>
      <c r="N798" s="199"/>
      <c r="O798" s="199" t="s">
        <v>1897</v>
      </c>
      <c r="P798" s="199" t="s">
        <v>1930</v>
      </c>
      <c r="Q798" s="199"/>
      <c r="R798" s="199" t="s">
        <v>776</v>
      </c>
      <c r="S798" s="42" t="s">
        <v>776</v>
      </c>
      <c r="T798" s="199" t="s">
        <v>1151</v>
      </c>
      <c r="U798" s="199"/>
      <c r="V798" s="199" t="s">
        <v>1152</v>
      </c>
      <c r="W798" s="199"/>
      <c r="X798" s="199"/>
      <c r="Y798" s="199" t="s">
        <v>48</v>
      </c>
      <c r="Z798" s="199"/>
      <c r="AA798" s="199" t="s">
        <v>21</v>
      </c>
      <c r="AB798" s="199"/>
    </row>
    <row r="799" spans="1:28" ht="14.1" customHeight="1">
      <c r="A799" s="498"/>
      <c r="B799" s="195"/>
      <c r="C799" s="200"/>
      <c r="D799" s="200"/>
      <c r="E799" s="201"/>
      <c r="F799" s="489"/>
      <c r="G799" s="41" t="s">
        <v>1931</v>
      </c>
      <c r="H799" s="197"/>
      <c r="I799" s="198" t="s">
        <v>47</v>
      </c>
      <c r="J799" s="199" t="s">
        <v>1932</v>
      </c>
      <c r="K799" s="199"/>
      <c r="L799" s="199"/>
      <c r="M799" s="199" t="s">
        <v>1933</v>
      </c>
      <c r="N799" s="199"/>
      <c r="O799" s="199" t="s">
        <v>1897</v>
      </c>
      <c r="P799" s="199" t="s">
        <v>1008</v>
      </c>
      <c r="Q799" s="199"/>
      <c r="R799" s="199" t="s">
        <v>776</v>
      </c>
      <c r="S799" s="42" t="s">
        <v>776</v>
      </c>
      <c r="T799" s="199" t="s">
        <v>1151</v>
      </c>
      <c r="U799" s="199"/>
      <c r="V799" s="199" t="s">
        <v>1152</v>
      </c>
      <c r="W799" s="199"/>
      <c r="X799" s="199"/>
      <c r="Y799" s="199" t="s">
        <v>48</v>
      </c>
      <c r="Z799" s="199"/>
      <c r="AA799" s="199" t="s">
        <v>21</v>
      </c>
      <c r="AB799" s="199"/>
    </row>
    <row r="800" spans="1:28" ht="14.1" customHeight="1">
      <c r="A800" s="498"/>
      <c r="B800" s="195"/>
      <c r="C800" s="200"/>
      <c r="D800" s="200"/>
      <c r="E800" s="201"/>
      <c r="F800" s="489"/>
      <c r="G800" s="41" t="s">
        <v>1934</v>
      </c>
      <c r="H800" s="197"/>
      <c r="I800" s="198" t="s">
        <v>47</v>
      </c>
      <c r="J800" s="199" t="s">
        <v>1935</v>
      </c>
      <c r="K800" s="199"/>
      <c r="L800" s="199"/>
      <c r="M800" s="199" t="s">
        <v>1936</v>
      </c>
      <c r="N800" s="199"/>
      <c r="O800" s="199" t="s">
        <v>1897</v>
      </c>
      <c r="P800" s="199" t="s">
        <v>1165</v>
      </c>
      <c r="Q800" s="199"/>
      <c r="R800" s="199" t="s">
        <v>776</v>
      </c>
      <c r="S800" s="42" t="s">
        <v>776</v>
      </c>
      <c r="T800" s="199" t="s">
        <v>1151</v>
      </c>
      <c r="U800" s="199"/>
      <c r="V800" s="199" t="s">
        <v>1152</v>
      </c>
      <c r="W800" s="199"/>
      <c r="X800" s="199"/>
      <c r="Y800" s="199" t="s">
        <v>48</v>
      </c>
      <c r="Z800" s="199"/>
      <c r="AA800" s="199" t="s">
        <v>21</v>
      </c>
      <c r="AB800" s="199"/>
    </row>
    <row r="801" spans="1:28" ht="14.1" customHeight="1">
      <c r="A801" s="498"/>
      <c r="B801" s="195"/>
      <c r="C801" s="200"/>
      <c r="D801" s="200"/>
      <c r="E801" s="201"/>
      <c r="F801" s="489"/>
      <c r="G801" s="41" t="s">
        <v>1937</v>
      </c>
      <c r="H801" s="197"/>
      <c r="I801" s="198" t="s">
        <v>47</v>
      </c>
      <c r="J801" s="199" t="s">
        <v>1938</v>
      </c>
      <c r="K801" s="199"/>
      <c r="L801" s="199"/>
      <c r="M801" s="199" t="s">
        <v>1939</v>
      </c>
      <c r="N801" s="199"/>
      <c r="O801" s="199" t="s">
        <v>1897</v>
      </c>
      <c r="P801" s="199"/>
      <c r="Q801" s="199" t="s">
        <v>1940</v>
      </c>
      <c r="R801" s="199" t="s">
        <v>127</v>
      </c>
      <c r="S801" s="42" t="s">
        <v>1941</v>
      </c>
      <c r="T801" s="199" t="s">
        <v>127</v>
      </c>
      <c r="U801" s="199"/>
      <c r="V801" s="199" t="s">
        <v>129</v>
      </c>
      <c r="W801" s="199"/>
      <c r="X801" s="199"/>
      <c r="Y801" s="199" t="s">
        <v>48</v>
      </c>
      <c r="Z801" s="199"/>
      <c r="AA801" s="199" t="s">
        <v>21</v>
      </c>
      <c r="AB801" s="199"/>
    </row>
    <row r="802" spans="1:28" ht="14.1" customHeight="1">
      <c r="A802" s="498"/>
      <c r="B802" s="195"/>
      <c r="C802" s="200"/>
      <c r="D802" s="200"/>
      <c r="E802" s="201"/>
      <c r="F802" s="489"/>
      <c r="G802" s="41" t="s">
        <v>1942</v>
      </c>
      <c r="H802" s="197"/>
      <c r="I802" s="198" t="s">
        <v>138</v>
      </c>
      <c r="J802" s="199" t="s">
        <v>1943</v>
      </c>
      <c r="K802" s="199"/>
      <c r="L802" s="199"/>
      <c r="M802" s="199" t="s">
        <v>1944</v>
      </c>
      <c r="N802" s="199"/>
      <c r="O802" s="199" t="s">
        <v>1897</v>
      </c>
      <c r="P802" s="199"/>
      <c r="Q802" s="199" t="s">
        <v>1945</v>
      </c>
      <c r="R802" s="199" t="s">
        <v>154</v>
      </c>
      <c r="S802" s="42" t="s">
        <v>1946</v>
      </c>
      <c r="T802" s="199" t="s">
        <v>133</v>
      </c>
      <c r="U802" s="199"/>
      <c r="V802" s="199" t="s">
        <v>134</v>
      </c>
      <c r="W802" s="199"/>
      <c r="X802" s="199"/>
      <c r="Y802" s="199" t="s">
        <v>48</v>
      </c>
      <c r="Z802" s="199"/>
      <c r="AA802" s="199" t="s">
        <v>21</v>
      </c>
      <c r="AB802" s="199"/>
    </row>
    <row r="803" spans="1:28" ht="14.1" customHeight="1">
      <c r="A803" s="498"/>
      <c r="B803" s="195"/>
      <c r="C803" s="200"/>
      <c r="D803" s="200"/>
      <c r="E803" s="201"/>
      <c r="F803" s="489"/>
      <c r="G803" s="41" t="s">
        <v>1947</v>
      </c>
      <c r="H803" s="197"/>
      <c r="I803" s="198" t="s">
        <v>47</v>
      </c>
      <c r="J803" s="199" t="s">
        <v>1948</v>
      </c>
      <c r="K803" s="199"/>
      <c r="L803" s="199"/>
      <c r="M803" s="199" t="s">
        <v>1949</v>
      </c>
      <c r="N803" s="199"/>
      <c r="O803" s="199" t="s">
        <v>1897</v>
      </c>
      <c r="P803" s="199"/>
      <c r="Q803" s="199" t="s">
        <v>1950</v>
      </c>
      <c r="R803" s="199" t="s">
        <v>127</v>
      </c>
      <c r="S803" s="42" t="s">
        <v>1951</v>
      </c>
      <c r="T803" s="199" t="s">
        <v>127</v>
      </c>
      <c r="U803" s="199"/>
      <c r="V803" s="199" t="s">
        <v>129</v>
      </c>
      <c r="W803" s="199"/>
      <c r="X803" s="199"/>
      <c r="Y803" s="199" t="s">
        <v>48</v>
      </c>
      <c r="Z803" s="199"/>
      <c r="AA803" s="199" t="s">
        <v>21</v>
      </c>
      <c r="AB803" s="199"/>
    </row>
    <row r="804" spans="1:28" ht="14.1" customHeight="1">
      <c r="A804" s="491"/>
      <c r="B804" s="195"/>
      <c r="C804" s="206"/>
      <c r="D804" s="206"/>
      <c r="E804" s="205"/>
      <c r="F804" s="493"/>
      <c r="G804" s="205" t="s">
        <v>1952</v>
      </c>
      <c r="H804" s="195"/>
      <c r="I804" s="206" t="s">
        <v>138</v>
      </c>
      <c r="J804" s="205" t="s">
        <v>1953</v>
      </c>
      <c r="K804" s="205"/>
      <c r="L804" s="205"/>
      <c r="M804" s="205" t="s">
        <v>1954</v>
      </c>
      <c r="N804" s="205"/>
      <c r="O804" s="205" t="s">
        <v>1897</v>
      </c>
      <c r="P804" s="205" t="s">
        <v>1207</v>
      </c>
      <c r="Q804" s="205"/>
      <c r="R804" s="205"/>
      <c r="S804" s="205" t="s">
        <v>202</v>
      </c>
      <c r="T804" s="205" t="s">
        <v>202</v>
      </c>
      <c r="U804" s="205"/>
      <c r="V804" s="205"/>
      <c r="W804" s="205"/>
      <c r="X804" s="205" t="s">
        <v>202</v>
      </c>
      <c r="Y804" s="205" t="s">
        <v>106</v>
      </c>
      <c r="Z804" s="205"/>
      <c r="AA804" s="205" t="s">
        <v>21</v>
      </c>
      <c r="AB804" s="205"/>
    </row>
    <row r="805" spans="1:28" ht="14.1" customHeight="1">
      <c r="A805" s="491"/>
      <c r="B805" s="195"/>
      <c r="C805" s="206"/>
      <c r="D805" s="206"/>
      <c r="E805" s="205"/>
      <c r="F805" s="493"/>
      <c r="G805" s="205" t="s">
        <v>1955</v>
      </c>
      <c r="H805" s="195"/>
      <c r="I805" s="206" t="s">
        <v>138</v>
      </c>
      <c r="J805" s="205" t="s">
        <v>1956</v>
      </c>
      <c r="K805" s="205"/>
      <c r="L805" s="205"/>
      <c r="M805" s="205" t="s">
        <v>1957</v>
      </c>
      <c r="N805" s="205"/>
      <c r="O805" s="205" t="s">
        <v>1897</v>
      </c>
      <c r="P805" s="205" t="s">
        <v>1170</v>
      </c>
      <c r="Q805" s="205"/>
      <c r="R805" s="205"/>
      <c r="S805" s="205" t="s">
        <v>201</v>
      </c>
      <c r="T805" s="205" t="s">
        <v>201</v>
      </c>
      <c r="U805" s="205"/>
      <c r="V805" s="205"/>
      <c r="W805" s="205"/>
      <c r="X805" s="205" t="s">
        <v>201</v>
      </c>
      <c r="Y805" s="205" t="s">
        <v>106</v>
      </c>
      <c r="Z805" s="205"/>
      <c r="AA805" s="205" t="s">
        <v>21</v>
      </c>
      <c r="AB805" s="205"/>
    </row>
    <row r="806" spans="1:28" ht="14.1" customHeight="1">
      <c r="A806" s="480"/>
      <c r="B806" s="194"/>
      <c r="C806" s="213"/>
      <c r="D806" s="213"/>
      <c r="E806" s="194"/>
      <c r="F806" s="484"/>
      <c r="G806" s="193" t="s">
        <v>1958</v>
      </c>
      <c r="H806" s="194"/>
      <c r="I806" s="194"/>
      <c r="J806" s="194" t="s">
        <v>852</v>
      </c>
      <c r="K806" s="194"/>
      <c r="L806" s="194"/>
      <c r="M806" s="193" t="s">
        <v>851</v>
      </c>
      <c r="N806" s="194"/>
      <c r="O806" s="194" t="s">
        <v>202</v>
      </c>
      <c r="P806" s="194"/>
      <c r="Q806" s="194"/>
      <c r="R806" s="194"/>
      <c r="S806" s="194"/>
      <c r="T806" s="194"/>
      <c r="U806" s="194"/>
      <c r="V806" s="194"/>
      <c r="W806" s="194"/>
      <c r="X806" s="194"/>
      <c r="Y806" s="194" t="s">
        <v>123</v>
      </c>
      <c r="Z806" s="194"/>
      <c r="AA806" s="194" t="s">
        <v>121</v>
      </c>
      <c r="AB806" s="194"/>
    </row>
    <row r="807" spans="1:28" ht="14.1" customHeight="1">
      <c r="A807" s="498"/>
      <c r="B807" s="195"/>
      <c r="C807" s="200"/>
      <c r="D807" s="200"/>
      <c r="E807" s="201"/>
      <c r="F807" s="489"/>
      <c r="G807" s="41" t="s">
        <v>853</v>
      </c>
      <c r="H807" s="197"/>
      <c r="I807" s="198" t="s">
        <v>47</v>
      </c>
      <c r="J807" s="199" t="s">
        <v>857</v>
      </c>
      <c r="K807" s="199"/>
      <c r="L807" s="199"/>
      <c r="M807" s="199" t="s">
        <v>854</v>
      </c>
      <c r="N807" s="199"/>
      <c r="O807" s="199" t="s">
        <v>202</v>
      </c>
      <c r="P807" s="199"/>
      <c r="Q807" s="199" t="s">
        <v>855</v>
      </c>
      <c r="R807" s="199" t="s">
        <v>82</v>
      </c>
      <c r="S807" s="42" t="s">
        <v>856</v>
      </c>
      <c r="T807" s="199" t="s">
        <v>82</v>
      </c>
      <c r="U807" s="199"/>
      <c r="V807" s="199" t="s">
        <v>84</v>
      </c>
      <c r="W807" s="199"/>
      <c r="X807" s="199"/>
      <c r="Y807" s="199" t="s">
        <v>48</v>
      </c>
      <c r="Z807" s="199"/>
      <c r="AA807" s="199" t="s">
        <v>121</v>
      </c>
      <c r="AB807" s="199"/>
    </row>
    <row r="808" spans="1:28" ht="14.1" customHeight="1">
      <c r="A808" s="498"/>
      <c r="B808" s="195"/>
      <c r="C808" s="200"/>
      <c r="D808" s="200"/>
      <c r="E808" s="201"/>
      <c r="F808" s="489"/>
      <c r="G808" s="41" t="s">
        <v>858</v>
      </c>
      <c r="H808" s="197"/>
      <c r="I808" s="198" t="s">
        <v>47</v>
      </c>
      <c r="J808" s="199" t="s">
        <v>861</v>
      </c>
      <c r="K808" s="199"/>
      <c r="L808" s="199"/>
      <c r="M808" s="199" t="s">
        <v>859</v>
      </c>
      <c r="N808" s="199"/>
      <c r="O808" s="199" t="s">
        <v>202</v>
      </c>
      <c r="P808" s="199"/>
      <c r="Q808" s="199" t="s">
        <v>855</v>
      </c>
      <c r="R808" s="199" t="s">
        <v>88</v>
      </c>
      <c r="S808" s="42" t="s">
        <v>860</v>
      </c>
      <c r="T808" s="199" t="s">
        <v>88</v>
      </c>
      <c r="U808" s="199"/>
      <c r="V808" s="199" t="s">
        <v>90</v>
      </c>
      <c r="W808" s="199"/>
      <c r="X808" s="199"/>
      <c r="Y808" s="199" t="s">
        <v>48</v>
      </c>
      <c r="Z808" s="199"/>
      <c r="AA808" s="199" t="s">
        <v>121</v>
      </c>
      <c r="AB808" s="199"/>
    </row>
    <row r="809" spans="1:28" ht="14.1" customHeight="1">
      <c r="A809" s="498"/>
      <c r="B809" s="195"/>
      <c r="C809" s="200"/>
      <c r="D809" s="200"/>
      <c r="E809" s="201"/>
      <c r="F809" s="489"/>
      <c r="G809" s="41" t="s">
        <v>862</v>
      </c>
      <c r="H809" s="197"/>
      <c r="I809" s="198" t="s">
        <v>47</v>
      </c>
      <c r="J809" s="199" t="s">
        <v>866</v>
      </c>
      <c r="K809" s="199"/>
      <c r="L809" s="199"/>
      <c r="M809" s="199" t="s">
        <v>863</v>
      </c>
      <c r="N809" s="199"/>
      <c r="O809" s="199" t="s">
        <v>202</v>
      </c>
      <c r="P809" s="199"/>
      <c r="Q809" s="199" t="s">
        <v>864</v>
      </c>
      <c r="R809" s="199" t="s">
        <v>82</v>
      </c>
      <c r="S809" s="42" t="s">
        <v>865</v>
      </c>
      <c r="T809" s="199" t="s">
        <v>82</v>
      </c>
      <c r="U809" s="199"/>
      <c r="V809" s="199" t="s">
        <v>84</v>
      </c>
      <c r="W809" s="199"/>
      <c r="X809" s="199"/>
      <c r="Y809" s="199" t="s">
        <v>48</v>
      </c>
      <c r="Z809" s="199"/>
      <c r="AA809" s="199" t="s">
        <v>121</v>
      </c>
      <c r="AB809" s="199"/>
    </row>
    <row r="810" spans="1:28" ht="14.1" customHeight="1">
      <c r="A810" s="498"/>
      <c r="B810" s="195"/>
      <c r="C810" s="200"/>
      <c r="D810" s="200"/>
      <c r="E810" s="201"/>
      <c r="F810" s="489"/>
      <c r="G810" s="41" t="s">
        <v>867</v>
      </c>
      <c r="H810" s="197"/>
      <c r="I810" s="198" t="s">
        <v>47</v>
      </c>
      <c r="J810" s="199" t="s">
        <v>870</v>
      </c>
      <c r="K810" s="199"/>
      <c r="L810" s="199"/>
      <c r="M810" s="199" t="s">
        <v>868</v>
      </c>
      <c r="N810" s="199"/>
      <c r="O810" s="199" t="s">
        <v>202</v>
      </c>
      <c r="P810" s="199"/>
      <c r="Q810" s="199" t="s">
        <v>864</v>
      </c>
      <c r="R810" s="199" t="s">
        <v>88</v>
      </c>
      <c r="S810" s="42" t="s">
        <v>869</v>
      </c>
      <c r="T810" s="199" t="s">
        <v>88</v>
      </c>
      <c r="U810" s="199"/>
      <c r="V810" s="199" t="s">
        <v>90</v>
      </c>
      <c r="W810" s="199"/>
      <c r="X810" s="199"/>
      <c r="Y810" s="199" t="s">
        <v>48</v>
      </c>
      <c r="Z810" s="199"/>
      <c r="AA810" s="199" t="s">
        <v>121</v>
      </c>
      <c r="AB810" s="199"/>
    </row>
    <row r="811" spans="1:28" ht="14.1" customHeight="1">
      <c r="A811" s="498"/>
      <c r="B811" s="195"/>
      <c r="C811" s="200"/>
      <c r="D811" s="200"/>
      <c r="E811" s="201"/>
      <c r="F811" s="489"/>
      <c r="G811" s="41" t="s">
        <v>871</v>
      </c>
      <c r="H811" s="197"/>
      <c r="I811" s="198" t="s">
        <v>47</v>
      </c>
      <c r="J811" s="199" t="s">
        <v>874</v>
      </c>
      <c r="K811" s="199"/>
      <c r="L811" s="199"/>
      <c r="M811" s="199" t="s">
        <v>872</v>
      </c>
      <c r="N811" s="199"/>
      <c r="O811" s="199" t="s">
        <v>202</v>
      </c>
      <c r="P811" s="199"/>
      <c r="Q811" s="199"/>
      <c r="R811" s="199" t="s">
        <v>873</v>
      </c>
      <c r="S811" s="42" t="s">
        <v>873</v>
      </c>
      <c r="T811" s="199" t="s">
        <v>746</v>
      </c>
      <c r="U811" s="199"/>
      <c r="V811" s="199" t="s">
        <v>747</v>
      </c>
      <c r="W811" s="199"/>
      <c r="X811" s="199"/>
      <c r="Y811" s="199" t="s">
        <v>48</v>
      </c>
      <c r="Z811" s="199"/>
      <c r="AA811" s="199" t="s">
        <v>121</v>
      </c>
      <c r="AB811" s="199"/>
    </row>
    <row r="812" spans="1:28" ht="14.1" customHeight="1">
      <c r="A812" s="498"/>
      <c r="B812" s="195"/>
      <c r="C812" s="200"/>
      <c r="D812" s="200"/>
      <c r="E812" s="201"/>
      <c r="F812" s="489"/>
      <c r="G812" s="41" t="s">
        <v>875</v>
      </c>
      <c r="H812" s="197"/>
      <c r="I812" s="198" t="s">
        <v>138</v>
      </c>
      <c r="J812" s="199" t="s">
        <v>878</v>
      </c>
      <c r="K812" s="199"/>
      <c r="L812" s="199"/>
      <c r="M812" s="199" t="s">
        <v>876</v>
      </c>
      <c r="N812" s="199"/>
      <c r="O812" s="199" t="s">
        <v>202</v>
      </c>
      <c r="P812" s="199"/>
      <c r="Q812" s="199" t="s">
        <v>154</v>
      </c>
      <c r="R812" s="199" t="s">
        <v>127</v>
      </c>
      <c r="S812" s="42" t="s">
        <v>877</v>
      </c>
      <c r="T812" s="199" t="s">
        <v>127</v>
      </c>
      <c r="U812" s="199"/>
      <c r="V812" s="199" t="s">
        <v>129</v>
      </c>
      <c r="W812" s="199"/>
      <c r="X812" s="199"/>
      <c r="Y812" s="199" t="s">
        <v>48</v>
      </c>
      <c r="Z812" s="199"/>
      <c r="AA812" s="199" t="s">
        <v>121</v>
      </c>
      <c r="AB812" s="199"/>
    </row>
    <row r="813" spans="1:28" ht="14.1" customHeight="1">
      <c r="A813" s="498"/>
      <c r="B813" s="195"/>
      <c r="C813" s="200"/>
      <c r="D813" s="200"/>
      <c r="E813" s="201"/>
      <c r="F813" s="489"/>
      <c r="G813" s="41" t="s">
        <v>154</v>
      </c>
      <c r="H813" s="197"/>
      <c r="I813" s="198" t="s">
        <v>138</v>
      </c>
      <c r="J813" s="199" t="s">
        <v>880</v>
      </c>
      <c r="K813" s="199"/>
      <c r="L813" s="199"/>
      <c r="M813" s="199" t="s">
        <v>879</v>
      </c>
      <c r="N813" s="199"/>
      <c r="O813" s="199" t="s">
        <v>202</v>
      </c>
      <c r="P813" s="199"/>
      <c r="Q813" s="199"/>
      <c r="R813" s="199" t="s">
        <v>154</v>
      </c>
      <c r="S813" s="42" t="s">
        <v>154</v>
      </c>
      <c r="T813" s="199" t="s">
        <v>133</v>
      </c>
      <c r="U813" s="199"/>
      <c r="V813" s="199" t="s">
        <v>134</v>
      </c>
      <c r="W813" s="199"/>
      <c r="X813" s="199"/>
      <c r="Y813" s="199" t="s">
        <v>48</v>
      </c>
      <c r="Z813" s="199"/>
      <c r="AA813" s="199" t="s">
        <v>121</v>
      </c>
      <c r="AB813" s="199"/>
    </row>
    <row r="814" spans="1:28" ht="14.1" customHeight="1">
      <c r="A814" s="480"/>
      <c r="B814" s="194"/>
      <c r="C814" s="213"/>
      <c r="D814" s="213"/>
      <c r="E814" s="194"/>
      <c r="F814" s="484"/>
      <c r="G814" s="193" t="s">
        <v>1959</v>
      </c>
      <c r="H814" s="194"/>
      <c r="I814" s="194"/>
      <c r="J814" s="194" t="s">
        <v>1960</v>
      </c>
      <c r="K814" s="194"/>
      <c r="L814" s="194"/>
      <c r="M814" s="193" t="s">
        <v>203</v>
      </c>
      <c r="N814" s="194"/>
      <c r="O814" s="194" t="s">
        <v>201</v>
      </c>
      <c r="P814" s="194"/>
      <c r="Q814" s="194"/>
      <c r="R814" s="194"/>
      <c r="S814" s="194"/>
      <c r="T814" s="194"/>
      <c r="U814" s="194"/>
      <c r="V814" s="194"/>
      <c r="W814" s="194"/>
      <c r="X814" s="194"/>
      <c r="Y814" s="194" t="s">
        <v>123</v>
      </c>
      <c r="Z814" s="194"/>
      <c r="AA814" s="194" t="s">
        <v>20</v>
      </c>
      <c r="AB814" s="194"/>
    </row>
    <row r="815" spans="1:28" ht="14.1" customHeight="1">
      <c r="A815" s="498"/>
      <c r="B815" s="195"/>
      <c r="C815" s="200"/>
      <c r="D815" s="200"/>
      <c r="E815" s="201"/>
      <c r="F815" s="489"/>
      <c r="G815" s="41" t="s">
        <v>64</v>
      </c>
      <c r="H815" s="197"/>
      <c r="I815" s="198" t="s">
        <v>47</v>
      </c>
      <c r="J815" s="199" t="s">
        <v>1961</v>
      </c>
      <c r="K815" s="199"/>
      <c r="L815" s="199"/>
      <c r="M815" s="199" t="s">
        <v>1962</v>
      </c>
      <c r="N815" s="199"/>
      <c r="O815" s="199" t="s">
        <v>201</v>
      </c>
      <c r="P815" s="199"/>
      <c r="Q815" s="199"/>
      <c r="R815" s="199" t="s">
        <v>44</v>
      </c>
      <c r="S815" s="42" t="s">
        <v>44</v>
      </c>
      <c r="T815" s="199" t="s">
        <v>44</v>
      </c>
      <c r="U815" s="199"/>
      <c r="V815" s="199" t="s">
        <v>46</v>
      </c>
      <c r="W815" s="199"/>
      <c r="X815" s="199"/>
      <c r="Y815" s="199" t="s">
        <v>48</v>
      </c>
      <c r="Z815" s="199"/>
      <c r="AA815" s="199" t="s">
        <v>20</v>
      </c>
      <c r="AB815" s="199"/>
    </row>
    <row r="816" spans="1:28" ht="14.1" customHeight="1">
      <c r="A816" s="498"/>
      <c r="B816" s="195"/>
      <c r="C816" s="200"/>
      <c r="D816" s="200"/>
      <c r="E816" s="201"/>
      <c r="F816" s="489"/>
      <c r="G816" s="41" t="s">
        <v>1963</v>
      </c>
      <c r="H816" s="197"/>
      <c r="I816" s="198" t="s">
        <v>47</v>
      </c>
      <c r="J816" s="199" t="s">
        <v>1964</v>
      </c>
      <c r="K816" s="199"/>
      <c r="L816" s="199"/>
      <c r="M816" s="199" t="s">
        <v>1965</v>
      </c>
      <c r="N816" s="199"/>
      <c r="O816" s="199" t="s">
        <v>201</v>
      </c>
      <c r="P816" s="199"/>
      <c r="Q816" s="199" t="s">
        <v>1966</v>
      </c>
      <c r="R816" s="199" t="s">
        <v>127</v>
      </c>
      <c r="S816" s="42" t="s">
        <v>1967</v>
      </c>
      <c r="T816" s="199" t="s">
        <v>127</v>
      </c>
      <c r="U816" s="199"/>
      <c r="V816" s="199" t="s">
        <v>129</v>
      </c>
      <c r="W816" s="199"/>
      <c r="X816" s="199"/>
      <c r="Y816" s="199" t="s">
        <v>48</v>
      </c>
      <c r="Z816" s="199"/>
      <c r="AA816" s="199" t="s">
        <v>20</v>
      </c>
      <c r="AB816" s="199"/>
    </row>
    <row r="817" spans="1:28" ht="14.1" customHeight="1">
      <c r="A817" s="498"/>
      <c r="B817" s="195"/>
      <c r="C817" s="200"/>
      <c r="D817" s="200"/>
      <c r="E817" s="201"/>
      <c r="F817" s="489"/>
      <c r="G817" s="41" t="s">
        <v>96</v>
      </c>
      <c r="H817" s="197"/>
      <c r="I817" s="198" t="s">
        <v>47</v>
      </c>
      <c r="J817" s="199" t="s">
        <v>1968</v>
      </c>
      <c r="K817" s="199"/>
      <c r="L817" s="199"/>
      <c r="M817" s="199" t="s">
        <v>1969</v>
      </c>
      <c r="N817" s="199"/>
      <c r="O817" s="199" t="s">
        <v>201</v>
      </c>
      <c r="P817" s="199"/>
      <c r="Q817" s="199"/>
      <c r="R817" s="199" t="s">
        <v>96</v>
      </c>
      <c r="S817" s="42" t="s">
        <v>96</v>
      </c>
      <c r="T817" s="199" t="s">
        <v>96</v>
      </c>
      <c r="U817" s="199"/>
      <c r="V817" s="199" t="s">
        <v>98</v>
      </c>
      <c r="W817" s="199"/>
      <c r="X817" s="199"/>
      <c r="Y817" s="199" t="s">
        <v>48</v>
      </c>
      <c r="Z817" s="199"/>
      <c r="AA817" s="199" t="s">
        <v>21</v>
      </c>
      <c r="AB817" s="199"/>
    </row>
    <row r="818" spans="1:28" ht="14.1" customHeight="1">
      <c r="A818" s="498"/>
      <c r="B818" s="195"/>
      <c r="C818" s="200"/>
      <c r="D818" s="200"/>
      <c r="E818" s="201"/>
      <c r="F818" s="489"/>
      <c r="G818" s="41" t="s">
        <v>154</v>
      </c>
      <c r="H818" s="197"/>
      <c r="I818" s="198" t="s">
        <v>138</v>
      </c>
      <c r="J818" s="199" t="s">
        <v>1970</v>
      </c>
      <c r="K818" s="199"/>
      <c r="L818" s="199"/>
      <c r="M818" s="199" t="s">
        <v>208</v>
      </c>
      <c r="N818" s="199"/>
      <c r="O818" s="199" t="s">
        <v>201</v>
      </c>
      <c r="P818" s="199"/>
      <c r="Q818" s="199"/>
      <c r="R818" s="199" t="s">
        <v>154</v>
      </c>
      <c r="S818" s="42" t="s">
        <v>154</v>
      </c>
      <c r="T818" s="199" t="s">
        <v>133</v>
      </c>
      <c r="U818" s="199"/>
      <c r="V818" s="199" t="s">
        <v>134</v>
      </c>
      <c r="W818" s="199"/>
      <c r="X818" s="199"/>
      <c r="Y818" s="199" t="s">
        <v>48</v>
      </c>
      <c r="Z818" s="199"/>
      <c r="AA818" s="199" t="s">
        <v>20</v>
      </c>
      <c r="AB818" s="199"/>
    </row>
    <row r="819" spans="1:28" ht="14.1" customHeight="1">
      <c r="A819" s="498"/>
      <c r="B819" s="195"/>
      <c r="C819" s="200"/>
      <c r="D819" s="200"/>
      <c r="E819" s="201"/>
      <c r="F819" s="489"/>
      <c r="G819" s="41" t="s">
        <v>210</v>
      </c>
      <c r="H819" s="197"/>
      <c r="I819" s="198" t="s">
        <v>138</v>
      </c>
      <c r="J819" s="199" t="s">
        <v>214</v>
      </c>
      <c r="K819" s="199"/>
      <c r="L819" s="199"/>
      <c r="M819" s="199" t="s">
        <v>211</v>
      </c>
      <c r="N819" s="199"/>
      <c r="O819" s="199" t="s">
        <v>201</v>
      </c>
      <c r="P819" s="199" t="s">
        <v>212</v>
      </c>
      <c r="Q819" s="199"/>
      <c r="R819" s="199" t="s">
        <v>213</v>
      </c>
      <c r="S819" s="42" t="s">
        <v>213</v>
      </c>
      <c r="T819" s="199" t="s">
        <v>133</v>
      </c>
      <c r="U819" s="199"/>
      <c r="V819" s="199" t="s">
        <v>134</v>
      </c>
      <c r="W819" s="199"/>
      <c r="X819" s="199"/>
      <c r="Y819" s="199" t="s">
        <v>48</v>
      </c>
      <c r="Z819" s="199"/>
      <c r="AA819" s="199" t="s">
        <v>20</v>
      </c>
      <c r="AB819" s="199"/>
    </row>
    <row r="820" spans="1:28" ht="14.1" customHeight="1">
      <c r="A820" s="491"/>
      <c r="B820" s="195"/>
      <c r="C820" s="206"/>
      <c r="D820" s="206"/>
      <c r="E820" s="205"/>
      <c r="F820" s="493"/>
      <c r="G820" s="205" t="s">
        <v>1971</v>
      </c>
      <c r="H820" s="195"/>
      <c r="I820" s="206" t="s">
        <v>47</v>
      </c>
      <c r="J820" s="205" t="s">
        <v>1972</v>
      </c>
      <c r="K820" s="205"/>
      <c r="L820" s="205"/>
      <c r="M820" s="205" t="s">
        <v>1973</v>
      </c>
      <c r="N820" s="205"/>
      <c r="O820" s="205" t="s">
        <v>201</v>
      </c>
      <c r="P820" s="205" t="s">
        <v>1974</v>
      </c>
      <c r="Q820" s="205"/>
      <c r="R820" s="205"/>
      <c r="S820" s="205" t="s">
        <v>105</v>
      </c>
      <c r="T820" s="205" t="s">
        <v>105</v>
      </c>
      <c r="U820" s="205"/>
      <c r="V820" s="205"/>
      <c r="W820" s="205"/>
      <c r="X820" s="205" t="s">
        <v>105</v>
      </c>
      <c r="Y820" s="205" t="s">
        <v>106</v>
      </c>
      <c r="Z820" s="205"/>
      <c r="AA820" s="205" t="s">
        <v>20</v>
      </c>
      <c r="AB820" s="205"/>
    </row>
    <row r="821" spans="1:28" ht="14.1" customHeight="1">
      <c r="A821" s="491"/>
      <c r="B821" s="195"/>
      <c r="C821" s="206"/>
      <c r="D821" s="206"/>
      <c r="E821" s="205"/>
      <c r="F821" s="493"/>
      <c r="G821" s="205" t="s">
        <v>221</v>
      </c>
      <c r="H821" s="195"/>
      <c r="I821" s="206" t="s">
        <v>138</v>
      </c>
      <c r="J821" s="205" t="s">
        <v>1975</v>
      </c>
      <c r="K821" s="205"/>
      <c r="L821" s="205"/>
      <c r="M821" s="205" t="s">
        <v>222</v>
      </c>
      <c r="N821" s="205"/>
      <c r="O821" s="205" t="s">
        <v>201</v>
      </c>
      <c r="P821" s="205"/>
      <c r="Q821" s="205"/>
      <c r="R821" s="205"/>
      <c r="S821" s="205" t="s">
        <v>120</v>
      </c>
      <c r="T821" s="205" t="s">
        <v>120</v>
      </c>
      <c r="U821" s="205"/>
      <c r="V821" s="205"/>
      <c r="W821" s="205"/>
      <c r="X821" s="205" t="s">
        <v>120</v>
      </c>
      <c r="Y821" s="205" t="s">
        <v>106</v>
      </c>
      <c r="Z821" s="205"/>
      <c r="AA821" s="205" t="s">
        <v>20</v>
      </c>
      <c r="AB821" s="205"/>
    </row>
    <row r="822" spans="1:28" ht="14.1" customHeight="1">
      <c r="A822" s="491"/>
      <c r="B822" s="195"/>
      <c r="C822" s="206"/>
      <c r="D822" s="206"/>
      <c r="E822" s="205"/>
      <c r="F822" s="493"/>
      <c r="G822" s="205" t="s">
        <v>216</v>
      </c>
      <c r="H822" s="195"/>
      <c r="I822" s="206" t="s">
        <v>47</v>
      </c>
      <c r="J822" s="205" t="s">
        <v>218</v>
      </c>
      <c r="K822" s="205"/>
      <c r="L822" s="205"/>
      <c r="M822" s="205" t="s">
        <v>217</v>
      </c>
      <c r="N822" s="205"/>
      <c r="O822" s="205" t="s">
        <v>201</v>
      </c>
      <c r="P822" s="205"/>
      <c r="Q822" s="205"/>
      <c r="R822" s="205"/>
      <c r="S822" s="205" t="s">
        <v>216</v>
      </c>
      <c r="T822" s="205" t="s">
        <v>216</v>
      </c>
      <c r="U822" s="205"/>
      <c r="V822" s="205"/>
      <c r="W822" s="205"/>
      <c r="X822" s="205" t="s">
        <v>216</v>
      </c>
      <c r="Y822" s="205" t="s">
        <v>106</v>
      </c>
      <c r="Z822" s="205"/>
      <c r="AA822" s="205" t="s">
        <v>20</v>
      </c>
      <c r="AB822" s="205"/>
    </row>
    <row r="823" spans="1:28" ht="14.1" customHeight="1">
      <c r="A823" s="480"/>
      <c r="B823" s="194"/>
      <c r="C823" s="213"/>
      <c r="D823" s="213"/>
      <c r="E823" s="194"/>
      <c r="F823" s="484"/>
      <c r="G823" s="193" t="s">
        <v>1976</v>
      </c>
      <c r="H823" s="194"/>
      <c r="I823" s="194"/>
      <c r="J823" s="194" t="s">
        <v>1386</v>
      </c>
      <c r="K823" s="194"/>
      <c r="L823" s="194"/>
      <c r="M823" s="193" t="s">
        <v>1385</v>
      </c>
      <c r="N823" s="194"/>
      <c r="O823" s="194" t="s">
        <v>120</v>
      </c>
      <c r="P823" s="194"/>
      <c r="Q823" s="194"/>
      <c r="R823" s="194"/>
      <c r="S823" s="194"/>
      <c r="T823" s="194"/>
      <c r="U823" s="194"/>
      <c r="V823" s="194"/>
      <c r="W823" s="194"/>
      <c r="X823" s="194"/>
      <c r="Y823" s="194" t="s">
        <v>123</v>
      </c>
      <c r="Z823" s="194"/>
      <c r="AA823" s="194" t="s">
        <v>121</v>
      </c>
      <c r="AB823" s="194"/>
    </row>
    <row r="824" spans="1:28" ht="14.1" customHeight="1">
      <c r="A824" s="498"/>
      <c r="B824" s="195"/>
      <c r="C824" s="200"/>
      <c r="D824" s="200"/>
      <c r="E824" s="201"/>
      <c r="F824" s="489"/>
      <c r="G824" s="41" t="s">
        <v>64</v>
      </c>
      <c r="H824" s="197"/>
      <c r="I824" s="198" t="s">
        <v>66</v>
      </c>
      <c r="J824" s="199" t="s">
        <v>1388</v>
      </c>
      <c r="K824" s="199"/>
      <c r="L824" s="199" t="s">
        <v>1389</v>
      </c>
      <c r="M824" s="199" t="s">
        <v>1387</v>
      </c>
      <c r="N824" s="199"/>
      <c r="O824" s="199" t="s">
        <v>120</v>
      </c>
      <c r="P824" s="199"/>
      <c r="Q824" s="199"/>
      <c r="R824" s="199" t="s">
        <v>44</v>
      </c>
      <c r="S824" s="42" t="s">
        <v>44</v>
      </c>
      <c r="T824" s="199" t="s">
        <v>44</v>
      </c>
      <c r="U824" s="199"/>
      <c r="V824" s="199" t="s">
        <v>46</v>
      </c>
      <c r="W824" s="199"/>
      <c r="X824" s="199"/>
      <c r="Y824" s="199" t="s">
        <v>48</v>
      </c>
      <c r="Z824" s="199"/>
      <c r="AA824" s="199" t="s">
        <v>121</v>
      </c>
      <c r="AB824" s="199"/>
    </row>
    <row r="825" spans="1:28" ht="14.1" customHeight="1">
      <c r="A825" s="498"/>
      <c r="B825" s="195"/>
      <c r="C825" s="200"/>
      <c r="D825" s="200"/>
      <c r="E825" s="201"/>
      <c r="F825" s="489"/>
      <c r="G825" s="41" t="s">
        <v>67</v>
      </c>
      <c r="H825" s="197"/>
      <c r="I825" s="198" t="s">
        <v>47</v>
      </c>
      <c r="J825" s="199" t="s">
        <v>1391</v>
      </c>
      <c r="K825" s="199"/>
      <c r="L825" s="199"/>
      <c r="M825" s="199" t="s">
        <v>1390</v>
      </c>
      <c r="N825" s="199"/>
      <c r="O825" s="199" t="s">
        <v>120</v>
      </c>
      <c r="P825" s="199" t="s">
        <v>69</v>
      </c>
      <c r="Q825" s="199"/>
      <c r="R825" s="199" t="s">
        <v>70</v>
      </c>
      <c r="S825" s="42" t="s">
        <v>70</v>
      </c>
      <c r="T825" s="199" t="s">
        <v>70</v>
      </c>
      <c r="U825" s="199"/>
      <c r="V825" s="199" t="s">
        <v>71</v>
      </c>
      <c r="W825" s="199"/>
      <c r="X825" s="199"/>
      <c r="Y825" s="199" t="s">
        <v>48</v>
      </c>
      <c r="Z825" s="199"/>
      <c r="AA825" s="199" t="s">
        <v>121</v>
      </c>
      <c r="AB825" s="199" t="s">
        <v>1392</v>
      </c>
    </row>
    <row r="826" spans="1:28" ht="14.1" customHeight="1">
      <c r="A826" s="498"/>
      <c r="B826" s="195"/>
      <c r="C826" s="200"/>
      <c r="D826" s="200"/>
      <c r="E826" s="201"/>
      <c r="F826" s="489"/>
      <c r="G826" s="41" t="s">
        <v>73</v>
      </c>
      <c r="H826" s="197"/>
      <c r="I826" s="198" t="s">
        <v>47</v>
      </c>
      <c r="J826" s="199" t="s">
        <v>1394</v>
      </c>
      <c r="K826" s="199"/>
      <c r="L826" s="199"/>
      <c r="M826" s="199" t="s">
        <v>1393</v>
      </c>
      <c r="N826" s="199"/>
      <c r="O826" s="199" t="s">
        <v>120</v>
      </c>
      <c r="P826" s="199"/>
      <c r="Q826" s="199"/>
      <c r="R826" s="199" t="s">
        <v>73</v>
      </c>
      <c r="S826" s="42" t="s">
        <v>73</v>
      </c>
      <c r="T826" s="199" t="s">
        <v>44</v>
      </c>
      <c r="U826" s="199"/>
      <c r="V826" s="199" t="s">
        <v>46</v>
      </c>
      <c r="W826" s="199"/>
      <c r="X826" s="199"/>
      <c r="Y826" s="199" t="s">
        <v>48</v>
      </c>
      <c r="Z826" s="199"/>
      <c r="AA826" s="199" t="s">
        <v>121</v>
      </c>
      <c r="AB826" s="199" t="s">
        <v>1155</v>
      </c>
    </row>
    <row r="827" spans="1:28" ht="14.1" customHeight="1">
      <c r="A827" s="498"/>
      <c r="B827" s="195"/>
      <c r="C827" s="200"/>
      <c r="D827" s="200"/>
      <c r="E827" s="201"/>
      <c r="F827" s="489"/>
      <c r="G827" s="41" t="s">
        <v>79</v>
      </c>
      <c r="H827" s="197"/>
      <c r="I827" s="198" t="s">
        <v>47</v>
      </c>
      <c r="J827" s="199" t="s">
        <v>1396</v>
      </c>
      <c r="K827" s="199"/>
      <c r="L827" s="199"/>
      <c r="M827" s="199" t="s">
        <v>1395</v>
      </c>
      <c r="N827" s="199"/>
      <c r="O827" s="199" t="s">
        <v>120</v>
      </c>
      <c r="P827" s="199"/>
      <c r="Q827" s="199" t="s">
        <v>81</v>
      </c>
      <c r="R827" s="199" t="s">
        <v>82</v>
      </c>
      <c r="S827" s="42" t="s">
        <v>83</v>
      </c>
      <c r="T827" s="199" t="s">
        <v>82</v>
      </c>
      <c r="U827" s="199"/>
      <c r="V827" s="199" t="s">
        <v>84</v>
      </c>
      <c r="W827" s="199"/>
      <c r="X827" s="199"/>
      <c r="Y827" s="199" t="s">
        <v>48</v>
      </c>
      <c r="Z827" s="199"/>
      <c r="AA827" s="199" t="s">
        <v>121</v>
      </c>
      <c r="AB827" s="199"/>
    </row>
    <row r="828" spans="1:28" ht="14.1" customHeight="1">
      <c r="A828" s="498"/>
      <c r="B828" s="195"/>
      <c r="C828" s="200"/>
      <c r="D828" s="200"/>
      <c r="E828" s="201"/>
      <c r="F828" s="489"/>
      <c r="G828" s="41" t="s">
        <v>86</v>
      </c>
      <c r="H828" s="197"/>
      <c r="I828" s="198" t="s">
        <v>47</v>
      </c>
      <c r="J828" s="199" t="s">
        <v>1398</v>
      </c>
      <c r="K828" s="199"/>
      <c r="L828" s="199"/>
      <c r="M828" s="199" t="s">
        <v>1397</v>
      </c>
      <c r="N828" s="199"/>
      <c r="O828" s="199" t="s">
        <v>120</v>
      </c>
      <c r="P828" s="199"/>
      <c r="Q828" s="199" t="s">
        <v>81</v>
      </c>
      <c r="R828" s="199" t="s">
        <v>88</v>
      </c>
      <c r="S828" s="42" t="s">
        <v>89</v>
      </c>
      <c r="T828" s="199" t="s">
        <v>88</v>
      </c>
      <c r="U828" s="199"/>
      <c r="V828" s="199" t="s">
        <v>90</v>
      </c>
      <c r="W828" s="199"/>
      <c r="X828" s="199"/>
      <c r="Y828" s="199" t="s">
        <v>48</v>
      </c>
      <c r="Z828" s="199"/>
      <c r="AA828" s="199" t="s">
        <v>20</v>
      </c>
      <c r="AB828" s="199"/>
    </row>
    <row r="829" spans="1:28" ht="14.1" customHeight="1">
      <c r="A829" s="498"/>
      <c r="B829" s="195"/>
      <c r="C829" s="200"/>
      <c r="D829" s="200"/>
      <c r="E829" s="201"/>
      <c r="F829" s="489"/>
      <c r="G829" s="41" t="s">
        <v>1977</v>
      </c>
      <c r="H829" s="197"/>
      <c r="I829" s="198" t="s">
        <v>47</v>
      </c>
      <c r="J829" s="199" t="s">
        <v>1402</v>
      </c>
      <c r="K829" s="199"/>
      <c r="L829" s="199"/>
      <c r="M829" s="199" t="s">
        <v>1399</v>
      </c>
      <c r="N829" s="199"/>
      <c r="O829" s="199" t="s">
        <v>120</v>
      </c>
      <c r="P829" s="199"/>
      <c r="Q829" s="199" t="s">
        <v>1400</v>
      </c>
      <c r="R829" s="199" t="s">
        <v>127</v>
      </c>
      <c r="S829" s="42" t="s">
        <v>1401</v>
      </c>
      <c r="T829" s="199" t="s">
        <v>127</v>
      </c>
      <c r="U829" s="199"/>
      <c r="V829" s="199" t="s">
        <v>129</v>
      </c>
      <c r="W829" s="199"/>
      <c r="X829" s="199"/>
      <c r="Y829" s="199" t="s">
        <v>48</v>
      </c>
      <c r="Z829" s="199"/>
      <c r="AA829" s="199" t="s">
        <v>121</v>
      </c>
      <c r="AB829" s="199"/>
    </row>
    <row r="830" spans="1:28" ht="14.1" customHeight="1">
      <c r="A830" s="498"/>
      <c r="B830" s="195"/>
      <c r="C830" s="200"/>
      <c r="D830" s="200"/>
      <c r="E830" s="201"/>
      <c r="F830" s="489"/>
      <c r="G830" s="41" t="s">
        <v>1403</v>
      </c>
      <c r="H830" s="197"/>
      <c r="I830" s="198" t="s">
        <v>47</v>
      </c>
      <c r="J830" s="199" t="s">
        <v>1405</v>
      </c>
      <c r="K830" s="199"/>
      <c r="L830" s="199"/>
      <c r="M830" s="199" t="s">
        <v>1404</v>
      </c>
      <c r="N830" s="199"/>
      <c r="O830" s="199" t="s">
        <v>120</v>
      </c>
      <c r="P830" s="199"/>
      <c r="Q830" s="199" t="s">
        <v>1169</v>
      </c>
      <c r="R830" s="199" t="s">
        <v>151</v>
      </c>
      <c r="S830" s="42" t="s">
        <v>1400</v>
      </c>
      <c r="T830" s="199" t="s">
        <v>133</v>
      </c>
      <c r="U830" s="199"/>
      <c r="V830" s="199" t="s">
        <v>134</v>
      </c>
      <c r="W830" s="199"/>
      <c r="X830" s="199"/>
      <c r="Y830" s="199" t="s">
        <v>48</v>
      </c>
      <c r="Z830" s="199"/>
      <c r="AA830" s="199" t="s">
        <v>121</v>
      </c>
      <c r="AB830" s="199"/>
    </row>
    <row r="831" spans="1:28" ht="14.1" customHeight="1">
      <c r="A831" s="498"/>
      <c r="B831" s="195"/>
      <c r="C831" s="200"/>
      <c r="D831" s="200"/>
      <c r="E831" s="201"/>
      <c r="F831" s="489"/>
      <c r="G831" s="41" t="s">
        <v>1406</v>
      </c>
      <c r="H831" s="197"/>
      <c r="I831" s="198" t="s">
        <v>138</v>
      </c>
      <c r="J831" s="199" t="s">
        <v>1408</v>
      </c>
      <c r="K831" s="199"/>
      <c r="L831" s="199"/>
      <c r="M831" s="199" t="s">
        <v>1407</v>
      </c>
      <c r="N831" s="199"/>
      <c r="O831" s="199" t="s">
        <v>120</v>
      </c>
      <c r="P831" s="199"/>
      <c r="Q831" s="199"/>
      <c r="R831" s="199" t="s">
        <v>1406</v>
      </c>
      <c r="S831" s="42" t="s">
        <v>1406</v>
      </c>
      <c r="T831" s="199" t="s">
        <v>133</v>
      </c>
      <c r="U831" s="199"/>
      <c r="V831" s="199" t="s">
        <v>134</v>
      </c>
      <c r="W831" s="199"/>
      <c r="X831" s="199"/>
      <c r="Y831" s="199" t="s">
        <v>48</v>
      </c>
      <c r="Z831" s="199"/>
      <c r="AA831" s="199" t="s">
        <v>121</v>
      </c>
      <c r="AB831" s="199"/>
    </row>
    <row r="832" spans="1:28" ht="14.1" customHeight="1">
      <c r="A832" s="498"/>
      <c r="B832" s="195"/>
      <c r="C832" s="200"/>
      <c r="D832" s="200"/>
      <c r="E832" s="201"/>
      <c r="F832" s="489"/>
      <c r="G832" s="41" t="s">
        <v>1160</v>
      </c>
      <c r="H832" s="197"/>
      <c r="I832" s="198" t="s">
        <v>47</v>
      </c>
      <c r="J832" s="199" t="s">
        <v>1410</v>
      </c>
      <c r="K832" s="199"/>
      <c r="L832" s="199"/>
      <c r="M832" s="199" t="s">
        <v>1409</v>
      </c>
      <c r="N832" s="199"/>
      <c r="O832" s="199" t="s">
        <v>120</v>
      </c>
      <c r="P832" s="199"/>
      <c r="Q832" s="199"/>
      <c r="R832" s="199" t="s">
        <v>216</v>
      </c>
      <c r="S832" s="42" t="s">
        <v>216</v>
      </c>
      <c r="T832" s="199" t="s">
        <v>44</v>
      </c>
      <c r="U832" s="199"/>
      <c r="V832" s="199" t="s">
        <v>46</v>
      </c>
      <c r="W832" s="199"/>
      <c r="X832" s="199"/>
      <c r="Y832" s="199" t="s">
        <v>48</v>
      </c>
      <c r="Z832" s="199"/>
      <c r="AA832" s="199" t="s">
        <v>20</v>
      </c>
      <c r="AB832" s="199"/>
    </row>
    <row r="833" spans="1:28" ht="14.1" customHeight="1">
      <c r="A833" s="498"/>
      <c r="B833" s="195"/>
      <c r="C833" s="200"/>
      <c r="D833" s="200"/>
      <c r="E833" s="201"/>
      <c r="F833" s="489"/>
      <c r="G833" s="41" t="s">
        <v>413</v>
      </c>
      <c r="H833" s="197"/>
      <c r="I833" s="198" t="s">
        <v>47</v>
      </c>
      <c r="J833" s="199" t="s">
        <v>1412</v>
      </c>
      <c r="K833" s="199"/>
      <c r="L833" s="199"/>
      <c r="M833" s="199" t="s">
        <v>1411</v>
      </c>
      <c r="N833" s="199"/>
      <c r="O833" s="199" t="s">
        <v>120</v>
      </c>
      <c r="P833" s="199"/>
      <c r="Q833" s="199" t="s">
        <v>415</v>
      </c>
      <c r="R833" s="199" t="s">
        <v>127</v>
      </c>
      <c r="S833" s="42" t="s">
        <v>416</v>
      </c>
      <c r="T833" s="199" t="s">
        <v>127</v>
      </c>
      <c r="U833" s="199" t="s">
        <v>216</v>
      </c>
      <c r="V833" s="199" t="s">
        <v>1662</v>
      </c>
      <c r="W833" s="199"/>
      <c r="X833" s="199"/>
      <c r="Y833" s="199" t="s">
        <v>48</v>
      </c>
      <c r="Z833" s="199"/>
      <c r="AA833" s="199" t="s">
        <v>20</v>
      </c>
      <c r="AB833" s="199"/>
    </row>
    <row r="834" spans="1:28" ht="14.1" customHeight="1">
      <c r="A834" s="498"/>
      <c r="B834" s="195"/>
      <c r="C834" s="200"/>
      <c r="D834" s="200"/>
      <c r="E834" s="201"/>
      <c r="F834" s="489"/>
      <c r="G834" s="41" t="s">
        <v>75</v>
      </c>
      <c r="H834" s="197"/>
      <c r="I834" s="198" t="s">
        <v>47</v>
      </c>
      <c r="J834" s="199" t="s">
        <v>1414</v>
      </c>
      <c r="K834" s="199"/>
      <c r="L834" s="199" t="s">
        <v>1415</v>
      </c>
      <c r="M834" s="199" t="s">
        <v>1413</v>
      </c>
      <c r="N834" s="199"/>
      <c r="O834" s="199" t="s">
        <v>120</v>
      </c>
      <c r="P834" s="199"/>
      <c r="Q834" s="199"/>
      <c r="R834" s="199" t="s">
        <v>77</v>
      </c>
      <c r="S834" s="42" t="s">
        <v>77</v>
      </c>
      <c r="T834" s="199" t="s">
        <v>44</v>
      </c>
      <c r="U834" s="199"/>
      <c r="V834" s="199" t="s">
        <v>46</v>
      </c>
      <c r="W834" s="199"/>
      <c r="X834" s="199"/>
      <c r="Y834" s="199" t="s">
        <v>48</v>
      </c>
      <c r="Z834" s="199"/>
      <c r="AA834" s="199" t="s">
        <v>20</v>
      </c>
      <c r="AB834" s="199"/>
    </row>
    <row r="835" spans="1:28" ht="14.1" customHeight="1">
      <c r="A835" s="498"/>
      <c r="B835" s="195"/>
      <c r="C835" s="200"/>
      <c r="D835" s="200"/>
      <c r="E835" s="201"/>
      <c r="F835" s="489"/>
      <c r="G835" s="41" t="s">
        <v>1416</v>
      </c>
      <c r="H835" s="197"/>
      <c r="I835" s="198" t="s">
        <v>47</v>
      </c>
      <c r="J835" s="199" t="s">
        <v>1421</v>
      </c>
      <c r="K835" s="199"/>
      <c r="L835" s="199"/>
      <c r="M835" s="199" t="s">
        <v>1417</v>
      </c>
      <c r="N835" s="199"/>
      <c r="O835" s="199" t="s">
        <v>120</v>
      </c>
      <c r="P835" s="199"/>
      <c r="Q835" s="199" t="s">
        <v>1418</v>
      </c>
      <c r="R835" s="199" t="s">
        <v>127</v>
      </c>
      <c r="S835" s="42" t="s">
        <v>1419</v>
      </c>
      <c r="T835" s="199" t="s">
        <v>127</v>
      </c>
      <c r="U835" s="199" t="s">
        <v>1418</v>
      </c>
      <c r="V835" s="199" t="s">
        <v>1420</v>
      </c>
      <c r="W835" s="199"/>
      <c r="X835" s="199"/>
      <c r="Y835" s="199" t="s">
        <v>48</v>
      </c>
      <c r="Z835" s="199"/>
      <c r="AA835" s="199" t="s">
        <v>20</v>
      </c>
      <c r="AB835" s="199"/>
    </row>
    <row r="836" spans="1:28" ht="14.1" customHeight="1">
      <c r="A836" s="498"/>
      <c r="B836" s="195"/>
      <c r="C836" s="200"/>
      <c r="D836" s="200"/>
      <c r="E836" s="201"/>
      <c r="F836" s="489"/>
      <c r="G836" s="41" t="s">
        <v>1422</v>
      </c>
      <c r="H836" s="197"/>
      <c r="I836" s="198" t="s">
        <v>138</v>
      </c>
      <c r="J836" s="199" t="s">
        <v>1424</v>
      </c>
      <c r="K836" s="199"/>
      <c r="L836" s="199" t="s">
        <v>1425</v>
      </c>
      <c r="M836" s="199" t="s">
        <v>1423</v>
      </c>
      <c r="N836" s="199"/>
      <c r="O836" s="199" t="s">
        <v>120</v>
      </c>
      <c r="P836" s="199" t="s">
        <v>1169</v>
      </c>
      <c r="Q836" s="199"/>
      <c r="R836" s="199" t="s">
        <v>154</v>
      </c>
      <c r="S836" s="42" t="s">
        <v>154</v>
      </c>
      <c r="T836" s="199" t="s">
        <v>133</v>
      </c>
      <c r="U836" s="199"/>
      <c r="V836" s="199" t="s">
        <v>134</v>
      </c>
      <c r="W836" s="199"/>
      <c r="X836" s="199"/>
      <c r="Y836" s="199" t="s">
        <v>48</v>
      </c>
      <c r="Z836" s="199"/>
      <c r="AA836" s="199" t="s">
        <v>20</v>
      </c>
      <c r="AB836" s="199"/>
    </row>
    <row r="837" spans="1:28" ht="14.1" customHeight="1">
      <c r="A837" s="491"/>
      <c r="B837" s="195"/>
      <c r="C837" s="206"/>
      <c r="D837" s="206"/>
      <c r="E837" s="205"/>
      <c r="F837" s="493"/>
      <c r="G837" s="205" t="s">
        <v>1379</v>
      </c>
      <c r="H837" s="195"/>
      <c r="I837" s="206" t="s">
        <v>47</v>
      </c>
      <c r="J837" s="205" t="s">
        <v>1427</v>
      </c>
      <c r="K837" s="205"/>
      <c r="L837" s="205"/>
      <c r="M837" s="205" t="s">
        <v>1426</v>
      </c>
      <c r="N837" s="205"/>
      <c r="O837" s="205" t="s">
        <v>120</v>
      </c>
      <c r="P837" s="205"/>
      <c r="Q837" s="205"/>
      <c r="R837" s="205"/>
      <c r="S837" s="205" t="s">
        <v>1379</v>
      </c>
      <c r="T837" s="205" t="s">
        <v>1379</v>
      </c>
      <c r="U837" s="205"/>
      <c r="V837" s="205"/>
      <c r="W837" s="205"/>
      <c r="X837" s="205" t="s">
        <v>1379</v>
      </c>
      <c r="Y837" s="205" t="s">
        <v>106</v>
      </c>
      <c r="Z837" s="205"/>
      <c r="AA837" s="205" t="s">
        <v>121</v>
      </c>
      <c r="AB837" s="205"/>
    </row>
    <row r="838" spans="1:28" ht="14.1" customHeight="1">
      <c r="A838" s="491"/>
      <c r="B838" s="195"/>
      <c r="C838" s="206"/>
      <c r="D838" s="206"/>
      <c r="E838" s="205"/>
      <c r="F838" s="493"/>
      <c r="G838" s="205" t="s">
        <v>839</v>
      </c>
      <c r="H838" s="195"/>
      <c r="I838" s="206" t="s">
        <v>47</v>
      </c>
      <c r="J838" s="205" t="s">
        <v>1429</v>
      </c>
      <c r="K838" s="205"/>
      <c r="L838" s="205"/>
      <c r="M838" s="205" t="s">
        <v>1428</v>
      </c>
      <c r="N838" s="205"/>
      <c r="O838" s="205" t="s">
        <v>120</v>
      </c>
      <c r="P838" s="205" t="s">
        <v>841</v>
      </c>
      <c r="Q838" s="205"/>
      <c r="R838" s="205"/>
      <c r="S838" s="205" t="s">
        <v>202</v>
      </c>
      <c r="T838" s="205" t="s">
        <v>202</v>
      </c>
      <c r="U838" s="205"/>
      <c r="V838" s="205"/>
      <c r="W838" s="205"/>
      <c r="X838" s="205" t="s">
        <v>202</v>
      </c>
      <c r="Y838" s="205" t="s">
        <v>106</v>
      </c>
      <c r="Z838" s="205"/>
      <c r="AA838" s="205" t="s">
        <v>20</v>
      </c>
      <c r="AB838" s="205"/>
    </row>
    <row r="839" spans="1:28" ht="14.1" customHeight="1">
      <c r="A839" s="491"/>
      <c r="B839" s="195"/>
      <c r="C839" s="206"/>
      <c r="D839" s="206"/>
      <c r="E839" s="205"/>
      <c r="F839" s="493"/>
      <c r="G839" s="205" t="s">
        <v>219</v>
      </c>
      <c r="H839" s="195"/>
      <c r="I839" s="206" t="s">
        <v>47</v>
      </c>
      <c r="J839" s="205" t="s">
        <v>1431</v>
      </c>
      <c r="K839" s="205"/>
      <c r="L839" s="205"/>
      <c r="M839" s="205" t="s">
        <v>1430</v>
      </c>
      <c r="N839" s="205"/>
      <c r="O839" s="205" t="s">
        <v>120</v>
      </c>
      <c r="P839" s="205" t="s">
        <v>220</v>
      </c>
      <c r="Q839" s="205"/>
      <c r="R839" s="205"/>
      <c r="S839" s="205" t="s">
        <v>105</v>
      </c>
      <c r="T839" s="205" t="s">
        <v>105</v>
      </c>
      <c r="U839" s="205"/>
      <c r="V839" s="205"/>
      <c r="W839" s="205"/>
      <c r="X839" s="205" t="s">
        <v>105</v>
      </c>
      <c r="Y839" s="205" t="s">
        <v>106</v>
      </c>
      <c r="Z839" s="205"/>
      <c r="AA839" s="205" t="s">
        <v>20</v>
      </c>
      <c r="AB839" s="205"/>
    </row>
    <row r="840" spans="1:28" ht="14.1" customHeight="1">
      <c r="A840" s="491"/>
      <c r="B840" s="195"/>
      <c r="C840" s="206"/>
      <c r="D840" s="206"/>
      <c r="E840" s="205"/>
      <c r="F840" s="493"/>
      <c r="G840" s="205" t="s">
        <v>1432</v>
      </c>
      <c r="H840" s="195"/>
      <c r="I840" s="206" t="s">
        <v>47</v>
      </c>
      <c r="J840" s="205" t="s">
        <v>1435</v>
      </c>
      <c r="K840" s="205"/>
      <c r="L840" s="205"/>
      <c r="M840" s="205" t="s">
        <v>1433</v>
      </c>
      <c r="N840" s="205"/>
      <c r="O840" s="205" t="s">
        <v>120</v>
      </c>
      <c r="P840" s="205"/>
      <c r="Q840" s="205"/>
      <c r="R840" s="205"/>
      <c r="S840" s="205" t="s">
        <v>1434</v>
      </c>
      <c r="T840" s="205" t="s">
        <v>1434</v>
      </c>
      <c r="U840" s="205"/>
      <c r="V840" s="205"/>
      <c r="W840" s="205"/>
      <c r="X840" s="205" t="s">
        <v>1434</v>
      </c>
      <c r="Y840" s="205" t="s">
        <v>106</v>
      </c>
      <c r="Z840" s="205"/>
      <c r="AA840" s="205" t="s">
        <v>121</v>
      </c>
      <c r="AB840" s="205"/>
    </row>
    <row r="841" spans="1:28" ht="14.1" customHeight="1">
      <c r="A841" s="480"/>
      <c r="B841" s="194"/>
      <c r="C841" s="213"/>
      <c r="D841" s="213"/>
      <c r="E841" s="194"/>
      <c r="F841" s="484"/>
      <c r="G841" s="193" t="s">
        <v>1978</v>
      </c>
      <c r="H841" s="194"/>
      <c r="I841" s="194"/>
      <c r="J841" s="194" t="s">
        <v>1437</v>
      </c>
      <c r="K841" s="194"/>
      <c r="L841" s="194"/>
      <c r="M841" s="193" t="s">
        <v>1436</v>
      </c>
      <c r="N841" s="194"/>
      <c r="O841" s="194" t="s">
        <v>1379</v>
      </c>
      <c r="P841" s="194"/>
      <c r="Q841" s="194"/>
      <c r="R841" s="194"/>
      <c r="S841" s="194"/>
      <c r="T841" s="194"/>
      <c r="U841" s="194"/>
      <c r="V841" s="194"/>
      <c r="W841" s="194"/>
      <c r="X841" s="194"/>
      <c r="Y841" s="194" t="s">
        <v>123</v>
      </c>
      <c r="Z841" s="194"/>
      <c r="AA841" s="194" t="s">
        <v>121</v>
      </c>
      <c r="AB841" s="194"/>
    </row>
    <row r="842" spans="1:28" ht="14.1" customHeight="1">
      <c r="A842" s="498"/>
      <c r="B842" s="195"/>
      <c r="C842" s="200"/>
      <c r="D842" s="200"/>
      <c r="E842" s="201"/>
      <c r="F842" s="489"/>
      <c r="G842" s="41" t="s">
        <v>1438</v>
      </c>
      <c r="H842" s="197"/>
      <c r="I842" s="198" t="s">
        <v>47</v>
      </c>
      <c r="J842" s="199" t="s">
        <v>1442</v>
      </c>
      <c r="K842" s="199"/>
      <c r="L842" s="199"/>
      <c r="M842" s="199" t="s">
        <v>1439</v>
      </c>
      <c r="N842" s="199"/>
      <c r="O842" s="199" t="s">
        <v>1379</v>
      </c>
      <c r="P842" s="199" t="s">
        <v>207</v>
      </c>
      <c r="Q842" s="199"/>
      <c r="R842" s="199" t="s">
        <v>1169</v>
      </c>
      <c r="S842" s="42" t="s">
        <v>1169</v>
      </c>
      <c r="T842" s="199" t="s">
        <v>1440</v>
      </c>
      <c r="U842" s="199"/>
      <c r="V842" s="199" t="s">
        <v>1441</v>
      </c>
      <c r="W842" s="199"/>
      <c r="X842" s="199"/>
      <c r="Y842" s="199" t="s">
        <v>48</v>
      </c>
      <c r="Z842" s="199"/>
      <c r="AA842" s="199" t="s">
        <v>121</v>
      </c>
      <c r="AB842" s="199"/>
    </row>
    <row r="843" spans="1:28" ht="14.1" customHeight="1">
      <c r="A843" s="498"/>
      <c r="B843" s="195"/>
      <c r="C843" s="200"/>
      <c r="D843" s="200"/>
      <c r="E843" s="201"/>
      <c r="F843" s="489"/>
      <c r="G843" s="41" t="s">
        <v>1979</v>
      </c>
      <c r="H843" s="197"/>
      <c r="I843" s="198" t="s">
        <v>47</v>
      </c>
      <c r="J843" s="199" t="s">
        <v>1980</v>
      </c>
      <c r="K843" s="199"/>
      <c r="L843" s="199"/>
      <c r="M843" s="199" t="s">
        <v>1981</v>
      </c>
      <c r="N843" s="199"/>
      <c r="O843" s="199" t="s">
        <v>1379</v>
      </c>
      <c r="P843" s="199" t="s">
        <v>207</v>
      </c>
      <c r="Q843" s="199"/>
      <c r="R843" s="199" t="s">
        <v>1169</v>
      </c>
      <c r="S843" s="42" t="s">
        <v>1169</v>
      </c>
      <c r="T843" s="199" t="s">
        <v>133</v>
      </c>
      <c r="U843" s="199"/>
      <c r="V843" s="199" t="s">
        <v>134</v>
      </c>
      <c r="W843" s="199"/>
      <c r="X843" s="199"/>
      <c r="Y843" s="199" t="s">
        <v>48</v>
      </c>
      <c r="Z843" s="199"/>
      <c r="AA843" s="199" t="s">
        <v>21</v>
      </c>
      <c r="AB843" s="199"/>
    </row>
    <row r="844" spans="1:28" ht="14.1" customHeight="1">
      <c r="A844" s="491"/>
      <c r="B844" s="195"/>
      <c r="C844" s="206"/>
      <c r="D844" s="206"/>
      <c r="E844" s="205"/>
      <c r="F844" s="493"/>
      <c r="G844" s="205" t="s">
        <v>1443</v>
      </c>
      <c r="H844" s="195"/>
      <c r="I844" s="206" t="s">
        <v>47</v>
      </c>
      <c r="J844" s="205" t="s">
        <v>1446</v>
      </c>
      <c r="K844" s="205"/>
      <c r="L844" s="205"/>
      <c r="M844" s="205" t="s">
        <v>1444</v>
      </c>
      <c r="N844" s="205"/>
      <c r="O844" s="205" t="s">
        <v>1379</v>
      </c>
      <c r="P844" s="205"/>
      <c r="Q844" s="205"/>
      <c r="R844" s="205"/>
      <c r="S844" s="205" t="s">
        <v>1445</v>
      </c>
      <c r="T844" s="205" t="s">
        <v>1445</v>
      </c>
      <c r="U844" s="205"/>
      <c r="V844" s="205"/>
      <c r="W844" s="205"/>
      <c r="X844" s="205" t="s">
        <v>1445</v>
      </c>
      <c r="Y844" s="205" t="s">
        <v>106</v>
      </c>
      <c r="Z844" s="205"/>
      <c r="AA844" s="205" t="s">
        <v>121</v>
      </c>
      <c r="AB844" s="205"/>
    </row>
    <row r="845" spans="1:28" ht="14.1" customHeight="1">
      <c r="A845" s="480"/>
      <c r="B845" s="194"/>
      <c r="C845" s="213"/>
      <c r="D845" s="213"/>
      <c r="E845" s="194"/>
      <c r="F845" s="484"/>
      <c r="G845" s="193" t="s">
        <v>1982</v>
      </c>
      <c r="H845" s="194"/>
      <c r="I845" s="194"/>
      <c r="J845" s="194" t="s">
        <v>1475</v>
      </c>
      <c r="K845" s="194"/>
      <c r="L845" s="194"/>
      <c r="M845" s="193" t="s">
        <v>1474</v>
      </c>
      <c r="N845" s="194"/>
      <c r="O845" s="194" t="s">
        <v>1445</v>
      </c>
      <c r="P845" s="194"/>
      <c r="Q845" s="194"/>
      <c r="R845" s="194"/>
      <c r="S845" s="194"/>
      <c r="T845" s="194"/>
      <c r="U845" s="194"/>
      <c r="V845" s="194"/>
      <c r="W845" s="194"/>
      <c r="X845" s="194"/>
      <c r="Y845" s="194" t="s">
        <v>123</v>
      </c>
      <c r="Z845" s="194"/>
      <c r="AA845" s="194" t="s">
        <v>121</v>
      </c>
      <c r="AB845" s="194"/>
    </row>
    <row r="846" spans="1:28" ht="14.1" customHeight="1">
      <c r="A846" s="498"/>
      <c r="B846" s="195"/>
      <c r="C846" s="200"/>
      <c r="D846" s="200"/>
      <c r="E846" s="201"/>
      <c r="F846" s="489"/>
      <c r="G846" s="41" t="s">
        <v>131</v>
      </c>
      <c r="H846" s="197"/>
      <c r="I846" s="198" t="s">
        <v>47</v>
      </c>
      <c r="J846" s="199" t="s">
        <v>1477</v>
      </c>
      <c r="K846" s="199"/>
      <c r="L846" s="199"/>
      <c r="M846" s="199" t="s">
        <v>1476</v>
      </c>
      <c r="N846" s="199"/>
      <c r="O846" s="199" t="s">
        <v>1445</v>
      </c>
      <c r="P846" s="199"/>
      <c r="Q846" s="199"/>
      <c r="R846" s="199" t="s">
        <v>131</v>
      </c>
      <c r="S846" s="42" t="s">
        <v>131</v>
      </c>
      <c r="T846" s="199" t="s">
        <v>44</v>
      </c>
      <c r="U846" s="199"/>
      <c r="V846" s="199" t="s">
        <v>46</v>
      </c>
      <c r="W846" s="199"/>
      <c r="X846" s="199"/>
      <c r="Y846" s="199" t="s">
        <v>48</v>
      </c>
      <c r="Z846" s="199"/>
      <c r="AA846" s="199" t="s">
        <v>121</v>
      </c>
      <c r="AB846" s="199"/>
    </row>
    <row r="847" spans="1:28" ht="14.1" customHeight="1">
      <c r="A847" s="498"/>
      <c r="B847" s="195"/>
      <c r="C847" s="200"/>
      <c r="D847" s="200"/>
      <c r="E847" s="201"/>
      <c r="F847" s="489"/>
      <c r="G847" s="41" t="s">
        <v>1478</v>
      </c>
      <c r="H847" s="197"/>
      <c r="I847" s="198" t="s">
        <v>47</v>
      </c>
      <c r="J847" s="199" t="s">
        <v>1482</v>
      </c>
      <c r="K847" s="199"/>
      <c r="L847" s="199"/>
      <c r="M847" s="199" t="s">
        <v>1479</v>
      </c>
      <c r="N847" s="199"/>
      <c r="O847" s="199" t="s">
        <v>1445</v>
      </c>
      <c r="P847" s="199"/>
      <c r="Q847" s="199" t="s">
        <v>1169</v>
      </c>
      <c r="R847" s="199" t="s">
        <v>1480</v>
      </c>
      <c r="S847" s="42" t="s">
        <v>1481</v>
      </c>
      <c r="T847" s="199" t="s">
        <v>133</v>
      </c>
      <c r="U847" s="199"/>
      <c r="V847" s="199" t="s">
        <v>134</v>
      </c>
      <c r="W847" s="199"/>
      <c r="X847" s="199"/>
      <c r="Y847" s="199" t="s">
        <v>48</v>
      </c>
      <c r="Z847" s="199"/>
      <c r="AA847" s="199" t="s">
        <v>121</v>
      </c>
      <c r="AB847" s="199"/>
    </row>
    <row r="848" spans="1:28" ht="14.1" customHeight="1">
      <c r="A848" s="498"/>
      <c r="B848" s="195"/>
      <c r="C848" s="200"/>
      <c r="D848" s="200"/>
      <c r="E848" s="201"/>
      <c r="F848" s="489"/>
      <c r="G848" s="41" t="s">
        <v>1483</v>
      </c>
      <c r="H848" s="197"/>
      <c r="I848" s="198" t="s">
        <v>47</v>
      </c>
      <c r="J848" s="199" t="s">
        <v>1487</v>
      </c>
      <c r="K848" s="199"/>
      <c r="L848" s="199"/>
      <c r="M848" s="199" t="s">
        <v>1484</v>
      </c>
      <c r="N848" s="199"/>
      <c r="O848" s="199" t="s">
        <v>1445</v>
      </c>
      <c r="P848" s="199"/>
      <c r="Q848" s="199" t="s">
        <v>1485</v>
      </c>
      <c r="R848" s="199" t="s">
        <v>1365</v>
      </c>
      <c r="S848" s="42" t="s">
        <v>1486</v>
      </c>
      <c r="T848" s="199" t="s">
        <v>133</v>
      </c>
      <c r="U848" s="199"/>
      <c r="V848" s="199" t="s">
        <v>134</v>
      </c>
      <c r="W848" s="199"/>
      <c r="X848" s="199"/>
      <c r="Y848" s="199" t="s">
        <v>48</v>
      </c>
      <c r="Z848" s="199"/>
      <c r="AA848" s="199" t="s">
        <v>121</v>
      </c>
      <c r="AB848" s="199"/>
    </row>
    <row r="849" spans="1:28" ht="14.1" customHeight="1">
      <c r="A849" s="498"/>
      <c r="B849" s="195"/>
      <c r="C849" s="200"/>
      <c r="D849" s="200"/>
      <c r="E849" s="201"/>
      <c r="F849" s="489"/>
      <c r="G849" s="41" t="s">
        <v>1488</v>
      </c>
      <c r="H849" s="197"/>
      <c r="I849" s="198" t="s">
        <v>47</v>
      </c>
      <c r="J849" s="199" t="s">
        <v>1492</v>
      </c>
      <c r="K849" s="199"/>
      <c r="L849" s="199"/>
      <c r="M849" s="199" t="s">
        <v>1489</v>
      </c>
      <c r="N849" s="199"/>
      <c r="O849" s="199" t="s">
        <v>1445</v>
      </c>
      <c r="P849" s="199"/>
      <c r="Q849" s="199" t="s">
        <v>1490</v>
      </c>
      <c r="R849" s="199" t="s">
        <v>82</v>
      </c>
      <c r="S849" s="42" t="s">
        <v>1491</v>
      </c>
      <c r="T849" s="199" t="s">
        <v>82</v>
      </c>
      <c r="U849" s="199"/>
      <c r="V849" s="199" t="s">
        <v>84</v>
      </c>
      <c r="W849" s="199"/>
      <c r="X849" s="199"/>
      <c r="Y849" s="199" t="s">
        <v>48</v>
      </c>
      <c r="Z849" s="199"/>
      <c r="AA849" s="199" t="s">
        <v>121</v>
      </c>
      <c r="AB849" s="199"/>
    </row>
    <row r="850" spans="1:28" ht="14.1" customHeight="1">
      <c r="A850" s="498"/>
      <c r="B850" s="195"/>
      <c r="C850" s="200"/>
      <c r="D850" s="200"/>
      <c r="E850" s="201"/>
      <c r="F850" s="489"/>
      <c r="G850" s="41" t="s">
        <v>1493</v>
      </c>
      <c r="H850" s="197"/>
      <c r="I850" s="198" t="s">
        <v>47</v>
      </c>
      <c r="J850" s="199" t="s">
        <v>1496</v>
      </c>
      <c r="K850" s="199"/>
      <c r="L850" s="199"/>
      <c r="M850" s="199" t="s">
        <v>1494</v>
      </c>
      <c r="N850" s="199"/>
      <c r="O850" s="199" t="s">
        <v>1445</v>
      </c>
      <c r="P850" s="199"/>
      <c r="Q850" s="199" t="s">
        <v>1490</v>
      </c>
      <c r="R850" s="199" t="s">
        <v>88</v>
      </c>
      <c r="S850" s="42" t="s">
        <v>1495</v>
      </c>
      <c r="T850" s="199" t="s">
        <v>88</v>
      </c>
      <c r="U850" s="199"/>
      <c r="V850" s="199" t="s">
        <v>90</v>
      </c>
      <c r="W850" s="199"/>
      <c r="X850" s="199"/>
      <c r="Y850" s="199" t="s">
        <v>48</v>
      </c>
      <c r="Z850" s="199"/>
      <c r="AA850" s="199" t="s">
        <v>121</v>
      </c>
      <c r="AB850" s="199"/>
    </row>
    <row r="851" spans="1:28" ht="14.1" customHeight="1">
      <c r="A851" s="498"/>
      <c r="B851" s="195"/>
      <c r="C851" s="200"/>
      <c r="D851" s="200"/>
      <c r="E851" s="201"/>
      <c r="F851" s="489"/>
      <c r="G851" s="41" t="s">
        <v>1497</v>
      </c>
      <c r="H851" s="197"/>
      <c r="I851" s="198" t="s">
        <v>47</v>
      </c>
      <c r="J851" s="199" t="s">
        <v>1501</v>
      </c>
      <c r="K851" s="199"/>
      <c r="L851" s="199"/>
      <c r="M851" s="199" t="s">
        <v>1498</v>
      </c>
      <c r="N851" s="199"/>
      <c r="O851" s="199" t="s">
        <v>1445</v>
      </c>
      <c r="P851" s="199"/>
      <c r="Q851" s="199" t="s">
        <v>1499</v>
      </c>
      <c r="R851" s="199" t="s">
        <v>127</v>
      </c>
      <c r="S851" s="42" t="s">
        <v>1500</v>
      </c>
      <c r="T851" s="199" t="s">
        <v>127</v>
      </c>
      <c r="U851" s="199"/>
      <c r="V851" s="199" t="s">
        <v>129</v>
      </c>
      <c r="W851" s="199"/>
      <c r="X851" s="199"/>
      <c r="Y851" s="199" t="s">
        <v>48</v>
      </c>
      <c r="Z851" s="199"/>
      <c r="AA851" s="199" t="s">
        <v>20</v>
      </c>
      <c r="AB851" s="199"/>
    </row>
    <row r="852" spans="1:28" ht="14.1" customHeight="1">
      <c r="A852" s="498"/>
      <c r="B852" s="195"/>
      <c r="C852" s="200"/>
      <c r="D852" s="200"/>
      <c r="E852" s="201"/>
      <c r="F852" s="489"/>
      <c r="G852" s="41" t="s">
        <v>1502</v>
      </c>
      <c r="H852" s="197"/>
      <c r="I852" s="198" t="s">
        <v>47</v>
      </c>
      <c r="J852" s="199" t="s">
        <v>1506</v>
      </c>
      <c r="K852" s="199"/>
      <c r="L852" s="199"/>
      <c r="M852" s="199" t="s">
        <v>1503</v>
      </c>
      <c r="N852" s="199"/>
      <c r="O852" s="199" t="s">
        <v>1445</v>
      </c>
      <c r="P852" s="199"/>
      <c r="Q852" s="199" t="s">
        <v>1504</v>
      </c>
      <c r="R852" s="199" t="s">
        <v>127</v>
      </c>
      <c r="S852" s="42" t="s">
        <v>1505</v>
      </c>
      <c r="T852" s="199" t="s">
        <v>127</v>
      </c>
      <c r="U852" s="199"/>
      <c r="V852" s="199" t="s">
        <v>129</v>
      </c>
      <c r="W852" s="199"/>
      <c r="X852" s="199"/>
      <c r="Y852" s="199" t="s">
        <v>48</v>
      </c>
      <c r="Z852" s="199"/>
      <c r="AA852" s="199" t="s">
        <v>20</v>
      </c>
      <c r="AB852" s="199"/>
    </row>
    <row r="853" spans="1:28" ht="14.1" customHeight="1">
      <c r="A853" s="498"/>
      <c r="B853" s="195"/>
      <c r="C853" s="200"/>
      <c r="D853" s="200"/>
      <c r="E853" s="201"/>
      <c r="F853" s="489"/>
      <c r="G853" s="41" t="s">
        <v>1507</v>
      </c>
      <c r="H853" s="197"/>
      <c r="I853" s="198" t="s">
        <v>47</v>
      </c>
      <c r="J853" s="199" t="s">
        <v>1511</v>
      </c>
      <c r="K853" s="199"/>
      <c r="L853" s="199"/>
      <c r="M853" s="199" t="s">
        <v>1508</v>
      </c>
      <c r="N853" s="199"/>
      <c r="O853" s="199" t="s">
        <v>1445</v>
      </c>
      <c r="P853" s="199"/>
      <c r="Q853" s="199" t="s">
        <v>1509</v>
      </c>
      <c r="R853" s="199" t="s">
        <v>127</v>
      </c>
      <c r="S853" s="42" t="s">
        <v>1510</v>
      </c>
      <c r="T853" s="199" t="s">
        <v>127</v>
      </c>
      <c r="U853" s="199"/>
      <c r="V853" s="199" t="s">
        <v>129</v>
      </c>
      <c r="W853" s="199"/>
      <c r="X853" s="199"/>
      <c r="Y853" s="199" t="s">
        <v>48</v>
      </c>
      <c r="Z853" s="199"/>
      <c r="AA853" s="199" t="s">
        <v>20</v>
      </c>
      <c r="AB853" s="199"/>
    </row>
    <row r="854" spans="1:28" ht="14.1" customHeight="1">
      <c r="A854" s="498"/>
      <c r="B854" s="195"/>
      <c r="C854" s="200"/>
      <c r="D854" s="200"/>
      <c r="E854" s="201"/>
      <c r="F854" s="489"/>
      <c r="G854" s="41" t="s">
        <v>1512</v>
      </c>
      <c r="H854" s="197"/>
      <c r="I854" s="198" t="s">
        <v>47</v>
      </c>
      <c r="J854" s="199" t="s">
        <v>1516</v>
      </c>
      <c r="K854" s="199"/>
      <c r="L854" s="199"/>
      <c r="M854" s="199" t="s">
        <v>1513</v>
      </c>
      <c r="N854" s="199"/>
      <c r="O854" s="199" t="s">
        <v>1445</v>
      </c>
      <c r="P854" s="199"/>
      <c r="Q854" s="199" t="s">
        <v>1514</v>
      </c>
      <c r="R854" s="199" t="s">
        <v>127</v>
      </c>
      <c r="S854" s="42" t="s">
        <v>1515</v>
      </c>
      <c r="T854" s="199" t="s">
        <v>127</v>
      </c>
      <c r="U854" s="199"/>
      <c r="V854" s="199" t="s">
        <v>129</v>
      </c>
      <c r="W854" s="199"/>
      <c r="X854" s="199"/>
      <c r="Y854" s="199" t="s">
        <v>48</v>
      </c>
      <c r="Z854" s="199"/>
      <c r="AA854" s="199" t="s">
        <v>20</v>
      </c>
      <c r="AB854" s="199"/>
    </row>
    <row r="855" spans="1:28" ht="14.1" customHeight="1">
      <c r="A855" s="498"/>
      <c r="B855" s="195"/>
      <c r="C855" s="200"/>
      <c r="D855" s="200"/>
      <c r="E855" s="201"/>
      <c r="F855" s="489"/>
      <c r="G855" s="41" t="s">
        <v>1517</v>
      </c>
      <c r="H855" s="197"/>
      <c r="I855" s="198" t="s">
        <v>47</v>
      </c>
      <c r="J855" s="199" t="s">
        <v>1521</v>
      </c>
      <c r="K855" s="199"/>
      <c r="L855" s="199"/>
      <c r="M855" s="199" t="s">
        <v>1518</v>
      </c>
      <c r="N855" s="199"/>
      <c r="O855" s="199" t="s">
        <v>1445</v>
      </c>
      <c r="P855" s="199"/>
      <c r="Q855" s="199" t="s">
        <v>1519</v>
      </c>
      <c r="R855" s="199" t="s">
        <v>96</v>
      </c>
      <c r="S855" s="42" t="s">
        <v>1520</v>
      </c>
      <c r="T855" s="199" t="s">
        <v>96</v>
      </c>
      <c r="U855" s="199"/>
      <c r="V855" s="199" t="s">
        <v>98</v>
      </c>
      <c r="W855" s="199"/>
      <c r="X855" s="199"/>
      <c r="Y855" s="199" t="s">
        <v>48</v>
      </c>
      <c r="Z855" s="199"/>
      <c r="AA855" s="199" t="s">
        <v>20</v>
      </c>
      <c r="AB855" s="199"/>
    </row>
    <row r="856" spans="1:28" ht="14.1" customHeight="1">
      <c r="A856" s="498"/>
      <c r="B856" s="195"/>
      <c r="C856" s="200"/>
      <c r="D856" s="200"/>
      <c r="E856" s="201"/>
      <c r="F856" s="489"/>
      <c r="G856" s="41" t="s">
        <v>154</v>
      </c>
      <c r="H856" s="197"/>
      <c r="I856" s="198" t="s">
        <v>138</v>
      </c>
      <c r="J856" s="199" t="s">
        <v>1523</v>
      </c>
      <c r="K856" s="199"/>
      <c r="L856" s="199" t="s">
        <v>1524</v>
      </c>
      <c r="M856" s="199" t="s">
        <v>1522</v>
      </c>
      <c r="N856" s="199"/>
      <c r="O856" s="199" t="s">
        <v>1445</v>
      </c>
      <c r="P856" s="199"/>
      <c r="Q856" s="199"/>
      <c r="R856" s="199" t="s">
        <v>154</v>
      </c>
      <c r="S856" s="42" t="s">
        <v>154</v>
      </c>
      <c r="T856" s="199" t="s">
        <v>133</v>
      </c>
      <c r="U856" s="199"/>
      <c r="V856" s="199" t="s">
        <v>134</v>
      </c>
      <c r="W856" s="199"/>
      <c r="X856" s="199"/>
      <c r="Y856" s="199" t="s">
        <v>48</v>
      </c>
      <c r="Z856" s="199"/>
      <c r="AA856" s="199" t="s">
        <v>20</v>
      </c>
      <c r="AB856" s="199"/>
    </row>
    <row r="857" spans="1:28" ht="14.1" customHeight="1">
      <c r="A857" s="480"/>
      <c r="B857" s="194"/>
      <c r="C857" s="213"/>
      <c r="D857" s="213"/>
      <c r="E857" s="194"/>
      <c r="F857" s="484"/>
      <c r="G857" s="193" t="s">
        <v>1983</v>
      </c>
      <c r="H857" s="194"/>
      <c r="I857" s="194"/>
      <c r="J857" s="194" t="s">
        <v>1448</v>
      </c>
      <c r="K857" s="194"/>
      <c r="L857" s="194"/>
      <c r="M857" s="193" t="s">
        <v>1447</v>
      </c>
      <c r="N857" s="194"/>
      <c r="O857" s="194" t="s">
        <v>1434</v>
      </c>
      <c r="P857" s="194"/>
      <c r="Q857" s="194"/>
      <c r="R857" s="194"/>
      <c r="S857" s="194"/>
      <c r="T857" s="194"/>
      <c r="U857" s="194"/>
      <c r="V857" s="194"/>
      <c r="W857" s="194"/>
      <c r="X857" s="194"/>
      <c r="Y857" s="194" t="s">
        <v>123</v>
      </c>
      <c r="Z857" s="194"/>
      <c r="AA857" s="194" t="s">
        <v>20</v>
      </c>
      <c r="AB857" s="194"/>
    </row>
    <row r="858" spans="1:28" ht="14.1" customHeight="1">
      <c r="A858" s="498"/>
      <c r="B858" s="195"/>
      <c r="C858" s="200"/>
      <c r="D858" s="200"/>
      <c r="E858" s="201"/>
      <c r="F858" s="489"/>
      <c r="G858" s="41" t="s">
        <v>1358</v>
      </c>
      <c r="H858" s="197"/>
      <c r="I858" s="198" t="s">
        <v>47</v>
      </c>
      <c r="J858" s="199" t="s">
        <v>1450</v>
      </c>
      <c r="K858" s="199"/>
      <c r="L858" s="199"/>
      <c r="M858" s="199" t="s">
        <v>1449</v>
      </c>
      <c r="N858" s="199"/>
      <c r="O858" s="199" t="s">
        <v>1434</v>
      </c>
      <c r="P858" s="199"/>
      <c r="Q858" s="199"/>
      <c r="R858" s="199" t="s">
        <v>1360</v>
      </c>
      <c r="S858" s="42" t="s">
        <v>1360</v>
      </c>
      <c r="T858" s="199" t="s">
        <v>44</v>
      </c>
      <c r="U858" s="199"/>
      <c r="V858" s="199" t="s">
        <v>46</v>
      </c>
      <c r="W858" s="199"/>
      <c r="X858" s="199"/>
      <c r="Y858" s="199" t="s">
        <v>48</v>
      </c>
      <c r="Z858" s="199"/>
      <c r="AA858" s="199" t="s">
        <v>20</v>
      </c>
      <c r="AB858" s="199"/>
    </row>
    <row r="859" spans="1:28" s="48" customFormat="1" ht="13.35" customHeight="1">
      <c r="A859" s="498"/>
      <c r="B859" s="195"/>
      <c r="C859" s="200"/>
      <c r="D859" s="200"/>
      <c r="E859" s="201"/>
      <c r="F859" s="489"/>
      <c r="G859" s="41" t="s">
        <v>1451</v>
      </c>
      <c r="H859" s="197"/>
      <c r="I859" s="198" t="s">
        <v>47</v>
      </c>
      <c r="J859" s="199" t="s">
        <v>1455</v>
      </c>
      <c r="K859" s="199"/>
      <c r="L859" s="199"/>
      <c r="M859" s="199" t="s">
        <v>1452</v>
      </c>
      <c r="N859" s="199"/>
      <c r="O859" s="199" t="s">
        <v>1434</v>
      </c>
      <c r="P859" s="199" t="s">
        <v>1351</v>
      </c>
      <c r="Q859" s="199" t="s">
        <v>1453</v>
      </c>
      <c r="R859" s="199" t="s">
        <v>127</v>
      </c>
      <c r="S859" s="42" t="s">
        <v>1454</v>
      </c>
      <c r="T859" s="199" t="s">
        <v>127</v>
      </c>
      <c r="U859" s="199"/>
      <c r="V859" s="199" t="s">
        <v>129</v>
      </c>
      <c r="W859" s="199"/>
      <c r="X859" s="199"/>
      <c r="Y859" s="199" t="s">
        <v>48</v>
      </c>
      <c r="Z859" s="199"/>
      <c r="AA859" s="199" t="s">
        <v>20</v>
      </c>
      <c r="AB859" s="199"/>
    </row>
    <row r="860" spans="1:28" ht="13.35" customHeight="1">
      <c r="A860" s="498"/>
      <c r="B860" s="195"/>
      <c r="C860" s="200"/>
      <c r="D860" s="200"/>
      <c r="E860" s="201"/>
      <c r="F860" s="489"/>
      <c r="G860" s="41" t="s">
        <v>1349</v>
      </c>
      <c r="H860" s="197"/>
      <c r="I860" s="198" t="s">
        <v>47</v>
      </c>
      <c r="J860" s="199" t="s">
        <v>1457</v>
      </c>
      <c r="K860" s="199"/>
      <c r="L860" s="199"/>
      <c r="M860" s="199" t="s">
        <v>1456</v>
      </c>
      <c r="N860" s="199"/>
      <c r="O860" s="199" t="s">
        <v>1434</v>
      </c>
      <c r="P860" s="199"/>
      <c r="Q860" s="199" t="s">
        <v>1351</v>
      </c>
      <c r="R860" s="199" t="s">
        <v>82</v>
      </c>
      <c r="S860" s="42" t="s">
        <v>1352</v>
      </c>
      <c r="T860" s="199" t="s">
        <v>82</v>
      </c>
      <c r="U860" s="199"/>
      <c r="V860" s="199" t="s">
        <v>84</v>
      </c>
      <c r="W860" s="199"/>
      <c r="X860" s="199"/>
      <c r="Y860" s="199" t="s">
        <v>48</v>
      </c>
      <c r="Z860" s="199"/>
      <c r="AA860" s="199" t="s">
        <v>20</v>
      </c>
      <c r="AB860" s="199"/>
    </row>
    <row r="861" spans="1:28" ht="13.35" customHeight="1">
      <c r="A861" s="498"/>
      <c r="B861" s="195"/>
      <c r="C861" s="200"/>
      <c r="D861" s="200"/>
      <c r="E861" s="201"/>
      <c r="F861" s="489"/>
      <c r="G861" s="41" t="s">
        <v>1354</v>
      </c>
      <c r="H861" s="197"/>
      <c r="I861" s="198" t="s">
        <v>47</v>
      </c>
      <c r="J861" s="199" t="s">
        <v>1459</v>
      </c>
      <c r="K861" s="199"/>
      <c r="L861" s="199"/>
      <c r="M861" s="199" t="s">
        <v>1458</v>
      </c>
      <c r="N861" s="199"/>
      <c r="O861" s="199" t="s">
        <v>1434</v>
      </c>
      <c r="P861" s="199"/>
      <c r="Q861" s="199" t="s">
        <v>1351</v>
      </c>
      <c r="R861" s="199" t="s">
        <v>88</v>
      </c>
      <c r="S861" s="42" t="s">
        <v>1356</v>
      </c>
      <c r="T861" s="199" t="s">
        <v>88</v>
      </c>
      <c r="U861" s="199"/>
      <c r="V861" s="199" t="s">
        <v>90</v>
      </c>
      <c r="W861" s="199"/>
      <c r="X861" s="199"/>
      <c r="Y861" s="199" t="s">
        <v>48</v>
      </c>
      <c r="Z861" s="199"/>
      <c r="AA861" s="199" t="s">
        <v>20</v>
      </c>
      <c r="AB861" s="199"/>
    </row>
    <row r="862" spans="1:28" ht="41.85" customHeight="1">
      <c r="A862" s="498"/>
      <c r="B862" s="195"/>
      <c r="C862" s="200"/>
      <c r="D862" s="200"/>
      <c r="E862" s="201"/>
      <c r="F862" s="489"/>
      <c r="G862" s="41" t="s">
        <v>1460</v>
      </c>
      <c r="H862" s="197"/>
      <c r="I862" s="198" t="s">
        <v>47</v>
      </c>
      <c r="J862" s="199" t="s">
        <v>1464</v>
      </c>
      <c r="K862" s="199"/>
      <c r="L862" s="199"/>
      <c r="M862" s="199" t="s">
        <v>1461</v>
      </c>
      <c r="N862" s="199"/>
      <c r="O862" s="199" t="s">
        <v>1434</v>
      </c>
      <c r="P862" s="199" t="s">
        <v>1462</v>
      </c>
      <c r="Q862" s="199"/>
      <c r="R862" s="199" t="s">
        <v>1463</v>
      </c>
      <c r="S862" s="42" t="s">
        <v>1463</v>
      </c>
      <c r="T862" s="199" t="s">
        <v>133</v>
      </c>
      <c r="U862" s="199"/>
      <c r="V862" s="199" t="s">
        <v>134</v>
      </c>
      <c r="W862" s="199"/>
      <c r="X862" s="199"/>
      <c r="Y862" s="199" t="s">
        <v>48</v>
      </c>
      <c r="Z862" s="199"/>
      <c r="AA862" s="199" t="s">
        <v>20</v>
      </c>
      <c r="AB862" s="199" t="s">
        <v>315</v>
      </c>
    </row>
    <row r="863" spans="1:28" ht="13.35" customHeight="1">
      <c r="A863" s="498"/>
      <c r="B863" s="195"/>
      <c r="C863" s="200"/>
      <c r="D863" s="200"/>
      <c r="E863" s="201"/>
      <c r="F863" s="489"/>
      <c r="G863" s="41" t="s">
        <v>1465</v>
      </c>
      <c r="H863" s="197"/>
      <c r="I863" s="198" t="s">
        <v>47</v>
      </c>
      <c r="J863" s="199" t="s">
        <v>1468</v>
      </c>
      <c r="K863" s="199"/>
      <c r="L863" s="199"/>
      <c r="M863" s="199" t="s">
        <v>1466</v>
      </c>
      <c r="N863" s="199"/>
      <c r="O863" s="199" t="s">
        <v>1434</v>
      </c>
      <c r="P863" s="199" t="s">
        <v>1462</v>
      </c>
      <c r="Q863" s="199"/>
      <c r="R863" s="199" t="s">
        <v>1467</v>
      </c>
      <c r="S863" s="42" t="s">
        <v>1467</v>
      </c>
      <c r="T863" s="199" t="s">
        <v>133</v>
      </c>
      <c r="U863" s="199"/>
      <c r="V863" s="199" t="s">
        <v>134</v>
      </c>
      <c r="W863" s="199"/>
      <c r="X863" s="199"/>
      <c r="Y863" s="199" t="s">
        <v>48</v>
      </c>
      <c r="Z863" s="199"/>
      <c r="AA863" s="199" t="s">
        <v>20</v>
      </c>
      <c r="AB863" s="199" t="s">
        <v>315</v>
      </c>
    </row>
    <row r="864" spans="1:28" ht="25.35" customHeight="1">
      <c r="A864" s="498"/>
      <c r="B864" s="195"/>
      <c r="C864" s="200"/>
      <c r="D864" s="200"/>
      <c r="E864" s="201"/>
      <c r="F864" s="489"/>
      <c r="G864" s="41" t="s">
        <v>1469</v>
      </c>
      <c r="H864" s="197"/>
      <c r="I864" s="198" t="s">
        <v>47</v>
      </c>
      <c r="J864" s="199" t="s">
        <v>1472</v>
      </c>
      <c r="K864" s="199"/>
      <c r="L864" s="199"/>
      <c r="M864" s="199" t="s">
        <v>1470</v>
      </c>
      <c r="N864" s="199"/>
      <c r="O864" s="199" t="s">
        <v>1434</v>
      </c>
      <c r="P864" s="199" t="s">
        <v>1462</v>
      </c>
      <c r="Q864" s="199" t="s">
        <v>1467</v>
      </c>
      <c r="R864" s="199" t="s">
        <v>77</v>
      </c>
      <c r="S864" s="42" t="s">
        <v>1471</v>
      </c>
      <c r="T864" s="199" t="s">
        <v>133</v>
      </c>
      <c r="U864" s="199"/>
      <c r="V864" s="199" t="s">
        <v>134</v>
      </c>
      <c r="W864" s="199"/>
      <c r="X864" s="199"/>
      <c r="Y864" s="199" t="s">
        <v>48</v>
      </c>
      <c r="Z864" s="199"/>
      <c r="AA864" s="199" t="s">
        <v>20</v>
      </c>
      <c r="AB864" s="199" t="s">
        <v>315</v>
      </c>
    </row>
    <row r="865" spans="1:28" ht="25.35" customHeight="1">
      <c r="A865" s="491"/>
      <c r="B865" s="195"/>
      <c r="C865" s="206"/>
      <c r="D865" s="205"/>
      <c r="E865" s="205"/>
      <c r="F865" s="493"/>
      <c r="G865" s="205" t="s">
        <v>1372</v>
      </c>
      <c r="H865" s="195"/>
      <c r="I865" s="206" t="s">
        <v>47</v>
      </c>
      <c r="J865" s="205" t="s">
        <v>1375</v>
      </c>
      <c r="K865" s="205"/>
      <c r="L865" s="205"/>
      <c r="M865" s="205" t="s">
        <v>1473</v>
      </c>
      <c r="N865" s="205"/>
      <c r="O865" s="205" t="s">
        <v>1434</v>
      </c>
      <c r="P865" s="205" t="s">
        <v>1374</v>
      </c>
      <c r="Q865" s="205"/>
      <c r="R865" s="205"/>
      <c r="S865" s="205" t="s">
        <v>105</v>
      </c>
      <c r="T865" s="205" t="s">
        <v>105</v>
      </c>
      <c r="U865" s="205"/>
      <c r="V865" s="205"/>
      <c r="W865" s="205"/>
      <c r="X865" s="205" t="s">
        <v>105</v>
      </c>
      <c r="Y865" s="205" t="s">
        <v>106</v>
      </c>
      <c r="Z865" s="205"/>
      <c r="AA865" s="205" t="s">
        <v>20</v>
      </c>
      <c r="AB865" s="205"/>
    </row>
    <row r="866" spans="1:28" ht="13.35" customHeight="1">
      <c r="A866" s="480" t="s">
        <v>1984</v>
      </c>
      <c r="B866" s="194"/>
      <c r="C866" s="213"/>
      <c r="D866" s="519"/>
      <c r="E866" s="194" t="s">
        <v>1985</v>
      </c>
      <c r="F866" s="484" t="s">
        <v>1542</v>
      </c>
      <c r="G866" s="214" t="s">
        <v>2401</v>
      </c>
      <c r="H866" s="215" t="s">
        <v>3143</v>
      </c>
      <c r="I866" s="215" t="s">
        <v>3143</v>
      </c>
      <c r="J866" s="215" t="s">
        <v>1877</v>
      </c>
      <c r="K866" s="215" t="s">
        <v>3143</v>
      </c>
      <c r="L866" s="215" t="s">
        <v>3143</v>
      </c>
      <c r="M866" s="214" t="s">
        <v>3166</v>
      </c>
      <c r="N866" s="215" t="s">
        <v>3143</v>
      </c>
      <c r="O866" s="215" t="s">
        <v>3160</v>
      </c>
      <c r="P866" s="215" t="s">
        <v>3143</v>
      </c>
      <c r="Q866" s="215" t="s">
        <v>3143</v>
      </c>
      <c r="R866" s="215" t="s">
        <v>3143</v>
      </c>
      <c r="S866" s="215" t="s">
        <v>3143</v>
      </c>
      <c r="T866" s="215" t="s">
        <v>3143</v>
      </c>
      <c r="U866" s="215" t="s">
        <v>3143</v>
      </c>
      <c r="V866" s="215" t="s">
        <v>3143</v>
      </c>
      <c r="W866" s="215" t="s">
        <v>3143</v>
      </c>
      <c r="X866" s="215" t="s">
        <v>3143</v>
      </c>
      <c r="Y866" s="215" t="s">
        <v>123</v>
      </c>
      <c r="Z866" s="215" t="s">
        <v>3143</v>
      </c>
      <c r="AA866" s="215" t="s">
        <v>21</v>
      </c>
      <c r="AB866" s="215" t="s">
        <v>3143</v>
      </c>
    </row>
    <row r="867" spans="1:28" ht="51" customHeight="1">
      <c r="A867" s="498" t="s">
        <v>1569</v>
      </c>
      <c r="B867" s="513" t="s">
        <v>44</v>
      </c>
      <c r="C867" s="200" t="s">
        <v>47</v>
      </c>
      <c r="D867" s="520">
        <v>1</v>
      </c>
      <c r="E867" s="201" t="s">
        <v>1986</v>
      </c>
      <c r="F867" s="489" t="s">
        <v>1542</v>
      </c>
      <c r="G867" s="41" t="s">
        <v>64</v>
      </c>
      <c r="H867" s="203" t="s">
        <v>3143</v>
      </c>
      <c r="I867" s="198" t="s">
        <v>47</v>
      </c>
      <c r="J867" s="199" t="s">
        <v>1879</v>
      </c>
      <c r="K867" s="199" t="s">
        <v>3143</v>
      </c>
      <c r="L867" s="199" t="s">
        <v>3143</v>
      </c>
      <c r="M867" s="199" t="s">
        <v>3167</v>
      </c>
      <c r="N867" s="199" t="s">
        <v>3143</v>
      </c>
      <c r="O867" s="199" t="s">
        <v>3160</v>
      </c>
      <c r="P867" s="199" t="s">
        <v>3143</v>
      </c>
      <c r="Q867" s="199" t="s">
        <v>3143</v>
      </c>
      <c r="R867" s="199" t="s">
        <v>44</v>
      </c>
      <c r="S867" s="42" t="s">
        <v>44</v>
      </c>
      <c r="T867" s="199" t="s">
        <v>44</v>
      </c>
      <c r="U867" s="199" t="s">
        <v>3143</v>
      </c>
      <c r="V867" s="199" t="s">
        <v>46</v>
      </c>
      <c r="W867" s="199" t="s">
        <v>3143</v>
      </c>
      <c r="X867" s="199" t="s">
        <v>3143</v>
      </c>
      <c r="Y867" s="199" t="s">
        <v>48</v>
      </c>
      <c r="Z867" s="199" t="s">
        <v>3143</v>
      </c>
      <c r="AA867" s="199" t="s">
        <v>21</v>
      </c>
      <c r="AB867" s="199" t="s">
        <v>3143</v>
      </c>
    </row>
    <row r="868" spans="1:28" ht="25.35" customHeight="1">
      <c r="A868" s="498" t="s">
        <v>1987</v>
      </c>
      <c r="B868" s="513" t="s">
        <v>127</v>
      </c>
      <c r="C868" s="200" t="s">
        <v>47</v>
      </c>
      <c r="D868" s="520" t="s">
        <v>47</v>
      </c>
      <c r="E868" s="201" t="s">
        <v>1988</v>
      </c>
      <c r="F868" s="489" t="s">
        <v>1542</v>
      </c>
      <c r="G868" s="41" t="s">
        <v>1885</v>
      </c>
      <c r="H868" s="203" t="s">
        <v>3143</v>
      </c>
      <c r="I868" s="198" t="s">
        <v>47</v>
      </c>
      <c r="J868" s="199" t="s">
        <v>1886</v>
      </c>
      <c r="K868" s="199" t="s">
        <v>3143</v>
      </c>
      <c r="L868" s="199" t="s">
        <v>3143</v>
      </c>
      <c r="M868" s="199" t="s">
        <v>3168</v>
      </c>
      <c r="N868" s="199" t="s">
        <v>3143</v>
      </c>
      <c r="O868" s="199" t="s">
        <v>3160</v>
      </c>
      <c r="P868" s="199" t="s">
        <v>3143</v>
      </c>
      <c r="Q868" s="199" t="s">
        <v>1888</v>
      </c>
      <c r="R868" s="199" t="s">
        <v>127</v>
      </c>
      <c r="S868" s="42" t="s">
        <v>1889</v>
      </c>
      <c r="T868" s="199" t="s">
        <v>127</v>
      </c>
      <c r="U868" s="199" t="s">
        <v>3143</v>
      </c>
      <c r="V868" s="199" t="s">
        <v>129</v>
      </c>
      <c r="W868" s="199" t="s">
        <v>3143</v>
      </c>
      <c r="X868" s="199" t="s">
        <v>3143</v>
      </c>
      <c r="Y868" s="199" t="s">
        <v>48</v>
      </c>
      <c r="Z868" s="199" t="s">
        <v>3143</v>
      </c>
      <c r="AA868" s="199" t="s">
        <v>21</v>
      </c>
      <c r="AB868" s="199" t="s">
        <v>3143</v>
      </c>
    </row>
    <row r="869" spans="1:28" ht="13.35" customHeight="1">
      <c r="A869" s="491" t="s">
        <v>1989</v>
      </c>
      <c r="B869" s="513" t="s">
        <v>1598</v>
      </c>
      <c r="C869" s="206" t="s">
        <v>138</v>
      </c>
      <c r="D869" s="522" t="s">
        <v>138</v>
      </c>
      <c r="E869" s="205" t="s">
        <v>1990</v>
      </c>
      <c r="F869" s="493" t="s">
        <v>1542</v>
      </c>
      <c r="G869" s="205" t="s">
        <v>2418</v>
      </c>
      <c r="H869" s="216" t="s">
        <v>3143</v>
      </c>
      <c r="I869" s="206" t="s">
        <v>111</v>
      </c>
      <c r="J869" s="205" t="s">
        <v>3161</v>
      </c>
      <c r="K869" s="205" t="s">
        <v>3143</v>
      </c>
      <c r="L869" s="205" t="s">
        <v>3143</v>
      </c>
      <c r="M869" s="205" t="s">
        <v>3169</v>
      </c>
      <c r="N869" s="205" t="s">
        <v>3143</v>
      </c>
      <c r="O869" s="205" t="s">
        <v>3160</v>
      </c>
      <c r="P869" s="205" t="s">
        <v>3143</v>
      </c>
      <c r="Q869" s="205" t="s">
        <v>3143</v>
      </c>
      <c r="R869" s="205" t="s">
        <v>3143</v>
      </c>
      <c r="S869" s="205" t="s">
        <v>3162</v>
      </c>
      <c r="T869" s="205" t="s">
        <v>3162</v>
      </c>
      <c r="U869" s="205" t="s">
        <v>3143</v>
      </c>
      <c r="V869" s="205" t="s">
        <v>3143</v>
      </c>
      <c r="W869" s="205" t="s">
        <v>3143</v>
      </c>
      <c r="X869" s="205" t="s">
        <v>3162</v>
      </c>
      <c r="Y869" s="205" t="s">
        <v>106</v>
      </c>
      <c r="Z869" s="205" t="s">
        <v>3143</v>
      </c>
      <c r="AA869" s="205" t="s">
        <v>21</v>
      </c>
      <c r="AB869" s="205" t="s">
        <v>3143</v>
      </c>
    </row>
    <row r="870" spans="1:28" ht="13.35" customHeight="1">
      <c r="A870" s="491" t="s">
        <v>1991</v>
      </c>
      <c r="B870" s="513" t="s">
        <v>1598</v>
      </c>
      <c r="C870" s="206" t="s">
        <v>138</v>
      </c>
      <c r="D870" s="522" t="s">
        <v>138</v>
      </c>
      <c r="E870" s="205" t="s">
        <v>1992</v>
      </c>
      <c r="F870" s="493" t="s">
        <v>1542</v>
      </c>
      <c r="G870" s="205" t="s">
        <v>3170</v>
      </c>
      <c r="H870" s="216" t="s">
        <v>3143</v>
      </c>
      <c r="I870" s="206" t="s">
        <v>138</v>
      </c>
      <c r="J870" s="205" t="s">
        <v>3163</v>
      </c>
      <c r="K870" s="205" t="s">
        <v>3143</v>
      </c>
      <c r="L870" s="205" t="s">
        <v>3143</v>
      </c>
      <c r="M870" s="205" t="s">
        <v>3171</v>
      </c>
      <c r="N870" s="205" t="s">
        <v>3143</v>
      </c>
      <c r="O870" s="205" t="s">
        <v>3160</v>
      </c>
      <c r="P870" s="205" t="s">
        <v>847</v>
      </c>
      <c r="Q870" s="205" t="s">
        <v>3143</v>
      </c>
      <c r="R870" s="205" t="s">
        <v>3143</v>
      </c>
      <c r="S870" s="205" t="s">
        <v>3160</v>
      </c>
      <c r="T870" s="205" t="s">
        <v>3160</v>
      </c>
      <c r="U870" s="205" t="s">
        <v>3143</v>
      </c>
      <c r="V870" s="205" t="s">
        <v>3143</v>
      </c>
      <c r="W870" s="205" t="s">
        <v>3143</v>
      </c>
      <c r="X870" s="205" t="s">
        <v>3160</v>
      </c>
      <c r="Y870" s="205" t="s">
        <v>106</v>
      </c>
      <c r="Z870" s="205" t="s">
        <v>3143</v>
      </c>
      <c r="AA870" s="205" t="s">
        <v>21</v>
      </c>
      <c r="AB870" s="205" t="s">
        <v>3143</v>
      </c>
    </row>
    <row r="871" spans="1:28" ht="13.35" customHeight="1">
      <c r="A871" s="480" t="s">
        <v>1993</v>
      </c>
      <c r="B871" s="194"/>
      <c r="C871" s="213"/>
      <c r="D871" s="519"/>
      <c r="E871" s="194" t="s">
        <v>1990</v>
      </c>
      <c r="F871" s="484" t="s">
        <v>1542</v>
      </c>
      <c r="G871" s="214" t="s">
        <v>3188</v>
      </c>
      <c r="H871" s="215" t="s">
        <v>3143</v>
      </c>
      <c r="I871" s="215" t="s">
        <v>3143</v>
      </c>
      <c r="J871" s="215" t="s">
        <v>1902</v>
      </c>
      <c r="K871" s="215" t="s">
        <v>3143</v>
      </c>
      <c r="L871" s="215" t="s">
        <v>3143</v>
      </c>
      <c r="M871" s="214" t="s">
        <v>3172</v>
      </c>
      <c r="N871" s="215" t="s">
        <v>3143</v>
      </c>
      <c r="O871" s="215" t="s">
        <v>3162</v>
      </c>
      <c r="P871" s="215" t="s">
        <v>3143</v>
      </c>
      <c r="Q871" s="215" t="s">
        <v>3143</v>
      </c>
      <c r="R871" s="215" t="s">
        <v>3143</v>
      </c>
      <c r="S871" s="215" t="s">
        <v>3143</v>
      </c>
      <c r="T871" s="215" t="s">
        <v>3143</v>
      </c>
      <c r="U871" s="215" t="s">
        <v>3143</v>
      </c>
      <c r="V871" s="215" t="s">
        <v>3143</v>
      </c>
      <c r="W871" s="215" t="s">
        <v>3143</v>
      </c>
      <c r="X871" s="215" t="s">
        <v>3143</v>
      </c>
      <c r="Y871" s="215" t="s">
        <v>123</v>
      </c>
      <c r="Z871" s="215" t="s">
        <v>3143</v>
      </c>
      <c r="AA871" s="215" t="s">
        <v>21</v>
      </c>
      <c r="AB871" s="215" t="s">
        <v>3143</v>
      </c>
    </row>
    <row r="872" spans="1:28" ht="13.35" customHeight="1">
      <c r="A872" s="482" t="s">
        <v>1569</v>
      </c>
      <c r="B872" s="513" t="s">
        <v>44</v>
      </c>
      <c r="C872" s="40" t="s">
        <v>47</v>
      </c>
      <c r="D872" s="51">
        <v>1</v>
      </c>
      <c r="E872" s="51" t="s">
        <v>1995</v>
      </c>
      <c r="F872" s="500" t="s">
        <v>1542</v>
      </c>
      <c r="G872" s="41" t="s">
        <v>64</v>
      </c>
      <c r="H872" s="203" t="s">
        <v>3143</v>
      </c>
      <c r="I872" s="198" t="s">
        <v>47</v>
      </c>
      <c r="J872" s="199" t="s">
        <v>1904</v>
      </c>
      <c r="K872" s="199" t="s">
        <v>3143</v>
      </c>
      <c r="L872" s="199" t="s">
        <v>3143</v>
      </c>
      <c r="M872" s="199" t="s">
        <v>3173</v>
      </c>
      <c r="N872" s="199" t="s">
        <v>3143</v>
      </c>
      <c r="O872" s="199" t="s">
        <v>3162</v>
      </c>
      <c r="P872" s="199" t="s">
        <v>3143</v>
      </c>
      <c r="Q872" s="199" t="s">
        <v>3143</v>
      </c>
      <c r="R872" s="199" t="s">
        <v>44</v>
      </c>
      <c r="S872" s="42" t="s">
        <v>44</v>
      </c>
      <c r="T872" s="199" t="s">
        <v>44</v>
      </c>
      <c r="U872" s="199" t="s">
        <v>3143</v>
      </c>
      <c r="V872" s="199" t="s">
        <v>46</v>
      </c>
      <c r="W872" s="199" t="s">
        <v>3143</v>
      </c>
      <c r="X872" s="199" t="s">
        <v>3143</v>
      </c>
      <c r="Y872" s="199" t="s">
        <v>48</v>
      </c>
      <c r="Z872" s="199" t="s">
        <v>3143</v>
      </c>
      <c r="AA872" s="199" t="s">
        <v>21</v>
      </c>
      <c r="AB872" s="199" t="s">
        <v>3143</v>
      </c>
    </row>
    <row r="873" spans="1:28" ht="25.5">
      <c r="A873" s="482" t="s">
        <v>1799</v>
      </c>
      <c r="B873" s="513" t="s">
        <v>133</v>
      </c>
      <c r="C873" s="40" t="s">
        <v>47</v>
      </c>
      <c r="D873" s="51" t="s">
        <v>47</v>
      </c>
      <c r="E873" s="51" t="s">
        <v>1996</v>
      </c>
      <c r="F873" s="500" t="s">
        <v>1542</v>
      </c>
      <c r="G873" s="41" t="s">
        <v>96</v>
      </c>
      <c r="H873" s="203" t="s">
        <v>3143</v>
      </c>
      <c r="I873" s="198" t="s">
        <v>47</v>
      </c>
      <c r="J873" s="199" t="s">
        <v>1906</v>
      </c>
      <c r="K873" s="199" t="s">
        <v>3143</v>
      </c>
      <c r="L873" s="199" t="s">
        <v>3143</v>
      </c>
      <c r="M873" s="199" t="s">
        <v>3174</v>
      </c>
      <c r="N873" s="199" t="s">
        <v>3143</v>
      </c>
      <c r="O873" s="199" t="s">
        <v>3162</v>
      </c>
      <c r="P873" s="199" t="s">
        <v>3143</v>
      </c>
      <c r="Q873" s="199" t="s">
        <v>3143</v>
      </c>
      <c r="R873" s="199" t="s">
        <v>96</v>
      </c>
      <c r="S873" s="42" t="s">
        <v>96</v>
      </c>
      <c r="T873" s="199" t="s">
        <v>96</v>
      </c>
      <c r="U873" s="199" t="s">
        <v>3143</v>
      </c>
      <c r="V873" s="199" t="s">
        <v>98</v>
      </c>
      <c r="W873" s="199" t="s">
        <v>3143</v>
      </c>
      <c r="X873" s="199" t="s">
        <v>3143</v>
      </c>
      <c r="Y873" s="199" t="s">
        <v>48</v>
      </c>
      <c r="Z873" s="199" t="s">
        <v>3143</v>
      </c>
      <c r="AA873" s="199" t="s">
        <v>21</v>
      </c>
      <c r="AB873" s="199" t="s">
        <v>3143</v>
      </c>
    </row>
    <row r="874" spans="1:28" ht="38.25">
      <c r="A874" s="482" t="s">
        <v>1803</v>
      </c>
      <c r="B874" s="513" t="s">
        <v>133</v>
      </c>
      <c r="C874" s="40" t="s">
        <v>138</v>
      </c>
      <c r="D874" s="51">
        <v>1</v>
      </c>
      <c r="E874" s="51" t="s">
        <v>1997</v>
      </c>
      <c r="F874" s="500" t="s">
        <v>1542</v>
      </c>
      <c r="G874" s="41" t="s">
        <v>154</v>
      </c>
      <c r="H874" s="203" t="s">
        <v>3143</v>
      </c>
      <c r="I874" s="198" t="s">
        <v>138</v>
      </c>
      <c r="J874" s="199" t="s">
        <v>1908</v>
      </c>
      <c r="K874" s="199" t="s">
        <v>3143</v>
      </c>
      <c r="L874" s="199" t="s">
        <v>3143</v>
      </c>
      <c r="M874" s="199" t="s">
        <v>3175</v>
      </c>
      <c r="N874" s="199" t="s">
        <v>3143</v>
      </c>
      <c r="O874" s="199" t="s">
        <v>3162</v>
      </c>
      <c r="P874" s="199" t="s">
        <v>3143</v>
      </c>
      <c r="Q874" s="199" t="s">
        <v>3143</v>
      </c>
      <c r="R874" s="199" t="s">
        <v>154</v>
      </c>
      <c r="S874" s="42" t="s">
        <v>154</v>
      </c>
      <c r="T874" s="199" t="s">
        <v>133</v>
      </c>
      <c r="U874" s="199" t="s">
        <v>3143</v>
      </c>
      <c r="V874" s="199" t="s">
        <v>134</v>
      </c>
      <c r="W874" s="199" t="s">
        <v>3143</v>
      </c>
      <c r="X874" s="199" t="s">
        <v>3143</v>
      </c>
      <c r="Y874" s="199" t="s">
        <v>48</v>
      </c>
      <c r="Z874" s="199" t="s">
        <v>3143</v>
      </c>
      <c r="AA874" s="199" t="s">
        <v>21</v>
      </c>
      <c r="AB874" s="199" t="s">
        <v>3143</v>
      </c>
    </row>
    <row r="875" spans="1:28" ht="51">
      <c r="A875" s="501" t="s">
        <v>1998</v>
      </c>
      <c r="B875" s="513" t="s">
        <v>127</v>
      </c>
      <c r="C875" s="40" t="s">
        <v>47</v>
      </c>
      <c r="D875" s="51">
        <v>1</v>
      </c>
      <c r="E875" s="51" t="s">
        <v>1999</v>
      </c>
      <c r="F875" s="500" t="s">
        <v>1542</v>
      </c>
      <c r="G875" s="41" t="s">
        <v>1910</v>
      </c>
      <c r="H875" s="203" t="s">
        <v>3143</v>
      </c>
      <c r="I875" s="198" t="s">
        <v>47</v>
      </c>
      <c r="J875" s="199" t="s">
        <v>1911</v>
      </c>
      <c r="K875" s="199" t="s">
        <v>3143</v>
      </c>
      <c r="L875" s="199" t="s">
        <v>3143</v>
      </c>
      <c r="M875" s="199" t="s">
        <v>3176</v>
      </c>
      <c r="N875" s="199" t="s">
        <v>3143</v>
      </c>
      <c r="O875" s="199" t="s">
        <v>3162</v>
      </c>
      <c r="P875" s="199" t="s">
        <v>3143</v>
      </c>
      <c r="Q875" s="199" t="s">
        <v>1913</v>
      </c>
      <c r="R875" s="199" t="s">
        <v>127</v>
      </c>
      <c r="S875" s="42" t="s">
        <v>1914</v>
      </c>
      <c r="T875" s="199" t="s">
        <v>127</v>
      </c>
      <c r="U875" s="199" t="s">
        <v>3143</v>
      </c>
      <c r="V875" s="199" t="s">
        <v>129</v>
      </c>
      <c r="W875" s="199" t="s">
        <v>3143</v>
      </c>
      <c r="X875" s="199" t="s">
        <v>3143</v>
      </c>
      <c r="Y875" s="199" t="s">
        <v>48</v>
      </c>
      <c r="Z875" s="199" t="s">
        <v>3143</v>
      </c>
      <c r="AA875" s="199" t="s">
        <v>21</v>
      </c>
      <c r="AB875" s="199" t="s">
        <v>3143</v>
      </c>
    </row>
    <row r="876" spans="1:28" ht="38.25">
      <c r="A876" s="501" t="s">
        <v>2000</v>
      </c>
      <c r="B876" s="513" t="s">
        <v>127</v>
      </c>
      <c r="C876" s="40" t="s">
        <v>47</v>
      </c>
      <c r="D876" s="51" t="s">
        <v>47</v>
      </c>
      <c r="E876" s="51" t="s">
        <v>1916</v>
      </c>
      <c r="F876" s="500" t="s">
        <v>1542</v>
      </c>
      <c r="G876" s="41" t="s">
        <v>1915</v>
      </c>
      <c r="H876" s="203" t="s">
        <v>3143</v>
      </c>
      <c r="I876" s="198" t="s">
        <v>47</v>
      </c>
      <c r="J876" s="199" t="s">
        <v>1916</v>
      </c>
      <c r="K876" s="199" t="s">
        <v>3143</v>
      </c>
      <c r="L876" s="199" t="s">
        <v>3143</v>
      </c>
      <c r="M876" s="199" t="s">
        <v>3177</v>
      </c>
      <c r="N876" s="199" t="s">
        <v>3143</v>
      </c>
      <c r="O876" s="199" t="s">
        <v>3162</v>
      </c>
      <c r="P876" s="199" t="s">
        <v>3143</v>
      </c>
      <c r="Q876" s="199" t="s">
        <v>1918</v>
      </c>
      <c r="R876" s="199" t="s">
        <v>127</v>
      </c>
      <c r="S876" s="42" t="s">
        <v>1919</v>
      </c>
      <c r="T876" s="199" t="s">
        <v>127</v>
      </c>
      <c r="U876" s="199" t="s">
        <v>1920</v>
      </c>
      <c r="V876" s="199" t="s">
        <v>1921</v>
      </c>
      <c r="W876" s="199" t="s">
        <v>3143</v>
      </c>
      <c r="X876" s="199" t="s">
        <v>3143</v>
      </c>
      <c r="Y876" s="199" t="s">
        <v>48</v>
      </c>
      <c r="Z876" s="199" t="s">
        <v>3143</v>
      </c>
      <c r="AA876" s="199" t="s">
        <v>21</v>
      </c>
      <c r="AB876" s="199" t="s">
        <v>3143</v>
      </c>
    </row>
    <row r="877" spans="1:28" ht="51">
      <c r="A877" s="501" t="s">
        <v>2001</v>
      </c>
      <c r="B877" s="513" t="s">
        <v>127</v>
      </c>
      <c r="C877" s="40" t="s">
        <v>47</v>
      </c>
      <c r="D877" s="51" t="s">
        <v>47</v>
      </c>
      <c r="E877" s="51" t="s">
        <v>1923</v>
      </c>
      <c r="F877" s="500" t="s">
        <v>1542</v>
      </c>
      <c r="G877" s="41" t="s">
        <v>1922</v>
      </c>
      <c r="H877" s="203" t="s">
        <v>3143</v>
      </c>
      <c r="I877" s="198" t="s">
        <v>47</v>
      </c>
      <c r="J877" s="199" t="s">
        <v>1923</v>
      </c>
      <c r="K877" s="199" t="s">
        <v>3143</v>
      </c>
      <c r="L877" s="199" t="s">
        <v>3143</v>
      </c>
      <c r="M877" s="199" t="s">
        <v>3178</v>
      </c>
      <c r="N877" s="199" t="s">
        <v>3143</v>
      </c>
      <c r="O877" s="199" t="s">
        <v>3162</v>
      </c>
      <c r="P877" s="199" t="s">
        <v>3143</v>
      </c>
      <c r="Q877" s="199" t="s">
        <v>1925</v>
      </c>
      <c r="R877" s="199" t="s">
        <v>127</v>
      </c>
      <c r="S877" s="42" t="s">
        <v>1926</v>
      </c>
      <c r="T877" s="199" t="s">
        <v>127</v>
      </c>
      <c r="U877" s="199" t="s">
        <v>701</v>
      </c>
      <c r="V877" s="199" t="s">
        <v>703</v>
      </c>
      <c r="W877" s="199" t="s">
        <v>3143</v>
      </c>
      <c r="X877" s="199" t="s">
        <v>3143</v>
      </c>
      <c r="Y877" s="199" t="s">
        <v>48</v>
      </c>
      <c r="Z877" s="199" t="s">
        <v>3143</v>
      </c>
      <c r="AA877" s="199" t="s">
        <v>21</v>
      </c>
      <c r="AB877" s="199" t="s">
        <v>3143</v>
      </c>
    </row>
    <row r="878" spans="1:28" ht="51">
      <c r="A878" s="501" t="s">
        <v>2002</v>
      </c>
      <c r="B878" s="513" t="s">
        <v>44</v>
      </c>
      <c r="C878" s="40" t="s">
        <v>47</v>
      </c>
      <c r="D878" s="51" t="s">
        <v>47</v>
      </c>
      <c r="E878" s="51" t="s">
        <v>2003</v>
      </c>
      <c r="F878" s="500" t="s">
        <v>1542</v>
      </c>
      <c r="G878" s="41" t="s">
        <v>3179</v>
      </c>
      <c r="H878" s="203" t="s">
        <v>3143</v>
      </c>
      <c r="I878" s="198" t="s">
        <v>47</v>
      </c>
      <c r="J878" s="199" t="s">
        <v>3164</v>
      </c>
      <c r="K878" s="199" t="s">
        <v>3143</v>
      </c>
      <c r="L878" s="199" t="s">
        <v>3143</v>
      </c>
      <c r="M878" s="199" t="s">
        <v>3180</v>
      </c>
      <c r="N878" s="199" t="s">
        <v>3143</v>
      </c>
      <c r="O878" s="199" t="s">
        <v>3162</v>
      </c>
      <c r="P878" s="199" t="s">
        <v>1930</v>
      </c>
      <c r="Q878" s="199" t="s">
        <v>3143</v>
      </c>
      <c r="R878" s="199" t="s">
        <v>44</v>
      </c>
      <c r="S878" s="42" t="s">
        <v>44</v>
      </c>
      <c r="T878" s="199" t="s">
        <v>44</v>
      </c>
      <c r="U878" s="199" t="s">
        <v>3143</v>
      </c>
      <c r="V878" s="199" t="s">
        <v>46</v>
      </c>
      <c r="W878" s="199" t="s">
        <v>3143</v>
      </c>
      <c r="X878" s="199" t="s">
        <v>3143</v>
      </c>
      <c r="Y878" s="199" t="s">
        <v>48</v>
      </c>
      <c r="Z878" s="199" t="s">
        <v>3143</v>
      </c>
      <c r="AA878" s="199" t="s">
        <v>21</v>
      </c>
      <c r="AB878" s="199" t="s">
        <v>3143</v>
      </c>
    </row>
    <row r="879" spans="1:28" ht="51">
      <c r="A879" s="501" t="s">
        <v>2004</v>
      </c>
      <c r="B879" s="513" t="s">
        <v>127</v>
      </c>
      <c r="C879" s="40" t="s">
        <v>47</v>
      </c>
      <c r="D879" s="51" t="s">
        <v>47</v>
      </c>
      <c r="E879" s="51" t="s">
        <v>2005</v>
      </c>
      <c r="F879" s="500" t="s">
        <v>1542</v>
      </c>
      <c r="G879" s="41" t="s">
        <v>3181</v>
      </c>
      <c r="H879" s="203" t="s">
        <v>3143</v>
      </c>
      <c r="I879" s="198" t="s">
        <v>47</v>
      </c>
      <c r="J879" s="199" t="s">
        <v>3165</v>
      </c>
      <c r="K879" s="199" t="s">
        <v>3143</v>
      </c>
      <c r="L879" s="199" t="s">
        <v>3143</v>
      </c>
      <c r="M879" s="199" t="s">
        <v>3182</v>
      </c>
      <c r="N879" s="199" t="s">
        <v>3143</v>
      </c>
      <c r="O879" s="199" t="s">
        <v>3162</v>
      </c>
      <c r="P879" s="199" t="s">
        <v>1930</v>
      </c>
      <c r="Q879" s="199" t="s">
        <v>3143</v>
      </c>
      <c r="R879" s="199" t="s">
        <v>127</v>
      </c>
      <c r="S879" s="42" t="s">
        <v>127</v>
      </c>
      <c r="T879" s="199" t="s">
        <v>127</v>
      </c>
      <c r="U879" s="199" t="s">
        <v>3143</v>
      </c>
      <c r="V879" s="199" t="s">
        <v>129</v>
      </c>
      <c r="W879" s="199" t="s">
        <v>3143</v>
      </c>
      <c r="X879" s="199" t="s">
        <v>3143</v>
      </c>
      <c r="Y879" s="199" t="s">
        <v>48</v>
      </c>
      <c r="Z879" s="199" t="s">
        <v>3143</v>
      </c>
      <c r="AA879" s="199" t="s">
        <v>21</v>
      </c>
      <c r="AB879" s="199" t="s">
        <v>3143</v>
      </c>
    </row>
    <row r="880" spans="1:28" ht="51">
      <c r="A880" s="501" t="s">
        <v>2006</v>
      </c>
      <c r="B880" s="513" t="s">
        <v>1151</v>
      </c>
      <c r="C880" s="40" t="s">
        <v>47</v>
      </c>
      <c r="D880" s="51" t="s">
        <v>47</v>
      </c>
      <c r="E880" s="51" t="s">
        <v>2007</v>
      </c>
      <c r="F880" s="500" t="s">
        <v>1542</v>
      </c>
      <c r="G880" s="41" t="s">
        <v>1927</v>
      </c>
      <c r="H880" s="203" t="s">
        <v>3143</v>
      </c>
      <c r="I880" s="198" t="s">
        <v>47</v>
      </c>
      <c r="J880" s="199" t="s">
        <v>1928</v>
      </c>
      <c r="K880" s="199" t="s">
        <v>3143</v>
      </c>
      <c r="L880" s="199" t="s">
        <v>3143</v>
      </c>
      <c r="M880" s="199" t="s">
        <v>3183</v>
      </c>
      <c r="N880" s="199" t="s">
        <v>3143</v>
      </c>
      <c r="O880" s="199" t="s">
        <v>3162</v>
      </c>
      <c r="P880" s="199" t="s">
        <v>1930</v>
      </c>
      <c r="Q880" s="199" t="s">
        <v>3143</v>
      </c>
      <c r="R880" s="199" t="s">
        <v>776</v>
      </c>
      <c r="S880" s="42" t="s">
        <v>776</v>
      </c>
      <c r="T880" s="199" t="s">
        <v>1151</v>
      </c>
      <c r="U880" s="199" t="s">
        <v>3143</v>
      </c>
      <c r="V880" s="199" t="s">
        <v>1152</v>
      </c>
      <c r="W880" s="199" t="s">
        <v>3143</v>
      </c>
      <c r="X880" s="199" t="s">
        <v>3143</v>
      </c>
      <c r="Y880" s="199" t="s">
        <v>48</v>
      </c>
      <c r="Z880" s="199" t="s">
        <v>3143</v>
      </c>
      <c r="AA880" s="199" t="s">
        <v>21</v>
      </c>
      <c r="AB880" s="199" t="s">
        <v>3143</v>
      </c>
    </row>
    <row r="881" spans="1:28" ht="51">
      <c r="A881" s="501" t="s">
        <v>2008</v>
      </c>
      <c r="B881" s="513" t="s">
        <v>1151</v>
      </c>
      <c r="C881" s="40" t="s">
        <v>47</v>
      </c>
      <c r="D881" s="51" t="s">
        <v>47</v>
      </c>
      <c r="E881" s="51" t="s">
        <v>1932</v>
      </c>
      <c r="F881" s="500" t="s">
        <v>1542</v>
      </c>
      <c r="G881" s="41" t="s">
        <v>1931</v>
      </c>
      <c r="H881" s="203" t="s">
        <v>3143</v>
      </c>
      <c r="I881" s="198" t="s">
        <v>47</v>
      </c>
      <c r="J881" s="199" t="s">
        <v>1932</v>
      </c>
      <c r="K881" s="199" t="s">
        <v>3143</v>
      </c>
      <c r="L881" s="199" t="s">
        <v>3143</v>
      </c>
      <c r="M881" s="199" t="s">
        <v>3184</v>
      </c>
      <c r="N881" s="199" t="s">
        <v>3143</v>
      </c>
      <c r="O881" s="199" t="s">
        <v>3162</v>
      </c>
      <c r="P881" s="199" t="s">
        <v>1008</v>
      </c>
      <c r="Q881" s="199" t="s">
        <v>3143</v>
      </c>
      <c r="R881" s="199" t="s">
        <v>776</v>
      </c>
      <c r="S881" s="42" t="s">
        <v>776</v>
      </c>
      <c r="T881" s="199" t="s">
        <v>1151</v>
      </c>
      <c r="U881" s="199" t="s">
        <v>3143</v>
      </c>
      <c r="V881" s="199" t="s">
        <v>1152</v>
      </c>
      <c r="W881" s="199" t="s">
        <v>3143</v>
      </c>
      <c r="X881" s="199" t="s">
        <v>3143</v>
      </c>
      <c r="Y881" s="199" t="s">
        <v>48</v>
      </c>
      <c r="Z881" s="199" t="s">
        <v>3143</v>
      </c>
      <c r="AA881" s="199" t="s">
        <v>21</v>
      </c>
      <c r="AB881" s="199" t="s">
        <v>3143</v>
      </c>
    </row>
    <row r="882" spans="1:28" s="48" customFormat="1" ht="14.1" customHeight="1">
      <c r="A882" s="501" t="s">
        <v>2009</v>
      </c>
      <c r="B882" s="513" t="s">
        <v>1151</v>
      </c>
      <c r="C882" s="40" t="s">
        <v>47</v>
      </c>
      <c r="D882" s="51" t="s">
        <v>47</v>
      </c>
      <c r="E882" s="51" t="s">
        <v>1935</v>
      </c>
      <c r="F882" s="500" t="s">
        <v>1542</v>
      </c>
      <c r="G882" s="41" t="s">
        <v>1934</v>
      </c>
      <c r="H882" s="203" t="s">
        <v>3143</v>
      </c>
      <c r="I882" s="198" t="s">
        <v>47</v>
      </c>
      <c r="J882" s="199" t="s">
        <v>1935</v>
      </c>
      <c r="K882" s="199" t="s">
        <v>3143</v>
      </c>
      <c r="L882" s="199" t="s">
        <v>3143</v>
      </c>
      <c r="M882" s="199" t="s">
        <v>3185</v>
      </c>
      <c r="N882" s="199" t="s">
        <v>3143</v>
      </c>
      <c r="O882" s="199" t="s">
        <v>3162</v>
      </c>
      <c r="P882" s="199" t="s">
        <v>1165</v>
      </c>
      <c r="Q882" s="199" t="s">
        <v>3143</v>
      </c>
      <c r="R882" s="199" t="s">
        <v>776</v>
      </c>
      <c r="S882" s="42" t="s">
        <v>776</v>
      </c>
      <c r="T882" s="199" t="s">
        <v>1151</v>
      </c>
      <c r="U882" s="199" t="s">
        <v>3143</v>
      </c>
      <c r="V882" s="199" t="s">
        <v>1152</v>
      </c>
      <c r="W882" s="199" t="s">
        <v>3143</v>
      </c>
      <c r="X882" s="199" t="s">
        <v>3143</v>
      </c>
      <c r="Y882" s="199" t="s">
        <v>48</v>
      </c>
      <c r="Z882" s="199" t="s">
        <v>3143</v>
      </c>
      <c r="AA882" s="199" t="s">
        <v>21</v>
      </c>
      <c r="AB882" s="199" t="s">
        <v>3143</v>
      </c>
    </row>
    <row r="883" spans="1:28" ht="14.1" customHeight="1">
      <c r="A883" s="501" t="s">
        <v>2010</v>
      </c>
      <c r="B883" s="513" t="s">
        <v>133</v>
      </c>
      <c r="C883" s="40" t="s">
        <v>47</v>
      </c>
      <c r="D883" s="51" t="s">
        <v>47</v>
      </c>
      <c r="E883" s="51" t="s">
        <v>2011</v>
      </c>
      <c r="F883" s="500" t="s">
        <v>1542</v>
      </c>
      <c r="G883" s="41" t="s">
        <v>1942</v>
      </c>
      <c r="H883" s="203" t="s">
        <v>3143</v>
      </c>
      <c r="I883" s="198" t="s">
        <v>138</v>
      </c>
      <c r="J883" s="199" t="s">
        <v>1943</v>
      </c>
      <c r="K883" s="199" t="s">
        <v>3143</v>
      </c>
      <c r="L883" s="199" t="s">
        <v>3143</v>
      </c>
      <c r="M883" s="199" t="s">
        <v>3186</v>
      </c>
      <c r="N883" s="199" t="s">
        <v>3143</v>
      </c>
      <c r="O883" s="199" t="s">
        <v>3162</v>
      </c>
      <c r="P883" s="199" t="s">
        <v>3143</v>
      </c>
      <c r="Q883" s="199" t="s">
        <v>1945</v>
      </c>
      <c r="R883" s="199" t="s">
        <v>154</v>
      </c>
      <c r="S883" s="42" t="s">
        <v>1946</v>
      </c>
      <c r="T883" s="199" t="s">
        <v>133</v>
      </c>
      <c r="U883" s="199" t="s">
        <v>3143</v>
      </c>
      <c r="V883" s="199" t="s">
        <v>134</v>
      </c>
      <c r="W883" s="199" t="s">
        <v>3143</v>
      </c>
      <c r="X883" s="199" t="s">
        <v>3143</v>
      </c>
      <c r="Y883" s="199" t="s">
        <v>48</v>
      </c>
      <c r="Z883" s="199" t="s">
        <v>3143</v>
      </c>
      <c r="AA883" s="199" t="s">
        <v>21</v>
      </c>
      <c r="AB883" s="199" t="s">
        <v>3143</v>
      </c>
    </row>
    <row r="884" spans="1:28" ht="14.1" customHeight="1">
      <c r="A884" s="491" t="s">
        <v>2012</v>
      </c>
      <c r="B884" s="513"/>
      <c r="C884" s="206" t="s">
        <v>47</v>
      </c>
      <c r="D884" s="522" t="s">
        <v>47</v>
      </c>
      <c r="E884" s="205" t="s">
        <v>2013</v>
      </c>
      <c r="F884" s="493" t="s">
        <v>1542</v>
      </c>
      <c r="G884" s="205" t="s">
        <v>1952</v>
      </c>
      <c r="H884" s="216" t="s">
        <v>3143</v>
      </c>
      <c r="I884" s="206" t="s">
        <v>138</v>
      </c>
      <c r="J884" s="205" t="s">
        <v>1953</v>
      </c>
      <c r="K884" s="205" t="s">
        <v>3143</v>
      </c>
      <c r="L884" s="205" t="s">
        <v>3143</v>
      </c>
      <c r="M884" s="205" t="s">
        <v>3187</v>
      </c>
      <c r="N884" s="205" t="s">
        <v>3143</v>
      </c>
      <c r="O884" s="205" t="s">
        <v>3162</v>
      </c>
      <c r="P884" s="205" t="s">
        <v>1207</v>
      </c>
      <c r="Q884" s="205" t="s">
        <v>3143</v>
      </c>
      <c r="R884" s="205" t="s">
        <v>3143</v>
      </c>
      <c r="S884" s="205" t="s">
        <v>202</v>
      </c>
      <c r="T884" s="205" t="s">
        <v>202</v>
      </c>
      <c r="U884" s="205" t="s">
        <v>3143</v>
      </c>
      <c r="V884" s="205" t="s">
        <v>3143</v>
      </c>
      <c r="W884" s="205" t="s">
        <v>3143</v>
      </c>
      <c r="X884" s="205" t="s">
        <v>202</v>
      </c>
      <c r="Y884" s="205" t="s">
        <v>106</v>
      </c>
      <c r="Z884" s="205" t="s">
        <v>3143</v>
      </c>
      <c r="AA884" s="205" t="s">
        <v>21</v>
      </c>
      <c r="AB884" s="205" t="s">
        <v>3143</v>
      </c>
    </row>
    <row r="885" spans="1:28" ht="43.5" customHeight="1">
      <c r="A885" s="480" t="s">
        <v>3224</v>
      </c>
      <c r="B885" s="194"/>
      <c r="C885" s="213"/>
      <c r="D885" s="519"/>
      <c r="E885" s="194"/>
      <c r="F885" s="484" t="s">
        <v>1542</v>
      </c>
      <c r="G885" s="193" t="s">
        <v>3245</v>
      </c>
      <c r="H885" s="194"/>
      <c r="I885" s="194"/>
      <c r="J885" s="194" t="s">
        <v>852</v>
      </c>
      <c r="K885" s="194"/>
      <c r="L885" s="194"/>
      <c r="M885" s="193" t="s">
        <v>851</v>
      </c>
      <c r="N885" s="194"/>
      <c r="O885" s="194" t="s">
        <v>202</v>
      </c>
      <c r="P885" s="194"/>
      <c r="Q885" s="194"/>
      <c r="R885" s="194"/>
      <c r="S885" s="194"/>
      <c r="T885" s="194"/>
      <c r="U885" s="194"/>
      <c r="V885" s="194"/>
      <c r="W885" s="194"/>
      <c r="X885" s="194"/>
      <c r="Y885" s="194" t="s">
        <v>123</v>
      </c>
      <c r="Z885" s="194"/>
      <c r="AA885" s="194" t="s">
        <v>121</v>
      </c>
      <c r="AB885" s="194"/>
    </row>
    <row r="886" spans="1:28" ht="15" customHeight="1">
      <c r="A886" s="501" t="s">
        <v>3218</v>
      </c>
      <c r="B886" s="513" t="s">
        <v>82</v>
      </c>
      <c r="C886" s="200" t="s">
        <v>47</v>
      </c>
      <c r="D886" s="520" t="s">
        <v>47</v>
      </c>
      <c r="E886" s="201" t="s">
        <v>2940</v>
      </c>
      <c r="F886" s="503" t="s">
        <v>1542</v>
      </c>
      <c r="G886" s="41" t="s">
        <v>853</v>
      </c>
      <c r="H886" s="197"/>
      <c r="I886" s="198" t="s">
        <v>47</v>
      </c>
      <c r="J886" s="199" t="s">
        <v>857</v>
      </c>
      <c r="K886" s="199"/>
      <c r="L886" s="199"/>
      <c r="M886" s="199" t="s">
        <v>854</v>
      </c>
      <c r="N886" s="199"/>
      <c r="O886" s="199" t="s">
        <v>202</v>
      </c>
      <c r="P886" s="199"/>
      <c r="Q886" s="199" t="s">
        <v>855</v>
      </c>
      <c r="R886" s="199" t="s">
        <v>82</v>
      </c>
      <c r="S886" s="42" t="s">
        <v>856</v>
      </c>
      <c r="T886" s="199" t="s">
        <v>82</v>
      </c>
      <c r="U886" s="199"/>
      <c r="V886" s="199" t="s">
        <v>84</v>
      </c>
      <c r="W886" s="199"/>
      <c r="X886" s="199"/>
      <c r="Y886" s="199" t="s">
        <v>48</v>
      </c>
      <c r="Z886" s="199"/>
      <c r="AA886" s="199" t="s">
        <v>121</v>
      </c>
      <c r="AB886" s="199"/>
    </row>
    <row r="887" spans="1:28" ht="15" customHeight="1">
      <c r="A887" s="498"/>
      <c r="B887" s="195"/>
      <c r="C887" s="200"/>
      <c r="D887" s="200"/>
      <c r="E887" s="201"/>
      <c r="F887" s="503"/>
      <c r="G887" s="41" t="s">
        <v>858</v>
      </c>
      <c r="H887" s="197"/>
      <c r="I887" s="198" t="s">
        <v>47</v>
      </c>
      <c r="J887" s="199" t="s">
        <v>861</v>
      </c>
      <c r="K887" s="199"/>
      <c r="L887" s="199"/>
      <c r="M887" s="199" t="s">
        <v>859</v>
      </c>
      <c r="N887" s="199"/>
      <c r="O887" s="199" t="s">
        <v>202</v>
      </c>
      <c r="P887" s="199"/>
      <c r="Q887" s="199" t="s">
        <v>855</v>
      </c>
      <c r="R887" s="199" t="s">
        <v>88</v>
      </c>
      <c r="S887" s="42" t="s">
        <v>860</v>
      </c>
      <c r="T887" s="199" t="s">
        <v>88</v>
      </c>
      <c r="U887" s="199"/>
      <c r="V887" s="199" t="s">
        <v>90</v>
      </c>
      <c r="W887" s="199"/>
      <c r="X887" s="199"/>
      <c r="Y887" s="199" t="s">
        <v>48</v>
      </c>
      <c r="Z887" s="199"/>
      <c r="AA887" s="199" t="s">
        <v>121</v>
      </c>
      <c r="AB887" s="199"/>
    </row>
    <row r="888" spans="1:28" ht="15" customHeight="1">
      <c r="A888" s="501" t="s">
        <v>3219</v>
      </c>
      <c r="B888" s="513" t="s">
        <v>88</v>
      </c>
      <c r="C888" s="200" t="s">
        <v>47</v>
      </c>
      <c r="D888" s="520" t="s">
        <v>47</v>
      </c>
      <c r="E888" s="201" t="s">
        <v>2946</v>
      </c>
      <c r="F888" s="503" t="s">
        <v>1542</v>
      </c>
      <c r="G888" s="41" t="s">
        <v>862</v>
      </c>
      <c r="H888" s="197"/>
      <c r="I888" s="198" t="s">
        <v>47</v>
      </c>
      <c r="J888" s="199" t="s">
        <v>866</v>
      </c>
      <c r="K888" s="199"/>
      <c r="L888" s="199"/>
      <c r="M888" s="199" t="s">
        <v>863</v>
      </c>
      <c r="N888" s="199"/>
      <c r="O888" s="199" t="s">
        <v>202</v>
      </c>
      <c r="P888" s="199"/>
      <c r="Q888" s="199" t="s">
        <v>864</v>
      </c>
      <c r="R888" s="199" t="s">
        <v>82</v>
      </c>
      <c r="S888" s="42" t="s">
        <v>865</v>
      </c>
      <c r="T888" s="199" t="s">
        <v>82</v>
      </c>
      <c r="U888" s="199"/>
      <c r="V888" s="199" t="s">
        <v>84</v>
      </c>
      <c r="W888" s="199"/>
      <c r="X888" s="199"/>
      <c r="Y888" s="199" t="s">
        <v>48</v>
      </c>
      <c r="Z888" s="199"/>
      <c r="AA888" s="199" t="s">
        <v>121</v>
      </c>
      <c r="AB888" s="199"/>
    </row>
    <row r="889" spans="1:28" ht="39.6" customHeight="1">
      <c r="A889" s="498"/>
      <c r="B889" s="195"/>
      <c r="C889" s="200"/>
      <c r="D889" s="200"/>
      <c r="E889" s="201"/>
      <c r="F889" s="503"/>
      <c r="G889" s="41" t="s">
        <v>867</v>
      </c>
      <c r="H889" s="197"/>
      <c r="I889" s="198" t="s">
        <v>47</v>
      </c>
      <c r="J889" s="199" t="s">
        <v>870</v>
      </c>
      <c r="K889" s="199"/>
      <c r="L889" s="199"/>
      <c r="M889" s="199" t="s">
        <v>868</v>
      </c>
      <c r="N889" s="199"/>
      <c r="O889" s="199" t="s">
        <v>202</v>
      </c>
      <c r="P889" s="199"/>
      <c r="Q889" s="199" t="s">
        <v>864</v>
      </c>
      <c r="R889" s="199" t="s">
        <v>88</v>
      </c>
      <c r="S889" s="42" t="s">
        <v>869</v>
      </c>
      <c r="T889" s="199" t="s">
        <v>88</v>
      </c>
      <c r="U889" s="199"/>
      <c r="V889" s="199" t="s">
        <v>90</v>
      </c>
      <c r="W889" s="199"/>
      <c r="X889" s="199"/>
      <c r="Y889" s="199" t="s">
        <v>48</v>
      </c>
      <c r="Z889" s="199"/>
      <c r="AA889" s="199" t="s">
        <v>121</v>
      </c>
      <c r="AB889" s="199"/>
    </row>
    <row r="890" spans="1:28" ht="15" customHeight="1">
      <c r="A890" s="498"/>
      <c r="B890" s="195"/>
      <c r="C890" s="200"/>
      <c r="D890" s="200"/>
      <c r="E890" s="201"/>
      <c r="F890" s="503"/>
      <c r="G890" s="41" t="s">
        <v>871</v>
      </c>
      <c r="H890" s="197"/>
      <c r="I890" s="198" t="s">
        <v>47</v>
      </c>
      <c r="J890" s="199" t="s">
        <v>874</v>
      </c>
      <c r="K890" s="199"/>
      <c r="L890" s="199"/>
      <c r="M890" s="199" t="s">
        <v>872</v>
      </c>
      <c r="N890" s="199"/>
      <c r="O890" s="199" t="s">
        <v>202</v>
      </c>
      <c r="P890" s="199"/>
      <c r="Q890" s="199"/>
      <c r="R890" s="199" t="s">
        <v>873</v>
      </c>
      <c r="S890" s="42" t="s">
        <v>873</v>
      </c>
      <c r="T890" s="199" t="s">
        <v>746</v>
      </c>
      <c r="U890" s="199"/>
      <c r="V890" s="199" t="s">
        <v>747</v>
      </c>
      <c r="W890" s="199"/>
      <c r="X890" s="199"/>
      <c r="Y890" s="199" t="s">
        <v>48</v>
      </c>
      <c r="Z890" s="199"/>
      <c r="AA890" s="199" t="s">
        <v>121</v>
      </c>
      <c r="AB890" s="199"/>
    </row>
    <row r="891" spans="1:28" ht="15" customHeight="1">
      <c r="A891" s="498"/>
      <c r="B891" s="195"/>
      <c r="C891" s="200"/>
      <c r="D891" s="200"/>
      <c r="E891" s="201"/>
      <c r="F891" s="503"/>
      <c r="G891" s="41" t="s">
        <v>875</v>
      </c>
      <c r="H891" s="197"/>
      <c r="I891" s="198" t="s">
        <v>138</v>
      </c>
      <c r="J891" s="199" t="s">
        <v>878</v>
      </c>
      <c r="K891" s="199"/>
      <c r="L891" s="199"/>
      <c r="M891" s="199" t="s">
        <v>876</v>
      </c>
      <c r="N891" s="199"/>
      <c r="O891" s="199" t="s">
        <v>202</v>
      </c>
      <c r="P891" s="199"/>
      <c r="Q891" s="199" t="s">
        <v>154</v>
      </c>
      <c r="R891" s="199" t="s">
        <v>127</v>
      </c>
      <c r="S891" s="42" t="s">
        <v>877</v>
      </c>
      <c r="T891" s="199" t="s">
        <v>127</v>
      </c>
      <c r="U891" s="199"/>
      <c r="V891" s="199" t="s">
        <v>129</v>
      </c>
      <c r="W891" s="199"/>
      <c r="X891" s="199"/>
      <c r="Y891" s="199" t="s">
        <v>48</v>
      </c>
      <c r="Z891" s="199"/>
      <c r="AA891" s="199" t="s">
        <v>121</v>
      </c>
      <c r="AB891" s="199"/>
    </row>
    <row r="892" spans="1:28" ht="15" customHeight="1">
      <c r="A892" s="498"/>
      <c r="B892" s="195"/>
      <c r="C892" s="200"/>
      <c r="D892" s="200"/>
      <c r="E892" s="201"/>
      <c r="F892" s="489"/>
      <c r="G892" s="41" t="s">
        <v>154</v>
      </c>
      <c r="H892" s="197"/>
      <c r="I892" s="198" t="s">
        <v>138</v>
      </c>
      <c r="J892" s="199" t="s">
        <v>880</v>
      </c>
      <c r="K892" s="199"/>
      <c r="L892" s="199"/>
      <c r="M892" s="199" t="s">
        <v>879</v>
      </c>
      <c r="N892" s="199"/>
      <c r="O892" s="199" t="s">
        <v>202</v>
      </c>
      <c r="P892" s="199"/>
      <c r="Q892" s="199"/>
      <c r="R892" s="199" t="s">
        <v>154</v>
      </c>
      <c r="S892" s="42" t="s">
        <v>154</v>
      </c>
      <c r="T892" s="199" t="s">
        <v>133</v>
      </c>
      <c r="U892" s="199"/>
      <c r="V892" s="199" t="s">
        <v>134</v>
      </c>
      <c r="W892" s="199"/>
      <c r="X892" s="199"/>
      <c r="Y892" s="199" t="s">
        <v>48</v>
      </c>
      <c r="Z892" s="199"/>
      <c r="AA892" s="199" t="s">
        <v>121</v>
      </c>
      <c r="AB892" s="199"/>
    </row>
    <row r="893" spans="1:28" ht="14.1" customHeight="1">
      <c r="A893" s="505"/>
      <c r="B893" s="207"/>
      <c r="C893" s="207"/>
      <c r="D893" s="207"/>
      <c r="E893" s="207"/>
      <c r="F893" s="507"/>
      <c r="G893" s="207"/>
      <c r="H893" s="207"/>
      <c r="I893" s="207"/>
      <c r="J893" s="207"/>
      <c r="K893" s="207"/>
      <c r="L893" s="207"/>
      <c r="M893" s="207"/>
      <c r="N893" s="207"/>
      <c r="O893" s="207"/>
      <c r="P893" s="207"/>
      <c r="Q893" s="207"/>
      <c r="R893" s="207"/>
      <c r="S893" s="207"/>
      <c r="T893" s="207"/>
      <c r="U893" s="207"/>
      <c r="V893" s="207"/>
      <c r="W893" s="207"/>
      <c r="X893" s="207"/>
      <c r="Y893" s="207" t="s">
        <v>1620</v>
      </c>
      <c r="Z893" s="207"/>
      <c r="AA893" s="207"/>
      <c r="AB893" s="207"/>
    </row>
    <row r="894" spans="1:28" ht="14.1" customHeight="1">
      <c r="A894" s="480" t="s">
        <v>3512</v>
      </c>
      <c r="B894" s="194"/>
      <c r="C894" s="194"/>
      <c r="D894" s="519"/>
      <c r="E894" s="194" t="s">
        <v>1617</v>
      </c>
      <c r="F894" s="484" t="s">
        <v>1542</v>
      </c>
      <c r="G894" s="193" t="s">
        <v>118</v>
      </c>
      <c r="H894" s="194"/>
      <c r="I894" s="194"/>
      <c r="J894" s="194" t="s">
        <v>1386</v>
      </c>
      <c r="K894" s="194"/>
      <c r="L894" s="194"/>
      <c r="M894" s="193" t="s">
        <v>1385</v>
      </c>
      <c r="N894" s="194"/>
      <c r="O894" s="194" t="s">
        <v>120</v>
      </c>
      <c r="P894" s="194"/>
      <c r="Q894" s="194"/>
      <c r="R894" s="194"/>
      <c r="S894" s="194"/>
      <c r="T894" s="194"/>
      <c r="U894" s="194"/>
      <c r="V894" s="194"/>
      <c r="W894" s="194"/>
      <c r="X894" s="194"/>
      <c r="Y894" s="194" t="s">
        <v>123</v>
      </c>
      <c r="Z894" s="194"/>
      <c r="AA894" s="194" t="s">
        <v>121</v>
      </c>
      <c r="AB894" s="194"/>
    </row>
    <row r="895" spans="1:28" ht="14.1" customHeight="1">
      <c r="A895" s="482" t="s">
        <v>1569</v>
      </c>
      <c r="B895" s="516" t="s">
        <v>44</v>
      </c>
      <c r="C895" s="40">
        <v>1</v>
      </c>
      <c r="D895" s="51">
        <v>1</v>
      </c>
      <c r="E895" s="488" t="s">
        <v>3513</v>
      </c>
      <c r="F895" s="489" t="s">
        <v>1542</v>
      </c>
      <c r="G895" s="41" t="s">
        <v>64</v>
      </c>
      <c r="H895" s="197"/>
      <c r="I895" s="198" t="s">
        <v>66</v>
      </c>
      <c r="J895" s="199" t="s">
        <v>1388</v>
      </c>
      <c r="K895" s="199"/>
      <c r="L895" s="199" t="s">
        <v>1389</v>
      </c>
      <c r="M895" s="199" t="s">
        <v>1387</v>
      </c>
      <c r="N895" s="199"/>
      <c r="O895" s="199" t="s">
        <v>120</v>
      </c>
      <c r="P895" s="199"/>
      <c r="Q895" s="199"/>
      <c r="R895" s="199" t="s">
        <v>44</v>
      </c>
      <c r="S895" s="42" t="s">
        <v>44</v>
      </c>
      <c r="T895" s="199" t="s">
        <v>44</v>
      </c>
      <c r="U895" s="199"/>
      <c r="V895" s="199" t="s">
        <v>46</v>
      </c>
      <c r="W895" s="199"/>
      <c r="X895" s="199"/>
      <c r="Y895" s="199" t="s">
        <v>48</v>
      </c>
      <c r="Z895" s="199"/>
      <c r="AA895" s="199" t="s">
        <v>121</v>
      </c>
      <c r="AB895" s="199"/>
    </row>
    <row r="896" spans="1:28" ht="14.1" customHeight="1">
      <c r="A896" s="498"/>
      <c r="B896" s="211"/>
      <c r="C896" s="200"/>
      <c r="D896" s="201"/>
      <c r="E896" s="201"/>
      <c r="F896" s="489"/>
      <c r="G896" s="41" t="s">
        <v>67</v>
      </c>
      <c r="H896" s="197"/>
      <c r="I896" s="198" t="s">
        <v>47</v>
      </c>
      <c r="J896" s="199" t="s">
        <v>1391</v>
      </c>
      <c r="K896" s="199"/>
      <c r="L896" s="199"/>
      <c r="M896" s="199" t="s">
        <v>1390</v>
      </c>
      <c r="N896" s="199"/>
      <c r="O896" s="199" t="s">
        <v>120</v>
      </c>
      <c r="P896" s="199" t="s">
        <v>69</v>
      </c>
      <c r="Q896" s="199"/>
      <c r="R896" s="199" t="s">
        <v>70</v>
      </c>
      <c r="S896" s="42" t="s">
        <v>70</v>
      </c>
      <c r="T896" s="199" t="s">
        <v>70</v>
      </c>
      <c r="U896" s="199"/>
      <c r="V896" s="199" t="s">
        <v>71</v>
      </c>
      <c r="W896" s="199"/>
      <c r="X896" s="199"/>
      <c r="Y896" s="199" t="s">
        <v>48</v>
      </c>
      <c r="Z896" s="199"/>
      <c r="AA896" s="199" t="s">
        <v>121</v>
      </c>
      <c r="AB896" s="199" t="s">
        <v>1392</v>
      </c>
    </row>
    <row r="897" spans="1:28" ht="14.1" customHeight="1">
      <c r="A897" s="498"/>
      <c r="B897" s="211"/>
      <c r="C897" s="200"/>
      <c r="D897" s="201"/>
      <c r="E897" s="201"/>
      <c r="F897" s="489"/>
      <c r="G897" s="41" t="s">
        <v>73</v>
      </c>
      <c r="H897" s="197"/>
      <c r="I897" s="198" t="s">
        <v>47</v>
      </c>
      <c r="J897" s="199" t="s">
        <v>1394</v>
      </c>
      <c r="K897" s="199"/>
      <c r="L897" s="199"/>
      <c r="M897" s="199" t="s">
        <v>1393</v>
      </c>
      <c r="N897" s="199"/>
      <c r="O897" s="199" t="s">
        <v>120</v>
      </c>
      <c r="P897" s="199"/>
      <c r="Q897" s="199"/>
      <c r="R897" s="199" t="s">
        <v>73</v>
      </c>
      <c r="S897" s="42" t="s">
        <v>73</v>
      </c>
      <c r="T897" s="199" t="s">
        <v>44</v>
      </c>
      <c r="U897" s="199"/>
      <c r="V897" s="199" t="s">
        <v>46</v>
      </c>
      <c r="W897" s="199"/>
      <c r="X897" s="199"/>
      <c r="Y897" s="199" t="s">
        <v>48</v>
      </c>
      <c r="Z897" s="199"/>
      <c r="AA897" s="199" t="s">
        <v>121</v>
      </c>
      <c r="AB897" s="199" t="s">
        <v>1155</v>
      </c>
    </row>
    <row r="898" spans="1:28" ht="14.1" customHeight="1">
      <c r="A898" s="498"/>
      <c r="B898" s="211"/>
      <c r="C898" s="200"/>
      <c r="D898" s="201"/>
      <c r="E898" s="201"/>
      <c r="F898" s="489"/>
      <c r="G898" s="41" t="s">
        <v>79</v>
      </c>
      <c r="H898" s="197"/>
      <c r="I898" s="198" t="s">
        <v>47</v>
      </c>
      <c r="J898" s="199" t="s">
        <v>1396</v>
      </c>
      <c r="K898" s="199"/>
      <c r="L898" s="199"/>
      <c r="M898" s="199" t="s">
        <v>1395</v>
      </c>
      <c r="N898" s="199"/>
      <c r="O898" s="199" t="s">
        <v>120</v>
      </c>
      <c r="P898" s="199"/>
      <c r="Q898" s="199" t="s">
        <v>81</v>
      </c>
      <c r="R898" s="199" t="s">
        <v>82</v>
      </c>
      <c r="S898" s="42" t="s">
        <v>83</v>
      </c>
      <c r="T898" s="199" t="s">
        <v>82</v>
      </c>
      <c r="U898" s="199"/>
      <c r="V898" s="199" t="s">
        <v>84</v>
      </c>
      <c r="W898" s="199"/>
      <c r="X898" s="199"/>
      <c r="Y898" s="199" t="s">
        <v>48</v>
      </c>
      <c r="Z898" s="199"/>
      <c r="AA898" s="199" t="s">
        <v>121</v>
      </c>
      <c r="AB898" s="199"/>
    </row>
    <row r="899" spans="1:28" ht="14.1" customHeight="1">
      <c r="A899" s="498"/>
      <c r="B899" s="211"/>
      <c r="C899" s="200"/>
      <c r="D899" s="201"/>
      <c r="E899" s="201"/>
      <c r="F899" s="489"/>
      <c r="G899" s="41" t="s">
        <v>86</v>
      </c>
      <c r="H899" s="197"/>
      <c r="I899" s="198" t="s">
        <v>47</v>
      </c>
      <c r="J899" s="199" t="s">
        <v>1398</v>
      </c>
      <c r="K899" s="199"/>
      <c r="L899" s="199"/>
      <c r="M899" s="199" t="s">
        <v>1397</v>
      </c>
      <c r="N899" s="199"/>
      <c r="O899" s="199" t="s">
        <v>120</v>
      </c>
      <c r="P899" s="199"/>
      <c r="Q899" s="199" t="s">
        <v>81</v>
      </c>
      <c r="R899" s="199" t="s">
        <v>88</v>
      </c>
      <c r="S899" s="42" t="s">
        <v>89</v>
      </c>
      <c r="T899" s="199" t="s">
        <v>88</v>
      </c>
      <c r="U899" s="199"/>
      <c r="V899" s="199" t="s">
        <v>90</v>
      </c>
      <c r="W899" s="199"/>
      <c r="X899" s="199"/>
      <c r="Y899" s="199" t="s">
        <v>48</v>
      </c>
      <c r="Z899" s="199"/>
      <c r="AA899" s="199" t="s">
        <v>20</v>
      </c>
      <c r="AB899" s="199"/>
    </row>
    <row r="900" spans="1:28" ht="14.1" customHeight="1">
      <c r="A900" s="482" t="s">
        <v>2107</v>
      </c>
      <c r="B900" s="516" t="s">
        <v>127</v>
      </c>
      <c r="C900" s="40" t="s">
        <v>47</v>
      </c>
      <c r="D900" s="51">
        <v>1</v>
      </c>
      <c r="E900" s="488" t="s">
        <v>1402</v>
      </c>
      <c r="F900" s="489" t="s">
        <v>1542</v>
      </c>
      <c r="G900" s="41" t="s">
        <v>1977</v>
      </c>
      <c r="H900" s="197"/>
      <c r="I900" s="198" t="s">
        <v>47</v>
      </c>
      <c r="J900" s="199" t="s">
        <v>1402</v>
      </c>
      <c r="K900" s="199"/>
      <c r="L900" s="199"/>
      <c r="M900" s="199" t="s">
        <v>1399</v>
      </c>
      <c r="N900" s="199"/>
      <c r="O900" s="199" t="s">
        <v>120</v>
      </c>
      <c r="P900" s="199"/>
      <c r="Q900" s="199" t="s">
        <v>1400</v>
      </c>
      <c r="R900" s="199" t="s">
        <v>127</v>
      </c>
      <c r="S900" s="42" t="s">
        <v>1401</v>
      </c>
      <c r="T900" s="199" t="s">
        <v>127</v>
      </c>
      <c r="U900" s="199"/>
      <c r="V900" s="199" t="s">
        <v>129</v>
      </c>
      <c r="W900" s="199"/>
      <c r="X900" s="199"/>
      <c r="Y900" s="199" t="s">
        <v>48</v>
      </c>
      <c r="Z900" s="199"/>
      <c r="AA900" s="199" t="s">
        <v>121</v>
      </c>
      <c r="AB900" s="199"/>
    </row>
    <row r="901" spans="1:28" ht="14.1" customHeight="1">
      <c r="A901" s="482" t="s">
        <v>2640</v>
      </c>
      <c r="B901" s="516" t="s">
        <v>133</v>
      </c>
      <c r="C901" s="40" t="s">
        <v>47</v>
      </c>
      <c r="D901" s="51" t="s">
        <v>47</v>
      </c>
      <c r="E901" s="488" t="s">
        <v>1405</v>
      </c>
      <c r="F901" s="489" t="s">
        <v>1542</v>
      </c>
      <c r="G901" s="41" t="s">
        <v>1403</v>
      </c>
      <c r="H901" s="197"/>
      <c r="I901" s="198" t="s">
        <v>47</v>
      </c>
      <c r="J901" s="199" t="s">
        <v>1405</v>
      </c>
      <c r="K901" s="199"/>
      <c r="L901" s="199"/>
      <c r="M901" s="199" t="s">
        <v>1404</v>
      </c>
      <c r="N901" s="199"/>
      <c r="O901" s="199" t="s">
        <v>120</v>
      </c>
      <c r="P901" s="199"/>
      <c r="Q901" s="199" t="s">
        <v>1169</v>
      </c>
      <c r="R901" s="199" t="s">
        <v>151</v>
      </c>
      <c r="S901" s="42" t="s">
        <v>1400</v>
      </c>
      <c r="T901" s="199" t="s">
        <v>133</v>
      </c>
      <c r="U901" s="199"/>
      <c r="V901" s="199" t="s">
        <v>134</v>
      </c>
      <c r="W901" s="199"/>
      <c r="X901" s="199"/>
      <c r="Y901" s="199" t="s">
        <v>48</v>
      </c>
      <c r="Z901" s="199"/>
      <c r="AA901" s="199" t="s">
        <v>121</v>
      </c>
      <c r="AB901" s="199"/>
    </row>
    <row r="902" spans="1:28" ht="51">
      <c r="A902" s="498"/>
      <c r="B902" s="211"/>
      <c r="C902" s="200"/>
      <c r="D902" s="201"/>
      <c r="E902" s="201"/>
      <c r="F902" s="489"/>
      <c r="G902" s="41" t="s">
        <v>1406</v>
      </c>
      <c r="H902" s="197"/>
      <c r="I902" s="198" t="s">
        <v>138</v>
      </c>
      <c r="J902" s="199" t="s">
        <v>1408</v>
      </c>
      <c r="K902" s="199"/>
      <c r="L902" s="199"/>
      <c r="M902" s="199" t="s">
        <v>1407</v>
      </c>
      <c r="N902" s="199"/>
      <c r="O902" s="199" t="s">
        <v>120</v>
      </c>
      <c r="P902" s="199"/>
      <c r="Q902" s="199"/>
      <c r="R902" s="199" t="s">
        <v>1406</v>
      </c>
      <c r="S902" s="42" t="s">
        <v>1406</v>
      </c>
      <c r="T902" s="199" t="s">
        <v>133</v>
      </c>
      <c r="U902" s="199"/>
      <c r="V902" s="199" t="s">
        <v>134</v>
      </c>
      <c r="W902" s="199"/>
      <c r="X902" s="199"/>
      <c r="Y902" s="199" t="s">
        <v>48</v>
      </c>
      <c r="Z902" s="199"/>
      <c r="AA902" s="199" t="s">
        <v>121</v>
      </c>
      <c r="AB902" s="199"/>
    </row>
    <row r="903" spans="1:28" ht="38.25">
      <c r="A903" s="498"/>
      <c r="B903" s="195"/>
      <c r="C903" s="200"/>
      <c r="D903" s="201"/>
      <c r="E903" s="201"/>
      <c r="F903" s="489"/>
      <c r="G903" s="41" t="s">
        <v>1160</v>
      </c>
      <c r="H903" s="197"/>
      <c r="I903" s="198" t="s">
        <v>47</v>
      </c>
      <c r="J903" s="199" t="s">
        <v>1410</v>
      </c>
      <c r="K903" s="199"/>
      <c r="L903" s="199"/>
      <c r="M903" s="199" t="s">
        <v>1409</v>
      </c>
      <c r="N903" s="199"/>
      <c r="O903" s="199" t="s">
        <v>120</v>
      </c>
      <c r="P903" s="199"/>
      <c r="Q903" s="199"/>
      <c r="R903" s="199" t="s">
        <v>216</v>
      </c>
      <c r="S903" s="42" t="s">
        <v>216</v>
      </c>
      <c r="T903" s="199" t="s">
        <v>44</v>
      </c>
      <c r="U903" s="199"/>
      <c r="V903" s="199" t="s">
        <v>46</v>
      </c>
      <c r="W903" s="199"/>
      <c r="X903" s="199"/>
      <c r="Y903" s="199" t="s">
        <v>48</v>
      </c>
      <c r="Z903" s="199"/>
      <c r="AA903" s="199" t="s">
        <v>20</v>
      </c>
      <c r="AB903" s="199"/>
    </row>
    <row r="904" spans="1:28" ht="38.25">
      <c r="A904" s="498"/>
      <c r="B904" s="195"/>
      <c r="C904" s="200"/>
      <c r="D904" s="201"/>
      <c r="E904" s="201"/>
      <c r="F904" s="489"/>
      <c r="G904" s="41" t="s">
        <v>413</v>
      </c>
      <c r="H904" s="197"/>
      <c r="I904" s="198" t="s">
        <v>47</v>
      </c>
      <c r="J904" s="199" t="s">
        <v>1412</v>
      </c>
      <c r="K904" s="199"/>
      <c r="L904" s="199"/>
      <c r="M904" s="199" t="s">
        <v>1411</v>
      </c>
      <c r="N904" s="199"/>
      <c r="O904" s="199" t="s">
        <v>120</v>
      </c>
      <c r="P904" s="199"/>
      <c r="Q904" s="199" t="s">
        <v>415</v>
      </c>
      <c r="R904" s="199" t="s">
        <v>127</v>
      </c>
      <c r="S904" s="42" t="s">
        <v>416</v>
      </c>
      <c r="T904" s="199" t="s">
        <v>127</v>
      </c>
      <c r="U904" s="199" t="s">
        <v>216</v>
      </c>
      <c r="V904" s="199" t="s">
        <v>1662</v>
      </c>
      <c r="W904" s="199"/>
      <c r="X904" s="199"/>
      <c r="Y904" s="199" t="s">
        <v>48</v>
      </c>
      <c r="Z904" s="199"/>
      <c r="AA904" s="199" t="s">
        <v>20</v>
      </c>
      <c r="AB904" s="199"/>
    </row>
    <row r="905" spans="1:28" ht="38.25">
      <c r="A905" s="498"/>
      <c r="B905" s="195"/>
      <c r="C905" s="200"/>
      <c r="D905" s="201"/>
      <c r="E905" s="201"/>
      <c r="F905" s="489"/>
      <c r="G905" s="41" t="s">
        <v>75</v>
      </c>
      <c r="H905" s="197"/>
      <c r="I905" s="198" t="s">
        <v>47</v>
      </c>
      <c r="J905" s="199" t="s">
        <v>1414</v>
      </c>
      <c r="K905" s="199"/>
      <c r="L905" s="199" t="s">
        <v>1415</v>
      </c>
      <c r="M905" s="199" t="s">
        <v>1413</v>
      </c>
      <c r="N905" s="199"/>
      <c r="O905" s="199" t="s">
        <v>120</v>
      </c>
      <c r="P905" s="199"/>
      <c r="Q905" s="199"/>
      <c r="R905" s="199" t="s">
        <v>77</v>
      </c>
      <c r="S905" s="42" t="s">
        <v>77</v>
      </c>
      <c r="T905" s="199" t="s">
        <v>44</v>
      </c>
      <c r="U905" s="199"/>
      <c r="V905" s="199" t="s">
        <v>46</v>
      </c>
      <c r="W905" s="199"/>
      <c r="X905" s="199"/>
      <c r="Y905" s="199" t="s">
        <v>48</v>
      </c>
      <c r="Z905" s="199"/>
      <c r="AA905" s="199" t="s">
        <v>20</v>
      </c>
      <c r="AB905" s="199"/>
    </row>
    <row r="906" spans="1:28" ht="51">
      <c r="A906" s="498"/>
      <c r="B906" s="195"/>
      <c r="C906" s="200"/>
      <c r="D906" s="201"/>
      <c r="E906" s="201"/>
      <c r="F906" s="489"/>
      <c r="G906" s="41" t="s">
        <v>1416</v>
      </c>
      <c r="H906" s="197"/>
      <c r="I906" s="198" t="s">
        <v>47</v>
      </c>
      <c r="J906" s="199" t="s">
        <v>1421</v>
      </c>
      <c r="K906" s="199"/>
      <c r="L906" s="199"/>
      <c r="M906" s="199" t="s">
        <v>1417</v>
      </c>
      <c r="N906" s="199"/>
      <c r="O906" s="199" t="s">
        <v>120</v>
      </c>
      <c r="P906" s="199"/>
      <c r="Q906" s="199" t="s">
        <v>1418</v>
      </c>
      <c r="R906" s="199" t="s">
        <v>127</v>
      </c>
      <c r="S906" s="42" t="s">
        <v>1419</v>
      </c>
      <c r="T906" s="199" t="s">
        <v>127</v>
      </c>
      <c r="U906" s="199" t="s">
        <v>1418</v>
      </c>
      <c r="V906" s="199" t="s">
        <v>1420</v>
      </c>
      <c r="W906" s="199"/>
      <c r="X906" s="199"/>
      <c r="Y906" s="199" t="s">
        <v>48</v>
      </c>
      <c r="Z906" s="199"/>
      <c r="AA906" s="199" t="s">
        <v>20</v>
      </c>
      <c r="AB906" s="199"/>
    </row>
    <row r="907" spans="1:28" ht="51">
      <c r="A907" s="498"/>
      <c r="B907" s="195"/>
      <c r="C907" s="200"/>
      <c r="D907" s="201"/>
      <c r="E907" s="201"/>
      <c r="F907" s="489"/>
      <c r="G907" s="41" t="s">
        <v>1422</v>
      </c>
      <c r="H907" s="197"/>
      <c r="I907" s="198" t="s">
        <v>138</v>
      </c>
      <c r="J907" s="199" t="s">
        <v>1424</v>
      </c>
      <c r="K907" s="199"/>
      <c r="L907" s="199" t="s">
        <v>1425</v>
      </c>
      <c r="M907" s="199" t="s">
        <v>1423</v>
      </c>
      <c r="N907" s="199"/>
      <c r="O907" s="199" t="s">
        <v>120</v>
      </c>
      <c r="P907" s="199" t="s">
        <v>1169</v>
      </c>
      <c r="Q907" s="199"/>
      <c r="R907" s="199" t="s">
        <v>154</v>
      </c>
      <c r="S907" s="42" t="s">
        <v>154</v>
      </c>
      <c r="T907" s="199" t="s">
        <v>133</v>
      </c>
      <c r="U907" s="199"/>
      <c r="V907" s="199" t="s">
        <v>134</v>
      </c>
      <c r="W907" s="199"/>
      <c r="X907" s="199"/>
      <c r="Y907" s="199" t="s">
        <v>48</v>
      </c>
      <c r="Z907" s="199"/>
      <c r="AA907" s="199" t="s">
        <v>20</v>
      </c>
      <c r="AB907" s="199"/>
    </row>
    <row r="908" spans="1:28" ht="51">
      <c r="A908" s="491"/>
      <c r="B908" s="195"/>
      <c r="C908" s="206"/>
      <c r="D908" s="205"/>
      <c r="E908" s="205"/>
      <c r="F908" s="493"/>
      <c r="G908" s="205" t="s">
        <v>1379</v>
      </c>
      <c r="H908" s="195"/>
      <c r="I908" s="206" t="s">
        <v>47</v>
      </c>
      <c r="J908" s="205" t="s">
        <v>1427</v>
      </c>
      <c r="K908" s="205"/>
      <c r="L908" s="205"/>
      <c r="M908" s="205" t="s">
        <v>1426</v>
      </c>
      <c r="N908" s="205"/>
      <c r="O908" s="205" t="s">
        <v>120</v>
      </c>
      <c r="P908" s="205"/>
      <c r="Q908" s="205"/>
      <c r="R908" s="205"/>
      <c r="S908" s="205" t="s">
        <v>1379</v>
      </c>
      <c r="T908" s="205" t="s">
        <v>1379</v>
      </c>
      <c r="U908" s="205"/>
      <c r="V908" s="205"/>
      <c r="W908" s="205"/>
      <c r="X908" s="205" t="s">
        <v>1379</v>
      </c>
      <c r="Y908" s="205" t="s">
        <v>106</v>
      </c>
      <c r="Z908" s="205"/>
      <c r="AA908" s="205" t="s">
        <v>121</v>
      </c>
      <c r="AB908" s="205"/>
    </row>
    <row r="909" spans="1:28" ht="51">
      <c r="A909" s="491"/>
      <c r="B909" s="195"/>
      <c r="C909" s="206"/>
      <c r="D909" s="205"/>
      <c r="E909" s="205"/>
      <c r="F909" s="493"/>
      <c r="G909" s="205" t="s">
        <v>839</v>
      </c>
      <c r="H909" s="195"/>
      <c r="I909" s="206" t="s">
        <v>47</v>
      </c>
      <c r="J909" s="205" t="s">
        <v>1429</v>
      </c>
      <c r="K909" s="205"/>
      <c r="L909" s="205"/>
      <c r="M909" s="205" t="s">
        <v>1428</v>
      </c>
      <c r="N909" s="205"/>
      <c r="O909" s="205" t="s">
        <v>120</v>
      </c>
      <c r="P909" s="205" t="s">
        <v>841</v>
      </c>
      <c r="Q909" s="205"/>
      <c r="R909" s="205"/>
      <c r="S909" s="205" t="s">
        <v>202</v>
      </c>
      <c r="T909" s="205" t="s">
        <v>202</v>
      </c>
      <c r="U909" s="205"/>
      <c r="V909" s="205"/>
      <c r="W909" s="205"/>
      <c r="X909" s="205" t="s">
        <v>202</v>
      </c>
      <c r="Y909" s="205" t="s">
        <v>106</v>
      </c>
      <c r="Z909" s="205"/>
      <c r="AA909" s="205" t="s">
        <v>20</v>
      </c>
      <c r="AB909" s="205"/>
    </row>
    <row r="910" spans="1:28" ht="38.25">
      <c r="A910" s="491"/>
      <c r="B910" s="195"/>
      <c r="C910" s="206"/>
      <c r="D910" s="205"/>
      <c r="E910" s="205"/>
      <c r="F910" s="493"/>
      <c r="G910" s="205" t="s">
        <v>219</v>
      </c>
      <c r="H910" s="195"/>
      <c r="I910" s="206" t="s">
        <v>47</v>
      </c>
      <c r="J910" s="205" t="s">
        <v>1431</v>
      </c>
      <c r="K910" s="205"/>
      <c r="L910" s="205"/>
      <c r="M910" s="205" t="s">
        <v>1430</v>
      </c>
      <c r="N910" s="205"/>
      <c r="O910" s="205" t="s">
        <v>120</v>
      </c>
      <c r="P910" s="205" t="s">
        <v>220</v>
      </c>
      <c r="Q910" s="205"/>
      <c r="R910" s="205"/>
      <c r="S910" s="205" t="s">
        <v>105</v>
      </c>
      <c r="T910" s="205" t="s">
        <v>105</v>
      </c>
      <c r="U910" s="205"/>
      <c r="V910" s="205"/>
      <c r="W910" s="205"/>
      <c r="X910" s="205" t="s">
        <v>105</v>
      </c>
      <c r="Y910" s="205" t="s">
        <v>106</v>
      </c>
      <c r="Z910" s="205"/>
      <c r="AA910" s="205" t="s">
        <v>20</v>
      </c>
      <c r="AB910" s="205"/>
    </row>
    <row r="911" spans="1:28" ht="38.25">
      <c r="A911" s="491"/>
      <c r="B911" s="195"/>
      <c r="C911" s="206"/>
      <c r="D911" s="205"/>
      <c r="E911" s="205"/>
      <c r="F911" s="493"/>
      <c r="G911" s="205" t="s">
        <v>1432</v>
      </c>
      <c r="H911" s="195"/>
      <c r="I911" s="206" t="s">
        <v>47</v>
      </c>
      <c r="J911" s="205" t="s">
        <v>1435</v>
      </c>
      <c r="K911" s="205"/>
      <c r="L911" s="205"/>
      <c r="M911" s="205" t="s">
        <v>1433</v>
      </c>
      <c r="N911" s="205"/>
      <c r="O911" s="205" t="s">
        <v>120</v>
      </c>
      <c r="P911" s="205"/>
      <c r="Q911" s="205"/>
      <c r="R911" s="205"/>
      <c r="S911" s="205" t="s">
        <v>1434</v>
      </c>
      <c r="T911" s="205" t="s">
        <v>1434</v>
      </c>
      <c r="U911" s="205"/>
      <c r="V911" s="205"/>
      <c r="W911" s="205"/>
      <c r="X911" s="205" t="s">
        <v>1434</v>
      </c>
      <c r="Y911" s="205" t="s">
        <v>106</v>
      </c>
      <c r="Z911" s="205"/>
      <c r="AA911" s="205" t="s">
        <v>121</v>
      </c>
      <c r="AB911" s="205"/>
    </row>
    <row r="912" spans="1:28" ht="76.5">
      <c r="A912" s="480"/>
      <c r="B912" s="194"/>
      <c r="C912" s="194"/>
      <c r="D912" s="194"/>
      <c r="E912" s="194"/>
      <c r="F912" s="484"/>
      <c r="G912" s="193" t="s">
        <v>1379</v>
      </c>
      <c r="H912" s="194"/>
      <c r="I912" s="194"/>
      <c r="J912" s="194" t="s">
        <v>1437</v>
      </c>
      <c r="K912" s="194"/>
      <c r="L912" s="194"/>
      <c r="M912" s="193" t="s">
        <v>1436</v>
      </c>
      <c r="N912" s="194"/>
      <c r="O912" s="194" t="s">
        <v>1379</v>
      </c>
      <c r="P912" s="194"/>
      <c r="Q912" s="194"/>
      <c r="R912" s="194"/>
      <c r="S912" s="194"/>
      <c r="T912" s="194"/>
      <c r="U912" s="194"/>
      <c r="V912" s="194"/>
      <c r="W912" s="194"/>
      <c r="X912" s="194"/>
      <c r="Y912" s="194" t="s">
        <v>123</v>
      </c>
      <c r="Z912" s="194"/>
      <c r="AA912" s="194" t="s">
        <v>121</v>
      </c>
      <c r="AB912" s="194"/>
    </row>
    <row r="913" spans="1:28" ht="51">
      <c r="A913" s="498"/>
      <c r="B913" s="195"/>
      <c r="C913" s="200"/>
      <c r="D913" s="201"/>
      <c r="E913" s="201"/>
      <c r="F913" s="489"/>
      <c r="G913" s="41" t="s">
        <v>1438</v>
      </c>
      <c r="H913" s="197"/>
      <c r="I913" s="198" t="s">
        <v>47</v>
      </c>
      <c r="J913" s="199" t="s">
        <v>1442</v>
      </c>
      <c r="K913" s="199"/>
      <c r="L913" s="199"/>
      <c r="M913" s="199" t="s">
        <v>1439</v>
      </c>
      <c r="N913" s="199"/>
      <c r="O913" s="199" t="s">
        <v>1379</v>
      </c>
      <c r="P913" s="199" t="s">
        <v>207</v>
      </c>
      <c r="Q913" s="199"/>
      <c r="R913" s="199" t="s">
        <v>1169</v>
      </c>
      <c r="S913" s="42" t="s">
        <v>1169</v>
      </c>
      <c r="T913" s="199" t="s">
        <v>1440</v>
      </c>
      <c r="U913" s="199"/>
      <c r="V913" s="199" t="s">
        <v>1441</v>
      </c>
      <c r="W913" s="199"/>
      <c r="X913" s="199"/>
      <c r="Y913" s="199" t="s">
        <v>48</v>
      </c>
      <c r="Z913" s="199"/>
      <c r="AA913" s="199" t="s">
        <v>121</v>
      </c>
      <c r="AB913" s="199"/>
    </row>
    <row r="914" spans="1:28" ht="38.25">
      <c r="A914" s="498"/>
      <c r="B914" s="195"/>
      <c r="C914" s="200"/>
      <c r="D914" s="201"/>
      <c r="E914" s="201"/>
      <c r="F914" s="489"/>
      <c r="G914" s="41" t="s">
        <v>1979</v>
      </c>
      <c r="H914" s="197"/>
      <c r="I914" s="198" t="s">
        <v>47</v>
      </c>
      <c r="J914" s="199" t="s">
        <v>1980</v>
      </c>
      <c r="K914" s="199"/>
      <c r="L914" s="199"/>
      <c r="M914" s="199" t="s">
        <v>1981</v>
      </c>
      <c r="N914" s="199"/>
      <c r="O914" s="199" t="s">
        <v>1379</v>
      </c>
      <c r="P914" s="199" t="s">
        <v>207</v>
      </c>
      <c r="Q914" s="199"/>
      <c r="R914" s="199" t="s">
        <v>1169</v>
      </c>
      <c r="S914" s="42" t="s">
        <v>1169</v>
      </c>
      <c r="T914" s="199" t="s">
        <v>133</v>
      </c>
      <c r="U914" s="199"/>
      <c r="V914" s="199" t="s">
        <v>134</v>
      </c>
      <c r="W914" s="199"/>
      <c r="X914" s="199"/>
      <c r="Y914" s="199" t="s">
        <v>48</v>
      </c>
      <c r="Z914" s="199"/>
      <c r="AA914" s="199" t="s">
        <v>21</v>
      </c>
      <c r="AB914" s="199"/>
    </row>
    <row r="915" spans="1:28" ht="51">
      <c r="A915" s="491"/>
      <c r="B915" s="195"/>
      <c r="C915" s="206"/>
      <c r="D915" s="205"/>
      <c r="E915" s="205"/>
      <c r="F915" s="493"/>
      <c r="G915" s="205" t="s">
        <v>1443</v>
      </c>
      <c r="H915" s="195"/>
      <c r="I915" s="206" t="s">
        <v>47</v>
      </c>
      <c r="J915" s="205" t="s">
        <v>1446</v>
      </c>
      <c r="K915" s="205"/>
      <c r="L915" s="205"/>
      <c r="M915" s="205" t="s">
        <v>1444</v>
      </c>
      <c r="N915" s="205"/>
      <c r="O915" s="205" t="s">
        <v>1379</v>
      </c>
      <c r="P915" s="205"/>
      <c r="Q915" s="205"/>
      <c r="R915" s="205"/>
      <c r="S915" s="205" t="s">
        <v>1445</v>
      </c>
      <c r="T915" s="205" t="s">
        <v>1445</v>
      </c>
      <c r="U915" s="205"/>
      <c r="V915" s="205"/>
      <c r="W915" s="205"/>
      <c r="X915" s="205" t="s">
        <v>1445</v>
      </c>
      <c r="Y915" s="205" t="s">
        <v>106</v>
      </c>
      <c r="Z915" s="205"/>
      <c r="AA915" s="205" t="s">
        <v>121</v>
      </c>
      <c r="AB915" s="205"/>
    </row>
    <row r="916" spans="1:28" ht="51">
      <c r="A916" s="480" t="s">
        <v>3514</v>
      </c>
      <c r="B916" s="194"/>
      <c r="C916" s="194"/>
      <c r="D916" s="519"/>
      <c r="E916" s="194" t="s">
        <v>3515</v>
      </c>
      <c r="F916" s="484" t="s">
        <v>1542</v>
      </c>
      <c r="G916" s="193" t="str">
        <f>SUBSTITUTE(CONCATENATE(N916,O916)," ","")</f>
        <v>ExternalReference</v>
      </c>
      <c r="H916" s="194"/>
      <c r="I916" s="194"/>
      <c r="J916" s="194" t="s">
        <v>1475</v>
      </c>
      <c r="K916" s="194"/>
      <c r="L916" s="194"/>
      <c r="M916" s="193" t="str">
        <f>CONCATENATE(IF(N916="","",CONCATENATE(N916,"_ ")),O916,". Details")</f>
        <v>External Reference. Details</v>
      </c>
      <c r="N916" s="194"/>
      <c r="O916" s="194" t="s">
        <v>1445</v>
      </c>
      <c r="P916" s="194"/>
      <c r="Q916" s="194"/>
      <c r="R916" s="194"/>
      <c r="S916" s="194"/>
      <c r="T916" s="194"/>
      <c r="U916" s="194"/>
      <c r="V916" s="194"/>
      <c r="W916" s="194"/>
      <c r="X916" s="194"/>
      <c r="Y916" s="194" t="s">
        <v>123</v>
      </c>
      <c r="Z916" s="194"/>
      <c r="AA916" s="194" t="s">
        <v>121</v>
      </c>
      <c r="AB916" s="194"/>
    </row>
    <row r="917" spans="1:28" ht="51">
      <c r="A917" s="482" t="s">
        <v>3077</v>
      </c>
      <c r="B917" s="516" t="s">
        <v>131</v>
      </c>
      <c r="C917" s="40" t="s">
        <v>47</v>
      </c>
      <c r="D917" s="51" t="s">
        <v>47</v>
      </c>
      <c r="E917" s="504" t="s">
        <v>3516</v>
      </c>
      <c r="F917" s="489" t="s">
        <v>1542</v>
      </c>
      <c r="G917" s="41" t="str">
        <f t="shared" ref="G917:G927" si="0">SUBSTITUTE(CONCATENATE(P917,Q917,IF(R917="Identifier","ID",IF(AND(R917="Text",OR(P917&lt;&gt;"",Q917&lt;&gt;"")),"",R917)),IF(AND(T917&lt;&gt;"Text",R917&lt;&gt;T917,NOT(AND(R917="URI",T917="Identifier")),NOT(AND(R917="UUID",T917="Identifier")),NOT(AND(R917="OID",T917="Identifier"))),IF(T917="Identifier","ID",T917),""))," ","")</f>
        <v>URI</v>
      </c>
      <c r="H917" s="197"/>
      <c r="I917" s="198" t="s">
        <v>47</v>
      </c>
      <c r="J917" s="199" t="s">
        <v>1477</v>
      </c>
      <c r="K917" s="199"/>
      <c r="L917" s="199"/>
      <c r="M917" s="199" t="str">
        <f t="shared" ref="M917:M927" si="1">CONCATENATE(IF(N917="","",CONCATENATE(N917,"_ ")),O917,". ",IF(P917="","",CONCATENATE(P917,"_ ")),S917,IF(OR(P917&lt;&gt;"",S917&lt;&gt;T917),CONCATENATE(". ",T917),""))</f>
        <v>External Reference. URI. Identifier</v>
      </c>
      <c r="N917" s="199"/>
      <c r="O917" s="199" t="s">
        <v>1445</v>
      </c>
      <c r="P917" s="199"/>
      <c r="Q917" s="199"/>
      <c r="R917" s="199" t="s">
        <v>131</v>
      </c>
      <c r="S917" s="42" t="str">
        <f t="shared" ref="S917:S927" si="2">IF(Q917&lt;&gt;"",CONCATENATE(Q917," ",R917),R917)</f>
        <v>URI</v>
      </c>
      <c r="T917" s="199" t="s">
        <v>44</v>
      </c>
      <c r="U917" s="199"/>
      <c r="V917" s="199" t="str">
        <f t="shared" ref="V917:V927" si="3">IF(U917&lt;&gt;"",CONCATENATE(U917,"_ ",T917,". Type"),CONCATENATE(T917,". Type"))</f>
        <v>Identifier. Type</v>
      </c>
      <c r="W917" s="199"/>
      <c r="X917" s="199"/>
      <c r="Y917" s="199" t="s">
        <v>48</v>
      </c>
      <c r="Z917" s="199"/>
      <c r="AA917" s="199" t="s">
        <v>121</v>
      </c>
      <c r="AB917" s="199"/>
    </row>
    <row r="918" spans="1:28" ht="51">
      <c r="A918" s="498"/>
      <c r="B918" s="211"/>
      <c r="C918" s="200"/>
      <c r="D918" s="201"/>
      <c r="E918" s="201"/>
      <c r="F918" s="489"/>
      <c r="G918" s="41" t="str">
        <f t="shared" si="0"/>
        <v>DocumentHash</v>
      </c>
      <c r="H918" s="197"/>
      <c r="I918" s="198" t="s">
        <v>47</v>
      </c>
      <c r="J918" s="199" t="s">
        <v>1482</v>
      </c>
      <c r="K918" s="199"/>
      <c r="L918" s="199"/>
      <c r="M918" s="199" t="str">
        <f t="shared" si="1"/>
        <v>External Reference. Document Hash. Text</v>
      </c>
      <c r="N918" s="199"/>
      <c r="O918" s="199" t="s">
        <v>1445</v>
      </c>
      <c r="P918" s="199"/>
      <c r="Q918" s="199" t="s">
        <v>1169</v>
      </c>
      <c r="R918" s="199" t="s">
        <v>1480</v>
      </c>
      <c r="S918" s="42" t="str">
        <f t="shared" si="2"/>
        <v>Document Hash</v>
      </c>
      <c r="T918" s="199" t="s">
        <v>133</v>
      </c>
      <c r="U918" s="199"/>
      <c r="V918" s="199" t="str">
        <f t="shared" si="3"/>
        <v>Text. Type</v>
      </c>
      <c r="W918" s="199"/>
      <c r="X918" s="199"/>
      <c r="Y918" s="199" t="s">
        <v>48</v>
      </c>
      <c r="Z918" s="199"/>
      <c r="AA918" s="199" t="s">
        <v>121</v>
      </c>
      <c r="AB918" s="199"/>
    </row>
    <row r="919" spans="1:28" ht="51">
      <c r="A919" s="498"/>
      <c r="B919" s="211"/>
      <c r="C919" s="200"/>
      <c r="D919" s="201"/>
      <c r="E919" s="201"/>
      <c r="F919" s="489"/>
      <c r="G919" s="41" t="str">
        <f t="shared" si="0"/>
        <v>HashAlgorithmMethod</v>
      </c>
      <c r="H919" s="197"/>
      <c r="I919" s="198" t="s">
        <v>47</v>
      </c>
      <c r="J919" s="199" t="s">
        <v>1487</v>
      </c>
      <c r="K919" s="199"/>
      <c r="L919" s="199"/>
      <c r="M919" s="199" t="str">
        <f t="shared" si="1"/>
        <v>External Reference. Hash Algorithm Method. Text</v>
      </c>
      <c r="N919" s="199"/>
      <c r="O919" s="199" t="s">
        <v>1445</v>
      </c>
      <c r="P919" s="199"/>
      <c r="Q919" s="199" t="s">
        <v>1485</v>
      </c>
      <c r="R919" s="199" t="s">
        <v>1365</v>
      </c>
      <c r="S919" s="42" t="str">
        <f t="shared" si="2"/>
        <v>Hash Algorithm Method</v>
      </c>
      <c r="T919" s="199" t="s">
        <v>133</v>
      </c>
      <c r="U919" s="199"/>
      <c r="V919" s="199" t="str">
        <f t="shared" si="3"/>
        <v>Text. Type</v>
      </c>
      <c r="W919" s="199"/>
      <c r="X919" s="199"/>
      <c r="Y919" s="199" t="s">
        <v>48</v>
      </c>
      <c r="Z919" s="199"/>
      <c r="AA919" s="199" t="s">
        <v>121</v>
      </c>
      <c r="AB919" s="199"/>
    </row>
    <row r="920" spans="1:28" ht="38.25">
      <c r="A920" s="498"/>
      <c r="B920" s="211"/>
      <c r="C920" s="200"/>
      <c r="D920" s="201"/>
      <c r="E920" s="201"/>
      <c r="F920" s="489"/>
      <c r="G920" s="41" t="str">
        <f t="shared" si="0"/>
        <v>ExpiryDate</v>
      </c>
      <c r="H920" s="197"/>
      <c r="I920" s="198" t="s">
        <v>47</v>
      </c>
      <c r="J920" s="199" t="s">
        <v>1492</v>
      </c>
      <c r="K920" s="199"/>
      <c r="L920" s="199"/>
      <c r="M920" s="199" t="str">
        <f t="shared" si="1"/>
        <v>External Reference. Expiry Date. Date</v>
      </c>
      <c r="N920" s="199"/>
      <c r="O920" s="199" t="s">
        <v>1445</v>
      </c>
      <c r="P920" s="199"/>
      <c r="Q920" s="199" t="s">
        <v>1490</v>
      </c>
      <c r="R920" s="199" t="s">
        <v>82</v>
      </c>
      <c r="S920" s="42" t="str">
        <f t="shared" si="2"/>
        <v>Expiry Date</v>
      </c>
      <c r="T920" s="199" t="s">
        <v>82</v>
      </c>
      <c r="U920" s="199"/>
      <c r="V920" s="199" t="str">
        <f t="shared" si="3"/>
        <v>Date. Type</v>
      </c>
      <c r="W920" s="199"/>
      <c r="X920" s="199"/>
      <c r="Y920" s="199" t="s">
        <v>48</v>
      </c>
      <c r="Z920" s="199"/>
      <c r="AA920" s="199" t="s">
        <v>121</v>
      </c>
      <c r="AB920" s="199"/>
    </row>
    <row r="921" spans="1:28" ht="38.25">
      <c r="A921" s="498"/>
      <c r="B921" s="211"/>
      <c r="C921" s="200"/>
      <c r="D921" s="201"/>
      <c r="E921" s="201"/>
      <c r="F921" s="489"/>
      <c r="G921" s="41" t="str">
        <f t="shared" si="0"/>
        <v>ExpiryTime</v>
      </c>
      <c r="H921" s="197"/>
      <c r="I921" s="198" t="s">
        <v>47</v>
      </c>
      <c r="J921" s="199" t="s">
        <v>1496</v>
      </c>
      <c r="K921" s="199"/>
      <c r="L921" s="199"/>
      <c r="M921" s="199" t="str">
        <f t="shared" si="1"/>
        <v>External Reference. Expiry Time. Time</v>
      </c>
      <c r="N921" s="199"/>
      <c r="O921" s="199" t="s">
        <v>1445</v>
      </c>
      <c r="P921" s="199"/>
      <c r="Q921" s="199" t="s">
        <v>1490</v>
      </c>
      <c r="R921" s="199" t="s">
        <v>88</v>
      </c>
      <c r="S921" s="42" t="str">
        <f t="shared" si="2"/>
        <v>Expiry Time</v>
      </c>
      <c r="T921" s="199" t="s">
        <v>88</v>
      </c>
      <c r="U921" s="199"/>
      <c r="V921" s="199" t="str">
        <f t="shared" si="3"/>
        <v>Time. Type</v>
      </c>
      <c r="W921" s="199"/>
      <c r="X921" s="199"/>
      <c r="Y921" s="199" t="s">
        <v>48</v>
      </c>
      <c r="Z921" s="199"/>
      <c r="AA921" s="199" t="s">
        <v>121</v>
      </c>
      <c r="AB921" s="199"/>
    </row>
    <row r="922" spans="1:28" ht="38.25">
      <c r="A922" s="498"/>
      <c r="B922" s="211"/>
      <c r="C922" s="200"/>
      <c r="D922" s="201"/>
      <c r="E922" s="201"/>
      <c r="F922" s="489"/>
      <c r="G922" s="41" t="str">
        <f t="shared" si="0"/>
        <v>MimeCode</v>
      </c>
      <c r="H922" s="197"/>
      <c r="I922" s="198" t="s">
        <v>47</v>
      </c>
      <c r="J922" s="199" t="s">
        <v>1501</v>
      </c>
      <c r="K922" s="199"/>
      <c r="L922" s="199"/>
      <c r="M922" s="199" t="str">
        <f t="shared" si="1"/>
        <v>External Reference. Mime Code. Code</v>
      </c>
      <c r="N922" s="199"/>
      <c r="O922" s="199" t="s">
        <v>1445</v>
      </c>
      <c r="P922" s="199"/>
      <c r="Q922" s="199" t="s">
        <v>1499</v>
      </c>
      <c r="R922" s="199" t="s">
        <v>127</v>
      </c>
      <c r="S922" s="42" t="str">
        <f t="shared" si="2"/>
        <v>Mime Code</v>
      </c>
      <c r="T922" s="199" t="s">
        <v>127</v>
      </c>
      <c r="U922" s="199"/>
      <c r="V922" s="199" t="str">
        <f t="shared" si="3"/>
        <v>Code. Type</v>
      </c>
      <c r="W922" s="199"/>
      <c r="X922" s="199"/>
      <c r="Y922" s="199" t="s">
        <v>48</v>
      </c>
      <c r="Z922" s="199"/>
      <c r="AA922" s="199" t="s">
        <v>20</v>
      </c>
      <c r="AB922" s="199"/>
    </row>
    <row r="923" spans="1:28" ht="38.25">
      <c r="A923" s="498"/>
      <c r="B923" s="211"/>
      <c r="C923" s="200"/>
      <c r="D923" s="201"/>
      <c r="E923" s="201"/>
      <c r="F923" s="489"/>
      <c r="G923" s="41" t="str">
        <f t="shared" si="0"/>
        <v>FormatCode</v>
      </c>
      <c r="H923" s="197"/>
      <c r="I923" s="198" t="s">
        <v>47</v>
      </c>
      <c r="J923" s="199" t="s">
        <v>1506</v>
      </c>
      <c r="K923" s="199"/>
      <c r="L923" s="199"/>
      <c r="M923" s="199" t="str">
        <f t="shared" si="1"/>
        <v>External Reference. Format Code. Code</v>
      </c>
      <c r="N923" s="199"/>
      <c r="O923" s="199" t="s">
        <v>1445</v>
      </c>
      <c r="P923" s="199"/>
      <c r="Q923" s="199" t="s">
        <v>1504</v>
      </c>
      <c r="R923" s="199" t="s">
        <v>127</v>
      </c>
      <c r="S923" s="42" t="str">
        <f t="shared" si="2"/>
        <v>Format Code</v>
      </c>
      <c r="T923" s="199" t="s">
        <v>127</v>
      </c>
      <c r="U923" s="199"/>
      <c r="V923" s="199" t="str">
        <f t="shared" si="3"/>
        <v>Code. Type</v>
      </c>
      <c r="W923" s="199"/>
      <c r="X923" s="199"/>
      <c r="Y923" s="199" t="s">
        <v>48</v>
      </c>
      <c r="Z923" s="199"/>
      <c r="AA923" s="199" t="s">
        <v>20</v>
      </c>
      <c r="AB923" s="199"/>
    </row>
    <row r="924" spans="1:28" ht="51">
      <c r="A924" s="498"/>
      <c r="B924" s="211"/>
      <c r="C924" s="200"/>
      <c r="D924" s="201"/>
      <c r="E924" s="201"/>
      <c r="F924" s="489"/>
      <c r="G924" s="41" t="str">
        <f t="shared" si="0"/>
        <v>EncodingCode</v>
      </c>
      <c r="H924" s="197"/>
      <c r="I924" s="198" t="s">
        <v>47</v>
      </c>
      <c r="J924" s="199" t="s">
        <v>1511</v>
      </c>
      <c r="K924" s="199"/>
      <c r="L924" s="199"/>
      <c r="M924" s="199" t="str">
        <f t="shared" si="1"/>
        <v>External Reference. Encoding Code. Code</v>
      </c>
      <c r="N924" s="199"/>
      <c r="O924" s="199" t="s">
        <v>1445</v>
      </c>
      <c r="P924" s="199"/>
      <c r="Q924" s="199" t="s">
        <v>1509</v>
      </c>
      <c r="R924" s="199" t="s">
        <v>127</v>
      </c>
      <c r="S924" s="42" t="str">
        <f t="shared" si="2"/>
        <v>Encoding Code</v>
      </c>
      <c r="T924" s="199" t="s">
        <v>127</v>
      </c>
      <c r="U924" s="199"/>
      <c r="V924" s="199" t="str">
        <f t="shared" si="3"/>
        <v>Code. Type</v>
      </c>
      <c r="W924" s="199"/>
      <c r="X924" s="199"/>
      <c r="Y924" s="199" t="s">
        <v>48</v>
      </c>
      <c r="Z924" s="199"/>
      <c r="AA924" s="199" t="s">
        <v>20</v>
      </c>
      <c r="AB924" s="199"/>
    </row>
    <row r="925" spans="1:28" ht="51">
      <c r="A925" s="498"/>
      <c r="B925" s="211"/>
      <c r="C925" s="200"/>
      <c r="D925" s="201"/>
      <c r="E925" s="201"/>
      <c r="F925" s="489"/>
      <c r="G925" s="41" t="str">
        <f t="shared" si="0"/>
        <v>CharacterSetCode</v>
      </c>
      <c r="H925" s="197"/>
      <c r="I925" s="198" t="s">
        <v>47</v>
      </c>
      <c r="J925" s="199" t="s">
        <v>1516</v>
      </c>
      <c r="K925" s="199"/>
      <c r="L925" s="199"/>
      <c r="M925" s="199" t="str">
        <f t="shared" si="1"/>
        <v>External Reference. Character Set Code. Code</v>
      </c>
      <c r="N925" s="199"/>
      <c r="O925" s="199" t="s">
        <v>1445</v>
      </c>
      <c r="P925" s="199"/>
      <c r="Q925" s="199" t="s">
        <v>1514</v>
      </c>
      <c r="R925" s="199" t="s">
        <v>127</v>
      </c>
      <c r="S925" s="42" t="str">
        <f t="shared" si="2"/>
        <v>Character Set Code</v>
      </c>
      <c r="T925" s="199" t="s">
        <v>127</v>
      </c>
      <c r="U925" s="199"/>
      <c r="V925" s="199" t="str">
        <f t="shared" si="3"/>
        <v>Code. Type</v>
      </c>
      <c r="W925" s="199"/>
      <c r="X925" s="199"/>
      <c r="Y925" s="199" t="s">
        <v>48</v>
      </c>
      <c r="Z925" s="199"/>
      <c r="AA925" s="199" t="s">
        <v>20</v>
      </c>
      <c r="AB925" s="199"/>
    </row>
    <row r="926" spans="1:28" ht="38.25">
      <c r="A926" s="482" t="s">
        <v>3074</v>
      </c>
      <c r="B926" s="516" t="s">
        <v>133</v>
      </c>
      <c r="C926" s="40" t="s">
        <v>47</v>
      </c>
      <c r="D926" s="51" t="s">
        <v>47</v>
      </c>
      <c r="E926" s="208" t="s">
        <v>3517</v>
      </c>
      <c r="F926" s="489" t="s">
        <v>1542</v>
      </c>
      <c r="G926" s="41" t="str">
        <f t="shared" si="0"/>
        <v>FileName</v>
      </c>
      <c r="H926" s="197"/>
      <c r="I926" s="198" t="s">
        <v>47</v>
      </c>
      <c r="J926" s="199" t="s">
        <v>1521</v>
      </c>
      <c r="K926" s="199"/>
      <c r="L926" s="199"/>
      <c r="M926" s="199" t="str">
        <f t="shared" si="1"/>
        <v>External Reference. File Name. Name</v>
      </c>
      <c r="N926" s="199"/>
      <c r="O926" s="199" t="s">
        <v>1445</v>
      </c>
      <c r="P926" s="199"/>
      <c r="Q926" s="199" t="s">
        <v>1519</v>
      </c>
      <c r="R926" s="199" t="s">
        <v>96</v>
      </c>
      <c r="S926" s="42" t="str">
        <f t="shared" si="2"/>
        <v>File Name</v>
      </c>
      <c r="T926" s="199" t="s">
        <v>96</v>
      </c>
      <c r="U926" s="199"/>
      <c r="V926" s="199" t="str">
        <f t="shared" si="3"/>
        <v>Name. Type</v>
      </c>
      <c r="W926" s="199"/>
      <c r="X926" s="199"/>
      <c r="Y926" s="199" t="s">
        <v>48</v>
      </c>
      <c r="Z926" s="199"/>
      <c r="AA926" s="199" t="s">
        <v>20</v>
      </c>
      <c r="AB926" s="199"/>
    </row>
    <row r="927" spans="1:28" ht="38.25">
      <c r="A927" s="482" t="s">
        <v>3076</v>
      </c>
      <c r="B927" s="516" t="s">
        <v>133</v>
      </c>
      <c r="C927" s="40" t="s">
        <v>47</v>
      </c>
      <c r="D927" s="208" t="s">
        <v>2544</v>
      </c>
      <c r="E927" s="208" t="s">
        <v>3518</v>
      </c>
      <c r="F927" s="489" t="s">
        <v>1542</v>
      </c>
      <c r="G927" s="41" t="str">
        <f t="shared" si="0"/>
        <v>Description</v>
      </c>
      <c r="H927" s="197"/>
      <c r="I927" s="198" t="s">
        <v>138</v>
      </c>
      <c r="J927" s="199" t="s">
        <v>1523</v>
      </c>
      <c r="K927" s="199"/>
      <c r="L927" s="199" t="s">
        <v>1524</v>
      </c>
      <c r="M927" s="199" t="str">
        <f t="shared" si="1"/>
        <v>External Reference. Description. Text</v>
      </c>
      <c r="N927" s="199"/>
      <c r="O927" s="199" t="s">
        <v>1445</v>
      </c>
      <c r="P927" s="199"/>
      <c r="Q927" s="199"/>
      <c r="R927" s="199" t="s">
        <v>154</v>
      </c>
      <c r="S927" s="42" t="str">
        <f t="shared" si="2"/>
        <v>Description</v>
      </c>
      <c r="T927" s="199" t="s">
        <v>133</v>
      </c>
      <c r="U927" s="199"/>
      <c r="V927" s="199" t="str">
        <f t="shared" si="3"/>
        <v>Text. Type</v>
      </c>
      <c r="W927" s="199"/>
      <c r="X927" s="199"/>
      <c r="Y927" s="199" t="s">
        <v>48</v>
      </c>
      <c r="Z927" s="199"/>
      <c r="AA927" s="199" t="s">
        <v>20</v>
      </c>
      <c r="AB927" s="199"/>
    </row>
    <row r="928" spans="1:28">
      <c r="A928" s="505"/>
      <c r="B928" s="207"/>
      <c r="C928" s="207"/>
      <c r="D928" s="207"/>
      <c r="E928" s="207"/>
      <c r="F928" s="507"/>
      <c r="G928" s="207"/>
      <c r="H928" s="207"/>
      <c r="I928" s="207"/>
      <c r="J928" s="207"/>
      <c r="K928" s="207"/>
      <c r="L928" s="207"/>
      <c r="M928" s="207"/>
      <c r="N928" s="207"/>
      <c r="O928" s="207"/>
      <c r="P928" s="207"/>
      <c r="Q928" s="207"/>
      <c r="R928" s="207"/>
      <c r="S928" s="207"/>
      <c r="T928" s="207"/>
      <c r="U928" s="207"/>
      <c r="V928" s="207"/>
      <c r="W928" s="207"/>
      <c r="X928" s="207"/>
      <c r="Y928" s="207" t="s">
        <v>1620</v>
      </c>
      <c r="Z928" s="207"/>
      <c r="AA928" s="207"/>
      <c r="AB928" s="207"/>
    </row>
    <row r="929" spans="1:28" ht="38.25">
      <c r="A929" s="480"/>
      <c r="B929" s="194"/>
      <c r="C929" s="194"/>
      <c r="D929" s="194"/>
      <c r="E929" s="194"/>
      <c r="F929" s="484"/>
      <c r="G929" s="193" t="s">
        <v>116</v>
      </c>
      <c r="H929" s="194"/>
      <c r="I929" s="194"/>
      <c r="J929" s="194" t="s">
        <v>1344</v>
      </c>
      <c r="K929" s="194"/>
      <c r="L929" s="194"/>
      <c r="M929" s="193" t="s">
        <v>1343</v>
      </c>
      <c r="N929" s="194"/>
      <c r="O929" s="194" t="s">
        <v>116</v>
      </c>
      <c r="P929" s="194"/>
      <c r="Q929" s="194"/>
      <c r="R929" s="194"/>
      <c r="S929" s="194"/>
      <c r="T929" s="194"/>
      <c r="U929" s="194"/>
      <c r="V929" s="194"/>
      <c r="W929" s="194"/>
      <c r="X929" s="194"/>
      <c r="Y929" s="194" t="s">
        <v>123</v>
      </c>
      <c r="Z929" s="194"/>
      <c r="AA929" s="194" t="s">
        <v>121</v>
      </c>
      <c r="AB929" s="194" t="s">
        <v>315</v>
      </c>
    </row>
    <row r="930" spans="1:28" ht="38.25">
      <c r="A930" s="498"/>
      <c r="B930" s="195"/>
      <c r="C930" s="200"/>
      <c r="D930" s="201"/>
      <c r="E930" s="201"/>
      <c r="F930" s="489"/>
      <c r="G930" s="41" t="s">
        <v>64</v>
      </c>
      <c r="H930" s="197"/>
      <c r="I930" s="198" t="s">
        <v>66</v>
      </c>
      <c r="J930" s="199" t="s">
        <v>1346</v>
      </c>
      <c r="K930" s="199"/>
      <c r="L930" s="199"/>
      <c r="M930" s="199" t="s">
        <v>1345</v>
      </c>
      <c r="N930" s="199"/>
      <c r="O930" s="199" t="s">
        <v>116</v>
      </c>
      <c r="P930" s="199"/>
      <c r="Q930" s="199"/>
      <c r="R930" s="199" t="s">
        <v>44</v>
      </c>
      <c r="S930" s="42" t="s">
        <v>44</v>
      </c>
      <c r="T930" s="199" t="s">
        <v>44</v>
      </c>
      <c r="U930" s="199"/>
      <c r="V930" s="199" t="s">
        <v>46</v>
      </c>
      <c r="W930" s="199"/>
      <c r="X930" s="199"/>
      <c r="Y930" s="199" t="s">
        <v>48</v>
      </c>
      <c r="Z930" s="199"/>
      <c r="AA930" s="199" t="s">
        <v>121</v>
      </c>
      <c r="AB930" s="199" t="s">
        <v>315</v>
      </c>
    </row>
    <row r="931" spans="1:28" ht="89.25">
      <c r="A931" s="498"/>
      <c r="B931" s="195"/>
      <c r="C931" s="200"/>
      <c r="D931" s="201"/>
      <c r="E931" s="201"/>
      <c r="F931" s="489"/>
      <c r="G931" s="41" t="s">
        <v>603</v>
      </c>
      <c r="H931" s="197"/>
      <c r="I931" s="198" t="s">
        <v>138</v>
      </c>
      <c r="J931" s="199" t="s">
        <v>1348</v>
      </c>
      <c r="K931" s="199"/>
      <c r="L931" s="199"/>
      <c r="M931" s="199" t="s">
        <v>1347</v>
      </c>
      <c r="N931" s="199"/>
      <c r="O931" s="199" t="s">
        <v>116</v>
      </c>
      <c r="P931" s="199"/>
      <c r="Q931" s="199"/>
      <c r="R931" s="199" t="s">
        <v>603</v>
      </c>
      <c r="S931" s="42" t="s">
        <v>603</v>
      </c>
      <c r="T931" s="199" t="s">
        <v>133</v>
      </c>
      <c r="U931" s="199"/>
      <c r="V931" s="199" t="s">
        <v>134</v>
      </c>
      <c r="W931" s="199"/>
      <c r="X931" s="199"/>
      <c r="Y931" s="199" t="s">
        <v>48</v>
      </c>
      <c r="Z931" s="199"/>
      <c r="AA931" s="199" t="s">
        <v>121</v>
      </c>
      <c r="AB931" s="199" t="s">
        <v>315</v>
      </c>
    </row>
    <row r="932" spans="1:28" ht="38.25">
      <c r="A932" s="498"/>
      <c r="B932" s="195"/>
      <c r="C932" s="200"/>
      <c r="D932" s="201"/>
      <c r="E932" s="201"/>
      <c r="F932" s="489"/>
      <c r="G932" s="41" t="s">
        <v>1349</v>
      </c>
      <c r="H932" s="197"/>
      <c r="I932" s="198" t="s">
        <v>47</v>
      </c>
      <c r="J932" s="199" t="s">
        <v>1353</v>
      </c>
      <c r="K932" s="199"/>
      <c r="L932" s="199"/>
      <c r="M932" s="199" t="s">
        <v>1350</v>
      </c>
      <c r="N932" s="199"/>
      <c r="O932" s="199" t="s">
        <v>116</v>
      </c>
      <c r="P932" s="199"/>
      <c r="Q932" s="199" t="s">
        <v>1351</v>
      </c>
      <c r="R932" s="199" t="s">
        <v>82</v>
      </c>
      <c r="S932" s="42" t="s">
        <v>1352</v>
      </c>
      <c r="T932" s="199" t="s">
        <v>82</v>
      </c>
      <c r="U932" s="199"/>
      <c r="V932" s="199" t="s">
        <v>84</v>
      </c>
      <c r="W932" s="199"/>
      <c r="X932" s="199"/>
      <c r="Y932" s="199" t="s">
        <v>48</v>
      </c>
      <c r="Z932" s="199"/>
      <c r="AA932" s="199" t="s">
        <v>121</v>
      </c>
      <c r="AB932" s="199"/>
    </row>
    <row r="933" spans="1:28" ht="38.25">
      <c r="A933" s="498"/>
      <c r="B933" s="195"/>
      <c r="C933" s="200"/>
      <c r="D933" s="201"/>
      <c r="E933" s="201"/>
      <c r="F933" s="489"/>
      <c r="G933" s="41" t="s">
        <v>1354</v>
      </c>
      <c r="H933" s="197"/>
      <c r="I933" s="198" t="s">
        <v>47</v>
      </c>
      <c r="J933" s="199" t="s">
        <v>1357</v>
      </c>
      <c r="K933" s="199"/>
      <c r="L933" s="199"/>
      <c r="M933" s="199" t="s">
        <v>1355</v>
      </c>
      <c r="N933" s="199"/>
      <c r="O933" s="199" t="s">
        <v>116</v>
      </c>
      <c r="P933" s="199"/>
      <c r="Q933" s="199" t="s">
        <v>1351</v>
      </c>
      <c r="R933" s="199" t="s">
        <v>88</v>
      </c>
      <c r="S933" s="42" t="s">
        <v>1356</v>
      </c>
      <c r="T933" s="199" t="s">
        <v>88</v>
      </c>
      <c r="U933" s="199"/>
      <c r="V933" s="199" t="s">
        <v>90</v>
      </c>
      <c r="W933" s="199"/>
      <c r="X933" s="199"/>
      <c r="Y933" s="199" t="s">
        <v>48</v>
      </c>
      <c r="Z933" s="199"/>
      <c r="AA933" s="199" t="s">
        <v>121</v>
      </c>
      <c r="AB933" s="199"/>
    </row>
    <row r="934" spans="1:28" ht="51">
      <c r="A934" s="498"/>
      <c r="B934" s="195"/>
      <c r="C934" s="200"/>
      <c r="D934" s="201"/>
      <c r="E934" s="201"/>
      <c r="F934" s="489"/>
      <c r="G934" s="41" t="s">
        <v>1358</v>
      </c>
      <c r="H934" s="197"/>
      <c r="I934" s="198" t="s">
        <v>47</v>
      </c>
      <c r="J934" s="199" t="s">
        <v>1361</v>
      </c>
      <c r="K934" s="199"/>
      <c r="L934" s="199"/>
      <c r="M934" s="199" t="s">
        <v>1359</v>
      </c>
      <c r="N934" s="199"/>
      <c r="O934" s="199" t="s">
        <v>116</v>
      </c>
      <c r="P934" s="199"/>
      <c r="Q934" s="199"/>
      <c r="R934" s="199" t="s">
        <v>1360</v>
      </c>
      <c r="S934" s="42" t="s">
        <v>1360</v>
      </c>
      <c r="T934" s="199" t="s">
        <v>44</v>
      </c>
      <c r="U934" s="199"/>
      <c r="V934" s="199" t="s">
        <v>46</v>
      </c>
      <c r="W934" s="199"/>
      <c r="X934" s="199"/>
      <c r="Y934" s="199" t="s">
        <v>48</v>
      </c>
      <c r="Z934" s="199"/>
      <c r="AA934" s="199" t="s">
        <v>121</v>
      </c>
      <c r="AB934" s="199"/>
    </row>
    <row r="935" spans="1:28" ht="38.25">
      <c r="A935" s="498"/>
      <c r="B935" s="195"/>
      <c r="C935" s="200"/>
      <c r="D935" s="201"/>
      <c r="E935" s="201"/>
      <c r="F935" s="489"/>
      <c r="G935" s="41" t="s">
        <v>1362</v>
      </c>
      <c r="H935" s="197"/>
      <c r="I935" s="198" t="s">
        <v>47</v>
      </c>
      <c r="J935" s="199" t="s">
        <v>1367</v>
      </c>
      <c r="K935" s="199"/>
      <c r="L935" s="199"/>
      <c r="M935" s="199" t="s">
        <v>1363</v>
      </c>
      <c r="N935" s="199"/>
      <c r="O935" s="199" t="s">
        <v>116</v>
      </c>
      <c r="P935" s="199"/>
      <c r="Q935" s="199" t="s">
        <v>1364</v>
      </c>
      <c r="R935" s="199" t="s">
        <v>1365</v>
      </c>
      <c r="S935" s="42" t="s">
        <v>1366</v>
      </c>
      <c r="T935" s="199" t="s">
        <v>133</v>
      </c>
      <c r="U935" s="199"/>
      <c r="V935" s="199" t="s">
        <v>134</v>
      </c>
      <c r="W935" s="199"/>
      <c r="X935" s="199"/>
      <c r="Y935" s="199" t="s">
        <v>48</v>
      </c>
      <c r="Z935" s="199"/>
      <c r="AA935" s="199" t="s">
        <v>121</v>
      </c>
      <c r="AB935" s="199" t="s">
        <v>315</v>
      </c>
    </row>
    <row r="936" spans="1:28" ht="38.25">
      <c r="A936" s="498"/>
      <c r="B936" s="195"/>
      <c r="C936" s="200"/>
      <c r="D936" s="201"/>
      <c r="E936" s="201"/>
      <c r="F936" s="489"/>
      <c r="G936" s="41" t="s">
        <v>1368</v>
      </c>
      <c r="H936" s="197"/>
      <c r="I936" s="198" t="s">
        <v>47</v>
      </c>
      <c r="J936" s="199" t="s">
        <v>1371</v>
      </c>
      <c r="K936" s="199"/>
      <c r="L936" s="199"/>
      <c r="M936" s="199" t="s">
        <v>1369</v>
      </c>
      <c r="N936" s="199"/>
      <c r="O936" s="199" t="s">
        <v>116</v>
      </c>
      <c r="P936" s="199"/>
      <c r="Q936" s="199" t="s">
        <v>116</v>
      </c>
      <c r="R936" s="199" t="s">
        <v>1365</v>
      </c>
      <c r="S936" s="42" t="s">
        <v>1370</v>
      </c>
      <c r="T936" s="199" t="s">
        <v>133</v>
      </c>
      <c r="U936" s="199"/>
      <c r="V936" s="199" t="s">
        <v>134</v>
      </c>
      <c r="W936" s="199"/>
      <c r="X936" s="199"/>
      <c r="Y936" s="199" t="s">
        <v>48</v>
      </c>
      <c r="Z936" s="199"/>
      <c r="AA936" s="199" t="s">
        <v>121</v>
      </c>
      <c r="AB936" s="199" t="s">
        <v>315</v>
      </c>
    </row>
    <row r="937" spans="1:28" ht="38.25">
      <c r="A937" s="491"/>
      <c r="B937" s="195"/>
      <c r="C937" s="206"/>
      <c r="D937" s="205"/>
      <c r="E937" s="205"/>
      <c r="F937" s="493"/>
      <c r="G937" s="205" t="s">
        <v>1372</v>
      </c>
      <c r="H937" s="195"/>
      <c r="I937" s="206" t="s">
        <v>47</v>
      </c>
      <c r="J937" s="205" t="s">
        <v>1375</v>
      </c>
      <c r="K937" s="205"/>
      <c r="L937" s="205"/>
      <c r="M937" s="205" t="s">
        <v>1373</v>
      </c>
      <c r="N937" s="205"/>
      <c r="O937" s="205" t="s">
        <v>116</v>
      </c>
      <c r="P937" s="205" t="s">
        <v>1374</v>
      </c>
      <c r="Q937" s="205"/>
      <c r="R937" s="205"/>
      <c r="S937" s="205" t="s">
        <v>105</v>
      </c>
      <c r="T937" s="205" t="s">
        <v>105</v>
      </c>
      <c r="U937" s="205"/>
      <c r="V937" s="205"/>
      <c r="W937" s="205"/>
      <c r="X937" s="205" t="s">
        <v>105</v>
      </c>
      <c r="Y937" s="205" t="s">
        <v>106</v>
      </c>
      <c r="Z937" s="205"/>
      <c r="AA937" s="205" t="s">
        <v>121</v>
      </c>
      <c r="AB937" s="205"/>
    </row>
    <row r="938" spans="1:28" ht="51">
      <c r="A938" s="491"/>
      <c r="B938" s="195"/>
      <c r="C938" s="206"/>
      <c r="D938" s="205"/>
      <c r="E938" s="205"/>
      <c r="F938" s="493"/>
      <c r="G938" s="205" t="s">
        <v>1376</v>
      </c>
      <c r="H938" s="195"/>
      <c r="I938" s="206" t="s">
        <v>47</v>
      </c>
      <c r="J938" s="205" t="s">
        <v>1380</v>
      </c>
      <c r="K938" s="205"/>
      <c r="L938" s="205"/>
      <c r="M938" s="205" t="s">
        <v>1377</v>
      </c>
      <c r="N938" s="205"/>
      <c r="O938" s="205" t="s">
        <v>116</v>
      </c>
      <c r="P938" s="205" t="s">
        <v>1378</v>
      </c>
      <c r="Q938" s="205"/>
      <c r="R938" s="205"/>
      <c r="S938" s="205" t="s">
        <v>1379</v>
      </c>
      <c r="T938" s="205" t="s">
        <v>1379</v>
      </c>
      <c r="U938" s="205"/>
      <c r="V938" s="205"/>
      <c r="W938" s="205"/>
      <c r="X938" s="205" t="s">
        <v>1379</v>
      </c>
      <c r="Y938" s="205" t="s">
        <v>106</v>
      </c>
      <c r="Z938" s="205"/>
      <c r="AA938" s="205" t="s">
        <v>121</v>
      </c>
      <c r="AB938" s="205"/>
    </row>
    <row r="939" spans="1:28" ht="77.25" thickBot="1">
      <c r="A939" s="492"/>
      <c r="B939" s="511"/>
      <c r="C939" s="512"/>
      <c r="D939" s="494"/>
      <c r="E939" s="494"/>
      <c r="F939" s="495"/>
      <c r="G939" s="205" t="s">
        <v>1381</v>
      </c>
      <c r="H939" s="195"/>
      <c r="I939" s="206" t="s">
        <v>47</v>
      </c>
      <c r="J939" s="205" t="s">
        <v>1384</v>
      </c>
      <c r="K939" s="205"/>
      <c r="L939" s="205"/>
      <c r="M939" s="205" t="s">
        <v>1382</v>
      </c>
      <c r="N939" s="205"/>
      <c r="O939" s="205" t="s">
        <v>116</v>
      </c>
      <c r="P939" s="205" t="s">
        <v>1383</v>
      </c>
      <c r="Q939" s="205"/>
      <c r="R939" s="205"/>
      <c r="S939" s="205" t="s">
        <v>120</v>
      </c>
      <c r="T939" s="205" t="s">
        <v>120</v>
      </c>
      <c r="U939" s="205"/>
      <c r="V939" s="205"/>
      <c r="W939" s="205"/>
      <c r="X939" s="205" t="s">
        <v>120</v>
      </c>
      <c r="Y939" s="205" t="s">
        <v>106</v>
      </c>
      <c r="Z939" s="205"/>
      <c r="AA939" s="205" t="s">
        <v>121</v>
      </c>
      <c r="AB939" s="205"/>
    </row>
  </sheetData>
  <sheetProtection selectLockedCells="1" selectUnlockedCells="1"/>
  <autoFilter ref="F2:F939"/>
  <mergeCells count="2">
    <mergeCell ref="A1:F1"/>
    <mergeCell ref="G1:AB1"/>
  </mergeCells>
  <pageMargins left="0.78749999999999998" right="0.78749999999999998" top="1.0527777777777778" bottom="1.0527777777777778" header="0.78749999999999998" footer="0.78749999999999998"/>
  <headerFooter alignWithMargins="0">
    <oddHeader>&amp;C&amp;"Times New Roman,Regular"&amp;12&amp;A</oddHeader>
    <oddFooter>&amp;C&amp;"Times New Roman,Regular"&amp;12Page &amp;P</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sheetPr>
  <dimension ref="A1:AI138"/>
  <sheetViews>
    <sheetView topLeftCell="E77" zoomScale="80" zoomScaleNormal="80" zoomScalePageLayoutView="90" workbookViewId="0">
      <selection activeCell="Z51" sqref="Z51"/>
    </sheetView>
  </sheetViews>
  <sheetFormatPr baseColWidth="10" defaultColWidth="10.85546875" defaultRowHeight="12"/>
  <cols>
    <col min="1" max="1" width="9.140625" style="92" customWidth="1"/>
    <col min="2" max="2" width="5.42578125" style="92" customWidth="1"/>
    <col min="3" max="3" width="4.7109375" style="92" customWidth="1"/>
    <col min="4" max="4" width="3.28515625" style="92" customWidth="1"/>
    <col min="5" max="5" width="3.42578125" style="92" customWidth="1"/>
    <col min="6" max="6" width="3" style="92" customWidth="1"/>
    <col min="7" max="7" width="3.42578125" style="92" customWidth="1"/>
    <col min="8" max="8" width="27.140625" style="92" customWidth="1"/>
    <col min="9" max="9" width="63.42578125" style="122" hidden="1" customWidth="1"/>
    <col min="10" max="10" width="8.42578125" style="92" customWidth="1"/>
    <col min="11" max="11" width="10.42578125" style="92" customWidth="1"/>
    <col min="12" max="12" width="49.42578125" style="123" customWidth="1"/>
    <col min="13" max="16" width="16.42578125" style="124" hidden="1" customWidth="1"/>
    <col min="17" max="17" width="29.28515625" style="123" customWidth="1"/>
    <col min="18" max="18" width="28" style="124" hidden="1" customWidth="1"/>
    <col min="19" max="19" width="32.42578125" style="323" hidden="1" customWidth="1"/>
    <col min="20" max="20" width="18.28515625" style="323" hidden="1" customWidth="1"/>
    <col min="21" max="21" width="11.7109375" style="323" hidden="1" customWidth="1"/>
    <col min="22" max="23" width="41.140625" style="323" hidden="1" customWidth="1"/>
    <col min="24" max="24" width="50.140625" style="323" hidden="1" customWidth="1"/>
    <col min="25" max="25" width="19.140625" style="323" hidden="1" customWidth="1"/>
    <col min="26" max="26" width="36.140625" style="122" customWidth="1"/>
    <col min="27" max="27" width="16.7109375" style="323" hidden="1" customWidth="1"/>
    <col min="28" max="28" width="48.42578125" style="122" customWidth="1"/>
    <col min="29" max="29" width="17.140625" style="323" hidden="1" customWidth="1"/>
    <col min="30" max="30" width="14.42578125" style="323" hidden="1" customWidth="1"/>
    <col min="31" max="31" width="14.140625" style="323" hidden="1" customWidth="1"/>
    <col min="32" max="33" width="11.42578125" style="323" hidden="1" customWidth="1"/>
    <col min="34" max="34" width="53" style="323" hidden="1" customWidth="1"/>
    <col min="35" max="16384" width="10.85546875" style="92"/>
  </cols>
  <sheetData>
    <row r="1" spans="1:34" ht="15">
      <c r="A1" s="1063" t="s">
        <v>4174</v>
      </c>
      <c r="B1" s="1064"/>
      <c r="C1" s="1064"/>
      <c r="D1" s="1064"/>
      <c r="E1" s="1064"/>
      <c r="F1" s="1064"/>
      <c r="G1" s="1064"/>
      <c r="H1" s="1064"/>
      <c r="I1" s="1064"/>
      <c r="J1" s="1064"/>
      <c r="K1" s="1065"/>
      <c r="L1" s="1069" t="s">
        <v>3553</v>
      </c>
      <c r="M1" s="1070"/>
      <c r="N1" s="1070"/>
      <c r="O1" s="1070"/>
      <c r="P1" s="1070"/>
      <c r="Q1" s="1071"/>
      <c r="R1" s="217"/>
      <c r="S1" s="218"/>
      <c r="T1" s="218"/>
      <c r="U1" s="218"/>
      <c r="V1" s="219"/>
      <c r="W1" s="219"/>
      <c r="X1" s="220"/>
      <c r="Y1" s="220"/>
      <c r="Z1" s="1075" t="s">
        <v>3977</v>
      </c>
      <c r="AA1" s="1076"/>
      <c r="AB1" s="1077"/>
      <c r="AC1" s="221"/>
      <c r="AD1" s="222"/>
      <c r="AE1" s="222"/>
      <c r="AF1" s="222"/>
      <c r="AG1" s="222"/>
      <c r="AH1" s="223"/>
    </row>
    <row r="2" spans="1:34" ht="15.75" thickBot="1">
      <c r="A2" s="1066"/>
      <c r="B2" s="1067"/>
      <c r="C2" s="1067"/>
      <c r="D2" s="1067"/>
      <c r="E2" s="1067"/>
      <c r="F2" s="1067"/>
      <c r="G2" s="1067"/>
      <c r="H2" s="1067"/>
      <c r="I2" s="1067"/>
      <c r="J2" s="1067"/>
      <c r="K2" s="1068"/>
      <c r="L2" s="1072"/>
      <c r="M2" s="1073"/>
      <c r="N2" s="1073"/>
      <c r="O2" s="1073"/>
      <c r="P2" s="1073"/>
      <c r="Q2" s="1074"/>
      <c r="R2" s="217" t="s">
        <v>2014</v>
      </c>
      <c r="S2" s="218" t="s">
        <v>2022</v>
      </c>
      <c r="T2" s="218" t="s">
        <v>2023</v>
      </c>
      <c r="U2" s="218" t="s">
        <v>2025</v>
      </c>
      <c r="V2" s="224" t="s">
        <v>36</v>
      </c>
      <c r="W2" s="224" t="s">
        <v>36</v>
      </c>
      <c r="X2" s="224" t="s">
        <v>1525</v>
      </c>
      <c r="Y2" s="224" t="s">
        <v>2026</v>
      </c>
      <c r="Z2" s="1078"/>
      <c r="AA2" s="1079"/>
      <c r="AB2" s="1080"/>
      <c r="AC2" s="221" t="s">
        <v>2014</v>
      </c>
      <c r="AD2" s="222" t="s">
        <v>2022</v>
      </c>
      <c r="AE2" s="222" t="s">
        <v>2023</v>
      </c>
      <c r="AF2" s="222" t="s">
        <v>2024</v>
      </c>
      <c r="AG2" s="222" t="s">
        <v>2025</v>
      </c>
      <c r="AH2" s="223" t="s">
        <v>1525</v>
      </c>
    </row>
    <row r="3" spans="1:34" s="241" customFormat="1" ht="26.25" thickBot="1">
      <c r="A3" s="225" t="s">
        <v>2015</v>
      </c>
      <c r="B3" s="226" t="s">
        <v>2016</v>
      </c>
      <c r="C3" s="1081" t="s">
        <v>2017</v>
      </c>
      <c r="D3" s="1081"/>
      <c r="E3" s="1081"/>
      <c r="F3" s="1081"/>
      <c r="G3" s="1081"/>
      <c r="H3" s="1081"/>
      <c r="I3" s="226" t="s">
        <v>154</v>
      </c>
      <c r="J3" s="226" t="s">
        <v>30</v>
      </c>
      <c r="K3" s="227" t="s">
        <v>2018</v>
      </c>
      <c r="L3" s="228" t="s">
        <v>3452</v>
      </c>
      <c r="M3" s="229" t="s">
        <v>2019</v>
      </c>
      <c r="N3" s="229" t="s">
        <v>34</v>
      </c>
      <c r="O3" s="229" t="s">
        <v>1548</v>
      </c>
      <c r="P3" s="229" t="s">
        <v>2020</v>
      </c>
      <c r="Q3" s="230" t="s">
        <v>2021</v>
      </c>
      <c r="R3" s="231" t="s">
        <v>1556</v>
      </c>
      <c r="S3" s="232" t="s">
        <v>2027</v>
      </c>
      <c r="T3" s="232"/>
      <c r="U3" s="233" t="str">
        <f>HYPERLINK("#"&amp;S3,"Link")</f>
        <v>Link</v>
      </c>
      <c r="V3" s="234" t="str">
        <f>ApplicationRequestVocabulary!$E$3</f>
        <v xml:space="preserve">A structured electronic business document for requesting qualification information through an ESPD (conform to an ESPD template). </v>
      </c>
      <c r="W3" s="234" t="s">
        <v>1553</v>
      </c>
      <c r="X3" s="232"/>
      <c r="Y3" s="232"/>
      <c r="Z3" s="235" t="s">
        <v>3978</v>
      </c>
      <c r="AA3" s="236" t="s">
        <v>2020</v>
      </c>
      <c r="AB3" s="237" t="s">
        <v>2021</v>
      </c>
      <c r="AC3" s="238"/>
      <c r="AD3" s="238"/>
      <c r="AE3" s="238"/>
      <c r="AF3" s="238"/>
      <c r="AG3" s="239"/>
      <c r="AH3" s="240"/>
    </row>
    <row r="4" spans="1:34">
      <c r="A4" s="242" t="str">
        <f>'ESPDRequest v2 (BII Trdm070) '!A4</f>
        <v>tir070-001</v>
      </c>
      <c r="B4" s="243" t="str">
        <f>'ESPDRequest v2 (BII Trdm070) '!B4</f>
        <v>1..1</v>
      </c>
      <c r="C4" s="244" t="str">
        <f>'ESPDRequest v2 (BII Trdm070) '!C4</f>
        <v>Document identifier</v>
      </c>
      <c r="D4" s="244"/>
      <c r="E4" s="244"/>
      <c r="F4" s="244"/>
      <c r="G4" s="244"/>
      <c r="H4" s="244"/>
      <c r="I4" s="244" t="str">
        <f>'ESPDRequest v2 (BII Trdm070) '!I4</f>
        <v>Identifier of the document assigned by the sender</v>
      </c>
      <c r="J4" s="243" t="str">
        <f>'ESPDRequest v2 (BII Trdm070) '!J4</f>
        <v>Identifier</v>
      </c>
      <c r="K4" s="245" t="str">
        <f>'ESPDRequest v2 (BII Trdm070) '!K4</f>
        <v>tbr70-002</v>
      </c>
      <c r="L4" s="242" t="str">
        <f>'ESPDRequest v2 (BII Trdm070) '!L4</f>
        <v>cbc:ID</v>
      </c>
      <c r="M4" s="244" t="str">
        <f>'ESPDRequest v2 (BII Trdm070) '!M4</f>
        <v>cbc:ID</v>
      </c>
      <c r="N4" s="244" t="str">
        <f>'ESPDRequest v2 (BII Trdm070) '!N4</f>
        <v>0..1</v>
      </c>
      <c r="O4" s="244">
        <f>'ESPDRequest v2 (BII Trdm070) '!O4</f>
        <v>1</v>
      </c>
      <c r="P4" s="244" t="str">
        <f>'ESPDRequest v2 (BII Trdm070) '!P4</f>
        <v>QualificationApplicationRequest</v>
      </c>
      <c r="Q4" s="246" t="str">
        <f>'ESPDRequest v2 (BII Trdm070) '!Q4</f>
        <v>ID</v>
      </c>
      <c r="R4" s="244" t="str">
        <f>'ESPDRequest v2 (BII Trdm070) '!R4</f>
        <v>Qualification Application Request. Identifier</v>
      </c>
      <c r="S4" s="244" t="str">
        <f>'ESPDRequest v2 (BII Trdm070) '!S4</f>
        <v>ApplicationRequestVocabulary!$G$7</v>
      </c>
      <c r="T4" s="244" t="e">
        <f>'ESPDRequest v2 (BII Trdm070) '!#REF!</f>
        <v>#REF!</v>
      </c>
      <c r="U4" s="244" t="str">
        <f>'ESPDRequest v2 (BII Trdm070) '!T4</f>
        <v>Link</v>
      </c>
      <c r="V4" s="244" t="e">
        <f>'ESPDRequest v2 (BII Trdm070) '!#REF!</f>
        <v>#REF!</v>
      </c>
      <c r="W4" s="244" t="e">
        <f>'ESPDRequest v2 (BII Trdm070) '!#REF!</f>
        <v>#REF!</v>
      </c>
      <c r="X4" s="244" t="str">
        <f>'ESPDRequest v2 (BII Trdm070) '!U4</f>
        <v>Rule: An identifier for this document, assigned by the sender. Compulsoriness inherited from UBL-2.2. Do not forget to specify the schemeAgencyID attribute to identify the organisation responsible for the document.</v>
      </c>
      <c r="Y4" s="244" t="e">
        <f>'ESPDRequest v2 (BII Trdm070) '!#REF!</f>
        <v>#REF!</v>
      </c>
      <c r="Z4" s="242" t="str">
        <f>'ESPDRequest v2 (BII Trdm070) '!V4</f>
        <v>cbc: ID</v>
      </c>
      <c r="AA4" s="244" t="str">
        <f>'ESPDRequest v2 (BII Trdm070) '!W4</f>
        <v>ESPD</v>
      </c>
      <c r="AB4" s="246" t="str">
        <f>'ESPDRequest v2 (BII Trdm070) '!X4</f>
        <v>ID</v>
      </c>
      <c r="AC4" s="178" t="e">
        <f>#REF!</f>
        <v>#REF!</v>
      </c>
      <c r="AD4" s="178" t="s">
        <v>2035</v>
      </c>
      <c r="AE4" s="178" t="s">
        <v>2033</v>
      </c>
      <c r="AF4" s="247" t="str">
        <f t="shared" ref="AF4:AF13" si="0">HYPERLINK("#"&amp;AE4,"Link")</f>
        <v>Link</v>
      </c>
      <c r="AG4" s="248" t="str">
        <f t="shared" ref="AG4:AG13" si="1">HYPERLINK("#"&amp;AD4,"Link")</f>
        <v>Link</v>
      </c>
      <c r="AH4" s="249" t="s">
        <v>1529</v>
      </c>
    </row>
    <row r="5" spans="1:34">
      <c r="A5" s="250" t="str">
        <f>'ESPDRequest v2 (BII Trdm070) '!A5</f>
        <v>tir070-002</v>
      </c>
      <c r="B5" s="177" t="str">
        <f>'ESPDRequest v2 (BII Trdm070) '!B5</f>
        <v>1..1</v>
      </c>
      <c r="C5" s="176" t="str">
        <f>'ESPDRequest v2 (BII Trdm070) '!C5</f>
        <v>Document issue date</v>
      </c>
      <c r="D5" s="176"/>
      <c r="E5" s="176"/>
      <c r="F5" s="176"/>
      <c r="G5" s="176"/>
      <c r="H5" s="176"/>
      <c r="I5" s="176" t="str">
        <f>'ESPDRequest v2 (BII Trdm070) '!I5</f>
        <v>Date when the referred document was issued.</v>
      </c>
      <c r="J5" s="177" t="str">
        <f>'ESPDRequest v2 (BII Trdm070) '!J5</f>
        <v>Date</v>
      </c>
      <c r="K5" s="189" t="str">
        <f>'ESPDRequest v2 (BII Trdm070) '!K5</f>
        <v>tbr70-002</v>
      </c>
      <c r="L5" s="250" t="str">
        <f>'ESPDRequest v2 (BII Trdm070) '!L5</f>
        <v>cbc: IssueDate</v>
      </c>
      <c r="M5" s="176" t="str">
        <f>'ESPDRequest v2 (BII Trdm070) '!M5</f>
        <v>cbc: IssueDate</v>
      </c>
      <c r="N5" s="176" t="str">
        <f>'ESPDRequest v2 (BII Trdm070) '!N5</f>
        <v>1</v>
      </c>
      <c r="O5" s="176">
        <f>'ESPDRequest v2 (BII Trdm070) '!O5</f>
        <v>1</v>
      </c>
      <c r="P5" s="176" t="str">
        <f>'ESPDRequest v2 (BII Trdm070) '!P5</f>
        <v>QualificationApplicationRequest</v>
      </c>
      <c r="Q5" s="192" t="str">
        <f>'ESPDRequest v2 (BII Trdm070) '!Q5</f>
        <v>IssueDate</v>
      </c>
      <c r="R5" s="176" t="str">
        <f>'ESPDRequest v2 (BII Trdm070) '!R5</f>
        <v>Qualification Application Request. Issue Date. Date</v>
      </c>
      <c r="S5" s="176" t="str">
        <f>'ESPDRequest v2 (BII Trdm070) '!S5</f>
        <v>ApplicationRequestVocabulary!$G$12</v>
      </c>
      <c r="T5" s="176" t="e">
        <f>'ESPDRequest v2 (BII Trdm070) '!#REF!</f>
        <v>#REF!</v>
      </c>
      <c r="U5" s="176" t="str">
        <f>'ESPDRequest v2 (BII Trdm070) '!T5</f>
        <v>Link</v>
      </c>
      <c r="V5" s="176" t="e">
        <f>'ESPDRequest v2 (BII Trdm070) '!#REF!</f>
        <v>#REF!</v>
      </c>
      <c r="W5" s="176" t="e">
        <f>'ESPDRequest v2 (BII Trdm070) '!#REF!</f>
        <v>#REF!</v>
      </c>
      <c r="X5" s="176" t="str">
        <f>'ESPDRequest v2 (BII Trdm070) '!U5</f>
        <v>Comment: compulsoriness inherited from UBL-2.1.
Is set at the compilation time. Use XSD Date (format "YYYY-MM-DD")</v>
      </c>
      <c r="Y5" s="176" t="e">
        <f>'ESPDRequest v2 (BII Trdm070) '!#REF!</f>
        <v>#REF!</v>
      </c>
      <c r="Z5" s="250" t="str">
        <f>'ESPDRequest v2 (BII Trdm070) '!V5</f>
        <v>cbc: IssueDate</v>
      </c>
      <c r="AA5" s="176" t="str">
        <f>'ESPDRequest v2 (BII Trdm070) '!W5</f>
        <v>ESPD</v>
      </c>
      <c r="AB5" s="192" t="str">
        <f>'ESPDRequest v2 (BII Trdm070) '!X5</f>
        <v>IssueDate</v>
      </c>
      <c r="AC5" s="178" t="e">
        <f>#REF!</f>
        <v>#REF!</v>
      </c>
      <c r="AD5" s="178" t="s">
        <v>2041</v>
      </c>
      <c r="AE5" s="178" t="s">
        <v>2040</v>
      </c>
      <c r="AF5" s="247" t="str">
        <f t="shared" si="0"/>
        <v>Link</v>
      </c>
      <c r="AG5" s="248" t="str">
        <f t="shared" si="1"/>
        <v>Link</v>
      </c>
      <c r="AH5" s="249" t="s">
        <v>2042</v>
      </c>
    </row>
    <row r="6" spans="1:34">
      <c r="A6" s="250" t="str">
        <f>'ESPDRequest v2 (BII Trdm070) '!A6</f>
        <v>tir070-003</v>
      </c>
      <c r="B6" s="177" t="str">
        <f>'ESPDRequest v2 (BII Trdm070) '!B6</f>
        <v>0..1</v>
      </c>
      <c r="C6" s="176" t="str">
        <f>'ESPDRequest v2 (BII Trdm070) '!C6</f>
        <v>Document issue time</v>
      </c>
      <c r="D6" s="176"/>
      <c r="E6" s="176"/>
      <c r="F6" s="176"/>
      <c r="G6" s="176"/>
      <c r="H6" s="176"/>
      <c r="I6" s="176" t="str">
        <f>'ESPDRequest v2 (BII Trdm070) '!I6</f>
        <v>Time when the document was issued.</v>
      </c>
      <c r="J6" s="177" t="str">
        <f>'ESPDRequest v2 (BII Trdm070) '!J6</f>
        <v>Time</v>
      </c>
      <c r="K6" s="189" t="str">
        <f>'ESPDRequest v2 (BII Trdm070) '!K6</f>
        <v>tbr70-002</v>
      </c>
      <c r="L6" s="250" t="str">
        <f>'ESPDRequest v2 (BII Trdm070) '!L6</f>
        <v>cbc: IssueTime</v>
      </c>
      <c r="M6" s="176" t="str">
        <f>'ESPDRequest v2 (BII Trdm070) '!M6</f>
        <v>cbc: IssueTime</v>
      </c>
      <c r="N6" s="176" t="str">
        <f>'ESPDRequest v2 (BII Trdm070) '!N6</f>
        <v>0..1</v>
      </c>
      <c r="O6" s="176" t="str">
        <f>'ESPDRequest v2 (BII Trdm070) '!O6</f>
        <v>0..1</v>
      </c>
      <c r="P6" s="176" t="str">
        <f>'ESPDRequest v2 (BII Trdm070) '!P6</f>
        <v>QualificationApplicationRequest</v>
      </c>
      <c r="Q6" s="192" t="str">
        <f>'ESPDRequest v2 (BII Trdm070) '!Q6</f>
        <v>IssueTime</v>
      </c>
      <c r="R6" s="176" t="str">
        <f>'ESPDRequest v2 (BII Trdm070) '!R6</f>
        <v>Qualification Application Request. Issue Time. Time</v>
      </c>
      <c r="S6" s="176" t="str">
        <f>'ESPDRequest v2 (BII Trdm070) '!S6</f>
        <v>ApplicationRequestVocabulary!$G$13</v>
      </c>
      <c r="T6" s="176" t="e">
        <f>'ESPDRequest v2 (BII Trdm070) '!#REF!</f>
        <v>#REF!</v>
      </c>
      <c r="U6" s="176" t="str">
        <f>'ESPDRequest v2 (BII Trdm070) '!T6</f>
        <v>Link</v>
      </c>
      <c r="V6" s="176" t="e">
        <f>'ESPDRequest v2 (BII Trdm070) '!#REF!</f>
        <v>#REF!</v>
      </c>
      <c r="W6" s="176" t="e">
        <f>'ESPDRequest v2 (BII Trdm070) '!#REF!</f>
        <v>#REF!</v>
      </c>
      <c r="X6" s="176" t="str">
        <f>'ESPDRequest v2 (BII Trdm070) '!U6</f>
        <v>Comment: Is set at the compilation time. Use XSD time (format "hh:mm:ss")</v>
      </c>
      <c r="Y6" s="176" t="e">
        <f>'ESPDRequest v2 (BII Trdm070) '!#REF!</f>
        <v>#REF!</v>
      </c>
      <c r="Z6" s="250" t="str">
        <f>'ESPDRequest v2 (BII Trdm070) '!V6</f>
        <v>cbc: IssueTime</v>
      </c>
      <c r="AA6" s="176" t="str">
        <f>'ESPDRequest v2 (BII Trdm070) '!W6</f>
        <v>ESPD</v>
      </c>
      <c r="AB6" s="192" t="str">
        <f>'ESPDRequest v2 (BII Trdm070) '!X6</f>
        <v>IssueTime</v>
      </c>
      <c r="AC6" s="178" t="e">
        <f>#REF!</f>
        <v>#REF!</v>
      </c>
      <c r="AD6" s="178" t="s">
        <v>2048</v>
      </c>
      <c r="AE6" s="178" t="s">
        <v>2047</v>
      </c>
      <c r="AF6" s="247" t="str">
        <f t="shared" si="0"/>
        <v>Link</v>
      </c>
      <c r="AG6" s="248" t="str">
        <f t="shared" si="1"/>
        <v>Link</v>
      </c>
      <c r="AH6" s="249" t="s">
        <v>1531</v>
      </c>
    </row>
    <row r="7" spans="1:34">
      <c r="A7" s="250" t="str">
        <f>'ESPDRequest v2 (BII Trdm070) '!A7</f>
        <v>tir070-004</v>
      </c>
      <c r="B7" s="177" t="str">
        <f>'ESPDRequest v2 (BII Trdm070) '!B7</f>
        <v>0..1</v>
      </c>
      <c r="C7" s="176" t="str">
        <f>'ESPDRequest v2 (BII Trdm070) '!C7</f>
        <v>Document version identifier</v>
      </c>
      <c r="D7" s="176"/>
      <c r="E7" s="176"/>
      <c r="F7" s="176"/>
      <c r="G7" s="176"/>
      <c r="H7" s="176"/>
      <c r="I7" s="176" t="str">
        <f>'ESPDRequest v2 (BII Trdm070) '!I7</f>
        <v>The version identifying the content of this document</v>
      </c>
      <c r="J7" s="177" t="str">
        <f>'ESPDRequest v2 (BII Trdm070) '!J7</f>
        <v>Identifier</v>
      </c>
      <c r="K7" s="189" t="str">
        <f>'ESPDRequest v2 (BII Trdm070) '!K7</f>
        <v>tbr70-014</v>
      </c>
      <c r="L7" s="250" t="str">
        <f>'ESPDRequest v2 (BII Trdm070) '!L7</f>
        <v>cbc: VersionID</v>
      </c>
      <c r="M7" s="176" t="str">
        <f>'ESPDRequest v2 (BII Trdm070) '!M7</f>
        <v>cbc: VersionID</v>
      </c>
      <c r="N7" s="176" t="str">
        <f>'ESPDRequest v2 (BII Trdm070) '!N7</f>
        <v>0..1</v>
      </c>
      <c r="O7" s="325">
        <f>'ESPDRequest v2 (BII Trdm070) '!O7</f>
        <v>0</v>
      </c>
      <c r="P7" s="176" t="str">
        <f>'ESPDRequest v2 (BII Trdm070) '!P7</f>
        <v>QualificationApplicationRequest</v>
      </c>
      <c r="Q7" s="192" t="str">
        <f>'ESPDRequest v2 (BII Trdm070) '!Q7</f>
        <v>VersionID</v>
      </c>
      <c r="R7" s="176" t="str">
        <f>'ESPDRequest v2 (BII Trdm070) '!R7</f>
        <v>Qualification Application Request. Version. Identifier</v>
      </c>
      <c r="S7" s="176" t="str">
        <f>'ESPDRequest v2 (BII Trdm070) '!S7</f>
        <v>ApplicationRequestVocabulary!$G$15</v>
      </c>
      <c r="T7" s="176" t="e">
        <f>'ESPDRequest v2 (BII Trdm070) '!#REF!</f>
        <v>#REF!</v>
      </c>
      <c r="U7" s="176" t="str">
        <f>'ESPDRequest v2 (BII Trdm070) '!T7</f>
        <v>Link</v>
      </c>
      <c r="V7" s="325" t="e">
        <f>'ESPDRequest v2 (BII Trdm070) '!#REF!</f>
        <v>#REF!</v>
      </c>
      <c r="W7" s="325" t="e">
        <f>'ESPDRequest v2 (BII Trdm070) '!#REF!</f>
        <v>#REF!</v>
      </c>
      <c r="X7" s="176" t="str">
        <f>'ESPDRequest v2 (BII Trdm070) '!U7</f>
        <v>Comment: Changes in content should entail the modification of the version identifier and a reference to the previous version.</v>
      </c>
      <c r="Y7" s="176" t="e">
        <f>'ESPDRequest v2 (BII Trdm070) '!#REF!</f>
        <v>#REF!</v>
      </c>
      <c r="Z7" s="251"/>
      <c r="AA7" s="252"/>
      <c r="AB7" s="253"/>
      <c r="AC7" s="178" t="e">
        <f>#REF!</f>
        <v>#REF!</v>
      </c>
      <c r="AD7" s="178" t="s">
        <v>2054</v>
      </c>
      <c r="AE7" s="178" t="s">
        <v>2053</v>
      </c>
      <c r="AF7" s="247" t="str">
        <f t="shared" si="0"/>
        <v>Link</v>
      </c>
      <c r="AG7" s="248" t="str">
        <f t="shared" si="1"/>
        <v>Link</v>
      </c>
      <c r="AH7" s="249" t="s">
        <v>1530</v>
      </c>
    </row>
    <row r="8" spans="1:34">
      <c r="A8" s="250" t="str">
        <f>'ESPDRequest v2 (BII Trdm070) '!A8</f>
        <v>tir070-526</v>
      </c>
      <c r="B8" s="177" t="str">
        <f>'ESPDRequest v2 (BII Trdm070) '!B8</f>
        <v>0..1</v>
      </c>
      <c r="C8" s="176" t="str">
        <f>'ESPDRequest v2 (BII Trdm070) '!C8</f>
        <v>Previous document version identifier</v>
      </c>
      <c r="D8" s="176"/>
      <c r="E8" s="176"/>
      <c r="F8" s="176"/>
      <c r="G8" s="176"/>
      <c r="H8" s="176"/>
      <c r="I8" s="176" t="str">
        <f>'ESPDRequest v2 (BII Trdm070) '!I8</f>
        <v>The version identifying the previous modification of the content of this document.</v>
      </c>
      <c r="J8" s="177" t="str">
        <f>'ESPDRequest v2 (BII Trdm070) '!J8</f>
        <v>Identifier</v>
      </c>
      <c r="K8" s="189" t="str">
        <f>'ESPDRequest v2 (BII Trdm070) '!K8</f>
        <v>tbr70-014</v>
      </c>
      <c r="L8" s="250" t="str">
        <f>'ESPDRequest v2 (BII Trdm070) '!L8</f>
        <v>cbc:PreviousVersionID</v>
      </c>
      <c r="M8" s="176" t="str">
        <f>'ESPDRequest v2 (BII Trdm070) '!M8</f>
        <v>cbc:PreviousVersionID</v>
      </c>
      <c r="N8" s="176" t="str">
        <f>'ESPDRequest v2 (BII Trdm070) '!N8</f>
        <v>0..1</v>
      </c>
      <c r="O8" s="325">
        <f>'ESPDRequest v2 (BII Trdm070) '!O8</f>
        <v>0</v>
      </c>
      <c r="P8" s="176" t="str">
        <f>'ESPDRequest v2 (BII Trdm070) '!P8</f>
        <v>QualificationApplicationRequest</v>
      </c>
      <c r="Q8" s="192" t="str">
        <f>'ESPDRequest v2 (BII Trdm070) '!Q8</f>
        <v>PreviousVersionID</v>
      </c>
      <c r="R8" s="176" t="str">
        <f>'ESPDRequest v2 (BII Trdm070) '!R8</f>
        <v>Qualification Application Request. PreviousVersionID. Identifier</v>
      </c>
      <c r="S8" s="176" t="str">
        <f>'ESPDRequest v2 (BII Trdm070) '!S8</f>
        <v>ApplicationRequestVocabulary!$G$16</v>
      </c>
      <c r="T8" s="176" t="e">
        <f>'ESPDRequest v2 (BII Trdm070) '!#REF!</f>
        <v>#REF!</v>
      </c>
      <c r="U8" s="176" t="str">
        <f>'ESPDRequest v2 (BII Trdm070) '!T8</f>
        <v>Link</v>
      </c>
      <c r="V8" s="325" t="e">
        <f>'ESPDRequest v2 (BII Trdm070) '!#REF!</f>
        <v>#REF!</v>
      </c>
      <c r="W8" s="325" t="e">
        <f>'ESPDRequest v2 (BII Trdm070) '!#REF!</f>
        <v>#REF!</v>
      </c>
      <c r="X8" s="176">
        <f>'ESPDRequest v2 (BII Trdm070) '!U8</f>
        <v>0</v>
      </c>
      <c r="Y8" s="176" t="e">
        <f>'ESPDRequest v2 (BII Trdm070) '!#REF!</f>
        <v>#REF!</v>
      </c>
      <c r="Z8" s="251"/>
      <c r="AA8" s="252"/>
      <c r="AB8" s="253"/>
      <c r="AC8" s="178"/>
      <c r="AD8" s="178"/>
      <c r="AE8" s="178"/>
      <c r="AF8" s="247"/>
      <c r="AG8" s="248"/>
      <c r="AH8" s="249"/>
    </row>
    <row r="9" spans="1:34">
      <c r="A9" s="250" t="str">
        <f>'ESPDRequest v2 (BII Trdm070) '!A9</f>
        <v>tir070-527</v>
      </c>
      <c r="B9" s="177" t="str">
        <f>'ESPDRequest v2 (BII Trdm070) '!B9</f>
        <v>0..1</v>
      </c>
      <c r="C9" s="176" t="str">
        <f>'ESPDRequest v2 (BII Trdm070) '!C9</f>
        <v>Procedure code</v>
      </c>
      <c r="D9" s="176"/>
      <c r="E9" s="176"/>
      <c r="F9" s="176"/>
      <c r="G9" s="176"/>
      <c r="H9" s="176"/>
      <c r="I9" s="176" t="str">
        <f>'ESPDRequest v2 (BII Trdm070) '!I9</f>
        <v>The type of the procurement administrative procedure according to the EU Directives.</v>
      </c>
      <c r="J9" s="177" t="str">
        <f>'ESPDRequest v2 (BII Trdm070) '!J9</f>
        <v>Code</v>
      </c>
      <c r="K9" s="189" t="str">
        <f>'ESPDRequest v2 (BII Trdm070) '!K9</f>
        <v>tbr070-007</v>
      </c>
      <c r="L9" s="250" t="str">
        <f>'ESPDRequest v2 (BII Trdm070) '!L9</f>
        <v>cbc:ProcedureCode</v>
      </c>
      <c r="M9" s="176" t="str">
        <f>'ESPDRequest v2 (BII Trdm070) '!M9</f>
        <v>cbc:ProcedureCode</v>
      </c>
      <c r="N9" s="176" t="str">
        <f>'ESPDRequest v2 (BII Trdm070) '!N9</f>
        <v>0..1</v>
      </c>
      <c r="O9" s="325">
        <f>'ESPDRequest v2 (BII Trdm070) '!O9</f>
        <v>0</v>
      </c>
      <c r="P9" s="176" t="str">
        <f>'ESPDRequest v2 (BII Trdm070) '!P9</f>
        <v>QualificationApplicationRequest</v>
      </c>
      <c r="Q9" s="192" t="str">
        <f>'ESPDRequest v2 (BII Trdm070) '!Q9</f>
        <v>ProcedureCode</v>
      </c>
      <c r="R9" s="176" t="str">
        <f>'ESPDRequest v2 (BII Trdm070) '!R9</f>
        <v>Qualification Application Request. ProcedureCode. Code</v>
      </c>
      <c r="S9" s="176" t="str">
        <f>'ESPDRequest v2 (BII Trdm070) '!S9</f>
        <v>ApplicationRequestVocabulary!$G$18</v>
      </c>
      <c r="T9" s="176" t="e">
        <f>'ESPDRequest v2 (BII Trdm070) '!#REF!</f>
        <v>#REF!</v>
      </c>
      <c r="U9" s="176" t="str">
        <f>'ESPDRequest v2 (BII Trdm070) '!T9</f>
        <v>Link</v>
      </c>
      <c r="V9" s="325" t="e">
        <f>'ESPDRequest v2 (BII Trdm070) '!#REF!</f>
        <v>#REF!</v>
      </c>
      <c r="W9" s="325" t="e">
        <f>'ESPDRequest v2 (BII Trdm070) '!#REF!</f>
        <v>#REF!</v>
      </c>
      <c r="X9" s="176" t="str">
        <f>'ESPDRequest v2 (BII Trdm070) '!U9</f>
        <v xml:space="preserve">Rule: Compulsory use of the code list ProcedureType (values: Open, Restricted, Accelerated, Competitive dialogue, etc.). Do not confound with the object of the procurement project (code list ProjectType: Works, Supplies, Services). Compulsory use of attributes listID, listAgencyName and listVersionID. 
</v>
      </c>
      <c r="Y9" s="176" t="e">
        <f>'ESPDRequest v2 (BII Trdm070) '!#REF!</f>
        <v>#REF!</v>
      </c>
      <c r="Z9" s="251"/>
      <c r="AA9" s="252"/>
      <c r="AB9" s="253"/>
      <c r="AC9" s="178"/>
      <c r="AD9" s="178"/>
      <c r="AE9" s="178"/>
      <c r="AF9" s="247"/>
      <c r="AG9" s="248"/>
      <c r="AH9" s="249"/>
    </row>
    <row r="10" spans="1:34">
      <c r="A10" s="250" t="str">
        <f>'ESPDRequest v2 (BII Trdm070) '!A10</f>
        <v>tir70-005</v>
      </c>
      <c r="B10" s="177" t="str">
        <f>'ESPDRequest v2 (BII Trdm070) '!B10</f>
        <v>1..1</v>
      </c>
      <c r="C10" s="176" t="str">
        <f>'ESPDRequest v2 (BII Trdm070) '!C10</f>
        <v>Reference number</v>
      </c>
      <c r="D10" s="176"/>
      <c r="E10" s="176"/>
      <c r="F10" s="176"/>
      <c r="G10" s="176"/>
      <c r="H10" s="176"/>
      <c r="I10" s="176" t="str">
        <f>'ESPDRequest v2 (BII Trdm070) '!I10</f>
        <v>An identifier that is specified by the buyer and used as a reference number for all documents in the procurement project. It is also known as procurement procedure identifier, procurement reference number or contract folder identifier. A reference to the procurement project to which this Qualification document is delivered as a response.</v>
      </c>
      <c r="J10" s="177" t="str">
        <f>'ESPDRequest v2 (BII Trdm070) '!J10</f>
        <v>Identifier</v>
      </c>
      <c r="K10" s="189" t="str">
        <f>'ESPDRequest v2 (BII Trdm070) '!K10</f>
        <v>tbr70-007</v>
      </c>
      <c r="L10" s="250" t="str">
        <f>'ESPDRequest v2 (BII Trdm070) '!L10</f>
        <v>cbc: ContractFolderID</v>
      </c>
      <c r="M10" s="176" t="str">
        <f>'ESPDRequest v2 (BII Trdm070) '!M10</f>
        <v>cbc: ContractFolderID</v>
      </c>
      <c r="N10" s="176" t="str">
        <f>'ESPDRequest v2 (BII Trdm070) '!N10</f>
        <v>1</v>
      </c>
      <c r="O10" s="176">
        <f>'ESPDRequest v2 (BII Trdm070) '!O10</f>
        <v>1</v>
      </c>
      <c r="P10" s="176" t="str">
        <f>'ESPDRequest v2 (BII Trdm070) '!P10</f>
        <v>QualificationApplicationRequest</v>
      </c>
      <c r="Q10" s="192" t="str">
        <f>'ESPDRequest v2 (BII Trdm070) '!Q10</f>
        <v>ContractFolderID</v>
      </c>
      <c r="R10" s="176" t="str">
        <f>'ESPDRequest v2 (BII Trdm070) '!R10</f>
        <v>Qualification Application Request. Contract Folder Identifier. Identifier</v>
      </c>
      <c r="S10" s="176" t="str">
        <f>'ESPDRequest v2 (BII Trdm070) '!S10</f>
        <v>ApplicationRequestVocabulary!$G$10</v>
      </c>
      <c r="T10" s="176" t="e">
        <f>'ESPDRequest v2 (BII Trdm070) '!#REF!</f>
        <v>#REF!</v>
      </c>
      <c r="U10" s="176" t="str">
        <f>'ESPDRequest v2 (BII Trdm070) '!T10</f>
        <v>Link</v>
      </c>
      <c r="V10" s="176" t="e">
        <f>'ESPDRequest v2 (BII Trdm070) '!#REF!</f>
        <v>#REF!</v>
      </c>
      <c r="W10" s="176" t="e">
        <f>'ESPDRequest v2 (BII Trdm070) '!#REF!</f>
        <v>#REF!</v>
      </c>
      <c r="X10" s="176" t="str">
        <f>'ESPDRequest v2 (BII Trdm070) '!U10</f>
        <v xml:space="preserve">Rule: This is a mandatory data provided by the Contracting Authority or the sender, for the process file (i.e., record) to which this document belongs. Try always to use the reference number issued by the contracting authority. This number in combination with a registered contracting authority ID (e.g. the VAT number) results in a universally unique identifier of the procurement procedure.
</v>
      </c>
      <c r="Y10" s="176" t="e">
        <f>'ESPDRequest v2 (BII Trdm070) '!#REF!</f>
        <v>#REF!</v>
      </c>
      <c r="Z10" s="250" t="str">
        <f>'ESPDRequest v2 (BII Trdm070) '!V10</f>
        <v>cbc: ContractFolderID</v>
      </c>
      <c r="AA10" s="252"/>
      <c r="AB10" s="192" t="str">
        <f>'ESPDRequest v2 (BII Trdm070) '!X10</f>
        <v>ContractFolderID</v>
      </c>
      <c r="AC10" s="178" t="e">
        <f>#REF!</f>
        <v>#REF!</v>
      </c>
      <c r="AD10" s="178" t="s">
        <v>2061</v>
      </c>
      <c r="AE10" s="178" t="s">
        <v>2060</v>
      </c>
      <c r="AF10" s="247" t="str">
        <f t="shared" si="0"/>
        <v>Link</v>
      </c>
      <c r="AG10" s="248" t="str">
        <f t="shared" si="1"/>
        <v>Link</v>
      </c>
      <c r="AH10" s="249" t="s">
        <v>1532</v>
      </c>
    </row>
    <row r="11" spans="1:34">
      <c r="A11" s="250" t="str">
        <f>'ESPDRequest v2 (BII Trdm070) '!A11</f>
        <v>tir70-500</v>
      </c>
      <c r="B11" s="177" t="str">
        <f>'ESPDRequest v2 (BII Trdm070) '!B11</f>
        <v>1..1</v>
      </c>
      <c r="C11" s="176" t="str">
        <f>'ESPDRequest v2 (BII Trdm070) '!C11</f>
        <v>Document universally unique identifier</v>
      </c>
      <c r="D11" s="176"/>
      <c r="E11" s="176"/>
      <c r="F11" s="176"/>
      <c r="G11" s="176"/>
      <c r="H11" s="176"/>
      <c r="I11" s="176" t="str">
        <f>'ESPDRequest v2 (BII Trdm070) '!I11</f>
        <v>A universally unique identifier for an instance of this document.</v>
      </c>
      <c r="J11" s="177" t="str">
        <f>'ESPDRequest v2 (BII Trdm070) '!J11</f>
        <v>Identifier</v>
      </c>
      <c r="K11" s="189" t="str">
        <f>'ESPDRequest v2 (BII Trdm070) '!K11</f>
        <v>tbr70-002</v>
      </c>
      <c r="L11" s="250" t="str">
        <f>'ESPDRequest v2 (BII Trdm070) '!L11</f>
        <v>cbc:UUID</v>
      </c>
      <c r="M11" s="176" t="str">
        <f>'ESPDRequest v2 (BII Trdm070) '!M11</f>
        <v>cbc:UUID</v>
      </c>
      <c r="N11" s="176">
        <f>'ESPDRequest v2 (BII Trdm070) '!N11</f>
        <v>1</v>
      </c>
      <c r="O11" s="325" t="str">
        <f>'ESPDRequest v2 (BII Trdm070) '!O11</f>
        <v>1</v>
      </c>
      <c r="P11" s="176" t="str">
        <f>'ESPDRequest v2 (BII Trdm070) '!P11</f>
        <v>QualificationApplicationRequest</v>
      </c>
      <c r="Q11" s="192" t="str">
        <f>'ESPDRequest v2 (BII Trdm070) '!Q11</f>
        <v>UUID</v>
      </c>
      <c r="R11" s="176" t="str">
        <f>'ESPDRequest v2 (BII Trdm070) '!R11</f>
        <v>Qualification Application Request. UUID. Identifier</v>
      </c>
      <c r="S11" s="176" t="str">
        <f>'ESPDRequest v2 (BII Trdm070) '!S11</f>
        <v>ApplicationRequestVocabulary!$G$9</v>
      </c>
      <c r="T11" s="176" t="e">
        <f>'ESPDRequest v2 (BII Trdm070) '!#REF!</f>
        <v>#REF!</v>
      </c>
      <c r="U11" s="176" t="str">
        <f>'ESPDRequest v2 (BII Trdm070) '!T11</f>
        <v>Link</v>
      </c>
      <c r="V11" s="176" t="e">
        <f>'ESPDRequest v2 (BII Trdm070) '!#REF!</f>
        <v>#REF!</v>
      </c>
      <c r="W11" s="176" t="e">
        <f>'ESPDRequest v2 (BII Trdm070) '!#REF!</f>
        <v>#REF!</v>
      </c>
      <c r="X11" s="176" t="str">
        <f>'ESPDRequest v2 (BII Trdm070) '!U11</f>
        <v xml:space="preserve">Rule: A universally unique identifier for an instance of this document. Use UUID version 4.Copies of a document should be identified with a different UUID. Compulsory use of schemeAgencyID attribute.
</v>
      </c>
      <c r="Y11" s="176" t="e">
        <f>'ESPDRequest v2 (BII Trdm070) '!#REF!</f>
        <v>#REF!</v>
      </c>
      <c r="Z11" s="251"/>
      <c r="AA11" s="252"/>
      <c r="AB11" s="253"/>
      <c r="AC11" s="178"/>
      <c r="AD11" s="178"/>
      <c r="AE11" s="178"/>
      <c r="AF11" s="247"/>
      <c r="AG11" s="248"/>
      <c r="AH11" s="249"/>
    </row>
    <row r="12" spans="1:34">
      <c r="A12" s="250" t="str">
        <f>'ESPDRequest v2 (BII Trdm070) '!A12</f>
        <v>tir70-501</v>
      </c>
      <c r="B12" s="177" t="str">
        <f>'ESPDRequest v2 (BII Trdm070) '!B12</f>
        <v>1..1</v>
      </c>
      <c r="C12" s="176" t="str">
        <f>'ESPDRequest v2 (BII Trdm070) '!C12</f>
        <v>ESPD request type code</v>
      </c>
      <c r="D12" s="176"/>
      <c r="E12" s="176"/>
      <c r="F12" s="176"/>
      <c r="G12" s="176"/>
      <c r="H12" s="176"/>
      <c r="I12" s="176" t="str">
        <f>'ESPDRequest v2 (BII Trdm070) '!I12</f>
        <v>A code specifying the type of ESPD</v>
      </c>
      <c r="J12" s="177" t="str">
        <f>'ESPDRequest v2 (BII Trdm070) '!J12</f>
        <v xml:space="preserve">Code </v>
      </c>
      <c r="K12" s="189" t="str">
        <f>'ESPDRequest v2 (BII Trdm070) '!K12</f>
        <v>tbr70-002</v>
      </c>
      <c r="L12" s="250" t="str">
        <f>'ESPDRequest v2 (BII Trdm070) '!L12</f>
        <v>cbc:QualificationApplicationTypeCode</v>
      </c>
      <c r="M12" s="176" t="str">
        <f>'ESPDRequest v2 (BII Trdm070) '!M12</f>
        <v>cbc:QualificationApplicationTypeCode</v>
      </c>
      <c r="N12" s="176">
        <f>'ESPDRequest v2 (BII Trdm070) '!N12</f>
        <v>1</v>
      </c>
      <c r="O12" s="325">
        <f>'ESPDRequest v2 (BII Trdm070) '!O12</f>
        <v>0</v>
      </c>
      <c r="P12" s="176" t="str">
        <f>'ESPDRequest v2 (BII Trdm070) '!P12</f>
        <v>QualificationApplicationRequest</v>
      </c>
      <c r="Q12" s="192" t="str">
        <f>'ESPDRequest v2 (BII Trdm070) '!Q12</f>
        <v>QualificationApplicationTypeCode</v>
      </c>
      <c r="R12" s="176" t="str">
        <f>'ESPDRequest v2 (BII Trdm070) '!R12</f>
        <v>Qualification Application Request. QualificationApplicationTypeCode. Code</v>
      </c>
      <c r="S12" s="176" t="str">
        <f>'ESPDRequest v2 (BII Trdm070) '!S12</f>
        <v>ApplicationRequestVocabulary!$G$14</v>
      </c>
      <c r="T12" s="176" t="e">
        <f>'ESPDRequest v2 (BII Trdm070) '!#REF!</f>
        <v>#REF!</v>
      </c>
      <c r="U12" s="176" t="str">
        <f>'ESPDRequest v2 (BII Trdm070) '!T12</f>
        <v>Link</v>
      </c>
      <c r="V12" s="176" t="e">
        <f>'ESPDRequest v2 (BII Trdm070) '!#REF!</f>
        <v>#REF!</v>
      </c>
      <c r="W12" s="176" t="e">
        <f>'ESPDRequest v2 (BII Trdm070) '!#REF!</f>
        <v>#REF!</v>
      </c>
      <c r="X12" s="176" t="str">
        <f>'ESPDRequest v2 (BII Trdm070) '!U12</f>
        <v xml:space="preserve">Rule: Compulsory use of the codelist QualificationApplicationType (Regulated, Self-contained). Compulsory use of attributes listID, listAgencyName and listVersionID </v>
      </c>
      <c r="Y12" s="176" t="e">
        <f>'ESPDRequest v2 (BII Trdm070) '!#REF!</f>
        <v>#REF!</v>
      </c>
      <c r="Z12" s="251"/>
      <c r="AA12" s="252"/>
      <c r="AB12" s="253"/>
      <c r="AC12" s="178"/>
      <c r="AD12" s="178"/>
      <c r="AE12" s="178"/>
      <c r="AF12" s="247"/>
      <c r="AG12" s="248"/>
      <c r="AH12" s="249"/>
    </row>
    <row r="13" spans="1:34" ht="12.75" thickBot="1">
      <c r="A13" s="254" t="str">
        <f>'ESPDRequest v2 (BII Trdm070) '!A13</f>
        <v>tir070-301</v>
      </c>
      <c r="B13" s="184" t="str">
        <f>'ESPDRequest v2 (BII Trdm070) '!B13</f>
        <v>0..1</v>
      </c>
      <c r="C13" s="180" t="str">
        <f>'ESPDRequest v2 (BII Trdm070) '!C13</f>
        <v>Copy indicator</v>
      </c>
      <c r="D13" s="180"/>
      <c r="E13" s="180"/>
      <c r="F13" s="180"/>
      <c r="G13" s="180"/>
      <c r="H13" s="180"/>
      <c r="I13" s="180" t="str">
        <f>'ESPDRequest v2 (BII Trdm070) '!I13</f>
        <v>Indicates whether this document is a copy (true) or not (false)</v>
      </c>
      <c r="J13" s="184" t="str">
        <f>'ESPDRequest v2 (BII Trdm070) '!J13</f>
        <v>Indicator</v>
      </c>
      <c r="K13" s="190" t="str">
        <f>'ESPDRequest v2 (BII Trdm070) '!K13</f>
        <v>tbr70-002</v>
      </c>
      <c r="L13" s="250" t="str">
        <f>'ESPDRequest v2 (BII Trdm070) '!L13</f>
        <v>cbc: CopyIndicator</v>
      </c>
      <c r="M13" s="176" t="str">
        <f>'ESPDRequest v2 (BII Trdm070) '!M13</f>
        <v>cbc: CopyIndicator</v>
      </c>
      <c r="N13" s="176" t="str">
        <f>'ESPDRequest v2 (BII Trdm070) '!N13</f>
        <v>0..1</v>
      </c>
      <c r="O13" s="176" t="str">
        <f>'ESPDRequest v2 (BII Trdm070) '!O13</f>
        <v>0..1</v>
      </c>
      <c r="P13" s="176" t="str">
        <f>'ESPDRequest v2 (BII Trdm070) '!P13</f>
        <v>QualificationApplicationRequest</v>
      </c>
      <c r="Q13" s="192" t="str">
        <f>'ESPDRequest v2 (BII Trdm070) '!Q13</f>
        <v>CopyIndicator</v>
      </c>
      <c r="R13" s="176" t="str">
        <f>'ESPDRequest v2 (BII Trdm070) '!R13</f>
        <v>Qualification Application Request. Copy_ Indicator. Indicator</v>
      </c>
      <c r="S13" s="176" t="str">
        <f>'ESPDRequest v2 (BII Trdm070) '!S13</f>
        <v>ApplicationRequestVocabulary!$G$8</v>
      </c>
      <c r="T13" s="176" t="e">
        <f>'ESPDRequest v2 (BII Trdm070) '!#REF!</f>
        <v>#REF!</v>
      </c>
      <c r="U13" s="176" t="str">
        <f>'ESPDRequest v2 (BII Trdm070) '!T13</f>
        <v>Link</v>
      </c>
      <c r="V13" s="176" t="e">
        <f>'ESPDRequest v2 (BII Trdm070) '!#REF!</f>
        <v>#REF!</v>
      </c>
      <c r="W13" s="176" t="e">
        <f>'ESPDRequest v2 (BII Trdm070) '!#REF!</f>
        <v>#REF!</v>
      </c>
      <c r="X13" s="176" t="str">
        <f>'ESPDRequest v2 (BII Trdm070) '!U13</f>
        <v>Comment: It is a good practice to use the CopyIndicator component if the same document is forwarded several times to the same or to different destinations. Use it in combination with the UUID identifier: copies of an ESPD document should be identified with distinct UUIDs.</v>
      </c>
      <c r="Y13" s="176" t="e">
        <f>'ESPDRequest v2 (BII Trdm070) '!#REF!</f>
        <v>#REF!</v>
      </c>
      <c r="Z13" s="250" t="str">
        <f>'ESPDRequest v2 (BII Trdm070) '!V13</f>
        <v>cbc: CopyIndicator</v>
      </c>
      <c r="AA13" s="176" t="str">
        <f>'ESPDRequest v2 (BII Trdm070) '!W13</f>
        <v>ESPD</v>
      </c>
      <c r="AB13" s="192" t="str">
        <f>'ESPDRequest v2 (BII Trdm070) '!X13</f>
        <v>CopyIndicator</v>
      </c>
      <c r="AC13" s="178" t="e">
        <f>#REF!</f>
        <v>#REF!</v>
      </c>
      <c r="AD13" s="178" t="s">
        <v>2068</v>
      </c>
      <c r="AE13" s="178" t="s">
        <v>2067</v>
      </c>
      <c r="AF13" s="247" t="str">
        <f t="shared" si="0"/>
        <v>Link</v>
      </c>
      <c r="AG13" s="248" t="str">
        <f t="shared" si="1"/>
        <v>Link</v>
      </c>
      <c r="AH13" s="249"/>
    </row>
    <row r="14" spans="1:34">
      <c r="A14" s="185"/>
      <c r="B14" s="183" t="str">
        <f>'ESPDRequest v2 (BII Trdm070) '!B14</f>
        <v>1..1</v>
      </c>
      <c r="C14" s="255" t="str">
        <f>'ESPDRequest v2 (BII Trdm070) '!C14</f>
        <v>Process control</v>
      </c>
      <c r="D14" s="182"/>
      <c r="E14" s="182"/>
      <c r="F14" s="182"/>
      <c r="G14" s="182"/>
      <c r="H14" s="182"/>
      <c r="I14" s="182" t="str">
        <f>'ESPDRequest v2 (BII Trdm070) '!I14</f>
        <v>A group of business terms providing information on the business process and rules applicable to the document.</v>
      </c>
      <c r="J14" s="183"/>
      <c r="K14" s="188"/>
      <c r="L14" s="256"/>
      <c r="M14" s="257"/>
      <c r="N14" s="257"/>
      <c r="O14" s="257"/>
      <c r="P14" s="257"/>
      <c r="Q14" s="258"/>
      <c r="R14" s="257"/>
      <c r="S14" s="257"/>
      <c r="T14" s="257"/>
      <c r="U14" s="257"/>
      <c r="V14" s="257"/>
      <c r="W14" s="257"/>
      <c r="X14" s="257"/>
      <c r="Y14" s="257"/>
      <c r="Z14" s="256"/>
      <c r="AA14" s="257"/>
      <c r="AB14" s="258"/>
      <c r="AC14" s="259"/>
      <c r="AD14" s="259"/>
      <c r="AE14" s="259"/>
      <c r="AF14" s="259"/>
      <c r="AG14" s="260"/>
      <c r="AH14" s="261"/>
    </row>
    <row r="15" spans="1:34">
      <c r="A15" s="250" t="str">
        <f>'ESPDRequest v2 (BII Trdm070) '!A15</f>
        <v>tir070-006</v>
      </c>
      <c r="B15" s="177" t="str">
        <f>'ESPDRequest v2 (BII Trdm070) '!B15</f>
        <v>1..1</v>
      </c>
      <c r="C15" s="252"/>
      <c r="D15" s="176" t="str">
        <f>'ESPDRequest v2 (BII Trdm070) '!D15</f>
        <v>Business process type identifier</v>
      </c>
      <c r="E15" s="176"/>
      <c r="F15" s="176"/>
      <c r="G15" s="176"/>
      <c r="H15" s="176"/>
      <c r="I15" s="176" t="str">
        <f>'ESPDRequest v2 (BII Trdm070) '!I15</f>
        <v>Identifies a user-defined customization of UBL for a specific use.</v>
      </c>
      <c r="J15" s="177" t="str">
        <f>'ESPDRequest v2 (BII Trdm070) '!J15</f>
        <v>Identifier</v>
      </c>
      <c r="K15" s="189" t="str">
        <f>'ESPDRequest v2 (BII Trdm070) '!K15</f>
        <v>tbr70-002</v>
      </c>
      <c r="L15" s="250" t="str">
        <f>'ESPDRequest v2 (BII Trdm070) '!L15</f>
        <v>cbc: CustomizationID</v>
      </c>
      <c r="M15" s="176" t="str">
        <f>'ESPDRequest v2 (BII Trdm070) '!M15</f>
        <v>cbc: CustomizationID</v>
      </c>
      <c r="N15" s="176">
        <f>'ESPDRequest v2 (BII Trdm070) '!N15</f>
        <v>1</v>
      </c>
      <c r="O15" s="176">
        <f>'ESPDRequest v2 (BII Trdm070) '!O15</f>
        <v>1</v>
      </c>
      <c r="P15" s="176" t="str">
        <f>'ESPDRequest v2 (BII Trdm070) '!P15</f>
        <v>QualificationApplicationRequest</v>
      </c>
      <c r="Q15" s="192" t="str">
        <f>'ESPDRequest v2 (BII Trdm070) '!Q15</f>
        <v>CustomizationID</v>
      </c>
      <c r="R15" s="176" t="str">
        <f>'ESPDRequest v2 (BII Trdm070) '!R15</f>
        <v>Qualification Application Request. Customization Identifier. Identifier</v>
      </c>
      <c r="S15" s="176" t="str">
        <f>'ESPDRequest v2 (BII Trdm070) '!S15</f>
        <v>ApplicationRequestVocabulary!$G$4</v>
      </c>
      <c r="T15" s="176" t="e">
        <f>'ESPDRequest v2 (BII Trdm070) '!#REF!</f>
        <v>#REF!</v>
      </c>
      <c r="U15" s="176" t="str">
        <f>'ESPDRequest v2 (BII Trdm070) '!T15</f>
        <v>Link</v>
      </c>
      <c r="V15" s="176" t="e">
        <f>'ESPDRequest v2 (BII Trdm070) '!#REF!</f>
        <v>#REF!</v>
      </c>
      <c r="W15" s="176" t="e">
        <f>'ESPDRequest v2 (BII Trdm070) '!#REF!</f>
        <v>#REF!</v>
      </c>
      <c r="X15" s="176" t="str">
        <f>'ESPDRequest v2 (BII Trdm070) '!U15</f>
        <v>Rule: For the ESPD we use the value “urn:www.cenbii.eu:transaction:biitrdm070:ver3.0”. Compulsory use of the value "CEN-BII" for the schemeAgencyID attribute.</v>
      </c>
      <c r="Y15" s="176" t="e">
        <f>'ESPDRequest v2 (BII Trdm070) '!#REF!</f>
        <v>#REF!</v>
      </c>
      <c r="Z15" s="250" t="str">
        <f>'ESPDRequest v2 (BII Trdm070) '!V15</f>
        <v>cbc: CustomizationID</v>
      </c>
      <c r="AA15" s="176" t="str">
        <f>'ESPDRequest v2 (BII Trdm070) '!W15</f>
        <v>ESPD</v>
      </c>
      <c r="AB15" s="192" t="str">
        <f>'ESPDRequest v2 (BII Trdm070) '!X15</f>
        <v>CustomizationID</v>
      </c>
      <c r="AC15" s="178" t="e">
        <f>#REF!</f>
        <v>#REF!</v>
      </c>
      <c r="AD15" s="178" t="s">
        <v>2078</v>
      </c>
      <c r="AE15" s="178" t="s">
        <v>2076</v>
      </c>
      <c r="AF15" s="247" t="str">
        <f>HYPERLINK("#"&amp;AE15,"Link")</f>
        <v>Link</v>
      </c>
      <c r="AG15" s="248" t="str">
        <f>HYPERLINK("#"&amp;AD15,"Link")</f>
        <v>Link</v>
      </c>
      <c r="AH15" s="249" t="s">
        <v>2077</v>
      </c>
    </row>
    <row r="16" spans="1:34">
      <c r="A16" s="250" t="str">
        <f>'ESPDRequest v2 (BII Trdm070) '!A16</f>
        <v>tir070-007</v>
      </c>
      <c r="B16" s="177" t="str">
        <f>'ESPDRequest v2 (BII Trdm070) '!B16</f>
        <v>1..1</v>
      </c>
      <c r="C16" s="252"/>
      <c r="D16" s="176" t="str">
        <f>'ESPDRequest v2 (BII Trdm070) '!D16</f>
        <v>Specification identification</v>
      </c>
      <c r="E16" s="176"/>
      <c r="F16" s="176"/>
      <c r="G16" s="176"/>
      <c r="H16" s="176"/>
      <c r="I16" s="176" t="str">
        <f>'ESPDRequest v2 (BII Trdm070) '!I16</f>
        <v>An identification of the specification containing the total set of rules regarding semantic content, cardinalities and business rules to which the data contained in the instance document conforms. The identification may include the version of the specification as well as any customizations applied.</v>
      </c>
      <c r="J16" s="177" t="str">
        <f>'ESPDRequest v2 (BII Trdm070) '!J16</f>
        <v>Identifier</v>
      </c>
      <c r="K16" s="189" t="str">
        <f>'ESPDRequest v2 (BII Trdm070) '!K16</f>
        <v>tbr70-002</v>
      </c>
      <c r="L16" s="250" t="str">
        <f>'ESPDRequest v2 (BII Trdm070) '!L16</f>
        <v>cbc:  ProfileID</v>
      </c>
      <c r="M16" s="176" t="str">
        <f>'ESPDRequest v2 (BII Trdm070) '!M16</f>
        <v>cbc:  ProfileID</v>
      </c>
      <c r="N16" s="176" t="str">
        <f>'ESPDRequest v2 (BII Trdm070) '!N16</f>
        <v>0..1</v>
      </c>
      <c r="O16" s="176" t="str">
        <f>'ESPDRequest v2 (BII Trdm070) '!O16</f>
        <v>0..1</v>
      </c>
      <c r="P16" s="176" t="str">
        <f>'ESPDRequest v2 (BII Trdm070) '!P16</f>
        <v>QualificationApplicationRequest</v>
      </c>
      <c r="Q16" s="192" t="str">
        <f>'ESPDRequest v2 (BII Trdm070) '!Q16</f>
        <v>ProfileID</v>
      </c>
      <c r="R16" s="176" t="str">
        <f>'ESPDRequest v2 (BII Trdm070) '!R16</f>
        <v>Qualification Application Request. Profile Identifier. Identifier</v>
      </c>
      <c r="S16" s="176" t="str">
        <f>'ESPDRequest v2 (BII Trdm070) '!S16</f>
        <v>ApplicationRequestVocabulary!$G$5</v>
      </c>
      <c r="T16" s="176" t="e">
        <f>'ESPDRequest v2 (BII Trdm070) '!#REF!</f>
        <v>#REF!</v>
      </c>
      <c r="U16" s="176" t="str">
        <f>'ESPDRequest v2 (BII Trdm070) '!T16</f>
        <v>Link</v>
      </c>
      <c r="V16" s="176" t="e">
        <f>'ESPDRequest v2 (BII Trdm070) '!#REF!</f>
        <v>#REF!</v>
      </c>
      <c r="W16" s="176" t="e">
        <f>'ESPDRequest v2 (BII Trdm070) '!#REF!</f>
        <v>#REF!</v>
      </c>
      <c r="X16" s="176" t="str">
        <f>'ESPDRequest v2 (BII Trdm070) '!U16</f>
        <v>Rule: Applied BII Profile: Use the value "41" for ESPD. Use also "CEN-BII" for the scheme AgencyID attribute</v>
      </c>
      <c r="Y16" s="176" t="e">
        <f>'ESPDRequest v2 (BII Trdm070) '!#REF!</f>
        <v>#REF!</v>
      </c>
      <c r="Z16" s="250" t="str">
        <f>'ESPDRequest v2 (BII Trdm070) '!V16</f>
        <v>cbc:  ProfileID</v>
      </c>
      <c r="AA16" s="176" t="str">
        <f>'ESPDRequest v2 (BII Trdm070) '!W16</f>
        <v>ESPD</v>
      </c>
      <c r="AB16" s="192" t="str">
        <f>'ESPDRequest v2 (BII Trdm070) '!X16</f>
        <v>ProfileID</v>
      </c>
      <c r="AC16" s="178" t="e">
        <f>#REF!</f>
        <v>#REF!</v>
      </c>
      <c r="AD16" s="178" t="s">
        <v>2085</v>
      </c>
      <c r="AE16" s="178" t="s">
        <v>2084</v>
      </c>
      <c r="AF16" s="247" t="str">
        <f>HYPERLINK("#"&amp;AE16,"Link")</f>
        <v>Link</v>
      </c>
      <c r="AG16" s="248" t="str">
        <f>HYPERLINK("#"&amp;AD16,"Link")</f>
        <v>Link</v>
      </c>
      <c r="AH16" s="249" t="s">
        <v>1528</v>
      </c>
    </row>
    <row r="17" spans="1:35">
      <c r="A17" s="250" t="str">
        <f>'ESPDRequest v2 (BII Trdm070) '!A17</f>
        <v>tir070-299</v>
      </c>
      <c r="B17" s="177" t="str">
        <f>'ESPDRequest v2 (BII Trdm070) '!B17</f>
        <v>1..1</v>
      </c>
      <c r="C17" s="252"/>
      <c r="D17" s="176" t="str">
        <f>'ESPDRequest v2 (BII Trdm070) '!D17</f>
        <v>ESPD version identifier</v>
      </c>
      <c r="E17" s="176"/>
      <c r="F17" s="176"/>
      <c r="G17" s="176"/>
      <c r="H17" s="176"/>
      <c r="I17" s="176" t="str">
        <f>'ESPDRequest v2 (BII Trdm070) '!I17</f>
        <v>Identifies the specific ESPD-EDM version (e.g.: ESPD-EDMv1.0.2; ESPD-EDMv2.0.0 or ESPD-EDMv2.0.1)</v>
      </c>
      <c r="J17" s="177" t="str">
        <f>'ESPDRequest v2 (BII Trdm070) '!J17</f>
        <v>Identifier</v>
      </c>
      <c r="K17" s="189" t="str">
        <f>'ESPDRequest v2 (BII Trdm070) '!K17</f>
        <v>tbr70-002</v>
      </c>
      <c r="L17" s="250" t="str">
        <f>'ESPDRequest v2 (BII Trdm070) '!L17</f>
        <v>cbc:ProfileExecutionID</v>
      </c>
      <c r="M17" s="308"/>
      <c r="N17" s="308"/>
      <c r="O17" s="308"/>
      <c r="P17" s="308"/>
      <c r="Q17" s="192" t="str">
        <f>'ESPDRequest v2 (BII Trdm070) '!Q17</f>
        <v>ProfileExecutionID</v>
      </c>
      <c r="R17" s="308"/>
      <c r="S17" s="308"/>
      <c r="T17" s="308"/>
      <c r="U17" s="308"/>
      <c r="V17" s="308"/>
      <c r="W17" s="308"/>
      <c r="X17" s="308"/>
      <c r="Y17" s="308"/>
      <c r="Z17" s="250" t="str">
        <f>'ESPDRequest v2 (BII Trdm070) '!V7</f>
        <v>cbc: VersionID</v>
      </c>
      <c r="AA17" s="176">
        <f>'ESPDRequest v2 (BII Trdm070) '!W17</f>
        <v>0</v>
      </c>
      <c r="AB17" s="192" t="str">
        <f>'ESPDRequest v2 (BII Trdm070) '!X7</f>
        <v>VersionID</v>
      </c>
      <c r="AC17" s="178"/>
      <c r="AD17" s="178"/>
      <c r="AE17" s="178"/>
      <c r="AF17" s="247"/>
      <c r="AG17" s="248"/>
      <c r="AH17" s="249"/>
    </row>
    <row r="18" spans="1:35" ht="12.75" thickBot="1">
      <c r="A18" s="254" t="str">
        <f>'ESPDRequest v2 (BII Trdm070) '!A18</f>
        <v>tir070-302</v>
      </c>
      <c r="B18" s="184" t="str">
        <f>'ESPDRequest v2 (BII Trdm070) '!B18</f>
        <v>0..1</v>
      </c>
      <c r="C18" s="262"/>
      <c r="D18" s="180" t="str">
        <f>'ESPDRequest v2 (BII Trdm070) '!D18</f>
        <v>UBL version identifier</v>
      </c>
      <c r="E18" s="180"/>
      <c r="F18" s="180"/>
      <c r="G18" s="180"/>
      <c r="H18" s="180"/>
      <c r="I18" s="180" t="str">
        <f>'ESPDRequest v2 (BII Trdm070) '!I18</f>
        <v>Identifies the earliest version of the UBL 2 schema for this document type that defines all of the elements that might be encountered in the current instance.</v>
      </c>
      <c r="J18" s="184" t="str">
        <f>'ESPDRequest v2 (BII Trdm070) '!J18</f>
        <v>Identifier</v>
      </c>
      <c r="K18" s="190" t="str">
        <f>'ESPDRequest v2 (BII Trdm070) '!K18</f>
        <v>tbr70-002</v>
      </c>
      <c r="L18" s="254" t="str">
        <f>'ESPDRequest v2 (BII Trdm070) '!L18</f>
        <v>cbc:  UBLversionID</v>
      </c>
      <c r="M18" s="180" t="str">
        <f>'ESPDRequest v2 (BII Trdm070) '!M18</f>
        <v>cbc:  UBLversionID</v>
      </c>
      <c r="N18" s="180">
        <f>'ESPDRequest v2 (BII Trdm070) '!N18</f>
        <v>1</v>
      </c>
      <c r="O18" s="180">
        <f>'ESPDRequest v2 (BII Trdm070) '!O18</f>
        <v>1</v>
      </c>
      <c r="P18" s="180" t="str">
        <f>'ESPDRequest v2 (BII Trdm070) '!P18</f>
        <v>QualificationApplicationRequest</v>
      </c>
      <c r="Q18" s="263" t="str">
        <f>'ESPDRequest v2 (BII Trdm070) '!Q18</f>
        <v>UBLVersionID</v>
      </c>
      <c r="R18" s="180" t="str">
        <f>'ESPDRequest v2 (BII Trdm070) '!R18</f>
        <v>Qualification Application Request. UBL Version Identifier. Identifier</v>
      </c>
      <c r="S18" s="180" t="str">
        <f>'ESPDRequest v2 (BII Trdm070) '!S18</f>
        <v>ApplicationRequestVocabulary!$G$3</v>
      </c>
      <c r="T18" s="180" t="e">
        <f>'ESPDRequest v2 (BII Trdm070) '!#REF!</f>
        <v>#REF!</v>
      </c>
      <c r="U18" s="180" t="str">
        <f>'ESPDRequest v2 (BII Trdm070) '!T18</f>
        <v>Link</v>
      </c>
      <c r="V18" s="180" t="e">
        <f>'ESPDRequest v2 (BII Trdm070) '!#REF!</f>
        <v>#REF!</v>
      </c>
      <c r="W18" s="180" t="e">
        <f>'ESPDRequest v2 (BII Trdm070) '!#REF!</f>
        <v>#REF!</v>
      </c>
      <c r="X18" s="180" t="str">
        <f>'ESPDRequest v2 (BII Trdm070) '!U18</f>
        <v>Rule: Use the value "2.2". Use also "OASIS-UBL-TC" for the schemeAgencyID attribute.</v>
      </c>
      <c r="Y18" s="180" t="e">
        <f>'ESPDRequest v2 (BII Trdm070) '!#REF!</f>
        <v>#REF!</v>
      </c>
      <c r="Z18" s="254" t="str">
        <f>'ESPDRequest v2 (BII Trdm070) '!V18</f>
        <v>cbc:  UBLversionID</v>
      </c>
      <c r="AA18" s="180" t="str">
        <f>'ESPDRequest v2 (BII Trdm070) '!W18</f>
        <v>ESPD</v>
      </c>
      <c r="AB18" s="263" t="str">
        <f>'ESPDRequest v2 (BII Trdm070) '!X18</f>
        <v>UBLVersionID</v>
      </c>
      <c r="AC18" s="178" t="e">
        <f>#REF!</f>
        <v>#REF!</v>
      </c>
      <c r="AD18" s="178" t="s">
        <v>2091</v>
      </c>
      <c r="AE18" s="178" t="s">
        <v>2090</v>
      </c>
      <c r="AF18" s="247" t="str">
        <f>HYPERLINK("#"&amp;AE18,"Link")</f>
        <v>Link</v>
      </c>
      <c r="AG18" s="248" t="str">
        <f>HYPERLINK("#"&amp;AD18,"Link")</f>
        <v>Link</v>
      </c>
      <c r="AH18" s="249" t="s">
        <v>1527</v>
      </c>
    </row>
    <row r="19" spans="1:35" ht="15.75" customHeight="1">
      <c r="A19" s="185"/>
      <c r="B19" s="183" t="str">
        <f>'ESPDRequest v2 (BII Trdm070) '!B19</f>
        <v>0..1</v>
      </c>
      <c r="C19" s="255" t="str">
        <f>'ESPDRequest v2 (BII Trdm070) '!C19</f>
        <v>Notice Number</v>
      </c>
      <c r="D19" s="182"/>
      <c r="E19" s="182"/>
      <c r="F19" s="182"/>
      <c r="G19" s="182"/>
      <c r="H19" s="182"/>
      <c r="I19" s="182" t="str">
        <f>'ESPDRequest v2 (BII Trdm070) '!I19</f>
        <v>For procurement projects above the threshold it is compulsory to specify the following data about the Contract Notice published in TeD</v>
      </c>
      <c r="J19" s="183"/>
      <c r="K19" s="188"/>
      <c r="L19" s="88" t="str">
        <f>'ESPDRequest v2 (BII Trdm070) '!L19</f>
        <v>cac: AdditionalDocumentReference</v>
      </c>
      <c r="M19" s="68" t="str">
        <f>'ESPDRequest v2 (BII Trdm070) '!M19</f>
        <v>cac: AdditionalDocumentReference</v>
      </c>
      <c r="N19" s="68">
        <f>'ESPDRequest v2 (BII Trdm070) '!N19</f>
        <v>0</v>
      </c>
      <c r="O19" s="69">
        <f>'ESPDRequest v2 (BII Trdm070) '!O19</f>
        <v>0</v>
      </c>
      <c r="P19" s="68" t="str">
        <f>'ESPDRequest v2 (BII Trdm070) '!P19</f>
        <v>AdditionalDocumentReference</v>
      </c>
      <c r="Q19" s="70"/>
      <c r="R19" s="68" t="str">
        <f>'ESPDRequest v2 (BII Trdm070) '!R19</f>
        <v>Document Reference. Details</v>
      </c>
      <c r="S19" s="68" t="str">
        <f>'ESPDRequest v2 (BII Trdm070) '!S19</f>
        <v>ApplicationRequestVocabulary!$G$893</v>
      </c>
      <c r="T19" s="68" t="e">
        <f>'ESPDRequest v2 (BII Trdm070) '!#REF!</f>
        <v>#REF!</v>
      </c>
      <c r="U19" s="68" t="str">
        <f>'ESPDRequest v2 (BII Trdm070) '!T19</f>
        <v>Link</v>
      </c>
      <c r="V19" s="69" t="e">
        <f>'ESPDRequest v2 (BII Trdm070) '!#REF!</f>
        <v>#REF!</v>
      </c>
      <c r="W19" s="69" t="e">
        <f>'ESPDRequest v2 (BII Trdm070) '!#REF!</f>
        <v>#REF!</v>
      </c>
      <c r="X19" s="68">
        <f>'ESPDRequest v2 (BII Trdm070) '!U19</f>
        <v>0</v>
      </c>
      <c r="Y19" s="68" t="e">
        <f>'ESPDRequest v2 (BII Trdm070) '!#REF!</f>
        <v>#REF!</v>
      </c>
      <c r="Z19" s="264" t="str">
        <f>'ESPDRequest v2 (BII Trdm070) '!V19</f>
        <v>cac: AdditionalDocumentReference</v>
      </c>
      <c r="AA19" s="265">
        <f>'ESPDRequest v2 (BII Trdm070) '!W19</f>
        <v>0</v>
      </c>
      <c r="AB19" s="266"/>
      <c r="AC19" s="267"/>
      <c r="AD19" s="267"/>
      <c r="AE19" s="267"/>
      <c r="AF19" s="267"/>
      <c r="AG19" s="268"/>
      <c r="AH19" s="269"/>
    </row>
    <row r="20" spans="1:35">
      <c r="A20" s="250" t="str">
        <f>'ESPDRequest v2 (BII Trdm070) '!A20</f>
        <v>tir070-303</v>
      </c>
      <c r="B20" s="177" t="str">
        <f>'ESPDRequest v2 (BII Trdm070) '!B20</f>
        <v>0..1</v>
      </c>
      <c r="C20" s="252"/>
      <c r="D20" s="176" t="str">
        <f>'ESPDRequest v2 (BII Trdm070) '!D20</f>
        <v>Notice identifer</v>
      </c>
      <c r="E20" s="176"/>
      <c r="F20" s="176"/>
      <c r="G20" s="176"/>
      <c r="H20" s="176"/>
      <c r="I20" s="176" t="str">
        <f>'ESPDRequest v2 (BII Trdm070) '!I20</f>
        <v>The identifier of the Contract Notice published in TeD (the OJEU S number)</v>
      </c>
      <c r="J20" s="177" t="str">
        <f>'ESPDRequest v2 (BII Trdm070) '!J20</f>
        <v>Identifier</v>
      </c>
      <c r="K20" s="189" t="str">
        <f>'ESPDRequest v2 (BII Trdm070) '!K20</f>
        <v>tbr70-007</v>
      </c>
      <c r="L20" s="250" t="str">
        <f>'ESPDRequest v2 (BII Trdm070) '!L20</f>
        <v>AdditionalDocumentReference/cbc:ID</v>
      </c>
      <c r="M20" s="176" t="str">
        <f>'ESPDRequest v2 (BII Trdm070) '!M20</f>
        <v>cbc:ID</v>
      </c>
      <c r="N20" s="176" t="str">
        <f>'ESPDRequest v2 (BII Trdm070) '!N20</f>
        <v>1</v>
      </c>
      <c r="O20" s="176">
        <f>'ESPDRequest v2 (BII Trdm070) '!O20</f>
        <v>1</v>
      </c>
      <c r="P20" s="176" t="str">
        <f>'ESPDRequest v2 (BII Trdm070) '!P20</f>
        <v>AdditionalDocumentReference</v>
      </c>
      <c r="Q20" s="192" t="str">
        <f>'ESPDRequest v2 (BII Trdm070) '!Q20</f>
        <v>ID</v>
      </c>
      <c r="R20" s="176" t="str">
        <f>'ESPDRequest v2 (BII Trdm070) '!R20</f>
        <v>Document Reference. Identifier</v>
      </c>
      <c r="S20" s="176" t="str">
        <f>'ESPDRequest v2 (BII Trdm070) '!S20</f>
        <v>ApplicationRequestVocabulary!$G$894</v>
      </c>
      <c r="T20" s="176" t="e">
        <f>'ESPDRequest v2 (BII Trdm070) '!#REF!</f>
        <v>#REF!</v>
      </c>
      <c r="U20" s="176" t="str">
        <f>'ESPDRequest v2 (BII Trdm070) '!T20</f>
        <v>Link</v>
      </c>
      <c r="V20" s="176" t="e">
        <f>'ESPDRequest v2 (BII Trdm070) '!#REF!</f>
        <v>#REF!</v>
      </c>
      <c r="W20" s="176" t="e">
        <f>'ESPDRequest v2 (BII Trdm070) '!#REF!</f>
        <v>#REF!</v>
      </c>
      <c r="X20" s="176" t="str">
        <f>'ESPDRequest v2 (BII Trdm070) '!U20</f>
        <v>Rule: All ESPDResponse XML instances (and the ESPDRequest instances, too, for that matter) MUST always include an Additional Document Reference indicating the TeD reference number of the Contract Notice the ESPDResponse is related to.  If the document referenced is a Contract Notice published on TED the ID must follow the scheme defined by the Publications Office: [][][][]/S [][][]-[][][][][][] (e.g. 2015/S 252-461137).</v>
      </c>
      <c r="Y20" s="176" t="e">
        <f>'ESPDRequest v2 (BII Trdm070) '!#REF!</f>
        <v>#REF!</v>
      </c>
      <c r="Z20" s="250" t="str">
        <f>'ESPDRequest v2 (BII Trdm070) '!V20</f>
        <v>cac: AdditionalDocumentReference.ID</v>
      </c>
      <c r="AA20" s="176" t="str">
        <f>'ESPDRequest v2 (BII Trdm070) '!W20</f>
        <v>AdditionalDocumentReference</v>
      </c>
      <c r="AB20" s="192" t="str">
        <f>'ESPDRequest v2 (BII Trdm070) '!X20</f>
        <v>ID</v>
      </c>
      <c r="AC20" s="178" t="e">
        <f>#REF!</f>
        <v>#REF!</v>
      </c>
      <c r="AD20" s="178" t="s">
        <v>2102</v>
      </c>
      <c r="AE20" s="178" t="s">
        <v>2099</v>
      </c>
      <c r="AF20" s="247" t="str">
        <f t="shared" ref="AF20:AF25" si="2">HYPERLINK("#"&amp;AE20,"Link")</f>
        <v>Link</v>
      </c>
      <c r="AG20" s="248" t="str">
        <f t="shared" ref="AG20:AG25" si="3">HYPERLINK("#"&amp;AD20,"Link")</f>
        <v>Link</v>
      </c>
      <c r="AH20" s="249" t="s">
        <v>2100</v>
      </c>
    </row>
    <row r="21" spans="1:35" ht="36">
      <c r="A21" s="250" t="str">
        <f>'ESPDRequest v2 (BII Trdm070) '!A21</f>
        <v>tir070-304</v>
      </c>
      <c r="B21" s="177" t="str">
        <f>'ESPDRequest v2 (BII Trdm070) '!B21</f>
        <v>0..1</v>
      </c>
      <c r="C21" s="252"/>
      <c r="D21" s="176" t="str">
        <f>'ESPDRequest v2 (BII Trdm070) '!D21</f>
        <v>Notice type code</v>
      </c>
      <c r="E21" s="176"/>
      <c r="F21" s="176"/>
      <c r="G21" s="176"/>
      <c r="H21" s="176"/>
      <c r="I21" s="176" t="str">
        <f>'ESPDRequest v2 (BII Trdm070) '!I21</f>
        <v>The Type Code of the Contract Notice</v>
      </c>
      <c r="J21" s="177" t="str">
        <f>'ESPDRequest v2 (BII Trdm070) '!J21</f>
        <v>Code</v>
      </c>
      <c r="K21" s="189" t="str">
        <f>'ESPDRequest v2 (BII Trdm070) '!K21</f>
        <v>tbr70-007</v>
      </c>
      <c r="L21" s="250" t="str">
        <f>'ESPDRequest v2 (BII Trdm070) '!L21</f>
        <v>AdditionalDocumentReference/cbc:DocumentTypeCode</v>
      </c>
      <c r="M21" s="176" t="str">
        <f>'ESPDRequest v2 (BII Trdm070) '!M21</f>
        <v>cbc:DocumentTypeCode</v>
      </c>
      <c r="N21" s="176">
        <f>'ESPDRequest v2 (BII Trdm070) '!N21</f>
        <v>1</v>
      </c>
      <c r="O21" s="176">
        <f>'ESPDRequest v2 (BII Trdm070) '!O21</f>
        <v>1</v>
      </c>
      <c r="P21" s="176" t="str">
        <f>'ESPDRequest v2 (BII Trdm070) '!P21</f>
        <v>AdditionalDocumentReference</v>
      </c>
      <c r="Q21" s="192" t="str">
        <f>'ESPDRequest v2 (BII Trdm070) '!Q21</f>
        <v>DocumentTypeCode</v>
      </c>
      <c r="R21" s="176" t="str">
        <f>'ESPDRequest v2 (BII Trdm070) '!R21</f>
        <v>Document Reference. Document Type Code. Code</v>
      </c>
      <c r="S21" s="176" t="str">
        <f>'ESPDRequest v2 (BII Trdm070) '!S21</f>
        <v>ApplicationRequestVocabulary!$G$899</v>
      </c>
      <c r="T21" s="176" t="e">
        <f>'ESPDRequest v2 (BII Trdm070) '!#REF!</f>
        <v>#REF!</v>
      </c>
      <c r="U21" s="176" t="str">
        <f>'ESPDRequest v2 (BII Trdm070) '!T21</f>
        <v>Link</v>
      </c>
      <c r="V21" s="176" t="e">
        <f>'ESPDRequest v2 (BII Trdm070) '!#REF!</f>
        <v>#REF!</v>
      </c>
      <c r="W21" s="176" t="e">
        <f>'ESPDRequest v2 (BII Trdm070) '!#REF!</f>
        <v>#REF!</v>
      </c>
      <c r="X21" s="176" t="str">
        <f>'ESPDRequest v2 (BII Trdm070) '!U21</f>
        <v>Rule: For the ESDP-EDM it is compulsory use of the Code List “DocRefContentType”. See example in "AdditionalDocumentReference/cbc:ID" on how to specify the OJEU CN. If the type of document is not available in this list, provide the code “Other” and describe the content in the element “DocumentType”.</v>
      </c>
      <c r="Y21" s="176" t="e">
        <f>'ESPDRequest v2 (BII Trdm070) '!#REF!</f>
        <v>#REF!</v>
      </c>
      <c r="Z21" s="250" t="str">
        <f>'ESPDRequest v2 (BII Trdm070) '!V21</f>
        <v>cac: AdditionalDocumentReference.DocumentTypeCode</v>
      </c>
      <c r="AA21" s="176" t="str">
        <f>'ESPDRequest v2 (BII Trdm070) '!W21</f>
        <v>AdditionalDocumentReference</v>
      </c>
      <c r="AB21" s="192" t="str">
        <f>'ESPDRequest v2 (BII Trdm070) '!X21</f>
        <v>DocumentTypeCode</v>
      </c>
      <c r="AC21" s="178" t="e">
        <f>#REF!</f>
        <v>#REF!</v>
      </c>
      <c r="AD21" s="178" t="s">
        <v>2110</v>
      </c>
      <c r="AE21" s="178" t="s">
        <v>2108</v>
      </c>
      <c r="AF21" s="247" t="str">
        <f t="shared" si="2"/>
        <v>Link</v>
      </c>
      <c r="AG21" s="248" t="str">
        <f t="shared" si="3"/>
        <v>Link</v>
      </c>
      <c r="AH21" s="249" t="s">
        <v>2111</v>
      </c>
    </row>
    <row r="22" spans="1:35" ht="36">
      <c r="A22" s="250" t="str">
        <f>'ESPDRequest v2 (BII Trdm070) '!A22</f>
        <v>tir070-304</v>
      </c>
      <c r="B22" s="177" t="str">
        <f>'ESPDRequest v2 (BII Trdm070) '!B22</f>
        <v>0..1</v>
      </c>
      <c r="C22" s="252"/>
      <c r="D22" s="176" t="str">
        <f>'ESPDRequest v2 (BII Trdm070) '!D22</f>
        <v>Notice type description</v>
      </c>
      <c r="E22" s="176"/>
      <c r="F22" s="176"/>
      <c r="G22" s="176"/>
      <c r="H22" s="176"/>
      <c r="I22" s="176" t="str">
        <f>'ESPDRequest v2 (BII Trdm070) '!I22</f>
        <v>The type of document being referenced, expressed as text.</v>
      </c>
      <c r="J22" s="177" t="str">
        <f>'ESPDRequest v2 (BII Trdm070) '!J22</f>
        <v>Code</v>
      </c>
      <c r="K22" s="189" t="str">
        <f>'ESPDRequest v2 (BII Trdm070) '!K22</f>
        <v>tbr70-007</v>
      </c>
      <c r="L22" s="250" t="str">
        <f>'ESPDRequest v2 (BII Trdm070) '!L22</f>
        <v>AdditionalDocumentReference/cbc:DocumentType</v>
      </c>
      <c r="M22" s="176" t="str">
        <f>'ESPDRequest v2 (BII Trdm070) '!M22</f>
        <v>cbc:DocumentType</v>
      </c>
      <c r="N22" s="176" t="str">
        <f>'ESPDRequest v2 (BII Trdm070) '!N22</f>
        <v>0..1</v>
      </c>
      <c r="O22" s="176">
        <f>'ESPDRequest v2 (BII Trdm070) '!O22</f>
        <v>1</v>
      </c>
      <c r="P22" s="176" t="str">
        <f>'ESPDRequest v2 (BII Trdm070) '!P22</f>
        <v>AdditionalDocumentReference</v>
      </c>
      <c r="Q22" s="192" t="str">
        <f>'ESPDRequest v2 (BII Trdm070) '!Q22</f>
        <v>DocumentType</v>
      </c>
      <c r="R22" s="176" t="str">
        <f>'ESPDRequest v2 (BII Trdm070) '!R22</f>
        <v>Document Reference. Document Type. Text</v>
      </c>
      <c r="S22" s="176" t="str">
        <f>'ESPDRequest v2 (BII Trdm070) '!S22</f>
        <v>ApplicationRequestVocabulary!$G$900</v>
      </c>
      <c r="T22" s="176" t="e">
        <f>'ESPDRequest v2 (BII Trdm070) '!#REF!</f>
        <v>#REF!</v>
      </c>
      <c r="U22" s="176" t="str">
        <f>'ESPDRequest v2 (BII Trdm070) '!T22</f>
        <v>Link</v>
      </c>
      <c r="V22" s="176" t="e">
        <f>'ESPDRequest v2 (BII Trdm070) '!#REF!</f>
        <v>#REF!</v>
      </c>
      <c r="W22" s="176" t="e">
        <f>'ESPDRequest v2 (BII Trdm070) '!#REF!</f>
        <v>#REF!</v>
      </c>
      <c r="X22" s="176" t="str">
        <f>'ESPDRequest v2 (BII Trdm070) '!U22</f>
        <v>Rule: Use the attribute languageID to indicate the language of the text. Use the Code List LanguageCodeEUfor the value of the languageID attribute.</v>
      </c>
      <c r="Y22" s="176" t="e">
        <f>'ESPDRequest v2 (BII Trdm070) '!#REF!</f>
        <v>#REF!</v>
      </c>
      <c r="Z22" s="250" t="str">
        <f>'ESPDRequest v2 (BII Trdm070) '!V22</f>
        <v>cac: AdditionalDocumentReference.DocumentTypeCode</v>
      </c>
      <c r="AA22" s="176" t="str">
        <f>'ESPDRequest v2 (BII Trdm070) '!W22</f>
        <v>AdditionalDocumentReference</v>
      </c>
      <c r="AB22" s="192" t="str">
        <f>'ESPDRequest v2 (BII Trdm070) '!X22</f>
        <v>DocumentTypeCode</v>
      </c>
      <c r="AC22" s="178" t="e">
        <f>#REF!</f>
        <v>#REF!</v>
      </c>
      <c r="AD22" s="178" t="s">
        <v>2110</v>
      </c>
      <c r="AE22" s="178" t="s">
        <v>2108</v>
      </c>
      <c r="AF22" s="247" t="str">
        <f t="shared" si="2"/>
        <v>Link</v>
      </c>
      <c r="AG22" s="248" t="str">
        <f t="shared" si="3"/>
        <v>Link</v>
      </c>
      <c r="AH22" s="249" t="s">
        <v>2111</v>
      </c>
    </row>
    <row r="23" spans="1:35" ht="36">
      <c r="A23" s="250" t="str">
        <f>'ESPDRequest v2 (BII Trdm070) '!A23</f>
        <v>tir070-305</v>
      </c>
      <c r="B23" s="177" t="str">
        <f>'ESPDRequest v2 (BII Trdm070) '!B23</f>
        <v>0..1</v>
      </c>
      <c r="C23" s="252"/>
      <c r="D23" s="176" t="str">
        <f>'ESPDRequest v2 (BII Trdm070) '!D23</f>
        <v>Notice URI</v>
      </c>
      <c r="E23" s="176"/>
      <c r="F23" s="176"/>
      <c r="G23" s="176"/>
      <c r="H23" s="176"/>
      <c r="I23" s="176" t="str">
        <f>'ESPDRequest v2 (BII Trdm070) '!I23</f>
        <v>The Uniform Resource Identifier (URI) that identifies where the notice  is located.</v>
      </c>
      <c r="J23" s="177" t="str">
        <f>'ESPDRequest v2 (BII Trdm070) '!J23</f>
        <v>Identifier</v>
      </c>
      <c r="K23" s="189" t="str">
        <f>'ESPDRequest v2 (BII Trdm070) '!K23</f>
        <v>tbr70-007</v>
      </c>
      <c r="L23" s="250" t="str">
        <f>'ESPDRequest v2 (BII Trdm070) '!L23</f>
        <v>AdditionalDocumentReference/Attachment/ExternalReference/cbc:URI</v>
      </c>
      <c r="M23" s="176" t="str">
        <f>'ESPDRequest v2 (BII Trdm070) '!M23</f>
        <v>cbc:URI</v>
      </c>
      <c r="N23" s="176" t="str">
        <f>'ESPDRequest v2 (BII Trdm070) '!N23</f>
        <v>0..1</v>
      </c>
      <c r="O23" s="176" t="str">
        <f>'ESPDRequest v2 (BII Trdm070) '!O23</f>
        <v>0..1</v>
      </c>
      <c r="P23" s="176" t="str">
        <f>'ESPDRequest v2 (BII Trdm070) '!P23</f>
        <v>ExternalReference</v>
      </c>
      <c r="Q23" s="192" t="str">
        <f>'ESPDRequest v2 (BII Trdm070) '!Q23</f>
        <v>URI</v>
      </c>
      <c r="R23" s="176" t="str">
        <f>'ESPDRequest v2 (BII Trdm070) '!R23</f>
        <v>External Reference. URI. Identifier</v>
      </c>
      <c r="S23" s="176" t="str">
        <f>'ESPDRequest v2 (BII Trdm070) '!S23</f>
        <v>ApplicationRequestVocabulary!$G$916</v>
      </c>
      <c r="T23" s="176" t="e">
        <f>'ESPDRequest v2 (BII Trdm070) '!#REF!</f>
        <v>#REF!</v>
      </c>
      <c r="U23" s="176" t="str">
        <f>'ESPDRequest v2 (BII Trdm070) '!T23</f>
        <v>Link</v>
      </c>
      <c r="V23" s="176" t="e">
        <f>'ESPDRequest v2 (BII Trdm070) '!#REF!</f>
        <v>#REF!</v>
      </c>
      <c r="W23" s="176" t="e">
        <f>'ESPDRequest v2 (BII Trdm070) '!#REF!</f>
        <v>#REF!</v>
      </c>
      <c r="X23" s="176" t="str">
        <f>'ESPDRequest v2 (BII Trdm070) '!U23</f>
        <v xml:space="preserve">Comment: If the document exists at a remote location, then the value should be the URL pointing to the document. </v>
      </c>
      <c r="Y23" s="176" t="e">
        <f>'ESPDRequest v2 (BII Trdm070) '!#REF!</f>
        <v>#REF!</v>
      </c>
      <c r="Z23" s="250" t="str">
        <f>'ESPDRequest v2 (BII Trdm070) '!V23</f>
        <v>cac: AdditionalDocumentReference.Attachment.ExternalReference.URI</v>
      </c>
      <c r="AA23" s="176" t="str">
        <f>'ESPDRequest v2 (BII Trdm070) '!W23</f>
        <v>ExternalReference</v>
      </c>
      <c r="AB23" s="192" t="str">
        <f>'ESPDRequest v2 (BII Trdm070) '!X23</f>
        <v>URIID</v>
      </c>
      <c r="AC23" s="178" t="e">
        <f>#REF!</f>
        <v>#REF!</v>
      </c>
      <c r="AD23" s="178" t="s">
        <v>2119</v>
      </c>
      <c r="AE23" s="178" t="s">
        <v>2116</v>
      </c>
      <c r="AF23" s="247" t="str">
        <f t="shared" si="2"/>
        <v>Link</v>
      </c>
      <c r="AG23" s="248" t="str">
        <f t="shared" si="3"/>
        <v>Link</v>
      </c>
      <c r="AH23" s="249" t="s">
        <v>2120</v>
      </c>
    </row>
    <row r="24" spans="1:35" ht="36">
      <c r="A24" s="250" t="str">
        <f>'ESPDRequest v2 (BII Trdm070) '!A24</f>
        <v>tir070-306</v>
      </c>
      <c r="B24" s="177" t="str">
        <f>'ESPDRequest v2 (BII Trdm070) '!B24</f>
        <v>0..1</v>
      </c>
      <c r="C24" s="252"/>
      <c r="D24" s="176" t="str">
        <f>'ESPDRequest v2 (BII Trdm070) '!D24</f>
        <v>Notice name</v>
      </c>
      <c r="E24" s="176"/>
      <c r="F24" s="176"/>
      <c r="G24" s="176"/>
      <c r="H24" s="176"/>
      <c r="I24" s="176" t="str">
        <f>'ESPDRequest v2 (BII Trdm070) '!I24</f>
        <v>Title of the Contract Notice</v>
      </c>
      <c r="J24" s="177" t="str">
        <f>'ESPDRequest v2 (BII Trdm070) '!J24</f>
        <v>Text</v>
      </c>
      <c r="K24" s="189" t="str">
        <f>'ESPDRequest v2 (BII Trdm070) '!K24</f>
        <v>tbr70-007</v>
      </c>
      <c r="L24" s="250" t="str">
        <f>'ESPDRequest v2 (BII Trdm070) '!L24</f>
        <v>AdditionalDocumentReference/Attachment/ExternalReference/cbc:FileName</v>
      </c>
      <c r="M24" s="176" t="str">
        <f>'ESPDRequest v2 (BII Trdm070) '!M24</f>
        <v>cbc:FileName</v>
      </c>
      <c r="N24" s="176" t="str">
        <f>'ESPDRequest v2 (BII Trdm070) '!N24</f>
        <v>0..1</v>
      </c>
      <c r="O24" s="176" t="str">
        <f>'ESPDRequest v2 (BII Trdm070) '!O24</f>
        <v>0..1</v>
      </c>
      <c r="P24" s="176" t="str">
        <f>'ESPDRequest v2 (BII Trdm070) '!P24</f>
        <v>ExternalReference</v>
      </c>
      <c r="Q24" s="192" t="str">
        <f>'ESPDRequest v2 (BII Trdm070) '!Q24</f>
        <v>FileName</v>
      </c>
      <c r="R24" s="176" t="str">
        <f>'ESPDRequest v2 (BII Trdm070) '!R24</f>
        <v>External Reference. File Name. Name</v>
      </c>
      <c r="S24" s="176" t="str">
        <f>'ESPDRequest v2 (BII Trdm070) '!S24</f>
        <v>ApplicationRequestVocabulary!$G$925</v>
      </c>
      <c r="T24" s="176" t="e">
        <f>'ESPDRequest v2 (BII Trdm070) '!#REF!</f>
        <v>#REF!</v>
      </c>
      <c r="U24" s="176" t="str">
        <f>'ESPDRequest v2 (BII Trdm070) '!T24</f>
        <v>Link</v>
      </c>
      <c r="V24" s="176" t="e">
        <f>'ESPDRequest v2 (BII Trdm070) '!#REF!</f>
        <v>#REF!</v>
      </c>
      <c r="W24" s="176" t="e">
        <f>'ESPDRequest v2 (BII Trdm070) '!#REF!</f>
        <v>#REF!</v>
      </c>
      <c r="X24" s="176" t="str">
        <f>'ESPDRequest v2 (BII Trdm070) '!U24</f>
        <v>Comment: The ESPD documents use this element for a short descriptive title of the document being referenced.</v>
      </c>
      <c r="Y24" s="176" t="e">
        <f>'ESPDRequest v2 (BII Trdm070) '!#REF!</f>
        <v>#REF!</v>
      </c>
      <c r="Z24" s="250" t="str">
        <f>'ESPDRequest v2 (BII Trdm070) '!V24</f>
        <v>cac: AdditionalDocumentReference.Attachment.ExternalReference.FileName</v>
      </c>
      <c r="AA24" s="176" t="str">
        <f>'ESPDRequest v2 (BII Trdm070) '!W24</f>
        <v>ExternalReference</v>
      </c>
      <c r="AB24" s="192" t="str">
        <f>'ESPDRequest v2 (BII Trdm070) '!X24</f>
        <v>FileName</v>
      </c>
      <c r="AC24" s="178" t="e">
        <f>#REF!</f>
        <v>#REF!</v>
      </c>
      <c r="AD24" s="178" t="s">
        <v>2128</v>
      </c>
      <c r="AE24" s="178" t="s">
        <v>2126</v>
      </c>
      <c r="AF24" s="247" t="str">
        <f t="shared" si="2"/>
        <v>Link</v>
      </c>
      <c r="AG24" s="248" t="str">
        <f t="shared" si="3"/>
        <v>Link</v>
      </c>
      <c r="AH24" s="249" t="s">
        <v>1544</v>
      </c>
      <c r="AI24" s="241"/>
    </row>
    <row r="25" spans="1:35" ht="36.75" thickBot="1">
      <c r="A25" s="254" t="str">
        <f>'ESPDRequest v2 (BII Trdm070) '!A25</f>
        <v>tir070-307</v>
      </c>
      <c r="B25" s="184" t="str">
        <f>'ESPDRequest v2 (BII Trdm070) '!B25</f>
        <v>0..1</v>
      </c>
      <c r="C25" s="262"/>
      <c r="D25" s="180" t="str">
        <f>'ESPDRequest v2 (BII Trdm070) '!D25</f>
        <v>Notice description</v>
      </c>
      <c r="E25" s="180"/>
      <c r="F25" s="180"/>
      <c r="G25" s="180"/>
      <c r="H25" s="180"/>
      <c r="I25" s="180" t="str">
        <f>'ESPDRequest v2 (BII Trdm070) '!I25</f>
        <v>The description of the procurement project used in the Notice</v>
      </c>
      <c r="J25" s="184" t="str">
        <f>'ESPDRequest v2 (BII Trdm070) '!J25</f>
        <v>Text</v>
      </c>
      <c r="K25" s="190" t="str">
        <f>'ESPDRequest v2 (BII Trdm070) '!K25</f>
        <v>tbr70-007</v>
      </c>
      <c r="L25" s="254" t="str">
        <f>'ESPDRequest v2 (BII Trdm070) '!L25</f>
        <v>AdditionalDocumentReference/Attachment/ExternalReference/cbc:Description</v>
      </c>
      <c r="M25" s="180" t="str">
        <f>'ESPDRequest v2 (BII Trdm070) '!M25</f>
        <v>cbc:Description</v>
      </c>
      <c r="N25" s="180" t="str">
        <f>'ESPDRequest v2 (BII Trdm070) '!N25</f>
        <v>0..n</v>
      </c>
      <c r="O25" s="180" t="str">
        <f>'ESPDRequest v2 (BII Trdm070) '!O25</f>
        <v>0.n</v>
      </c>
      <c r="P25" s="180" t="str">
        <f>'ESPDRequest v2 (BII Trdm070) '!P25</f>
        <v>ExternalReference</v>
      </c>
      <c r="Q25" s="263" t="str">
        <f>'ESPDRequest v2 (BII Trdm070) '!Q25</f>
        <v>Description</v>
      </c>
      <c r="R25" s="180" t="str">
        <f>'ESPDRequest v2 (BII Trdm070) '!R25</f>
        <v>External Reference. Description. Text</v>
      </c>
      <c r="S25" s="180" t="str">
        <f>'ESPDRequest v2 (BII Trdm070) '!S25</f>
        <v>ApplicationRequestVocabulary!$G$926</v>
      </c>
      <c r="T25" s="180" t="e">
        <f>'ESPDRequest v2 (BII Trdm070) '!#REF!</f>
        <v>#REF!</v>
      </c>
      <c r="U25" s="180" t="str">
        <f>'ESPDRequest v2 (BII Trdm070) '!T25</f>
        <v>Link</v>
      </c>
      <c r="V25" s="180" t="e">
        <f>'ESPDRequest v2 (BII Trdm070) '!#REF!</f>
        <v>#REF!</v>
      </c>
      <c r="W25" s="180" t="e">
        <f>'ESPDRequest v2 (BII Trdm070) '!#REF!</f>
        <v>#REF!</v>
      </c>
      <c r="X25" s="180" t="str">
        <f>'ESPDRequest v2 (BII Trdm070) '!U25</f>
        <v>Rule: A description of the content. If the document being referenced is a Notice being published on TED, use two description lines. Use the first description line to describe the requested services and the second description line to place therein the temporary number received from TED.</v>
      </c>
      <c r="Y25" s="180" t="e">
        <f>'ESPDRequest v2 (BII Trdm070) '!#REF!</f>
        <v>#REF!</v>
      </c>
      <c r="Z25" s="254" t="str">
        <f>'ESPDRequest v2 (BII Trdm070) '!V25</f>
        <v>cac: AdditionalDocumentReference.Attachment.ExternalReference.Description</v>
      </c>
      <c r="AA25" s="180" t="str">
        <f>'ESPDRequest v2 (BII Trdm070) '!W25</f>
        <v>ExternalReference</v>
      </c>
      <c r="AB25" s="263" t="str">
        <f>'ESPDRequest v2 (BII Trdm070) '!X25</f>
        <v>Description</v>
      </c>
      <c r="AC25" s="178" t="e">
        <f>#REF!</f>
        <v>#REF!</v>
      </c>
      <c r="AD25" s="178" t="s">
        <v>2134</v>
      </c>
      <c r="AE25" s="178" t="s">
        <v>2132</v>
      </c>
      <c r="AF25" s="247" t="str">
        <f t="shared" si="2"/>
        <v>Link</v>
      </c>
      <c r="AG25" s="248" t="str">
        <f t="shared" si="3"/>
        <v>Link</v>
      </c>
      <c r="AH25" s="249" t="s">
        <v>1545</v>
      </c>
    </row>
    <row r="26" spans="1:35" ht="72">
      <c r="A26" s="185"/>
      <c r="B26" s="183" t="str">
        <f>'ESPDRequest v2 (BII Trdm070) '!B26</f>
        <v>1..1</v>
      </c>
      <c r="C26" s="255" t="str">
        <f>'ESPDRequest v2 (BII Trdm070) '!C26</f>
        <v>Contracting body</v>
      </c>
      <c r="D26" s="182"/>
      <c r="E26" s="182"/>
      <c r="F26" s="182"/>
      <c r="G26" s="182"/>
      <c r="H26" s="182"/>
      <c r="I26" s="182" t="str">
        <f>'ESPDRequest v2 (BII Trdm070) '!I26</f>
        <v>The contracting authority or contracting entity who is buying supplies, services or public works using a tendering procedure as described in the applicable directive (Directives 2014/24/EU, 2014/25/EU).</v>
      </c>
      <c r="J26" s="183"/>
      <c r="K26" s="188"/>
      <c r="L26" s="88" t="str">
        <f>'ESPDRequest v2 (BII Trdm070) '!L26</f>
        <v>cac: ContractingParty</v>
      </c>
      <c r="M26" s="68" t="str">
        <f>'ESPDRequest v2 (BII Trdm070) '!M26</f>
        <v>cac: ContractingParty</v>
      </c>
      <c r="N26" s="68">
        <f>'ESPDRequest v2 (BII Trdm070) '!N26</f>
        <v>0</v>
      </c>
      <c r="O26" s="69">
        <f>'ESPDRequest v2 (BII Trdm070) '!O26</f>
        <v>0</v>
      </c>
      <c r="P26" s="68" t="str">
        <f>'ESPDRequest v2 (BII Trdm070) '!P26</f>
        <v>ContractingParty</v>
      </c>
      <c r="Q26" s="70"/>
      <c r="R26" s="68" t="str">
        <f>'ESPDRequest v2 (BII Trdm070) '!R26</f>
        <v>Contracting Party. Details</v>
      </c>
      <c r="S26" s="68" t="str">
        <f>'ESPDRequest v2 (BII Trdm070) '!S26</f>
        <v>ApplicationRequestVocabulary!$G$26</v>
      </c>
      <c r="T26" s="68" t="e">
        <f>'ESPDRequest v2 (BII Trdm070) '!#REF!</f>
        <v>#REF!</v>
      </c>
      <c r="U26" s="68" t="str">
        <f>'ESPDRequest v2 (BII Trdm070) '!T26</f>
        <v>Link</v>
      </c>
      <c r="V26" s="68" t="e">
        <f>'ESPDRequest v2 (BII Trdm070) '!#REF!</f>
        <v>#REF!</v>
      </c>
      <c r="W26" s="68" t="e">
        <f>'ESPDRequest v2 (BII Trdm070) '!#REF!</f>
        <v>#REF!</v>
      </c>
      <c r="X26" s="68" t="str">
        <f>'ESPDRequest v2 (BII Trdm070) '!U26</f>
        <v>Rule: UBL-2.2 defines multiple cardinality ContractingParties presumably to allow joint procurements. However the ESPD only expects data about one buyer. The decision was made that in case of joint procurement the data collected in the ESPD would be about the leader of the joint procurement procedure.</v>
      </c>
      <c r="Y26" s="68" t="e">
        <f>'ESPDRequest v2 (BII Trdm070) '!#REF!</f>
        <v>#REF!</v>
      </c>
      <c r="Z26" s="264" t="str">
        <f>'ESPDRequest v2 (BII Trdm070) '!V26</f>
        <v>cac: ContractingParty</v>
      </c>
      <c r="AA26" s="265">
        <f>'ESPDRequest v2 (BII Trdm070) '!W26</f>
        <v>0</v>
      </c>
      <c r="AB26" s="266"/>
      <c r="AC26" s="267"/>
      <c r="AD26" s="267"/>
      <c r="AE26" s="267"/>
      <c r="AF26" s="267"/>
      <c r="AG26" s="268"/>
      <c r="AH26" s="269"/>
    </row>
    <row r="27" spans="1:35">
      <c r="A27" s="250" t="str">
        <f>'ESPDRequest v2 (BII Trdm070) '!A27</f>
        <v>tir070-528</v>
      </c>
      <c r="B27" s="177" t="str">
        <f>'ESPDRequest v2 (BII Trdm070) '!B27</f>
        <v>0..1</v>
      </c>
      <c r="C27" s="252"/>
      <c r="D27" s="176" t="str">
        <f>'ESPDRequest v2 (BII Trdm070) '!D27</f>
        <v>Contracting body buyer profile</v>
      </c>
      <c r="E27" s="176"/>
      <c r="F27" s="176"/>
      <c r="G27" s="176"/>
      <c r="H27" s="176"/>
      <c r="I27" s="176" t="str">
        <f>'ESPDRequest v2 (BII Trdm070) '!I27</f>
        <v>URL of the web section, in the contracting body web site, that contains information about the contracting body, the norms it applies when contracting, published calls for tenders, Prior Information Notices and Contract Notices as well as the related procurement documents, contract award notices, etc.</v>
      </c>
      <c r="J27" s="177" t="str">
        <f>'ESPDRequest v2 (BII Trdm070) '!J27</f>
        <v>Identifier</v>
      </c>
      <c r="K27" s="189" t="str">
        <f>'ESPDRequest v2 (BII Trdm070) '!K27</f>
        <v>tbr70-006</v>
      </c>
      <c r="L27" s="250" t="str">
        <f>'ESPDRequest v2 (BII Trdm070) '!L27</f>
        <v>ContractingParty/cbc:BuyerProfileURI</v>
      </c>
      <c r="M27" s="176" t="str">
        <f>'ESPDRequest v2 (BII Trdm070) '!M27</f>
        <v>cbc:BuyerProfileURI</v>
      </c>
      <c r="N27" s="176" t="str">
        <f>'ESPDRequest v2 (BII Trdm070) '!N27</f>
        <v>0..1</v>
      </c>
      <c r="O27" s="176">
        <f>'ESPDRequest v2 (BII Trdm070) '!O27</f>
        <v>0</v>
      </c>
      <c r="P27" s="176" t="str">
        <f>'ESPDRequest v2 (BII Trdm070) '!P27</f>
        <v>ContractingParty</v>
      </c>
      <c r="Q27" s="192" t="str">
        <f>'ESPDRequest v2 (BII Trdm070) '!Q27</f>
        <v>BuyerProfileURI</v>
      </c>
      <c r="R27" s="176" t="str">
        <f>'ESPDRequest v2 (BII Trdm070) '!R27</f>
        <v>Contracting Party. Buyer Profile_ URI. Identifier</v>
      </c>
      <c r="S27" s="176" t="str">
        <f>'ESPDRequest v2 (BII Trdm070) '!S27</f>
        <v>ApplicationRequestVocabulary!$G$28</v>
      </c>
      <c r="T27" s="176" t="e">
        <f>'ESPDRequest v2 (BII Trdm070) '!#REF!</f>
        <v>#REF!</v>
      </c>
      <c r="U27" s="176" t="str">
        <f>'ESPDRequest v2 (BII Trdm070) '!T27</f>
        <v>Link</v>
      </c>
      <c r="V27" s="176" t="e">
        <f>'ESPDRequest v2 (BII Trdm070) '!#REF!</f>
        <v>#REF!</v>
      </c>
      <c r="W27" s="176" t="e">
        <f>'ESPDRequest v2 (BII Trdm070) '!#REF!</f>
        <v>#REF!</v>
      </c>
      <c r="X27" s="176">
        <f>'ESPDRequest v2 (BII Trdm070) '!U27</f>
        <v>0</v>
      </c>
      <c r="Y27" s="176" t="e">
        <f>'ESPDRequest v2 (BII Trdm070) '!#REF!</f>
        <v>#REF!</v>
      </c>
      <c r="Z27" s="251"/>
      <c r="AA27" s="252"/>
      <c r="AB27" s="253"/>
      <c r="AC27" s="267"/>
      <c r="AD27" s="267"/>
      <c r="AE27" s="267"/>
      <c r="AF27" s="267"/>
      <c r="AG27" s="268"/>
      <c r="AH27" s="269"/>
    </row>
    <row r="28" spans="1:35" ht="24">
      <c r="A28" s="250" t="str">
        <f>'ESPDRequest v2 (BII Trdm070) '!A28</f>
        <v>tir70-026</v>
      </c>
      <c r="B28" s="177" t="str">
        <f>'ESPDRequest v2 (BII Trdm070) '!B28</f>
        <v>1..1</v>
      </c>
      <c r="C28" s="252"/>
      <c r="D28" s="176" t="str">
        <f>'ESPDRequest v2 (BII Trdm070) '!D28</f>
        <v>Contracting body name</v>
      </c>
      <c r="E28" s="176"/>
      <c r="F28" s="176"/>
      <c r="G28" s="176"/>
      <c r="H28" s="176"/>
      <c r="I28" s="176" t="str">
        <f>'ESPDRequest v2 (BII Trdm070) '!I28</f>
        <v>The name of the contracting body as it is registered.</v>
      </c>
      <c r="J28" s="177" t="str">
        <f>'ESPDRequest v2 (BII Trdm070) '!J28</f>
        <v>Text</v>
      </c>
      <c r="K28" s="189" t="str">
        <f>'ESPDRequest v2 (BII Trdm070) '!K28</f>
        <v>tbr70-001</v>
      </c>
      <c r="L28" s="250" t="str">
        <f>'ESPDRequest v2 (BII Trdm070) '!L28</f>
        <v>ContractingParty/ Party/PartyName/cbc:Name</v>
      </c>
      <c r="M28" s="176" t="str">
        <f>'ESPDRequest v2 (BII Trdm070) '!M28</f>
        <v>cbc:Name</v>
      </c>
      <c r="N28" s="176" t="str">
        <f>'ESPDRequest v2 (BII Trdm070) '!N28</f>
        <v>1</v>
      </c>
      <c r="O28" s="176">
        <f>'ESPDRequest v2 (BII Trdm070) '!O28</f>
        <v>1</v>
      </c>
      <c r="P28" s="176" t="str">
        <f>'ESPDRequest v2 (BII Trdm070) '!P28</f>
        <v>PartyName</v>
      </c>
      <c r="Q28" s="192" t="str">
        <f>'ESPDRequest v2 (BII Trdm070) '!Q28</f>
        <v>Name</v>
      </c>
      <c r="R28" s="176" t="str">
        <f>'ESPDRequest v2 (BII Trdm070) '!R28</f>
        <v>Party. Party Name</v>
      </c>
      <c r="S28" s="176" t="str">
        <f>'ESPDRequest v2 (BII Trdm070) '!S28</f>
        <v>ApplicationRequestVocabulary!$G$62</v>
      </c>
      <c r="T28" s="176" t="e">
        <f>'ESPDRequest v2 (BII Trdm070) '!#REF!</f>
        <v>#REF!</v>
      </c>
      <c r="U28" s="176" t="str">
        <f>'ESPDRequest v2 (BII Trdm070) '!T28</f>
        <v>Link</v>
      </c>
      <c r="V28" s="176" t="e">
        <f>'ESPDRequest v2 (BII Trdm070) '!#REF!</f>
        <v>#REF!</v>
      </c>
      <c r="W28" s="176" t="e">
        <f>'ESPDRequest v2 (BII Trdm070) '!#REF!</f>
        <v>#REF!</v>
      </c>
      <c r="X28" s="176" t="str">
        <f>'ESPDRequest v2 (BII Trdm070) '!U28</f>
        <v xml:space="preserve">Rule:  Use the official name of the contracting body. </v>
      </c>
      <c r="Y28" s="176" t="e">
        <f>'ESPDRequest v2 (BII Trdm070) '!#REF!</f>
        <v>#REF!</v>
      </c>
      <c r="Z28" s="250" t="str">
        <f>'ESPDRequest v2 (BII Trdm070) '!V28</f>
        <v>cac: ContractingParty. Party. PartyName. Name</v>
      </c>
      <c r="AA28" s="176" t="str">
        <f>'ESPDRequest v2 (BII Trdm070) '!W28</f>
        <v>PartyName</v>
      </c>
      <c r="AB28" s="192" t="str">
        <f>'ESPDRequest v2 (BII Trdm070) '!X28</f>
        <v>Name</v>
      </c>
      <c r="AC28" s="178" t="e">
        <f>#REF!</f>
        <v>#REF!</v>
      </c>
      <c r="AD28" s="178" t="s">
        <v>2146</v>
      </c>
      <c r="AE28" s="178" t="s">
        <v>2144</v>
      </c>
      <c r="AF28" s="247" t="str">
        <f>HYPERLINK("#"&amp;AE28,"Link")</f>
        <v>Link</v>
      </c>
      <c r="AG28" s="248" t="str">
        <f>HYPERLINK("#"&amp;AD28,"Link")</f>
        <v>Link</v>
      </c>
      <c r="AH28" s="249" t="s">
        <v>1543</v>
      </c>
    </row>
    <row r="29" spans="1:35" ht="24">
      <c r="A29" s="250" t="str">
        <f>'ESPDRequest v2 (BII Trdm070) '!A29</f>
        <v>tir70-028</v>
      </c>
      <c r="B29" s="177" t="str">
        <f>'ESPDRequest v2 (BII Trdm070) '!B29</f>
        <v>0..1</v>
      </c>
      <c r="C29" s="252"/>
      <c r="D29" s="176" t="str">
        <f>'ESPDRequest v2 (BII Trdm070) '!D29</f>
        <v>Contracting body identifier</v>
      </c>
      <c r="E29" s="176"/>
      <c r="F29" s="176"/>
      <c r="G29" s="176"/>
      <c r="H29" s="176"/>
      <c r="I29" s="176" t="str">
        <f>'ESPDRequest v2 (BII Trdm070) '!I29</f>
        <v>The national identifier of a contracting body as it is legally registered (e.g. VAT identification, such as KBO)</v>
      </c>
      <c r="J29" s="177" t="str">
        <f>'ESPDRequest v2 (BII Trdm070) '!J29</f>
        <v>Identifier</v>
      </c>
      <c r="K29" s="189" t="str">
        <f>'ESPDRequest v2 (BII Trdm070) '!K29</f>
        <v>tbr70-001</v>
      </c>
      <c r="L29" s="250" t="str">
        <f>'ESPDRequest v2 (BII Trdm070) '!L29</f>
        <v>ContractingParty/Party/PartyIdentification/cbc:ID</v>
      </c>
      <c r="M29" s="176" t="str">
        <f>'ESPDRequest v2 (BII Trdm070) '!M29</f>
        <v>cbc:ID</v>
      </c>
      <c r="N29" s="176" t="str">
        <f>'ESPDRequest v2 (BII Trdm070) '!N29</f>
        <v>1</v>
      </c>
      <c r="O29" s="176" t="str">
        <f>'ESPDRequest v2 (BII Trdm070) '!O29</f>
        <v>0..1</v>
      </c>
      <c r="P29" s="176" t="str">
        <f>'ESPDRequest v2 (BII Trdm070) '!P29</f>
        <v>PartyIdentification</v>
      </c>
      <c r="Q29" s="192" t="str">
        <f>'ESPDRequest v2 (BII Trdm070) '!Q29</f>
        <v>ID</v>
      </c>
      <c r="R29" s="176" t="str">
        <f>'ESPDRequest v2 (BII Trdm070) '!R29</f>
        <v>Party Identification. Identifier</v>
      </c>
      <c r="S29" s="176" t="str">
        <f>'ESPDRequest v2 (BII Trdm070) '!S29</f>
        <v>ApplicationRequestVocabulary!$G$60</v>
      </c>
      <c r="T29" s="176" t="e">
        <f>'ESPDRequest v2 (BII Trdm070) '!#REF!</f>
        <v>#REF!</v>
      </c>
      <c r="U29" s="176" t="str">
        <f>'ESPDRequest v2 (BII Trdm070) '!T29</f>
        <v>Link</v>
      </c>
      <c r="V29" s="176" t="e">
        <f>'ESPDRequest v2 (BII Trdm070) '!#REF!</f>
        <v>#REF!</v>
      </c>
      <c r="W29" s="176" t="e">
        <f>'ESPDRequest v2 (BII Trdm070) '!#REF!</f>
        <v>#REF!</v>
      </c>
      <c r="X29" s="176" t="str">
        <f>'ESPDRequest v2 (BII Trdm070) '!U29</f>
        <v>Rule: An ID for the Contracting authority may be provided (e.g. in case of subdivisions/regional codes of the agency). Make use of the attribute SchemeAgencyID. When possible use the VAT identification of the contracting body (see the VIES platform for a EU cross-border national VAT number verification system).</v>
      </c>
      <c r="Y29" s="176" t="e">
        <f>'ESPDRequest v2 (BII Trdm070) '!#REF!</f>
        <v>#REF!</v>
      </c>
      <c r="Z29" s="250" t="str">
        <f>'ESPDRequest v2 (BII Trdm070) '!V29</f>
        <v>cac: ContractingParty. Party. PartyIdentification</v>
      </c>
      <c r="AA29" s="176" t="str">
        <f>'ESPDRequest v2 (BII Trdm070) '!W29</f>
        <v>PartyIdentification</v>
      </c>
      <c r="AB29" s="192" t="str">
        <f>'ESPDRequest v2 (BII Trdm070) '!X29</f>
        <v>ID</v>
      </c>
      <c r="AC29" s="179" t="e">
        <f>#REF!</f>
        <v>#REF!</v>
      </c>
      <c r="AD29" s="179" t="s">
        <v>2155</v>
      </c>
      <c r="AE29" s="179" t="s">
        <v>2152</v>
      </c>
      <c r="AF29" s="270" t="str">
        <f>HYPERLINK("#"&amp;AE29,"Link")</f>
        <v>Link</v>
      </c>
      <c r="AG29" s="271" t="str">
        <f>HYPERLINK("#"&amp;AD29,"Link")</f>
        <v>Link</v>
      </c>
      <c r="AH29" s="272" t="s">
        <v>2153</v>
      </c>
    </row>
    <row r="30" spans="1:35">
      <c r="A30" s="250" t="str">
        <f>'ESPDRequest v2 (BII Trdm070) '!A30</f>
        <v>tir70-039</v>
      </c>
      <c r="B30" s="177" t="str">
        <f>'ESPDRequest v2 (BII Trdm070) '!B30</f>
        <v>0..1</v>
      </c>
      <c r="C30" s="252"/>
      <c r="D30" s="176" t="str">
        <f>'ESPDRequest v2 (BII Trdm070) '!D30</f>
        <v>Contracting body electronic address identifier</v>
      </c>
      <c r="E30" s="176"/>
      <c r="F30" s="176"/>
      <c r="G30" s="176"/>
      <c r="H30" s="176"/>
      <c r="I30" s="176" t="str">
        <f>'ESPDRequest v2 (BII Trdm070) '!I30</f>
        <v>Electronic address of the contracting body.</v>
      </c>
      <c r="J30" s="177" t="str">
        <f>'ESPDRequest v2 (BII Trdm070) '!J30</f>
        <v>Identifier</v>
      </c>
      <c r="K30" s="189" t="str">
        <f>'ESPDRequest v2 (BII Trdm070) '!K30</f>
        <v>tbr70-001</v>
      </c>
      <c r="L30" s="250" t="str">
        <f>'ESPDRequest v2 (BII Trdm070) '!L30</f>
        <v>ContractingParty/Party/cbc:EndpointID</v>
      </c>
      <c r="M30" s="176" t="str">
        <f>'ESPDRequest v2 (BII Trdm070) '!M30</f>
        <v>cbc:EndpointID</v>
      </c>
      <c r="N30" s="176" t="str">
        <f>'ESPDRequest v2 (BII Trdm070) '!N30</f>
        <v>0..1</v>
      </c>
      <c r="O30" s="176" t="str">
        <f>'ESPDRequest v2 (BII Trdm070) '!O30</f>
        <v>0..1</v>
      </c>
      <c r="P30" s="176" t="str">
        <f>'ESPDRequest v2 (BII Trdm070) '!P30</f>
        <v>Party</v>
      </c>
      <c r="Q30" s="192" t="str">
        <f>'ESPDRequest v2 (BII Trdm070) '!Q30</f>
        <v>EndpointID</v>
      </c>
      <c r="R30" s="176" t="str">
        <f>'ESPDRequest v2 (BII Trdm070) '!R30</f>
        <v>Party. Endpoint Identifier. Identifier</v>
      </c>
      <c r="S30" s="176" t="str">
        <f>'ESPDRequest v2 (BII Trdm070) '!S30</f>
        <v>ApplicationRequestVocabulary!$G$42</v>
      </c>
      <c r="T30" s="176" t="e">
        <f>'ESPDRequest v2 (BII Trdm070) '!#REF!</f>
        <v>#REF!</v>
      </c>
      <c r="U30" s="176" t="str">
        <f>'ESPDRequest v2 (BII Trdm070) '!T30</f>
        <v>Link</v>
      </c>
      <c r="V30" s="176" t="e">
        <f>'ESPDRequest v2 (BII Trdm070) '!#REF!</f>
        <v>#REF!</v>
      </c>
      <c r="W30" s="176" t="e">
        <f>'ESPDRequest v2 (BII Trdm070) '!#REF!</f>
        <v>#REF!</v>
      </c>
      <c r="X30" s="176" t="str">
        <f>'ESPDRequest v2 (BII Trdm070) '!U30</f>
        <v>Comment: An endpoint identifier may have a scheme identifier attribute (e.g. eSENS Party Identifier Scheme) for eDelivery. Otherwise, use it for online services (e.g. Web Services, REST services, ftp, etc.)</v>
      </c>
      <c r="Y30" s="176" t="e">
        <f>'ESPDRequest v2 (BII Trdm070) '!#REF!</f>
        <v>#REF!</v>
      </c>
      <c r="Z30" s="250" t="str">
        <f>'ESPDRequest v2 (BII Trdm070) '!V30</f>
        <v>cac: ContractingParty. Party. EndpointID</v>
      </c>
      <c r="AA30" s="176" t="str">
        <f>'ESPDRequest v2 (BII Trdm070) '!W30</f>
        <v>Party</v>
      </c>
      <c r="AB30" s="192" t="str">
        <f>'ESPDRequest v2 (BII Trdm070) '!X30</f>
        <v>EndpointID</v>
      </c>
      <c r="AC30" s="178" t="e">
        <f>#REF!</f>
        <v>#REF!</v>
      </c>
      <c r="AD30" s="178" t="s">
        <v>2164</v>
      </c>
      <c r="AE30" s="178" t="s">
        <v>2162</v>
      </c>
      <c r="AF30" s="247" t="str">
        <f>HYPERLINK("#"&amp;AE30,"Link")</f>
        <v>Link</v>
      </c>
      <c r="AG30" s="248" t="str">
        <f>HYPERLINK("#"&amp;AD30,"Link")</f>
        <v>Link</v>
      </c>
      <c r="AH30" s="249" t="s">
        <v>1541</v>
      </c>
    </row>
    <row r="31" spans="1:35" hidden="1">
      <c r="A31" s="250" t="str">
        <f>'ESPDRequest v2 (BII Trdm070) '!A31</f>
        <v>tir70-027</v>
      </c>
      <c r="B31" s="177" t="str">
        <f>'ESPDRequest v2 (BII Trdm070) '!B31</f>
        <v>1..1</v>
      </c>
      <c r="C31" s="252"/>
      <c r="D31" s="176" t="str">
        <f>'ESPDRequest v2 (BII Trdm070) '!D31</f>
        <v>Country of registration</v>
      </c>
      <c r="E31" s="176"/>
      <c r="F31" s="176"/>
      <c r="G31" s="176"/>
      <c r="H31" s="176"/>
      <c r="I31" s="176" t="str">
        <f>'ESPDRequest v2 (BII Trdm070) '!I31</f>
        <v>The country where the party is registered. The country should always be given by using Country Code ISO 3166-1 2A:2006</v>
      </c>
      <c r="J31" s="177" t="str">
        <f>'ESPDRequest v2 (BII Trdm070) '!J31</f>
        <v>Code</v>
      </c>
      <c r="K31" s="189" t="str">
        <f>'ESPDRequest v2 (BII Trdm070) '!K31</f>
        <v>tbr70-001</v>
      </c>
      <c r="L31" s="250">
        <f>'ESPDRequest v2 (BII Trdm070) '!L31</f>
        <v>0</v>
      </c>
      <c r="M31" s="176">
        <f>'ESPDRequest v2 (BII Trdm070) '!M31</f>
        <v>0</v>
      </c>
      <c r="N31" s="176">
        <f>'ESPDRequest v2 (BII Trdm070) '!N31</f>
        <v>0</v>
      </c>
      <c r="O31" s="176">
        <f>'ESPDRequest v2 (BII Trdm070) '!O31</f>
        <v>0</v>
      </c>
      <c r="P31" s="176">
        <f>'ESPDRequest v2 (BII Trdm070) '!P31</f>
        <v>0</v>
      </c>
      <c r="Q31" s="192">
        <f>'ESPDRequest v2 (BII Trdm070) '!Q31</f>
        <v>0</v>
      </c>
      <c r="R31" s="176">
        <f>'ESPDRequest v2 (BII Trdm070) '!R31</f>
        <v>0</v>
      </c>
      <c r="S31" s="176">
        <f>'ESPDRequest v2 (BII Trdm070) '!S31</f>
        <v>0</v>
      </c>
      <c r="T31" s="176" t="e">
        <f>'ESPDRequest v2 (BII Trdm070) '!#REF!</f>
        <v>#REF!</v>
      </c>
      <c r="U31" s="176">
        <f>'ESPDRequest v2 (BII Trdm070) '!T31</f>
        <v>0</v>
      </c>
      <c r="V31" s="176" t="e">
        <f>'ESPDRequest v2 (BII Trdm070) '!#REF!</f>
        <v>#REF!</v>
      </c>
      <c r="W31" s="176" t="e">
        <f>'ESPDRequest v2 (BII Trdm070) '!#REF!</f>
        <v>#REF!</v>
      </c>
      <c r="X31" s="176">
        <f>'ESPDRequest v2 (BII Trdm070) '!U31</f>
        <v>0</v>
      </c>
      <c r="Y31" s="176" t="e">
        <f>'ESPDRequest v2 (BII Trdm070) '!#REF!</f>
        <v>#REF!</v>
      </c>
      <c r="Z31" s="250">
        <f>'ESPDRequest v2 (BII Trdm070) '!V31</f>
        <v>0</v>
      </c>
      <c r="AA31" s="176">
        <f>'ESPDRequest v2 (BII Trdm070) '!W31</f>
        <v>0</v>
      </c>
      <c r="AB31" s="192">
        <f>'ESPDRequest v2 (BII Trdm070) '!X31</f>
        <v>0</v>
      </c>
      <c r="AC31" s="273"/>
      <c r="AD31" s="273"/>
      <c r="AE31" s="273"/>
      <c r="AF31" s="274"/>
      <c r="AG31" s="260"/>
      <c r="AH31" s="275"/>
    </row>
    <row r="32" spans="1:35" ht="12.75" thickBot="1">
      <c r="A32" s="254" t="str">
        <f>'ESPDRequest v2 (BII Trdm070) '!A32</f>
        <v>tir070-314</v>
      </c>
      <c r="B32" s="184" t="str">
        <f>'ESPDRequest v2 (BII Trdm070) '!B32</f>
        <v>0..1</v>
      </c>
      <c r="C32" s="262"/>
      <c r="D32" s="180" t="str">
        <f>'ESPDRequest v2 (BII Trdm070) '!D32</f>
        <v xml:space="preserve">Contracting body website  </v>
      </c>
      <c r="E32" s="180"/>
      <c r="F32" s="180"/>
      <c r="G32" s="180"/>
      <c r="H32" s="180"/>
      <c r="I32" s="180" t="str">
        <f>'ESPDRequest v2 (BII Trdm070) '!I32</f>
        <v>The website of the contracting body.</v>
      </c>
      <c r="J32" s="184" t="str">
        <f>'ESPDRequest v2 (BII Trdm070) '!J32</f>
        <v>Identifier</v>
      </c>
      <c r="K32" s="190" t="str">
        <f>'ESPDRequest v2 (BII Trdm070) '!K32</f>
        <v>tbr70-006</v>
      </c>
      <c r="L32" s="254" t="str">
        <f>'ESPDRequest v2 (BII Trdm070) '!L32</f>
        <v>ContractingParty/Party/cbc:WebsiteURI</v>
      </c>
      <c r="M32" s="180" t="str">
        <f>'ESPDRequest v2 (BII Trdm070) '!M32</f>
        <v>cbc:WebsiteURI</v>
      </c>
      <c r="N32" s="180" t="str">
        <f>'ESPDRequest v2 (BII Trdm070) '!N32</f>
        <v>0..1</v>
      </c>
      <c r="O32" s="180" t="str">
        <f>'ESPDRequest v2 (BII Trdm070) '!O32</f>
        <v>0..1</v>
      </c>
      <c r="P32" s="180" t="str">
        <f>'ESPDRequest v2 (BII Trdm070) '!P32</f>
        <v>Party</v>
      </c>
      <c r="Q32" s="263" t="str">
        <f>'ESPDRequest v2 (BII Trdm070) '!Q32</f>
        <v>WebsiteURI</v>
      </c>
      <c r="R32" s="180" t="str">
        <f>'ESPDRequest v2 (BII Trdm070) '!R32</f>
        <v>Party. Website_ URI. Identifier</v>
      </c>
      <c r="S32" s="180" t="str">
        <f>'ESPDRequest v2 (BII Trdm070) '!S32</f>
        <v>ApplicationRequestVocabulary!$G$40</v>
      </c>
      <c r="T32" s="180" t="e">
        <f>'ESPDRequest v2 (BII Trdm070) '!#REF!</f>
        <v>#REF!</v>
      </c>
      <c r="U32" s="180" t="str">
        <f>'ESPDRequest v2 (BII Trdm070) '!T32</f>
        <v>Link</v>
      </c>
      <c r="V32" s="180" t="e">
        <f>'ESPDRequest v2 (BII Trdm070) '!#REF!</f>
        <v>#REF!</v>
      </c>
      <c r="W32" s="180" t="e">
        <f>'ESPDRequest v2 (BII Trdm070) '!#REF!</f>
        <v>#REF!</v>
      </c>
      <c r="X32" s="180">
        <f>'ESPDRequest v2 (BII Trdm070) '!U32</f>
        <v>0</v>
      </c>
      <c r="Y32" s="180" t="e">
        <f>'ESPDRequest v2 (BII Trdm070) '!#REF!</f>
        <v>#REF!</v>
      </c>
      <c r="Z32" s="254" t="str">
        <f>'ESPDRequest v2 (BII Trdm070) '!V32</f>
        <v>cac: ContractingParty. Party.WebsiteURIID</v>
      </c>
      <c r="AA32" s="180" t="str">
        <f>'ESPDRequest v2 (BII Trdm070) '!W32</f>
        <v>Party</v>
      </c>
      <c r="AB32" s="263" t="str">
        <f>'ESPDRequest v2 (BII Trdm070) '!X32</f>
        <v>WebsiteURIID</v>
      </c>
      <c r="AC32" s="276" t="e">
        <f>#REF!</f>
        <v>#REF!</v>
      </c>
      <c r="AD32" s="276" t="s">
        <v>2170</v>
      </c>
      <c r="AE32" s="276" t="s">
        <v>2171</v>
      </c>
      <c r="AF32" s="247" t="str">
        <f>HYPERLINK("#"&amp;AE32,"Link")</f>
        <v>Link</v>
      </c>
      <c r="AG32" s="248" t="str">
        <f>HYPERLINK("#"&amp;AD32,"Link")</f>
        <v>Link</v>
      </c>
      <c r="AH32" s="277"/>
    </row>
    <row r="33" spans="1:34">
      <c r="A33" s="185"/>
      <c r="B33" s="183" t="str">
        <f>'ESPDRequest v2 (BII Trdm070) '!B33</f>
        <v>1..1</v>
      </c>
      <c r="C33" s="255"/>
      <c r="D33" s="255" t="str">
        <f>'ESPDRequest v2 (BII Trdm070) '!D33</f>
        <v>Postal Address</v>
      </c>
      <c r="E33" s="182"/>
      <c r="F33" s="182"/>
      <c r="G33" s="182"/>
      <c r="H33" s="182"/>
      <c r="I33" s="182" t="str">
        <f>'ESPDRequest v2 (BII Trdm070) '!I33</f>
        <v>Address information.</v>
      </c>
      <c r="J33" s="183"/>
      <c r="K33" s="188"/>
      <c r="L33" s="88" t="str">
        <f>'ESPDRequest v2 (BII Trdm070) '!L33</f>
        <v>ContractingParty/Party/cac:PostalAddress</v>
      </c>
      <c r="M33" s="68" t="str">
        <f>'ESPDRequest v2 (BII Trdm070) '!M33</f>
        <v>cac:PostalAddress</v>
      </c>
      <c r="N33" s="68">
        <f>'ESPDRequest v2 (BII Trdm070) '!N33</f>
        <v>0</v>
      </c>
      <c r="O33" s="69">
        <f>'ESPDRequest v2 (BII Trdm070) '!O33</f>
        <v>0</v>
      </c>
      <c r="P33" s="68" t="str">
        <f>'ESPDRequest v2 (BII Trdm070) '!P33</f>
        <v>PostalAddress</v>
      </c>
      <c r="Q33" s="70"/>
      <c r="R33" s="68" t="str">
        <f>'ESPDRequest v2 (BII Trdm070) '!R33</f>
        <v>Address. Details</v>
      </c>
      <c r="S33" s="68" t="str">
        <f>'ESPDRequest v2 (BII Trdm070) '!S33</f>
        <v>ApplicationRequestVocabulary!$G$67</v>
      </c>
      <c r="T33" s="68" t="e">
        <f>'ESPDRequest v2 (BII Trdm070) '!#REF!</f>
        <v>#REF!</v>
      </c>
      <c r="U33" s="68" t="str">
        <f>'ESPDRequest v2 (BII Trdm070) '!T33</f>
        <v>Link</v>
      </c>
      <c r="V33" s="69" t="e">
        <f>'ESPDRequest v2 (BII Trdm070) '!#REF!</f>
        <v>#REF!</v>
      </c>
      <c r="W33" s="69" t="e">
        <f>'ESPDRequest v2 (BII Trdm070) '!#REF!</f>
        <v>#REF!</v>
      </c>
      <c r="X33" s="68">
        <f>'ESPDRequest v2 (BII Trdm070) '!U33</f>
        <v>0</v>
      </c>
      <c r="Y33" s="68" t="e">
        <f>'ESPDRequest v2 (BII Trdm070) '!#REF!</f>
        <v>#REF!</v>
      </c>
      <c r="Z33" s="264" t="str">
        <f>'ESPDRequest v2 (BII Trdm070) '!V33</f>
        <v>cac: ContractingParty. Party. PostalAddress.</v>
      </c>
      <c r="AA33" s="265">
        <f>'ESPDRequest v2 (BII Trdm070) '!W33</f>
        <v>0</v>
      </c>
      <c r="AB33" s="266"/>
      <c r="AC33" s="267"/>
      <c r="AD33" s="267"/>
      <c r="AE33" s="267"/>
      <c r="AF33" s="267"/>
      <c r="AG33" s="268"/>
      <c r="AH33" s="269"/>
    </row>
    <row r="34" spans="1:34" ht="24" hidden="1">
      <c r="A34" s="250" t="str">
        <f>'ESPDRequest v2 (BII Trdm070) '!A34</f>
        <v>tir70-317</v>
      </c>
      <c r="B34" s="177" t="str">
        <f>'ESPDRequest v2 (BII Trdm070) '!B34</f>
        <v>0..1</v>
      </c>
      <c r="C34" s="252"/>
      <c r="D34" s="252"/>
      <c r="E34" s="176" t="str">
        <f>'ESPDRequest v2 (BII Trdm070) '!E34</f>
        <v>Postbox</v>
      </c>
      <c r="F34" s="176"/>
      <c r="G34" s="176"/>
      <c r="H34" s="176"/>
      <c r="I34" s="176" t="str">
        <f>'ESPDRequest v2 (BII Trdm070) '!I34</f>
        <v>A post office box number registered for postal delivery by a postal service provider.</v>
      </c>
      <c r="J34" s="177" t="str">
        <f>'ESPDRequest v2 (BII Trdm070) '!J34</f>
        <v>Text</v>
      </c>
      <c r="K34" s="189" t="str">
        <f>'ESPDRequest v2 (BII Trdm070) '!K34</f>
        <v>tbr70-006</v>
      </c>
      <c r="L34" s="250" t="str">
        <f>'ESPDRequest v2 (BII Trdm070) '!L34</f>
        <v>ContractingParty/Party/PostalAddress/cbc:Postbox</v>
      </c>
      <c r="M34" s="176" t="str">
        <f>'ESPDRequest v2 (BII Trdm070) '!M34</f>
        <v>cbc:Postbox</v>
      </c>
      <c r="N34" s="176" t="str">
        <f>'ESPDRequest v2 (BII Trdm070) '!N34</f>
        <v>0..1</v>
      </c>
      <c r="O34" s="176" t="str">
        <f>'ESPDRequest v2 (BII Trdm070) '!O34</f>
        <v>0..1</v>
      </c>
      <c r="P34" s="176" t="str">
        <f>'ESPDRequest v2 (BII Trdm070) '!P34</f>
        <v>PostalAddress</v>
      </c>
      <c r="Q34" s="192" t="str">
        <f>'ESPDRequest v2 (BII Trdm070) '!Q34</f>
        <v>Postbox</v>
      </c>
      <c r="R34" s="176" t="str">
        <f>'ESPDRequest v2 (BII Trdm070) '!R34</f>
        <v>Address. Postbox. Text</v>
      </c>
      <c r="S34" s="176" t="str">
        <f>'ESPDRequest v2 (BII Trdm070) '!S34</f>
        <v>ApplicationRequestVocabulary!$G$71</v>
      </c>
      <c r="T34" s="176" t="e">
        <f>'ESPDRequest v2 (BII Trdm070) '!#REF!</f>
        <v>#REF!</v>
      </c>
      <c r="U34" s="176" t="str">
        <f>'ESPDRequest v2 (BII Trdm070) '!T34</f>
        <v>Link</v>
      </c>
      <c r="V34" s="176" t="e">
        <f>'ESPDRequest v2 (BII Trdm070) '!#REF!</f>
        <v>#REF!</v>
      </c>
      <c r="W34" s="176" t="e">
        <f>'ESPDRequest v2 (BII Trdm070) '!#REF!</f>
        <v>#REF!</v>
      </c>
      <c r="X34" s="176">
        <f>'ESPDRequest v2 (BII Trdm070) '!U34</f>
        <v>0</v>
      </c>
      <c r="Y34" s="176" t="e">
        <f>'ESPDRequest v2 (BII Trdm070) '!#REF!</f>
        <v>#REF!</v>
      </c>
      <c r="Z34" s="250" t="str">
        <f>'ESPDRequest v2 (BII Trdm070) '!V34</f>
        <v>espd-cac: ContractingParty. Party. PostalAddress.Postbox</v>
      </c>
      <c r="AA34" s="176" t="str">
        <f>'ESPDRequest v2 (BII Trdm070) '!W34</f>
        <v>PostalAddress</v>
      </c>
      <c r="AB34" s="192" t="str">
        <f>'ESPDRequest v2 (BII Trdm070) '!X34</f>
        <v>Postbox</v>
      </c>
      <c r="AC34" s="178" t="e">
        <f>#REF!</f>
        <v>#REF!</v>
      </c>
      <c r="AD34" s="178" t="s">
        <v>2190</v>
      </c>
      <c r="AE34" s="178" t="s">
        <v>2188</v>
      </c>
      <c r="AF34" s="247" t="str">
        <f>HYPERLINK("#"&amp;AE34,"Link")</f>
        <v>Link</v>
      </c>
      <c r="AG34" s="248" t="str">
        <f>HYPERLINK("#"&amp;AD34,"Link")</f>
        <v>Link</v>
      </c>
      <c r="AH34" s="249"/>
    </row>
    <row r="35" spans="1:34" ht="24">
      <c r="A35" s="250" t="str">
        <f>'ESPDRequest v2 (BII Trdm070) '!A35</f>
        <v>tir70-029</v>
      </c>
      <c r="B35" s="177" t="str">
        <f>'ESPDRequest v2 (BII Trdm070) '!B35</f>
        <v>0..1</v>
      </c>
      <c r="C35" s="252"/>
      <c r="D35" s="252"/>
      <c r="E35" s="176" t="str">
        <f>'ESPDRequest v2 (BII Trdm070) '!E35</f>
        <v>Address line 1</v>
      </c>
      <c r="F35" s="176"/>
      <c r="G35" s="176"/>
      <c r="H35" s="176"/>
      <c r="I35" s="176" t="str">
        <f>'ESPDRequest v2 (BII Trdm070) '!I35</f>
        <v>The main address line in an address. Usually the street name and number or post office box.</v>
      </c>
      <c r="J35" s="177" t="str">
        <f>'ESPDRequest v2 (BII Trdm070) '!J35</f>
        <v>Text</v>
      </c>
      <c r="K35" s="189" t="str">
        <f>'ESPDRequest v2 (BII Trdm070) '!K35</f>
        <v>tbr70-006</v>
      </c>
      <c r="L35" s="250" t="str">
        <f>'ESPDRequest v2 (BII Trdm070) '!L35</f>
        <v>ContractingParty/Party/PostalAddress/cbc:StreetName</v>
      </c>
      <c r="M35" s="176" t="str">
        <f>'ESPDRequest v2 (BII Trdm070) '!M35</f>
        <v>cbc:StreetName</v>
      </c>
      <c r="N35" s="176" t="str">
        <f>'ESPDRequest v2 (BII Trdm070) '!N35</f>
        <v>0..1</v>
      </c>
      <c r="O35" s="176" t="str">
        <f>'ESPDRequest v2 (BII Trdm070) '!O35</f>
        <v>0..1</v>
      </c>
      <c r="P35" s="176" t="str">
        <f>'ESPDRequest v2 (BII Trdm070) '!P35</f>
        <v>PostalAddress</v>
      </c>
      <c r="Q35" s="192" t="str">
        <f>'ESPDRequest v2 (BII Trdm070) '!Q35</f>
        <v>StreetName</v>
      </c>
      <c r="R35" s="176" t="str">
        <f>'ESPDRequest v2 (BII Trdm070) '!R35</f>
        <v>Address. Street Name. Name</v>
      </c>
      <c r="S35" s="176" t="str">
        <f>'ESPDRequest v2 (BII Trdm070) '!S35</f>
        <v>ApplicationRequestVocabulary!$G$74</v>
      </c>
      <c r="T35" s="176" t="e">
        <f>'ESPDRequest v2 (BII Trdm070) '!#REF!</f>
        <v>#REF!</v>
      </c>
      <c r="U35" s="176" t="str">
        <f>'ESPDRequest v2 (BII Trdm070) '!T35</f>
        <v>Link</v>
      </c>
      <c r="V35" s="176" t="e">
        <f>'ESPDRequest v2 (BII Trdm070) '!#REF!</f>
        <v>#REF!</v>
      </c>
      <c r="W35" s="176" t="e">
        <f>'ESPDRequest v2 (BII Trdm070) '!#REF!</f>
        <v>#REF!</v>
      </c>
      <c r="X35" s="176">
        <f>'ESPDRequest v2 (BII Trdm070) '!U35</f>
        <v>0</v>
      </c>
      <c r="Y35" s="176" t="e">
        <f>'ESPDRequest v2 (BII Trdm070) '!#REF!</f>
        <v>#REF!</v>
      </c>
      <c r="Z35" s="250" t="str">
        <f>'ESPDRequest v2 (BII Trdm070) '!V35</f>
        <v>cac: ContractingParty. Party. PostalAddress.StreetName</v>
      </c>
      <c r="AA35" s="176" t="str">
        <f>'ESPDRequest v2 (BII Trdm070) '!W35</f>
        <v>PostalAddress</v>
      </c>
      <c r="AB35" s="192" t="str">
        <f>'ESPDRequest v2 (BII Trdm070) '!X35</f>
        <v>StreetName</v>
      </c>
      <c r="AC35" s="178" t="e">
        <f>#REF!</f>
        <v>#REF!</v>
      </c>
      <c r="AD35" s="178" t="s">
        <v>2199</v>
      </c>
      <c r="AE35" s="178" t="s">
        <v>2197</v>
      </c>
      <c r="AF35" s="247" t="str">
        <f>HYPERLINK("#"&amp;AE35,"Link")</f>
        <v>Link</v>
      </c>
      <c r="AG35" s="248" t="str">
        <f>HYPERLINK("#"&amp;AD35,"Link")</f>
        <v>Link</v>
      </c>
      <c r="AH35" s="249"/>
    </row>
    <row r="36" spans="1:34" ht="24">
      <c r="A36" s="250" t="str">
        <f>'ESPDRequest v2 (BII Trdm070) '!A36</f>
        <v>tir70-031</v>
      </c>
      <c r="B36" s="177" t="str">
        <f>'ESPDRequest v2 (BII Trdm070) '!B36</f>
        <v>0..1</v>
      </c>
      <c r="C36" s="252"/>
      <c r="D36" s="252"/>
      <c r="E36" s="176" t="str">
        <f>'ESPDRequest v2 (BII Trdm070) '!E36</f>
        <v>City</v>
      </c>
      <c r="F36" s="176"/>
      <c r="G36" s="176"/>
      <c r="H36" s="176"/>
      <c r="I36" s="176" t="str">
        <f>'ESPDRequest v2 (BII Trdm070) '!I36</f>
        <v>The common name of a city where the address is located.</v>
      </c>
      <c r="J36" s="177" t="str">
        <f>'ESPDRequest v2 (BII Trdm070) '!J36</f>
        <v>Text</v>
      </c>
      <c r="K36" s="189" t="str">
        <f>'ESPDRequest v2 (BII Trdm070) '!K36</f>
        <v>tbr70-006</v>
      </c>
      <c r="L36" s="250" t="str">
        <f>'ESPDRequest v2 (BII Trdm070) '!L36</f>
        <v>ContractingParty/Party/PostalAddress/cbc:CityName</v>
      </c>
      <c r="M36" s="176" t="str">
        <f>'ESPDRequest v2 (BII Trdm070) '!M36</f>
        <v>cbc:CityName</v>
      </c>
      <c r="N36" s="176" t="str">
        <f>'ESPDRequest v2 (BII Trdm070) '!N36</f>
        <v>0..1</v>
      </c>
      <c r="O36" s="176" t="str">
        <f>'ESPDRequest v2 (BII Trdm070) '!O36</f>
        <v>0..1</v>
      </c>
      <c r="P36" s="176" t="str">
        <f>'ESPDRequest v2 (BII Trdm070) '!P36</f>
        <v>PostalAddress</v>
      </c>
      <c r="Q36" s="192" t="str">
        <f>'ESPDRequest v2 (BII Trdm070) '!Q36</f>
        <v>CityName</v>
      </c>
      <c r="R36" s="176" t="str">
        <f>'ESPDRequest v2 (BII Trdm070) '!R36</f>
        <v>Address. City Name. Name</v>
      </c>
      <c r="S36" s="176" t="str">
        <f>'ESPDRequest v2 (BII Trdm070) '!S36</f>
        <v>ApplicationRequestVocabulary!$G$85</v>
      </c>
      <c r="T36" s="176" t="e">
        <f>'ESPDRequest v2 (BII Trdm070) '!#REF!</f>
        <v>#REF!</v>
      </c>
      <c r="U36" s="176" t="str">
        <f>'ESPDRequest v2 (BII Trdm070) '!T36</f>
        <v>Link</v>
      </c>
      <c r="V36" s="176" t="e">
        <f>'ESPDRequest v2 (BII Trdm070) '!#REF!</f>
        <v>#REF!</v>
      </c>
      <c r="W36" s="176" t="e">
        <f>'ESPDRequest v2 (BII Trdm070) '!#REF!</f>
        <v>#REF!</v>
      </c>
      <c r="X36" s="176">
        <f>'ESPDRequest v2 (BII Trdm070) '!U36</f>
        <v>0</v>
      </c>
      <c r="Y36" s="176" t="e">
        <f>'ESPDRequest v2 (BII Trdm070) '!#REF!</f>
        <v>#REF!</v>
      </c>
      <c r="Z36" s="250" t="str">
        <f>'ESPDRequest v2 (BII Trdm070) '!V36</f>
        <v>cac: ContractingParty. Party. PostalAddress.CityName</v>
      </c>
      <c r="AA36" s="176" t="str">
        <f>'ESPDRequest v2 (BII Trdm070) '!W36</f>
        <v>PostalAddress</v>
      </c>
      <c r="AB36" s="192" t="str">
        <f>'ESPDRequest v2 (BII Trdm070) '!X36</f>
        <v>CityName</v>
      </c>
      <c r="AC36" s="178" t="e">
        <f>#REF!</f>
        <v>#REF!</v>
      </c>
      <c r="AD36" s="178" t="s">
        <v>2207</v>
      </c>
      <c r="AE36" s="178" t="s">
        <v>2205</v>
      </c>
      <c r="AF36" s="247" t="str">
        <f>HYPERLINK("#"&amp;AE36,"Link")</f>
        <v>Link</v>
      </c>
      <c r="AG36" s="248" t="str">
        <f>HYPERLINK("#"&amp;AD36,"Link")</f>
        <v>Link</v>
      </c>
      <c r="AH36" s="249"/>
    </row>
    <row r="37" spans="1:34" ht="24">
      <c r="A37" s="250" t="str">
        <f>'ESPDRequest v2 (BII Trdm070) '!A37</f>
        <v>tir70-032</v>
      </c>
      <c r="B37" s="177" t="str">
        <f>'ESPDRequest v2 (BII Trdm070) '!B37</f>
        <v>0..1</v>
      </c>
      <c r="C37" s="252"/>
      <c r="D37" s="252"/>
      <c r="E37" s="176" t="str">
        <f>'ESPDRequest v2 (BII Trdm070) '!E37</f>
        <v>Post code</v>
      </c>
      <c r="F37" s="176"/>
      <c r="G37" s="176"/>
      <c r="H37" s="176"/>
      <c r="I37" s="176" t="str">
        <f>'ESPDRequest v2 (BII Trdm070) '!I37</f>
        <v>The identifier for an addressable group of properties according to the relevant postal service, such as a ZIP code or Post Code.</v>
      </c>
      <c r="J37" s="177" t="str">
        <f>'ESPDRequest v2 (BII Trdm070) '!J37</f>
        <v>Text</v>
      </c>
      <c r="K37" s="189" t="str">
        <f>'ESPDRequest v2 (BII Trdm070) '!K37</f>
        <v>tbr70-006</v>
      </c>
      <c r="L37" s="250" t="str">
        <f>'ESPDRequest v2 (BII Trdm070) '!L37</f>
        <v>ContractingParty/Party/PostalAddress/cbc:PostalZone</v>
      </c>
      <c r="M37" s="176" t="str">
        <f>'ESPDRequest v2 (BII Trdm070) '!M37</f>
        <v>cbc:PostalZone</v>
      </c>
      <c r="N37" s="176" t="str">
        <f>'ESPDRequest v2 (BII Trdm070) '!N37</f>
        <v>0..1</v>
      </c>
      <c r="O37" s="176" t="str">
        <f>'ESPDRequest v2 (BII Trdm070) '!O37</f>
        <v>0..1</v>
      </c>
      <c r="P37" s="176" t="str">
        <f>'ESPDRequest v2 (BII Trdm070) '!P37</f>
        <v>PostalAddress</v>
      </c>
      <c r="Q37" s="192" t="str">
        <f>'ESPDRequest v2 (BII Trdm070) '!Q37</f>
        <v>PostalZone</v>
      </c>
      <c r="R37" s="176" t="str">
        <f>'ESPDRequest v2 (BII Trdm070) '!R37</f>
        <v>Address. Postal_ Zone. Text</v>
      </c>
      <c r="S37" s="176" t="str">
        <f>'ESPDRequest v2 (BII Trdm070) '!S37</f>
        <v>ApplicationRequestVocabulary!$G$86</v>
      </c>
      <c r="T37" s="176" t="e">
        <f>'ESPDRequest v2 (BII Trdm070) '!#REF!</f>
        <v>#REF!</v>
      </c>
      <c r="U37" s="176" t="str">
        <f>'ESPDRequest v2 (BII Trdm070) '!T37</f>
        <v>Link</v>
      </c>
      <c r="V37" s="176" t="e">
        <f>'ESPDRequest v2 (BII Trdm070) '!#REF!</f>
        <v>#REF!</v>
      </c>
      <c r="W37" s="176" t="e">
        <f>'ESPDRequest v2 (BII Trdm070) '!#REF!</f>
        <v>#REF!</v>
      </c>
      <c r="X37" s="176">
        <f>'ESPDRequest v2 (BII Trdm070) '!U37</f>
        <v>0</v>
      </c>
      <c r="Y37" s="176" t="e">
        <f>'ESPDRequest v2 (BII Trdm070) '!#REF!</f>
        <v>#REF!</v>
      </c>
      <c r="Z37" s="250" t="str">
        <f>'ESPDRequest v2 (BII Trdm070) '!V37</f>
        <v>cac: ContractingParty. Party. PostalAddress.PostalZone</v>
      </c>
      <c r="AA37" s="176" t="str">
        <f>'ESPDRequest v2 (BII Trdm070) '!W37</f>
        <v>PostalAddress</v>
      </c>
      <c r="AB37" s="192" t="str">
        <f>'ESPDRequest v2 (BII Trdm070) '!X37</f>
        <v>PostalZone</v>
      </c>
      <c r="AC37" s="178" t="e">
        <f>#REF!</f>
        <v>#REF!</v>
      </c>
      <c r="AD37" s="178" t="s">
        <v>2216</v>
      </c>
      <c r="AE37" s="178" t="s">
        <v>2214</v>
      </c>
      <c r="AF37" s="247" t="str">
        <f>HYPERLINK("#"&amp;AE37,"Link")</f>
        <v>Link</v>
      </c>
      <c r="AG37" s="248" t="str">
        <f>HYPERLINK("#"&amp;AD37,"Link")</f>
        <v>Link</v>
      </c>
      <c r="AH37" s="249"/>
    </row>
    <row r="38" spans="1:34" hidden="1">
      <c r="A38" s="250" t="str">
        <f>'ESPDRequest v2 (BII Trdm070) '!A38</f>
        <v>tir70-033</v>
      </c>
      <c r="B38" s="177" t="str">
        <f>'ESPDRequest v2 (BII Trdm070) '!B38</f>
        <v>0..1</v>
      </c>
      <c r="C38" s="252"/>
      <c r="D38" s="252"/>
      <c r="E38" s="176" t="str">
        <f>'ESPDRequest v2 (BII Trdm070) '!E38</f>
        <v>Country subdivision</v>
      </c>
      <c r="F38" s="176"/>
      <c r="G38" s="176"/>
      <c r="H38" s="176"/>
      <c r="I38" s="176" t="str">
        <f>'ESPDRequest v2 (BII Trdm070) '!I38</f>
        <v>The subdivision of a country such as region, county, state, province etc.</v>
      </c>
      <c r="J38" s="177" t="str">
        <f>'ESPDRequest v2 (BII Trdm070) '!J38</f>
        <v>Text</v>
      </c>
      <c r="K38" s="189" t="str">
        <f>'ESPDRequest v2 (BII Trdm070) '!K38</f>
        <v>tbr70-006</v>
      </c>
      <c r="L38" s="250">
        <f>'ESPDRequest v2 (BII Trdm070) '!L38</f>
        <v>0</v>
      </c>
      <c r="M38" s="176">
        <f>'ESPDRequest v2 (BII Trdm070) '!M38</f>
        <v>0</v>
      </c>
      <c r="N38" s="176">
        <f>'ESPDRequest v2 (BII Trdm070) '!N38</f>
        <v>0</v>
      </c>
      <c r="O38" s="176">
        <f>'ESPDRequest v2 (BII Trdm070) '!O38</f>
        <v>0</v>
      </c>
      <c r="P38" s="176">
        <f>'ESPDRequest v2 (BII Trdm070) '!P38</f>
        <v>0</v>
      </c>
      <c r="Q38" s="192">
        <f>'ESPDRequest v2 (BII Trdm070) '!Q38</f>
        <v>0</v>
      </c>
      <c r="R38" s="176">
        <f>'ESPDRequest v2 (BII Trdm070) '!R38</f>
        <v>0</v>
      </c>
      <c r="S38" s="176" t="str">
        <f>'ESPDRequest v2 (BII Trdm070) '!S38</f>
        <v>ApplicationRequestVocabulary!$G$45</v>
      </c>
      <c r="T38" s="176" t="e">
        <f>'ESPDRequest v2 (BII Trdm070) '!#REF!</f>
        <v>#REF!</v>
      </c>
      <c r="U38" s="176">
        <f>'ESPDRequest v2 (BII Trdm070) '!T38</f>
        <v>0</v>
      </c>
      <c r="V38" s="176" t="e">
        <f>'ESPDRequest v2 (BII Trdm070) '!#REF!</f>
        <v>#REF!</v>
      </c>
      <c r="W38" s="176" t="e">
        <f>'ESPDRequest v2 (BII Trdm070) '!#REF!</f>
        <v>#REF!</v>
      </c>
      <c r="X38" s="176">
        <f>'ESPDRequest v2 (BII Trdm070) '!U38</f>
        <v>0</v>
      </c>
      <c r="Y38" s="176" t="e">
        <f>'ESPDRequest v2 (BII Trdm070) '!#REF!</f>
        <v>#REF!</v>
      </c>
      <c r="Z38" s="250">
        <f>'ESPDRequest v2 (BII Trdm070) '!V38</f>
        <v>0</v>
      </c>
      <c r="AA38" s="176">
        <f>'ESPDRequest v2 (BII Trdm070) '!W38</f>
        <v>0</v>
      </c>
      <c r="AB38" s="192">
        <f>'ESPDRequest v2 (BII Trdm070) '!X38</f>
        <v>0</v>
      </c>
      <c r="AC38" s="273"/>
      <c r="AD38" s="273"/>
      <c r="AE38" s="273"/>
      <c r="AF38" s="273"/>
      <c r="AG38" s="278"/>
      <c r="AH38" s="275"/>
    </row>
    <row r="39" spans="1:34" ht="24">
      <c r="A39" s="250" t="str">
        <f>'ESPDRequest v2 (BII Trdm070) '!A39</f>
        <v>tir70-034</v>
      </c>
      <c r="B39" s="177" t="str">
        <f>'ESPDRequest v2 (BII Trdm070) '!B39</f>
        <v>1..1</v>
      </c>
      <c r="C39" s="252"/>
      <c r="D39" s="252"/>
      <c r="E39" s="176" t="str">
        <f>'ESPDRequest v2 (BII Trdm070) '!E39</f>
        <v>Country code</v>
      </c>
      <c r="F39" s="176"/>
      <c r="G39" s="176"/>
      <c r="H39" s="176"/>
      <c r="I39" s="176" t="str">
        <f>'ESPDRequest v2 (BII Trdm070) '!I39</f>
        <v>A code that identifies the country. The lists of valid countries are registered with the ISO 3166-1 Maintenance agency, "Codes for the representation of names of countries and their subdivisions". It is recommended to use the Country Code ISO 3166-1 2A:2006 representation.</v>
      </c>
      <c r="J39" s="177" t="str">
        <f>'ESPDRequest v2 (BII Trdm070) '!J39</f>
        <v>Code</v>
      </c>
      <c r="K39" s="189" t="str">
        <f>'ESPDRequest v2 (BII Trdm070) '!K39</f>
        <v>tbr70-006</v>
      </c>
      <c r="L39" s="250" t="str">
        <f>'ESPDRequest v2 (BII Trdm070) '!L39</f>
        <v>ContractingParty/Party/PostalAddress/Country/cbc:IdentificationCode</v>
      </c>
      <c r="M39" s="176" t="str">
        <f>'ESPDRequest v2 (BII Trdm070) '!M39</f>
        <v>cbc:IdentificationCode</v>
      </c>
      <c r="N39" s="176">
        <f>'ESPDRequest v2 (BII Trdm070) '!N39</f>
        <v>1</v>
      </c>
      <c r="O39" s="176">
        <f>'ESPDRequest v2 (BII Trdm070) '!O39</f>
        <v>1</v>
      </c>
      <c r="P39" s="176" t="str">
        <f>'ESPDRequest v2 (BII Trdm070) '!P39</f>
        <v>Country</v>
      </c>
      <c r="Q39" s="192" t="str">
        <f>'ESPDRequest v2 (BII Trdm070) '!Q39</f>
        <v>IdentificationCode</v>
      </c>
      <c r="R39" s="176" t="str">
        <f>'ESPDRequest v2 (BII Trdm070) '!R39</f>
        <v>Country. Identification Code. Code</v>
      </c>
      <c r="S39" s="176" t="str">
        <f>'ESPDRequest v2 (BII Trdm070) '!S39</f>
        <v>ApplicationRequestVocabulary!$G$98</v>
      </c>
      <c r="T39" s="176" t="e">
        <f>'ESPDRequest v2 (BII Trdm070) '!#REF!</f>
        <v>#REF!</v>
      </c>
      <c r="U39" s="176" t="str">
        <f>'ESPDRequest v2 (BII Trdm070) '!T39</f>
        <v>Link</v>
      </c>
      <c r="V39" s="176" t="e">
        <f>'ESPDRequest v2 (BII Trdm070) '!#REF!</f>
        <v>#REF!</v>
      </c>
      <c r="W39" s="176" t="e">
        <f>'ESPDRequest v2 (BII Trdm070) '!#REF!</f>
        <v>#REF!</v>
      </c>
      <c r="X39" s="176" t="str">
        <f>'ESPDRequest v2 (BII Trdm070) '!U39</f>
        <v>Rule: The country of the contracting body MUST always be specified. Compulsory use of the code list CountryCodeIdentifier (ISO 3166-1 2A:2006)</v>
      </c>
      <c r="Y39" s="176" t="e">
        <f>'ESPDRequest v2 (BII Trdm070) '!#REF!</f>
        <v>#REF!</v>
      </c>
      <c r="Z39" s="250" t="str">
        <f>'ESPDRequest v2 (BII Trdm070) '!V39</f>
        <v>cac: ContractingParty. Party. PostalAddress.Country.IdentificationCode</v>
      </c>
      <c r="AA39" s="176" t="str">
        <f>'ESPDRequest v2 (BII Trdm070) '!W39</f>
        <v>PostalAddress</v>
      </c>
      <c r="AB39" s="192" t="str">
        <f>'ESPDRequest v2 (BII Trdm070) '!X39</f>
        <v>IdentificationCode</v>
      </c>
      <c r="AC39" s="178" t="e">
        <f>#REF!</f>
        <v>#REF!</v>
      </c>
      <c r="AD39" s="178" t="s">
        <v>2229</v>
      </c>
      <c r="AE39" s="178" t="s">
        <v>2227</v>
      </c>
      <c r="AF39" s="247" t="str">
        <f>HYPERLINK("#"&amp;AE39,"Link")</f>
        <v>Link</v>
      </c>
      <c r="AG39" s="248" t="str">
        <f>HYPERLINK("#"&amp;AD39,"Link")</f>
        <v>Link</v>
      </c>
      <c r="AH39" s="249" t="s">
        <v>2230</v>
      </c>
    </row>
    <row r="40" spans="1:34" ht="24.75" thickBot="1">
      <c r="A40" s="254" t="str">
        <f>'ESPDRequest v2 (BII Trdm070) '!A40</f>
        <v>tir70-502</v>
      </c>
      <c r="B40" s="184" t="str">
        <f>'ESPDRequest v2 (BII Trdm070) '!B40</f>
        <v>0..1</v>
      </c>
      <c r="C40" s="262"/>
      <c r="D40" s="262"/>
      <c r="E40" s="180" t="str">
        <f>'ESPDRequest v2 (BII Trdm070) '!E40</f>
        <v>Country name</v>
      </c>
      <c r="F40" s="180"/>
      <c r="G40" s="180"/>
      <c r="H40" s="180"/>
      <c r="I40" s="180" t="str">
        <f>'ESPDRequest v2 (BII Trdm070) '!I40</f>
        <v>The name of the country</v>
      </c>
      <c r="J40" s="184" t="str">
        <f>'ESPDRequest v2 (BII Trdm070) '!J40</f>
        <v>Text</v>
      </c>
      <c r="K40" s="190" t="str">
        <f>'ESPDRequest v2 (BII Trdm070) '!K40</f>
        <v>tbr70-001</v>
      </c>
      <c r="L40" s="254" t="str">
        <f>'ESPDRequest v2 (BII Trdm070) '!L40</f>
        <v>cac:/ContractingParty/cac:Party/cac:PostalAddress/cac:Country/cbc:Name</v>
      </c>
      <c r="M40" s="180" t="str">
        <f>'ESPDRequest v2 (BII Trdm070) '!M40</f>
        <v>cbc:Name</v>
      </c>
      <c r="N40" s="180" t="str">
        <f>'ESPDRequest v2 (BII Trdm070) '!N40</f>
        <v>0..1</v>
      </c>
      <c r="O40" s="180">
        <f>'ESPDRequest v2 (BII Trdm070) '!O40</f>
        <v>0</v>
      </c>
      <c r="P40" s="180" t="str">
        <f>'ESPDRequest v2 (BII Trdm070) '!P40</f>
        <v>Country</v>
      </c>
      <c r="Q40" s="263" t="str">
        <f>'ESPDRequest v2 (BII Trdm070) '!Q40</f>
        <v>Name</v>
      </c>
      <c r="R40" s="360" t="str">
        <f>'ESPDRequest v2 (BII Trdm070) '!R40</f>
        <v>Country. Name. Text</v>
      </c>
      <c r="S40" s="360" t="str">
        <f>'ESPDRequest v2 (BII Trdm070) '!S40</f>
        <v>ApplicationRequestVocabulary!$G$99</v>
      </c>
      <c r="T40" s="360" t="e">
        <f>'ESPDRequest v2 (BII Trdm070) '!#REF!</f>
        <v>#REF!</v>
      </c>
      <c r="U40" s="360" t="str">
        <f>'ESPDRequest v2 (BII Trdm070) '!T40</f>
        <v>Link</v>
      </c>
      <c r="V40" s="360" t="e">
        <f>'ESPDRequest v2 (BII Trdm070) '!#REF!</f>
        <v>#REF!</v>
      </c>
      <c r="W40" s="360" t="e">
        <f>'ESPDRequest v2 (BII Trdm070) '!#REF!</f>
        <v>#REF!</v>
      </c>
      <c r="X40" s="360">
        <f>'ESPDRequest v2 (BII Trdm070) '!U40</f>
        <v>0</v>
      </c>
      <c r="Y40" s="360" t="e">
        <f>'ESPDRequest v2 (BII Trdm070) '!#REF!</f>
        <v>#REF!</v>
      </c>
      <c r="Z40" s="361"/>
      <c r="AA40" s="359"/>
      <c r="AB40" s="362"/>
      <c r="AC40" s="178"/>
      <c r="AD40" s="178"/>
      <c r="AE40" s="178"/>
      <c r="AF40" s="247"/>
      <c r="AG40" s="248"/>
      <c r="AH40" s="249"/>
    </row>
    <row r="41" spans="1:34">
      <c r="A41" s="185"/>
      <c r="B41" s="183" t="str">
        <f>'ESPDRequest v2 (BII Trdm070) '!B41</f>
        <v>0..1</v>
      </c>
      <c r="C41" s="255"/>
      <c r="D41" s="255" t="str">
        <f>'ESPDRequest v2 (BII Trdm070) '!D41</f>
        <v>Contacting details</v>
      </c>
      <c r="E41" s="182"/>
      <c r="F41" s="182"/>
      <c r="G41" s="182"/>
      <c r="H41" s="182"/>
      <c r="I41" s="182" t="str">
        <f>'ESPDRequest v2 (BII Trdm070) '!I41</f>
        <v>Used to provide contacting information for a party in general or a person.</v>
      </c>
      <c r="J41" s="183"/>
      <c r="K41" s="188"/>
      <c r="L41" s="88" t="str">
        <f>'ESPDRequest v2 (BII Trdm070) '!L41</f>
        <v>ContractingParty/Party/cac:Contact</v>
      </c>
      <c r="M41" s="68" t="str">
        <f>'ESPDRequest v2 (BII Trdm070) '!M41</f>
        <v>cac:Contact</v>
      </c>
      <c r="N41" s="68">
        <f>'ESPDRequest v2 (BII Trdm070) '!N41</f>
        <v>0</v>
      </c>
      <c r="O41" s="69">
        <f>'ESPDRequest v2 (BII Trdm070) '!O41</f>
        <v>0</v>
      </c>
      <c r="P41" s="68" t="str">
        <f>'ESPDRequest v2 (BII Trdm070) '!P41</f>
        <v>Contact</v>
      </c>
      <c r="Q41" s="70"/>
      <c r="R41" s="68" t="str">
        <f>'ESPDRequest v2 (BII Trdm070) '!R41</f>
        <v>Contact. Details</v>
      </c>
      <c r="S41" s="68" t="str">
        <f>'ESPDRequest v2 (BII Trdm070) '!S41</f>
        <v>ApplicationRequestVocabulary!$G$129</v>
      </c>
      <c r="T41" s="68" t="e">
        <f>'ESPDRequest v2 (BII Trdm070) '!#REF!</f>
        <v>#REF!</v>
      </c>
      <c r="U41" s="68" t="str">
        <f>'ESPDRequest v2 (BII Trdm070) '!T41</f>
        <v>Link</v>
      </c>
      <c r="V41" s="69" t="e">
        <f>'ESPDRequest v2 (BII Trdm070) '!#REF!</f>
        <v>#REF!</v>
      </c>
      <c r="W41" s="69" t="e">
        <f>'ESPDRequest v2 (BII Trdm070) '!#REF!</f>
        <v>#REF!</v>
      </c>
      <c r="X41" s="68">
        <f>'ESPDRequest v2 (BII Trdm070) '!U41</f>
        <v>0</v>
      </c>
      <c r="Y41" s="68" t="e">
        <f>'ESPDRequest v2 (BII Trdm070) '!#REF!</f>
        <v>#REF!</v>
      </c>
      <c r="Z41" s="264" t="str">
        <f>'ESPDRequest v2 (BII Trdm070) '!V41</f>
        <v>cac: ContractingParty. Party. Contact.</v>
      </c>
      <c r="AA41" s="265">
        <f>'ESPDRequest v2 (BII Trdm070) '!W41</f>
        <v>0</v>
      </c>
      <c r="AB41" s="266"/>
      <c r="AC41" s="267"/>
      <c r="AD41" s="267"/>
      <c r="AE41" s="267"/>
      <c r="AF41" s="267"/>
      <c r="AG41" s="268"/>
      <c r="AH41" s="269"/>
    </row>
    <row r="42" spans="1:34">
      <c r="A42" s="250" t="str">
        <f>'ESPDRequest v2 (BII Trdm070) '!A42</f>
        <v>tir70-035</v>
      </c>
      <c r="B42" s="177" t="str">
        <f>'ESPDRequest v2 (BII Trdm070) '!B42</f>
        <v>0..1</v>
      </c>
      <c r="C42" s="252"/>
      <c r="D42" s="252"/>
      <c r="E42" s="176" t="str">
        <f>'ESPDRequest v2 (BII Trdm070) '!E42</f>
        <v>Contact point</v>
      </c>
      <c r="F42" s="176"/>
      <c r="G42" s="176"/>
      <c r="H42" s="176"/>
      <c r="I42" s="176" t="str">
        <f>'ESPDRequest v2 (BII Trdm070) '!I42</f>
        <v>The name of the contact point.</v>
      </c>
      <c r="J42" s="177" t="str">
        <f>'ESPDRequest v2 (BII Trdm070) '!J42</f>
        <v>Text</v>
      </c>
      <c r="K42" s="189" t="str">
        <f>'ESPDRequest v2 (BII Trdm070) '!K42</f>
        <v>tbr70-006</v>
      </c>
      <c r="L42" s="250" t="str">
        <f>'ESPDRequest v2 (BII Trdm070) '!L42</f>
        <v>ContractingParty/ Party/Contact/cbc:Name</v>
      </c>
      <c r="M42" s="176" t="str">
        <f>'ESPDRequest v2 (BII Trdm070) '!M42</f>
        <v>cbc:Name</v>
      </c>
      <c r="N42" s="176" t="str">
        <f>'ESPDRequest v2 (BII Trdm070) '!N42</f>
        <v>0..1</v>
      </c>
      <c r="O42" s="176" t="str">
        <f>'ESPDRequest v2 (BII Trdm070) '!O42</f>
        <v>0..1</v>
      </c>
      <c r="P42" s="176" t="str">
        <f>'ESPDRequest v2 (BII Trdm070) '!P42</f>
        <v>Contact</v>
      </c>
      <c r="Q42" s="192" t="str">
        <f>'ESPDRequest v2 (BII Trdm070) '!Q42</f>
        <v>Name</v>
      </c>
      <c r="R42" s="176" t="str">
        <f>'ESPDRequest v2 (BII Trdm070) '!R42</f>
        <v>Contact. Name</v>
      </c>
      <c r="S42" s="176" t="str">
        <f>'ESPDRequest v2 (BII Trdm070) '!S42</f>
        <v>ApplicationRequestVocabulary!$G$131</v>
      </c>
      <c r="T42" s="176" t="e">
        <f>'ESPDRequest v2 (BII Trdm070) '!#REF!</f>
        <v>#REF!</v>
      </c>
      <c r="U42" s="176" t="str">
        <f>'ESPDRequest v2 (BII Trdm070) '!T42</f>
        <v>Link</v>
      </c>
      <c r="V42" s="176" t="e">
        <f>'ESPDRequest v2 (BII Trdm070) '!#REF!</f>
        <v>#REF!</v>
      </c>
      <c r="W42" s="176" t="e">
        <f>'ESPDRequest v2 (BII Trdm070) '!#REF!</f>
        <v>#REF!</v>
      </c>
      <c r="X42" s="176">
        <f>'ESPDRequest v2 (BII Trdm070) '!U42</f>
        <v>0</v>
      </c>
      <c r="Y42" s="176" t="e">
        <f>'ESPDRequest v2 (BII Trdm070) '!#REF!</f>
        <v>#REF!</v>
      </c>
      <c r="Z42" s="250" t="str">
        <f>'ESPDRequest v2 (BII Trdm070) '!V42</f>
        <v>cac: ContractingParty. Party. Contact.Name</v>
      </c>
      <c r="AA42" s="176" t="str">
        <f>'ESPDRequest v2 (BII Trdm070) '!W42</f>
        <v>Contact</v>
      </c>
      <c r="AB42" s="192" t="str">
        <f>'ESPDRequest v2 (BII Trdm070) '!X42</f>
        <v>Name</v>
      </c>
      <c r="AC42" s="178" t="e">
        <f>#REF!</f>
        <v>#REF!</v>
      </c>
      <c r="AD42" s="178" t="s">
        <v>2244</v>
      </c>
      <c r="AE42" s="178" t="s">
        <v>2242</v>
      </c>
      <c r="AF42" s="247" t="str">
        <f>HYPERLINK("#"&amp;AE42,"Link")</f>
        <v>Link</v>
      </c>
      <c r="AG42" s="248" t="str">
        <f>HYPERLINK("#"&amp;AD42,"Link")</f>
        <v>Link</v>
      </c>
      <c r="AH42" s="249"/>
    </row>
    <row r="43" spans="1:34" ht="24">
      <c r="A43" s="250" t="str">
        <f>'ESPDRequest v2 (BII Trdm070) '!A43</f>
        <v>tir70-036</v>
      </c>
      <c r="B43" s="177" t="str">
        <f>'ESPDRequest v2 (BII Trdm070) '!B43</f>
        <v>0..1</v>
      </c>
      <c r="C43" s="252"/>
      <c r="D43" s="252"/>
      <c r="E43" s="176" t="str">
        <f>'ESPDRequest v2 (BII Trdm070) '!E43</f>
        <v>Contact telephone number</v>
      </c>
      <c r="F43" s="176"/>
      <c r="G43" s="176"/>
      <c r="H43" s="176"/>
      <c r="I43" s="176" t="str">
        <f>'ESPDRequest v2 (BII Trdm070) '!I43</f>
        <v>A phone number for the contact point.</v>
      </c>
      <c r="J43" s="177" t="str">
        <f>'ESPDRequest v2 (BII Trdm070) '!J43</f>
        <v>Text</v>
      </c>
      <c r="K43" s="189" t="str">
        <f>'ESPDRequest v2 (BII Trdm070) '!K43</f>
        <v>tbr70-006</v>
      </c>
      <c r="L43" s="250" t="str">
        <f>'ESPDRequest v2 (BII Trdm070) '!L43</f>
        <v>ContractingParty/ Party/Contact/cbc:Telephone</v>
      </c>
      <c r="M43" s="176" t="str">
        <f>'ESPDRequest v2 (BII Trdm070) '!M43</f>
        <v>cbc:Telephone</v>
      </c>
      <c r="N43" s="176" t="str">
        <f>'ESPDRequest v2 (BII Trdm070) '!N43</f>
        <v>0..1</v>
      </c>
      <c r="O43" s="176" t="str">
        <f>'ESPDRequest v2 (BII Trdm070) '!O43</f>
        <v>0..1</v>
      </c>
      <c r="P43" s="176" t="str">
        <f>'ESPDRequest v2 (BII Trdm070) '!P43</f>
        <v>Contact</v>
      </c>
      <c r="Q43" s="192" t="str">
        <f>'ESPDRequest v2 (BII Trdm070) '!Q43</f>
        <v>Telephone</v>
      </c>
      <c r="R43" s="176" t="str">
        <f>'ESPDRequest v2 (BII Trdm070) '!R43</f>
        <v>Contact. Telephone. Text</v>
      </c>
      <c r="S43" s="176" t="str">
        <f>'ESPDRequest v2 (BII Trdm070) '!S43</f>
        <v>ApplicationRequestVocabulary!$G$132</v>
      </c>
      <c r="T43" s="176" t="e">
        <f>'ESPDRequest v2 (BII Trdm070) '!#REF!</f>
        <v>#REF!</v>
      </c>
      <c r="U43" s="176" t="str">
        <f>'ESPDRequest v2 (BII Trdm070) '!T43</f>
        <v>Link</v>
      </c>
      <c r="V43" s="176" t="e">
        <f>'ESPDRequest v2 (BII Trdm070) '!#REF!</f>
        <v>#REF!</v>
      </c>
      <c r="W43" s="176" t="e">
        <f>'ESPDRequest v2 (BII Trdm070) '!#REF!</f>
        <v>#REF!</v>
      </c>
      <c r="X43" s="176">
        <f>'ESPDRequest v2 (BII Trdm070) '!U43</f>
        <v>0</v>
      </c>
      <c r="Y43" s="176" t="e">
        <f>'ESPDRequest v2 (BII Trdm070) '!#REF!</f>
        <v>#REF!</v>
      </c>
      <c r="Z43" s="250" t="str">
        <f>'ESPDRequest v2 (BII Trdm070) '!V43</f>
        <v>cac: ContractingParty. Party. Contact.Telephone</v>
      </c>
      <c r="AA43" s="176" t="str">
        <f>'ESPDRequest v2 (BII Trdm070) '!W43</f>
        <v>Contact</v>
      </c>
      <c r="AB43" s="192" t="str">
        <f>'ESPDRequest v2 (BII Trdm070) '!X43</f>
        <v>Telephone</v>
      </c>
      <c r="AC43" s="178" t="e">
        <f>#REF!</f>
        <v>#REF!</v>
      </c>
      <c r="AD43" s="178" t="s">
        <v>2253</v>
      </c>
      <c r="AE43" s="178" t="s">
        <v>2251</v>
      </c>
      <c r="AF43" s="247" t="str">
        <f>HYPERLINK("#"&amp;AE43,"Link")</f>
        <v>Link</v>
      </c>
      <c r="AG43" s="248" t="str">
        <f>HYPERLINK("#"&amp;AD43,"Link")</f>
        <v>Link</v>
      </c>
      <c r="AH43" s="249"/>
    </row>
    <row r="44" spans="1:34">
      <c r="A44" s="250" t="str">
        <f>'ESPDRequest v2 (BII Trdm070) '!A44</f>
        <v>tir70-037</v>
      </c>
      <c r="B44" s="177" t="str">
        <f>'ESPDRequest v2 (BII Trdm070) '!B44</f>
        <v>0..1</v>
      </c>
      <c r="C44" s="252"/>
      <c r="D44" s="252"/>
      <c r="E44" s="176" t="str">
        <f>'ESPDRequest v2 (BII Trdm070) '!E44</f>
        <v>Contact fax number</v>
      </c>
      <c r="F44" s="176"/>
      <c r="G44" s="176"/>
      <c r="H44" s="176"/>
      <c r="I44" s="176" t="str">
        <f>'ESPDRequest v2 (BII Trdm070) '!I44</f>
        <v xml:space="preserve">
A fax number for the contact point.</v>
      </c>
      <c r="J44" s="177" t="str">
        <f>'ESPDRequest v2 (BII Trdm070) '!J44</f>
        <v>Text</v>
      </c>
      <c r="K44" s="189" t="str">
        <f>'ESPDRequest v2 (BII Trdm070) '!K44</f>
        <v>tbr70-006</v>
      </c>
      <c r="L44" s="250" t="str">
        <f>'ESPDRequest v2 (BII Trdm070) '!L44</f>
        <v>ContractingParty/ Party/Contact/cbc:Telefax</v>
      </c>
      <c r="M44" s="176" t="str">
        <f>'ESPDRequest v2 (BII Trdm070) '!M44</f>
        <v>cbc:Telefax</v>
      </c>
      <c r="N44" s="176" t="str">
        <f>'ESPDRequest v2 (BII Trdm070) '!N44</f>
        <v>0..1</v>
      </c>
      <c r="O44" s="176" t="str">
        <f>'ESPDRequest v2 (BII Trdm070) '!O44</f>
        <v>0..1</v>
      </c>
      <c r="P44" s="176" t="str">
        <f>'ESPDRequest v2 (BII Trdm070) '!P44</f>
        <v>Contact</v>
      </c>
      <c r="Q44" s="192" t="str">
        <f>'ESPDRequest v2 (BII Trdm070) '!Q44</f>
        <v>Telefax</v>
      </c>
      <c r="R44" s="176" t="str">
        <f>'ESPDRequest v2 (BII Trdm070) '!R44</f>
        <v>Contact. Telefax. Text</v>
      </c>
      <c r="S44" s="176" t="str">
        <f>'ESPDRequest v2 (BII Trdm070) '!S44</f>
        <v>ApplicationRequestVocabulary!$G$133</v>
      </c>
      <c r="T44" s="176" t="e">
        <f>'ESPDRequest v2 (BII Trdm070) '!#REF!</f>
        <v>#REF!</v>
      </c>
      <c r="U44" s="176" t="str">
        <f>'ESPDRequest v2 (BII Trdm070) '!T44</f>
        <v>Link</v>
      </c>
      <c r="V44" s="176" t="e">
        <f>'ESPDRequest v2 (BII Trdm070) '!#REF!</f>
        <v>#REF!</v>
      </c>
      <c r="W44" s="176" t="e">
        <f>'ESPDRequest v2 (BII Trdm070) '!#REF!</f>
        <v>#REF!</v>
      </c>
      <c r="X44" s="176">
        <f>'ESPDRequest v2 (BII Trdm070) '!U44</f>
        <v>0</v>
      </c>
      <c r="Y44" s="176" t="e">
        <f>'ESPDRequest v2 (BII Trdm070) '!#REF!</f>
        <v>#REF!</v>
      </c>
      <c r="Z44" s="250" t="str">
        <f>'ESPDRequest v2 (BII Trdm070) '!V44</f>
        <v>cac: ContractingParty. Party. Contact.Telefax</v>
      </c>
      <c r="AA44" s="176" t="str">
        <f>'ESPDRequest v2 (BII Trdm070) '!W44</f>
        <v>Contact</v>
      </c>
      <c r="AB44" s="192" t="str">
        <f>'ESPDRequest v2 (BII Trdm070) '!X44</f>
        <v>Telefax</v>
      </c>
      <c r="AC44" s="178" t="e">
        <f>#REF!</f>
        <v>#REF!</v>
      </c>
      <c r="AD44" s="178" t="s">
        <v>2262</v>
      </c>
      <c r="AE44" s="178" t="s">
        <v>2260</v>
      </c>
      <c r="AF44" s="247" t="str">
        <f>HYPERLINK("#"&amp;AE44,"Link")</f>
        <v>Link</v>
      </c>
      <c r="AG44" s="248" t="str">
        <f>HYPERLINK("#"&amp;AD44,"Link")</f>
        <v>Link</v>
      </c>
      <c r="AH44" s="249"/>
    </row>
    <row r="45" spans="1:34" ht="24.75" thickBot="1">
      <c r="A45" s="254" t="str">
        <f>'ESPDRequest v2 (BII Trdm070) '!A45</f>
        <v>tir70-038</v>
      </c>
      <c r="B45" s="184" t="str">
        <f>'ESPDRequest v2 (BII Trdm070) '!B45</f>
        <v>0..1</v>
      </c>
      <c r="C45" s="262"/>
      <c r="D45" s="262"/>
      <c r="E45" s="180" t="str">
        <f>'ESPDRequest v2 (BII Trdm070) '!E45</f>
        <v>Contact email address</v>
      </c>
      <c r="F45" s="180"/>
      <c r="G45" s="180"/>
      <c r="H45" s="180"/>
      <c r="I45" s="180" t="str">
        <f>'ESPDRequest v2 (BII Trdm070) '!I45</f>
        <v>An e-mail address for the contact point.</v>
      </c>
      <c r="J45" s="184" t="str">
        <f>'ESPDRequest v2 (BII Trdm070) '!J45</f>
        <v>Text</v>
      </c>
      <c r="K45" s="190" t="str">
        <f>'ESPDRequest v2 (BII Trdm070) '!K45</f>
        <v>tbr70-006</v>
      </c>
      <c r="L45" s="254" t="str">
        <f>'ESPDRequest v2 (BII Trdm070) '!L45</f>
        <v>ContractingParty/ Party/Contact/cbc:ElectronicMail</v>
      </c>
      <c r="M45" s="180" t="str">
        <f>'ESPDRequest v2 (BII Trdm070) '!M45</f>
        <v>cbc:ElectronicMail</v>
      </c>
      <c r="N45" s="180" t="str">
        <f>'ESPDRequest v2 (BII Trdm070) '!N45</f>
        <v>0..1</v>
      </c>
      <c r="O45" s="180" t="str">
        <f>'ESPDRequest v2 (BII Trdm070) '!O45</f>
        <v>0..1</v>
      </c>
      <c r="P45" s="180" t="str">
        <f>'ESPDRequest v2 (BII Trdm070) '!P45</f>
        <v>Contact</v>
      </c>
      <c r="Q45" s="263" t="str">
        <f>'ESPDRequest v2 (BII Trdm070) '!Q45</f>
        <v>ElectronicMail</v>
      </c>
      <c r="R45" s="180" t="str">
        <f>'ESPDRequest v2 (BII Trdm070) '!R45</f>
        <v>Contact. Electronic_ Mail. Text</v>
      </c>
      <c r="S45" s="180" t="str">
        <f>'ESPDRequest v2 (BII Trdm070) '!S45</f>
        <v>ApplicationRequestVocabulary!$G$134</v>
      </c>
      <c r="T45" s="180" t="e">
        <f>'ESPDRequest v2 (BII Trdm070) '!#REF!</f>
        <v>#REF!</v>
      </c>
      <c r="U45" s="180" t="str">
        <f>'ESPDRequest v2 (BII Trdm070) '!T45</f>
        <v>Link</v>
      </c>
      <c r="V45" s="180" t="e">
        <f>'ESPDRequest v2 (BII Trdm070) '!#REF!</f>
        <v>#REF!</v>
      </c>
      <c r="W45" s="180" t="e">
        <f>'ESPDRequest v2 (BII Trdm070) '!#REF!</f>
        <v>#REF!</v>
      </c>
      <c r="X45" s="180">
        <f>'ESPDRequest v2 (BII Trdm070) '!U45</f>
        <v>0</v>
      </c>
      <c r="Y45" s="180" t="e">
        <f>'ESPDRequest v2 (BII Trdm070) '!#REF!</f>
        <v>#REF!</v>
      </c>
      <c r="Z45" s="254" t="str">
        <f>'ESPDRequest v2 (BII Trdm070) '!V45</f>
        <v>cac: ContractingParty. Party. Contact.ElectronicMail</v>
      </c>
      <c r="AA45" s="180" t="str">
        <f>'ESPDRequest v2 (BII Trdm070) '!W45</f>
        <v>Contact</v>
      </c>
      <c r="AB45" s="263" t="str">
        <f>'ESPDRequest v2 (BII Trdm070) '!X45</f>
        <v>ElectronicMail</v>
      </c>
      <c r="AC45" s="178" t="e">
        <f>#REF!</f>
        <v>#REF!</v>
      </c>
      <c r="AD45" s="178" t="s">
        <v>2271</v>
      </c>
      <c r="AE45" s="178" t="s">
        <v>2269</v>
      </c>
      <c r="AF45" s="247" t="str">
        <f>HYPERLINK("#"&amp;AE45,"Link")</f>
        <v>Link</v>
      </c>
      <c r="AG45" s="248" t="str">
        <f>HYPERLINK("#"&amp;AD45,"Link")</f>
        <v>Link</v>
      </c>
      <c r="AH45" s="249"/>
    </row>
    <row r="46" spans="1:34" ht="15.75" customHeight="1">
      <c r="A46" s="185"/>
      <c r="B46" s="183" t="str">
        <f>'ESPDRequest v2 (BII Trdm070) '!B46</f>
        <v>0..1</v>
      </c>
      <c r="C46" s="255"/>
      <c r="D46" s="255" t="str">
        <f>'ESPDRequest v2 (BII Trdm070) '!D46</f>
        <v>Service provider</v>
      </c>
      <c r="E46" s="182"/>
      <c r="F46" s="182"/>
      <c r="G46" s="182"/>
      <c r="H46" s="182"/>
      <c r="I46" s="182">
        <f>'ESPDRequest v2 (BII Trdm070) '!I46</f>
        <v>0</v>
      </c>
      <c r="J46" s="183"/>
      <c r="K46" s="188"/>
      <c r="L46" s="88" t="str">
        <f>'ESPDRequest v2 (BII Trdm070) '!L46</f>
        <v>ContractingParty/Party/cac:ServiceProviderParty</v>
      </c>
      <c r="M46" s="68" t="str">
        <f>'ESPDRequest v2 (BII Trdm070) '!M46</f>
        <v>cac:ServiceProviderParty</v>
      </c>
      <c r="N46" s="68">
        <f>'ESPDRequest v2 (BII Trdm070) '!N46</f>
        <v>0</v>
      </c>
      <c r="O46" s="69">
        <f>'ESPDRequest v2 (BII Trdm070) '!O46</f>
        <v>0</v>
      </c>
      <c r="P46" s="68" t="str">
        <f>'ESPDRequest v2 (BII Trdm070) '!P46</f>
        <v>ServiceProviderParty</v>
      </c>
      <c r="Q46" s="70"/>
      <c r="R46" s="68" t="str">
        <f>'ESPDRequest v2 (BII Trdm070) '!R46</f>
        <v>Service Provider Party. Details</v>
      </c>
      <c r="S46" s="68" t="str">
        <f>'ESPDRequest v2 (BII Trdm070) '!S46</f>
        <v>ApplicationRequestVocabulary!$G$194</v>
      </c>
      <c r="T46" s="68" t="e">
        <f>'ESPDRequest v2 (BII Trdm070) '!#REF!</f>
        <v>#REF!</v>
      </c>
      <c r="U46" s="68" t="str">
        <f>'ESPDRequest v2 (BII Trdm070) '!T46</f>
        <v>Link</v>
      </c>
      <c r="V46" s="69" t="e">
        <f>'ESPDRequest v2 (BII Trdm070) '!#REF!</f>
        <v>#REF!</v>
      </c>
      <c r="W46" s="69" t="e">
        <f>'ESPDRequest v2 (BII Trdm070) '!#REF!</f>
        <v>#REF!</v>
      </c>
      <c r="X46" s="68">
        <f>'ESPDRequest v2 (BII Trdm070) '!U46</f>
        <v>0</v>
      </c>
      <c r="Y46" s="68" t="e">
        <f>'ESPDRequest v2 (BII Trdm070) '!#REF!</f>
        <v>#REF!</v>
      </c>
      <c r="Z46" s="264" t="str">
        <f>'ESPDRequest v2 (BII Trdm070) '!V46</f>
        <v>cac: ServiceProviderParty.</v>
      </c>
      <c r="AA46" s="265">
        <f>'ESPDRequest v2 (BII Trdm070) '!W46</f>
        <v>0</v>
      </c>
      <c r="AB46" s="266"/>
      <c r="AC46" s="267"/>
      <c r="AD46" s="267"/>
      <c r="AE46" s="267"/>
      <c r="AF46" s="267"/>
      <c r="AG46" s="268"/>
      <c r="AH46" s="269"/>
    </row>
    <row r="47" spans="1:34" ht="24">
      <c r="A47" s="250" t="str">
        <f>'ESPDRequest v2 (BII Trdm070) '!A47</f>
        <v>tir070-040</v>
      </c>
      <c r="B47" s="177" t="str">
        <f>'ESPDRequest v2 (BII Trdm070) '!B47</f>
        <v>1..1</v>
      </c>
      <c r="C47" s="252"/>
      <c r="D47" s="252"/>
      <c r="E47" s="176" t="str">
        <f>'ESPDRequest v2 (BII Trdm070) '!E47</f>
        <v>Service provider name</v>
      </c>
      <c r="F47" s="176"/>
      <c r="G47" s="176"/>
      <c r="H47" s="176"/>
      <c r="I47" s="176" t="str">
        <f>'ESPDRequest v2 (BII Trdm070) '!I47</f>
        <v>The name of the service provider.</v>
      </c>
      <c r="J47" s="177" t="str">
        <f>'ESPDRequest v2 (BII Trdm070) '!J47</f>
        <v>Text</v>
      </c>
      <c r="K47" s="189" t="str">
        <f>'ESPDRequest v2 (BII Trdm070) '!K47</f>
        <v>tbr70-011</v>
      </c>
      <c r="L47" s="250" t="str">
        <f>'ESPDRequest v2 (BII Trdm070) '!L47</f>
        <v>ContractingParty/Party/ServiceProviderParty/Party/PartyName/cbc:Name</v>
      </c>
      <c r="M47" s="176" t="str">
        <f>'ESPDRequest v2 (BII Trdm070) '!M47</f>
        <v>cbc:Name</v>
      </c>
      <c r="N47" s="176" t="str">
        <f>'ESPDRequest v2 (BII Trdm070) '!N47</f>
        <v>1</v>
      </c>
      <c r="O47" s="176">
        <f>'ESPDRequest v2 (BII Trdm070) '!O47</f>
        <v>1</v>
      </c>
      <c r="P47" s="176" t="str">
        <f>'ESPDRequest v2 (BII Trdm070) '!P47</f>
        <v>PartyName</v>
      </c>
      <c r="Q47" s="192" t="str">
        <f>'ESPDRequest v2 (BII Trdm070) '!Q47</f>
        <v>Name</v>
      </c>
      <c r="R47" s="176" t="str">
        <f>'ESPDRequest v2 (BII Trdm070) '!R47</f>
        <v>Party Name. Name</v>
      </c>
      <c r="S47" s="176" t="str">
        <f>'ESPDRequest v2 (BII Trdm070) '!S47</f>
        <v>ApplicationRequestVocabulary!$G$225</v>
      </c>
      <c r="T47" s="176" t="e">
        <f>'ESPDRequest v2 (BII Trdm070) '!#REF!</f>
        <v>#REF!</v>
      </c>
      <c r="U47" s="176" t="str">
        <f>'ESPDRequest v2 (BII Trdm070) '!T47</f>
        <v>Link</v>
      </c>
      <c r="V47" s="176" t="e">
        <f>'ESPDRequest v2 (BII Trdm070) '!#REF!</f>
        <v>#REF!</v>
      </c>
      <c r="W47" s="176" t="e">
        <f>'ESPDRequest v2 (BII Trdm070) '!#REF!</f>
        <v>#REF!</v>
      </c>
      <c r="X47" s="176" t="str">
        <f>'ESPDRequest v2 (BII Trdm070) '!U47</f>
        <v xml:space="preserve">Rule:  Use the official name of the service provider. </v>
      </c>
      <c r="Y47" s="176" t="e">
        <f>'ESPDRequest v2 (BII Trdm070) '!#REF!</f>
        <v>#REF!</v>
      </c>
      <c r="Z47" s="250" t="str">
        <f>'ESPDRequest v2 (BII Trdm070) '!V47</f>
        <v>cac: ServiceProviderParty. Party. PartyName. Name</v>
      </c>
      <c r="AA47" s="176" t="str">
        <f>'ESPDRequest v2 (BII Trdm070) '!W47</f>
        <v>PartyName</v>
      </c>
      <c r="AB47" s="192" t="str">
        <f>'ESPDRequest v2 (BII Trdm070) '!X47</f>
        <v>Name</v>
      </c>
      <c r="AC47" s="178" t="e">
        <f>#REF!</f>
        <v>#REF!</v>
      </c>
      <c r="AD47" s="178" t="s">
        <v>2146</v>
      </c>
      <c r="AE47" s="178" t="s">
        <v>2144</v>
      </c>
      <c r="AF47" s="247" t="str">
        <f>HYPERLINK("#"&amp;AE47,"Link")</f>
        <v>Link</v>
      </c>
      <c r="AG47" s="248" t="str">
        <f>HYPERLINK("#"&amp;AD47,"Link")</f>
        <v>Link</v>
      </c>
      <c r="AH47" s="249"/>
    </row>
    <row r="48" spans="1:34" ht="24">
      <c r="A48" s="250" t="str">
        <f>'ESPDRequest v2 (BII Trdm070) '!A48</f>
        <v>tir070-041</v>
      </c>
      <c r="B48" s="177" t="str">
        <f>'ESPDRequest v2 (BII Trdm070) '!B48</f>
        <v>1..1</v>
      </c>
      <c r="C48" s="252"/>
      <c r="D48" s="252"/>
      <c r="E48" s="176" t="str">
        <f>'ESPDRequest v2 (BII Trdm070) '!E48</f>
        <v>Service provider identifier</v>
      </c>
      <c r="F48" s="176"/>
      <c r="G48" s="176"/>
      <c r="H48" s="176"/>
      <c r="I48" s="176" t="str">
        <f>'ESPDRequest v2 (BII Trdm070) '!I48</f>
        <v>The national identifier of a service provider as it is legally registered (e.g. VAT identification, such as KBO)</v>
      </c>
      <c r="J48" s="177" t="str">
        <f>'ESPDRequest v2 (BII Trdm070) '!J48</f>
        <v>Identifier</v>
      </c>
      <c r="K48" s="189" t="str">
        <f>'ESPDRequest v2 (BII Trdm070) '!K48</f>
        <v>tbr70-011</v>
      </c>
      <c r="L48" s="250" t="str">
        <f>'ESPDRequest v2 (BII Trdm070) '!L48</f>
        <v>ContractingParty/Party/ServiceProviderParty/Party/PartyIdentification/cbc:ID</v>
      </c>
      <c r="M48" s="176" t="str">
        <f>'ESPDRequest v2 (BII Trdm070) '!M48</f>
        <v>cbc:ID</v>
      </c>
      <c r="N48" s="176">
        <f>'ESPDRequest v2 (BII Trdm070) '!N48</f>
        <v>1</v>
      </c>
      <c r="O48" s="176" t="str">
        <f>'ESPDRequest v2 (BII Trdm070) '!O48</f>
        <v>0..1</v>
      </c>
      <c r="P48" s="176" t="str">
        <f>'ESPDRequest v2 (BII Trdm070) '!P48</f>
        <v>PartyIdentification</v>
      </c>
      <c r="Q48" s="192" t="str">
        <f>'ESPDRequest v2 (BII Trdm070) '!Q48</f>
        <v>ID</v>
      </c>
      <c r="R48" s="176" t="str">
        <f>'ESPDRequest v2 (BII Trdm070) '!R48</f>
        <v>Party Identification. Identifier</v>
      </c>
      <c r="S48" s="176" t="str">
        <f>'ESPDRequest v2 (BII Trdm070) '!S48</f>
        <v>ApplicationRequestVocabulary!$G$223</v>
      </c>
      <c r="T48" s="176" t="e">
        <f>'ESPDRequest v2 (BII Trdm070) '!#REF!</f>
        <v>#REF!</v>
      </c>
      <c r="U48" s="176" t="str">
        <f>'ESPDRequest v2 (BII Trdm070) '!T48</f>
        <v>Link</v>
      </c>
      <c r="V48" s="176" t="e">
        <f>'ESPDRequest v2 (BII Trdm070) '!#REF!</f>
        <v>#REF!</v>
      </c>
      <c r="W48" s="176" t="e">
        <f>'ESPDRequest v2 (BII Trdm070) '!#REF!</f>
        <v>#REF!</v>
      </c>
      <c r="X48" s="176" t="str">
        <f>'ESPDRequest v2 (BII Trdm070) '!U48</f>
        <v>Rule: Provide an ID for the Service Provider. Make use of the attribute SchemeAgencyID. When possible use the VAT identification of the service provider (see the VIES platform for a EU cross-border national VAT number verification system).</v>
      </c>
      <c r="Y48" s="176" t="e">
        <f>'ESPDRequest v2 (BII Trdm070) '!#REF!</f>
        <v>#REF!</v>
      </c>
      <c r="Z48" s="250" t="str">
        <f>'ESPDRequest v2 (BII Trdm070) '!V48</f>
        <v>cac: ServiceProviderParty. Party. PartyIdentification</v>
      </c>
      <c r="AA48" s="176" t="str">
        <f>'ESPDRequest v2 (BII Trdm070) '!W48</f>
        <v>Party</v>
      </c>
      <c r="AB48" s="192" t="str">
        <f>'ESPDRequest v2 (BII Trdm070) '!X48</f>
        <v>ID</v>
      </c>
      <c r="AC48" s="179" t="e">
        <f>#REF!</f>
        <v>#REF!</v>
      </c>
      <c r="AD48" s="179" t="s">
        <v>2155</v>
      </c>
      <c r="AE48" s="179" t="s">
        <v>2152</v>
      </c>
      <c r="AF48" s="270" t="str">
        <f>HYPERLINK("#"&amp;AE48,"Link")</f>
        <v>Link</v>
      </c>
      <c r="AG48" s="271" t="str">
        <f>HYPERLINK("#"&amp;AD48,"Link")</f>
        <v>Link</v>
      </c>
      <c r="AH48" s="272" t="s">
        <v>2287</v>
      </c>
    </row>
    <row r="49" spans="1:34" ht="24">
      <c r="A49" s="250" t="str">
        <f>'ESPDRequest v2 (BII Trdm070) '!A49</f>
        <v>tir070-042</v>
      </c>
      <c r="B49" s="177" t="str">
        <f>'ESPDRequest v2 (BII Trdm070) '!B49</f>
        <v>0..1</v>
      </c>
      <c r="C49" s="252"/>
      <c r="D49" s="252"/>
      <c r="E49" s="176" t="str">
        <f>'ESPDRequest v2 (BII Trdm070) '!E49</f>
        <v>Service provider electronic address identifier</v>
      </c>
      <c r="F49" s="176"/>
      <c r="G49" s="176"/>
      <c r="H49" s="176"/>
      <c r="I49" s="176" t="str">
        <f>'ESPDRequest v2 (BII Trdm070) '!I49</f>
        <v>Electronic address of the service provider.</v>
      </c>
      <c r="J49" s="177" t="str">
        <f>'ESPDRequest v2 (BII Trdm070) '!J49</f>
        <v>Identifier</v>
      </c>
      <c r="K49" s="189" t="str">
        <f>'ESPDRequest v2 (BII Trdm070) '!K49</f>
        <v>tbr70-011</v>
      </c>
      <c r="L49" s="250" t="str">
        <f>'ESPDRequest v2 (BII Trdm070) '!L49</f>
        <v>ContractingParty/Party/ServiceProviderParty/Party/cbc:EndpointID</v>
      </c>
      <c r="M49" s="176" t="str">
        <f>'ESPDRequest v2 (BII Trdm070) '!M49</f>
        <v>cbc:EndpointID</v>
      </c>
      <c r="N49" s="176" t="str">
        <f>'ESPDRequest v2 (BII Trdm070) '!N49</f>
        <v>0..1</v>
      </c>
      <c r="O49" s="176" t="str">
        <f>'ESPDRequest v2 (BII Trdm070) '!O49</f>
        <v>0..1</v>
      </c>
      <c r="P49" s="176" t="str">
        <f>'ESPDRequest v2 (BII Trdm070) '!P49</f>
        <v>Party</v>
      </c>
      <c r="Q49" s="192" t="str">
        <f>'ESPDRequest v2 (BII Trdm070) '!Q49</f>
        <v>EndpointID</v>
      </c>
      <c r="R49" s="176" t="str">
        <f>'ESPDRequest v2 (BII Trdm070) '!R49</f>
        <v>Party. Endpoint Identifier. Identifier</v>
      </c>
      <c r="S49" s="176" t="str">
        <f>'ESPDRequest v2 (BII Trdm070) '!S49</f>
        <v>ApplicationRequestVocabulary!$G$205</v>
      </c>
      <c r="T49" s="176" t="e">
        <f>'ESPDRequest v2 (BII Trdm070) '!#REF!</f>
        <v>#REF!</v>
      </c>
      <c r="U49" s="176" t="str">
        <f>'ESPDRequest v2 (BII Trdm070) '!T49</f>
        <v>Link</v>
      </c>
      <c r="V49" s="176" t="e">
        <f>'ESPDRequest v2 (BII Trdm070) '!#REF!</f>
        <v>#REF!</v>
      </c>
      <c r="W49" s="176" t="e">
        <f>'ESPDRequest v2 (BII Trdm070) '!#REF!</f>
        <v>#REF!</v>
      </c>
      <c r="X49" s="176" t="str">
        <f>'ESPDRequest v2 (BII Trdm070) '!U49</f>
        <v>Comment: An endpoint identifier may have a scheme identifier attribute (e.g. eSENS Party Identifier Scheme) for eDelivery. Otherwise, use it for online services (e.g. Web Services, REST services, ftp, etc.)</v>
      </c>
      <c r="Y49" s="176" t="e">
        <f>'ESPDRequest v2 (BII Trdm070) '!#REF!</f>
        <v>#REF!</v>
      </c>
      <c r="Z49" s="250" t="str">
        <f>'ESPDRequest v2 (BII Trdm070) '!V49</f>
        <v>cac: ServiceProviderParty.Party.EndpointID</v>
      </c>
      <c r="AA49" s="176" t="str">
        <f>'ESPDRequest v2 (BII Trdm070) '!W49</f>
        <v>Party</v>
      </c>
      <c r="AB49" s="192" t="str">
        <f>'ESPDRequest v2 (BII Trdm070) '!X49</f>
        <v>EndpointID</v>
      </c>
      <c r="AC49" s="178" t="e">
        <f>#REF!</f>
        <v>#REF!</v>
      </c>
      <c r="AD49" s="178" t="s">
        <v>2164</v>
      </c>
      <c r="AE49" s="178" t="s">
        <v>2162</v>
      </c>
      <c r="AF49" s="247" t="str">
        <f>HYPERLINK("#"&amp;AE49,"Link")</f>
        <v>Link</v>
      </c>
      <c r="AG49" s="248" t="str">
        <f>HYPERLINK("#"&amp;AD49,"Link")</f>
        <v>Link</v>
      </c>
      <c r="AH49" s="249" t="s">
        <v>1541</v>
      </c>
    </row>
    <row r="50" spans="1:34" ht="24">
      <c r="A50" s="250" t="str">
        <f>'ESPDRequest v2 (BII Trdm070) '!A50</f>
        <v>tir070-315</v>
      </c>
      <c r="B50" s="177" t="str">
        <f>'ESPDRequest v2 (BII Trdm070) '!B50</f>
        <v>0..1</v>
      </c>
      <c r="C50" s="252"/>
      <c r="D50" s="252"/>
      <c r="E50" s="176" t="str">
        <f>'ESPDRequest v2 (BII Trdm070) '!E50</f>
        <v xml:space="preserve">Service provider website  </v>
      </c>
      <c r="F50" s="176"/>
      <c r="G50" s="176"/>
      <c r="H50" s="176"/>
      <c r="I50" s="176" t="str">
        <f>'ESPDRequest v2 (BII Trdm070) '!I50</f>
        <v>The website of the service provider.</v>
      </c>
      <c r="J50" s="177" t="str">
        <f>'ESPDRequest v2 (BII Trdm070) '!J50</f>
        <v>Identifier</v>
      </c>
      <c r="K50" s="189" t="str">
        <f>'ESPDRequest v2 (BII Trdm070) '!K50</f>
        <v>tbr70-011</v>
      </c>
      <c r="L50" s="250" t="str">
        <f>'ESPDRequest v2 (BII Trdm070) '!L50</f>
        <v>ContractingParty/Party/ServiceProviderParty/Party/cbc:WebsiteURI</v>
      </c>
      <c r="M50" s="176" t="str">
        <f>'ESPDRequest v2 (BII Trdm070) '!M50</f>
        <v>cbc:WebsiteURI</v>
      </c>
      <c r="N50" s="176" t="str">
        <f>'ESPDRequest v2 (BII Trdm070) '!N50</f>
        <v>0..1</v>
      </c>
      <c r="O50" s="176" t="str">
        <f>'ESPDRequest v2 (BII Trdm070) '!O50</f>
        <v>0..1</v>
      </c>
      <c r="P50" s="176" t="str">
        <f>'ESPDRequest v2 (BII Trdm070) '!P50</f>
        <v>Party</v>
      </c>
      <c r="Q50" s="192" t="str">
        <f>'ESPDRequest v2 (BII Trdm070) '!Q50</f>
        <v>WebsiteURI</v>
      </c>
      <c r="R50" s="176" t="str">
        <f>'ESPDRequest v2 (BII Trdm070) '!R50</f>
        <v>Party. Website_ URI. Identifier</v>
      </c>
      <c r="S50" s="176" t="str">
        <f>'ESPDRequest v2 (BII Trdm070) '!S50</f>
        <v>ApplicationRequestVocabulary!$G$203</v>
      </c>
      <c r="T50" s="176" t="e">
        <f>'ESPDRequest v2 (BII Trdm070) '!#REF!</f>
        <v>#REF!</v>
      </c>
      <c r="U50" s="176" t="str">
        <f>'ESPDRequest v2 (BII Trdm070) '!T50</f>
        <v>Link</v>
      </c>
      <c r="V50" s="176" t="e">
        <f>'ESPDRequest v2 (BII Trdm070) '!#REF!</f>
        <v>#REF!</v>
      </c>
      <c r="W50" s="176" t="e">
        <f>'ESPDRequest v2 (BII Trdm070) '!#REF!</f>
        <v>#REF!</v>
      </c>
      <c r="X50" s="176">
        <f>'ESPDRequest v2 (BII Trdm070) '!U50</f>
        <v>0</v>
      </c>
      <c r="Y50" s="176" t="e">
        <f>'ESPDRequest v2 (BII Trdm070) '!#REF!</f>
        <v>#REF!</v>
      </c>
      <c r="Z50" s="250" t="str">
        <f>'ESPDRequest v2 (BII Trdm070) '!V50</f>
        <v>cac: ServiceProviderParty.Party.WebsiteURIID</v>
      </c>
      <c r="AA50" s="176" t="str">
        <f>'ESPDRequest v2 (BII Trdm070) '!W50</f>
        <v>Party</v>
      </c>
      <c r="AB50" s="192" t="str">
        <f>'ESPDRequest v2 (BII Trdm070) '!X50</f>
        <v>WebsiteURIID</v>
      </c>
      <c r="AC50" s="276" t="e">
        <f>#REF!</f>
        <v>#REF!</v>
      </c>
      <c r="AD50" s="276" t="s">
        <v>2170</v>
      </c>
      <c r="AE50" s="276" t="s">
        <v>2171</v>
      </c>
      <c r="AF50" s="247" t="str">
        <f>HYPERLINK("#"&amp;AE50,"Link")</f>
        <v>Link</v>
      </c>
      <c r="AG50" s="248" t="str">
        <f>HYPERLINK("#"&amp;AD50,"Link")</f>
        <v>Link</v>
      </c>
      <c r="AH50" s="277"/>
    </row>
    <row r="51" spans="1:34" ht="24.75" thickBot="1">
      <c r="A51" s="254" t="str">
        <f>'ESPDRequest v2 (BII Trdm070) '!A51</f>
        <v>tir70-034</v>
      </c>
      <c r="B51" s="184" t="str">
        <f>'ESPDRequest v2 (BII Trdm070) '!B51</f>
        <v>1..1</v>
      </c>
      <c r="C51" s="262"/>
      <c r="D51" s="262"/>
      <c r="E51" s="180" t="str">
        <f>'ESPDRequest v2 (BII Trdm070) '!E51</f>
        <v>Country code</v>
      </c>
      <c r="F51" s="180"/>
      <c r="G51" s="180"/>
      <c r="H51" s="180"/>
      <c r="I51" s="180" t="str">
        <f>'ESPDRequest v2 (BII Trdm070) '!I51</f>
        <v>A code that identifies the country. The lists of valid countries are registered with the ISO 3166-1 Maintenance agency, "Codes for the representation of names of countries and their subdivisions". It is recommended to use the Country Code ISO 3166-1 2A:2006 representation.</v>
      </c>
      <c r="J51" s="184" t="str">
        <f>'ESPDRequest v2 (BII Trdm070) '!J51</f>
        <v>Code</v>
      </c>
      <c r="K51" s="190" t="str">
        <f>'ESPDRequest v2 (BII Trdm070) '!K51</f>
        <v>tbr70-006</v>
      </c>
      <c r="L51" s="254" t="str">
        <f>'ESPDRequest v2 (BII Trdm070) '!L51</f>
        <v>cac:ContractingParty/cac:Party/cac:ServiceProviderParty/cac:Party/cac:PostalAddress/cac:Country/cbc:IdentificationCode</v>
      </c>
      <c r="M51" s="180" t="str">
        <f>'ESPDRequest v2 (BII Trdm070) '!M51</f>
        <v>cbc:IdentificationCode</v>
      </c>
      <c r="N51" s="180">
        <f>'ESPDRequest v2 (BII Trdm070) '!N51</f>
        <v>1</v>
      </c>
      <c r="O51" s="180">
        <f>'ESPDRequest v2 (BII Trdm070) '!O51</f>
        <v>1</v>
      </c>
      <c r="P51" s="180" t="str">
        <f>'ESPDRequest v2 (BII Trdm070) '!P51</f>
        <v>Country</v>
      </c>
      <c r="Q51" s="263" t="str">
        <f>'ESPDRequest v2 (BII Trdm070) '!Q51</f>
        <v>IdentificationCode</v>
      </c>
      <c r="R51" s="360" t="str">
        <f>'ESPDRequest v2 (BII Trdm070) '!R51</f>
        <v>Country. Identification Code. Code</v>
      </c>
      <c r="S51" s="360" t="str">
        <f>'ESPDRequest v2 (BII Trdm070) '!S51</f>
        <v>ApplicationRequestVocabulary!$G$228</v>
      </c>
      <c r="T51" s="360" t="e">
        <f>'ESPDRequest v2 (BII Trdm070) '!#REF!</f>
        <v>#REF!</v>
      </c>
      <c r="U51" s="360" t="str">
        <f>'ESPDRequest v2 (BII Trdm070) '!T51</f>
        <v>Link</v>
      </c>
      <c r="V51" s="360" t="e">
        <f>'ESPDRequest v2 (BII Trdm070) '!#REF!</f>
        <v>#REF!</v>
      </c>
      <c r="W51" s="360" t="e">
        <f>'ESPDRequest v2 (BII Trdm070) '!#REF!</f>
        <v>#REF!</v>
      </c>
      <c r="X51" s="360" t="str">
        <f>'ESPDRequest v2 (BII Trdm070) '!U51</f>
        <v>Rule: The country of the contracting body MUST always be specified. Compulsory use of the code list CountryCodeIdentifier (ISO 3166-1 2A:2006)</v>
      </c>
      <c r="Y51" s="360" t="e">
        <f>'ESPDRequest v2 (BII Trdm070) '!#REF!</f>
        <v>#REF!</v>
      </c>
      <c r="Z51" s="361"/>
      <c r="AA51" s="361"/>
      <c r="AB51" s="362"/>
      <c r="AC51" s="276"/>
      <c r="AD51" s="276"/>
      <c r="AE51" s="276"/>
      <c r="AF51" s="247"/>
      <c r="AG51" s="248"/>
      <c r="AH51" s="277"/>
    </row>
    <row r="52" spans="1:34" ht="14.25" customHeight="1">
      <c r="A52" s="185"/>
      <c r="B52" s="183" t="str">
        <f>'ESPDRequest v2 (BII Trdm070) '!B52</f>
        <v>0..1</v>
      </c>
      <c r="C52" s="255" t="str">
        <f>'ESPDRequest v2 (BII Trdm070) '!C52</f>
        <v>ProcurementProject</v>
      </c>
      <c r="D52" s="182"/>
      <c r="E52" s="182"/>
      <c r="F52" s="182"/>
      <c r="G52" s="182"/>
      <c r="H52" s="182"/>
      <c r="I52" s="182" t="str">
        <f>'ESPDRequest v2 (BII Trdm070) '!I52</f>
        <v>Used to identify the procurement procedure.</v>
      </c>
      <c r="J52" s="183"/>
      <c r="K52" s="188"/>
      <c r="L52" s="88" t="str">
        <f>'ESPDRequest v2 (BII Trdm070) '!L52</f>
        <v>cac:ProcurementProject</v>
      </c>
      <c r="M52" s="68" t="str">
        <f>'ESPDRequest v2 (BII Trdm070) '!M52</f>
        <v>ProcurementProject</v>
      </c>
      <c r="N52" s="68">
        <f>'ESPDRequest v2 (BII Trdm070) '!N52</f>
        <v>1</v>
      </c>
      <c r="O52" s="69">
        <f>'ESPDRequest v2 (BII Trdm070) '!O52</f>
        <v>0</v>
      </c>
      <c r="P52" s="68" t="str">
        <f>'ESPDRequest v2 (BII Trdm070) '!P52</f>
        <v>ProcurementProject</v>
      </c>
      <c r="Q52" s="70" t="str">
        <f>'ESPDRequest v2 (BII Trdm070) '!Q52</f>
        <v>ProcurementProject</v>
      </c>
      <c r="R52" s="182">
        <f>'ESPDRequest v2 (BII Trdm070) '!R52</f>
        <v>0</v>
      </c>
      <c r="S52" s="182">
        <f>'ESPDRequest v2 (BII Trdm070) '!S52</f>
        <v>0</v>
      </c>
      <c r="T52" s="182" t="e">
        <f>'ESPDRequest v2 (BII Trdm070) '!#REF!</f>
        <v>#REF!</v>
      </c>
      <c r="U52" s="182">
        <f>'ESPDRequest v2 (BII Trdm070) '!T52</f>
        <v>0</v>
      </c>
      <c r="V52" s="329" t="e">
        <f>'ESPDRequest v2 (BII Trdm070) '!#REF!</f>
        <v>#REF!</v>
      </c>
      <c r="W52" s="329" t="e">
        <f>'ESPDRequest v2 (BII Trdm070) '!#REF!</f>
        <v>#REF!</v>
      </c>
      <c r="X52" s="182" t="str">
        <f>'ESPDRequest v2 (BII Trdm070) '!U52</f>
        <v>Comment: Use this component to identify and describe the procurement administrative procedure. If the procurement procedure is divided into lots use the ProcurementProjectLot component to provide details specific to the lot and reserve the ProcurementProject component to describe the global characteristics of the procedure.</v>
      </c>
      <c r="Y52" s="182" t="e">
        <f>'ESPDRequest v2 (BII Trdm070) '!#REF!</f>
        <v>#REF!</v>
      </c>
      <c r="Z52" s="281"/>
      <c r="AA52" s="282"/>
      <c r="AB52" s="283"/>
      <c r="AC52" s="267"/>
      <c r="AD52" s="267"/>
      <c r="AE52" s="267"/>
      <c r="AF52" s="267"/>
      <c r="AG52" s="268"/>
      <c r="AH52" s="269"/>
    </row>
    <row r="53" spans="1:34" ht="38.25" customHeight="1">
      <c r="A53" s="250" t="str">
        <f>'ESPDRequest v2 (BII Trdm070) '!A53</f>
        <v>tir070-503</v>
      </c>
      <c r="B53" s="177" t="str">
        <f>'ESPDRequest v2 (BII Trdm070) '!B53</f>
        <v>0..1</v>
      </c>
      <c r="C53" s="252"/>
      <c r="D53" s="176" t="str">
        <f>'ESPDRequest v2 (BII Trdm070) '!D53</f>
        <v>Procurement project name</v>
      </c>
      <c r="E53" s="176"/>
      <c r="F53" s="176"/>
      <c r="G53" s="176"/>
      <c r="H53" s="176"/>
      <c r="I53" s="176" t="str">
        <f>'ESPDRequest v2 (BII Trdm070) '!I53</f>
        <v>The name of the procurement procedure.</v>
      </c>
      <c r="J53" s="177" t="str">
        <f>'ESPDRequest v2 (BII Trdm070) '!J53</f>
        <v>Text</v>
      </c>
      <c r="K53" s="189" t="str">
        <f>'ESPDRequest v2 (BII Trdm070) '!K53</f>
        <v>tbr70-007</v>
      </c>
      <c r="L53" s="250" t="str">
        <f>'ESPDRequest v2 (BII Trdm070) '!L53</f>
        <v>cac:ProcurementProject/cbc:Name</v>
      </c>
      <c r="M53" s="176" t="str">
        <f>'ESPDRequest v2 (BII Trdm070) '!M53</f>
        <v>cbc:Name</v>
      </c>
      <c r="N53" s="176" t="str">
        <f>'ESPDRequest v2 (BII Trdm070) '!N53</f>
        <v>0..1</v>
      </c>
      <c r="O53" s="325">
        <f>'ESPDRequest v2 (BII Trdm070) '!O53</f>
        <v>0</v>
      </c>
      <c r="P53" s="176" t="str">
        <f>'ESPDRequest v2 (BII Trdm070) '!P53</f>
        <v>ProcurementProject</v>
      </c>
      <c r="Q53" s="192" t="str">
        <f>'ESPDRequest v2 (BII Trdm070) '!Q53</f>
        <v>Name</v>
      </c>
      <c r="R53" s="176" t="str">
        <f>'ESPDRequest v2 (BII Trdm070) '!R53</f>
        <v>Procurement Project. Name</v>
      </c>
      <c r="S53" s="176" t="str">
        <f>'ESPDRequest v2 (BII Trdm070) '!S53</f>
        <v>ApplicationRequestVocabulary!$G$518</v>
      </c>
      <c r="T53" s="176" t="e">
        <f>'ESPDRequest v2 (BII Trdm070) '!#REF!</f>
        <v>#REF!</v>
      </c>
      <c r="U53" s="176" t="str">
        <f>'ESPDRequest v2 (BII Trdm070) '!T53</f>
        <v>Link</v>
      </c>
      <c r="V53" s="176" t="e">
        <f>'ESPDRequest v2 (BII Trdm070) '!#REF!</f>
        <v>#REF!</v>
      </c>
      <c r="W53" s="176" t="e">
        <f>'ESPDRequest v2 (BII Trdm070) '!#REF!</f>
        <v>#REF!</v>
      </c>
      <c r="X53" s="176" t="str">
        <f>'ESPDRequest v2 (BII Trdm070) '!U53</f>
        <v>Rule: Use the same name that will be used for the Contract Notice.</v>
      </c>
      <c r="Y53" s="176" t="e">
        <f>'ESPDRequest v2 (BII Trdm070) '!#REF!</f>
        <v>#REF!</v>
      </c>
      <c r="Z53" s="571" t="str">
        <f>'ESPDRequest v2 (BII Trdm070) '!V24</f>
        <v>cac: AdditionalDocumentReference.Attachment.ExternalReference.FileName</v>
      </c>
      <c r="AA53" s="178"/>
      <c r="AB53" s="558" t="str">
        <f>'ESPDRequest v2 (BII Trdm070) '!X24</f>
        <v>FileName</v>
      </c>
      <c r="AC53" s="178"/>
      <c r="AD53" s="178"/>
      <c r="AE53" s="178"/>
      <c r="AF53" s="247"/>
      <c r="AG53" s="248"/>
      <c r="AH53" s="249"/>
    </row>
    <row r="54" spans="1:34" ht="38.25" customHeight="1">
      <c r="A54" s="250" t="str">
        <f>'ESPDRequest v2 (BII Trdm070) '!A54</f>
        <v>tir070-504</v>
      </c>
      <c r="B54" s="177" t="str">
        <f>'ESPDRequest v2 (BII Trdm070) '!B54</f>
        <v>0..1</v>
      </c>
      <c r="C54" s="252"/>
      <c r="D54" s="176" t="str">
        <f>'ESPDRequest v2 (BII Trdm070) '!D54</f>
        <v>Procurement project description</v>
      </c>
      <c r="E54" s="176"/>
      <c r="F54" s="176"/>
      <c r="G54" s="176"/>
      <c r="H54" s="176"/>
      <c r="I54" s="176" t="str">
        <f>'ESPDRequest v2 (BII Trdm070) '!I54</f>
        <v>Text describing the procurement procedure.</v>
      </c>
      <c r="J54" s="177" t="str">
        <f>'ESPDRequest v2 (BII Trdm070) '!J54</f>
        <v>Text</v>
      </c>
      <c r="K54" s="189" t="str">
        <f>'ESPDRequest v2 (BII Trdm070) '!K54</f>
        <v>tbr70-007</v>
      </c>
      <c r="L54" s="250" t="str">
        <f>'ESPDRequest v2 (BII Trdm070) '!L54</f>
        <v>cac:ProcurementProject/cbc:Description</v>
      </c>
      <c r="M54" s="176" t="str">
        <f>'ESPDRequest v2 (BII Trdm070) '!M54</f>
        <v>cbc:Description</v>
      </c>
      <c r="N54" s="176" t="str">
        <f>'ESPDRequest v2 (BII Trdm070) '!N54</f>
        <v>0..1</v>
      </c>
      <c r="O54" s="325">
        <f>'ESPDRequest v2 (BII Trdm070) '!O54</f>
        <v>0</v>
      </c>
      <c r="P54" s="176" t="str">
        <f>'ESPDRequest v2 (BII Trdm070) '!P54</f>
        <v>ProcurementProject</v>
      </c>
      <c r="Q54" s="192" t="str">
        <f>'ESPDRequest v2 (BII Trdm070) '!Q54</f>
        <v>Description</v>
      </c>
      <c r="R54" s="176" t="str">
        <f>'ESPDRequest v2 (BII Trdm070) '!R54</f>
        <v>Procurement Project. Description. Text</v>
      </c>
      <c r="S54" s="176" t="str">
        <f>'ESPDRequest v2 (BII Trdm070) '!S54</f>
        <v>ApplicationRequestVocabulary!$G$519</v>
      </c>
      <c r="T54" s="176" t="e">
        <f>'ESPDRequest v2 (BII Trdm070) '!#REF!</f>
        <v>#REF!</v>
      </c>
      <c r="U54" s="176" t="str">
        <f>'ESPDRequest v2 (BII Trdm070) '!T54</f>
        <v>Link</v>
      </c>
      <c r="V54" s="176" t="e">
        <f>'ESPDRequest v2 (BII Trdm070) '!#REF!</f>
        <v>#REF!</v>
      </c>
      <c r="W54" s="176" t="e">
        <f>'ESPDRequest v2 (BII Trdm070) '!#REF!</f>
        <v>#REF!</v>
      </c>
      <c r="X54" s="176" t="str">
        <f>'ESPDRequest v2 (BII Trdm070) '!U54</f>
        <v>Comment: Use the same description that will be used for the Contract Notice.</v>
      </c>
      <c r="Y54" s="176" t="e">
        <f>'ESPDRequest v2 (BII Trdm070) '!#REF!</f>
        <v>#REF!</v>
      </c>
      <c r="Z54" s="571" t="str">
        <f>'ESPDRequest v2 (BII Trdm070) '!V25</f>
        <v>cac: AdditionalDocumentReference.Attachment.ExternalReference.Description</v>
      </c>
      <c r="AA54" s="178"/>
      <c r="AB54" s="558" t="str">
        <f>'ESPDRequest v2 (BII Trdm070) '!X25</f>
        <v>Description</v>
      </c>
      <c r="AC54" s="178"/>
      <c r="AD54" s="178"/>
      <c r="AE54" s="178"/>
      <c r="AF54" s="247"/>
      <c r="AG54" s="248"/>
      <c r="AH54" s="249"/>
    </row>
    <row r="55" spans="1:34">
      <c r="A55" s="250" t="str">
        <f>'ESPDRequest v2 (BII Trdm070) '!A55</f>
        <v>tir070-528</v>
      </c>
      <c r="B55" s="177" t="str">
        <f>'ESPDRequest v2 (BII Trdm070) '!B55</f>
        <v>0..1</v>
      </c>
      <c r="C55" s="252"/>
      <c r="D55" s="178" t="str">
        <f>'ESPDRequest v2 (BII Trdm070) '!D55</f>
        <v>Procurement project type code</v>
      </c>
      <c r="E55" s="176"/>
      <c r="F55" s="176"/>
      <c r="G55" s="176"/>
      <c r="H55" s="176"/>
      <c r="I55" s="176" t="str">
        <f>'ESPDRequest v2 (BII Trdm070) '!I55</f>
        <v>A code to describe the object of the project (e.g. works, supplies, services, public work concessions, service concessions, other).</v>
      </c>
      <c r="J55" s="177" t="str">
        <f>'ESPDRequest v2 (BII Trdm070) '!J55</f>
        <v>Code</v>
      </c>
      <c r="K55" s="189" t="str">
        <f>'ESPDRequest v2 (BII Trdm070) '!K55</f>
        <v>tbr70-007</v>
      </c>
      <c r="L55" s="250" t="str">
        <f>'ESPDRequest v2 (BII Trdm070) '!L55</f>
        <v>cac:ProcurementProject/cbc:ProcurementTypeCode</v>
      </c>
      <c r="M55" s="176" t="str">
        <f>'ESPDRequest v2 (BII Trdm070) '!M55</f>
        <v>cbc:ProcurementTypeCode</v>
      </c>
      <c r="N55" s="176" t="str">
        <f>'ESPDRequest v2 (BII Trdm070) '!N55</f>
        <v>0..1</v>
      </c>
      <c r="O55" s="176">
        <f>'ESPDRequest v2 (BII Trdm070) '!O55</f>
        <v>0</v>
      </c>
      <c r="P55" s="176" t="str">
        <f>'ESPDRequest v2 (BII Trdm070) '!P55</f>
        <v>ProcurementProject</v>
      </c>
      <c r="Q55" s="192" t="str">
        <f>'ESPDRequest v2 (BII Trdm070) '!Q55</f>
        <v>ProcurementTypeCode</v>
      </c>
      <c r="R55" s="176" t="str">
        <f>'ESPDRequest v2 (BII Trdm070) '!R55</f>
        <v>Procurement Project. Procurement_ Type Code. Code</v>
      </c>
      <c r="S55" s="176" t="str">
        <f>'ESPDRequest v2 (BII Trdm070) '!S55</f>
        <v>ApplicationRequestVocabulary!$G$520</v>
      </c>
      <c r="T55" s="176" t="e">
        <f>'ESPDRequest v2 (BII Trdm070) '!#REF!</f>
        <v>#REF!</v>
      </c>
      <c r="U55" s="176" t="str">
        <f>'ESPDRequest v2 (BII Trdm070) '!T55</f>
        <v>Link</v>
      </c>
      <c r="V55" s="176" t="e">
        <f>'ESPDRequest v2 (BII Trdm070) '!#REF!</f>
        <v>#REF!</v>
      </c>
      <c r="W55" s="176" t="e">
        <f>'ESPDRequest v2 (BII Trdm070) '!#REF!</f>
        <v>#REF!</v>
      </c>
      <c r="X55" s="176" t="str">
        <f>'ESPDRequest v2 (BII Trdm070) '!U55</f>
        <v>Rule: Compulsory use of the Code List ProjectType.</v>
      </c>
      <c r="Y55" s="176" t="e">
        <f>'ESPDRequest v2 (BII Trdm070) '!#REF!</f>
        <v>#REF!</v>
      </c>
      <c r="Z55" s="251"/>
      <c r="AA55" s="252"/>
      <c r="AB55" s="253"/>
      <c r="AC55" s="178"/>
      <c r="AD55" s="178"/>
      <c r="AE55" s="178"/>
      <c r="AF55" s="247"/>
      <c r="AG55" s="248"/>
      <c r="AH55" s="249"/>
    </row>
    <row r="56" spans="1:34" ht="24.75" thickBot="1">
      <c r="A56" s="254" t="str">
        <f>'ESPDRequest v2 (BII Trdm070) '!A56</f>
        <v>tir070-529</v>
      </c>
      <c r="B56" s="184" t="str">
        <f>'ESPDRequest v2 (BII Trdm070) '!B56</f>
        <v>0..n</v>
      </c>
      <c r="C56" s="262"/>
      <c r="D56" s="181" t="str">
        <f>'ESPDRequest v2 (BII Trdm070) '!D56</f>
        <v>CPV Classification Code</v>
      </c>
      <c r="E56" s="180"/>
      <c r="F56" s="180"/>
      <c r="G56" s="180"/>
      <c r="H56" s="180"/>
      <c r="I56" s="180"/>
      <c r="J56" s="184" t="str">
        <f>'ESPDRequest v2 (BII Trdm070) '!J56</f>
        <v>Code</v>
      </c>
      <c r="K56" s="190" t="str">
        <f>'ESPDRequest v2 (BII Trdm070) '!K56</f>
        <v>tbr70-007</v>
      </c>
      <c r="L56" s="254" t="str">
        <f>'ESPDRequest v2 (BII Trdm070) '!L56</f>
        <v>cac:ProcurementProject/cac:MainCommodityClassification/cbc: ItemClassificationCode</v>
      </c>
      <c r="M56" s="180"/>
      <c r="N56" s="180"/>
      <c r="O56" s="180"/>
      <c r="P56" s="180"/>
      <c r="Q56" s="263" t="str">
        <f>'ESPDRequest v2 (BII Trdm070) '!Q56</f>
        <v>ItemClassificationCode</v>
      </c>
      <c r="R56" s="93"/>
      <c r="S56" s="93"/>
      <c r="T56" s="93"/>
      <c r="U56" s="93"/>
      <c r="V56" s="93"/>
      <c r="W56" s="93"/>
      <c r="X56" s="93"/>
      <c r="Y56" s="93"/>
      <c r="Z56" s="361"/>
      <c r="AA56" s="361"/>
      <c r="AB56" s="362"/>
      <c r="AC56" s="178"/>
      <c r="AD56" s="178"/>
      <c r="AE56" s="178"/>
      <c r="AF56" s="247"/>
      <c r="AG56" s="248"/>
      <c r="AH56" s="249"/>
    </row>
    <row r="57" spans="1:34">
      <c r="A57" s="185"/>
      <c r="B57" s="183" t="str">
        <f>'ESPDRequest v2 (BII Trdm070) '!B57</f>
        <v>0..n</v>
      </c>
      <c r="C57" s="255" t="str">
        <f>'ESPDRequest v2 (BII Trdm070) '!C57</f>
        <v>Procurement Project Lot</v>
      </c>
      <c r="D57" s="182"/>
      <c r="E57" s="182"/>
      <c r="F57" s="182"/>
      <c r="G57" s="182"/>
      <c r="H57" s="182"/>
      <c r="I57" s="182" t="str">
        <f>'ESPDRequest v2 (BII Trdm070) '!I57</f>
        <v>If there is a single procurement project lot, the ESPD refers to a project without lots.</v>
      </c>
      <c r="J57" s="183"/>
      <c r="K57" s="188"/>
      <c r="L57" s="284" t="str">
        <f>'ESPDRequest v2 (BII Trdm070) '!L57</f>
        <v>cac:ProcurementProjectLot</v>
      </c>
      <c r="M57" s="285" t="str">
        <f>'ESPDRequest v2 (BII Trdm070) '!M57</f>
        <v>cac:ProcurementProjectLot</v>
      </c>
      <c r="N57" s="285" t="str">
        <f>'ESPDRequest v2 (BII Trdm070) '!N57</f>
        <v>0..n</v>
      </c>
      <c r="O57" s="327">
        <f>'ESPDRequest v2 (BII Trdm070) '!O57</f>
        <v>0</v>
      </c>
      <c r="P57" s="285" t="str">
        <f>'ESPDRequest v2 (BII Trdm070) '!P57</f>
        <v>ProcurementProjectLot</v>
      </c>
      <c r="Q57" s="286"/>
      <c r="R57" s="285" t="str">
        <f>'ESPDRequest v2 (BII Trdm070) '!R57</f>
        <v>Procurement Project Lot. Details</v>
      </c>
      <c r="S57" s="285" t="str">
        <f>'ESPDRequest v2 (BII Trdm070) '!S57</f>
        <v>ApplicationRequestVocabulary!$G$670</v>
      </c>
      <c r="T57" s="285" t="e">
        <f>'ESPDRequest v2 (BII Trdm070) '!#REF!</f>
        <v>#REF!</v>
      </c>
      <c r="U57" s="285" t="str">
        <f>'ESPDRequest v2 (BII Trdm070) '!T57</f>
        <v>Link</v>
      </c>
      <c r="V57" s="327" t="e">
        <f>'ESPDRequest v2 (BII Trdm070) '!#REF!</f>
        <v>#REF!</v>
      </c>
      <c r="W57" s="327" t="e">
        <f>'ESPDRequest v2 (BII Trdm070) '!#REF!</f>
        <v>#REF!</v>
      </c>
      <c r="X57" s="285" t="str">
        <f>'ESPDRequest v2 (BII Trdm070) '!U57</f>
        <v>Rule: If there is only one single procurement project lot specified, the ESPD refers then to a procurement procedure without lots.</v>
      </c>
      <c r="Y57" s="285" t="e">
        <f>'ESPDRequest v2 (BII Trdm070) '!#REF!</f>
        <v>#REF!</v>
      </c>
      <c r="Z57" s="287" t="str">
        <f>'ESPDRequest v2 (BII Trdm070) '!V57</f>
        <v>cac:ProcurementProjectLot.</v>
      </c>
      <c r="AA57" s="288">
        <f>'ESPDRequest v2 (BII Trdm070) '!W57</f>
        <v>0</v>
      </c>
      <c r="AB57" s="289"/>
      <c r="AC57" s="267"/>
      <c r="AD57" s="267"/>
      <c r="AE57" s="267"/>
      <c r="AF57" s="267"/>
      <c r="AG57" s="268"/>
      <c r="AH57" s="269"/>
    </row>
    <row r="58" spans="1:34" ht="12.75" thickBot="1">
      <c r="A58" s="254" t="str">
        <f>'ESPDRequest v2 (BII Trdm070) '!A58</f>
        <v>tir070-052</v>
      </c>
      <c r="B58" s="184" t="str">
        <f>'ESPDRequest v2 (BII Trdm070) '!B58</f>
        <v>1..1</v>
      </c>
      <c r="C58" s="262"/>
      <c r="D58" s="180" t="str">
        <f>'ESPDRequest v2 (BII Trdm070) '!D58</f>
        <v>Lot reference</v>
      </c>
      <c r="E58" s="180"/>
      <c r="F58" s="180"/>
      <c r="G58" s="180"/>
      <c r="H58" s="180"/>
      <c r="I58" s="180" t="str">
        <f>'ESPDRequest v2 (BII Trdm070) '!I58</f>
        <v>A reference to one or more lots the economic operator is applying for. The original lot definition is part of the call for tender document. The Qualification instance only references the corresponding IDs in order to establish the connection to the call for tender information.</v>
      </c>
      <c r="J58" s="184" t="str">
        <f>'ESPDRequest v2 (BII Trdm070) '!J58</f>
        <v>Identifier</v>
      </c>
      <c r="K58" s="190" t="str">
        <f>'ESPDRequest v2 (BII Trdm070) '!K58</f>
        <v>tbr70-008</v>
      </c>
      <c r="L58" s="254" t="str">
        <f>'ESPDRequest v2 (BII Trdm070) '!L58</f>
        <v>ProcurementProjectLot/cbc:ID</v>
      </c>
      <c r="M58" s="180" t="str">
        <f>'ESPDRequest v2 (BII Trdm070) '!M58</f>
        <v>cbc:ID</v>
      </c>
      <c r="N58" s="180">
        <f>'ESPDRequest v2 (BII Trdm070) '!N58</f>
        <v>1</v>
      </c>
      <c r="O58" s="326">
        <f>'ESPDRequest v2 (BII Trdm070) '!O58</f>
        <v>0</v>
      </c>
      <c r="P58" s="180" t="str">
        <f>'ESPDRequest v2 (BII Trdm070) '!P58</f>
        <v>ProcurementProjectLot</v>
      </c>
      <c r="Q58" s="263" t="str">
        <f>'ESPDRequest v2 (BII Trdm070) '!Q58</f>
        <v>ID</v>
      </c>
      <c r="R58" s="180" t="str">
        <f>'ESPDRequest v2 (BII Trdm070) '!R58</f>
        <v>Procurement Project Lot. Identifier</v>
      </c>
      <c r="S58" s="180" t="str">
        <f>'ESPDRequest v2 (BII Trdm070) '!S58</f>
        <v>ApplicationRequestVocabulary!$G$671</v>
      </c>
      <c r="T58" s="180" t="e">
        <f>'ESPDRequest v2 (BII Trdm070) '!#REF!</f>
        <v>#REF!</v>
      </c>
      <c r="U58" s="180" t="str">
        <f>'ESPDRequest v2 (BII Trdm070) '!T58</f>
        <v>Link</v>
      </c>
      <c r="V58" s="326" t="e">
        <f>'ESPDRequest v2 (BII Trdm070) '!#REF!</f>
        <v>#REF!</v>
      </c>
      <c r="W58" s="326" t="e">
        <f>'ESPDRequest v2 (BII Trdm070) '!#REF!</f>
        <v>#REF!</v>
      </c>
      <c r="X58" s="180" t="str">
        <f>'ESPDRequest v2 (BII Trdm070) '!U58</f>
        <v>Rule: Used to identify the lots into which a procurement procedure is divided into. Typical examples of lot identifiers are Lot1, Lot2, Lot3, etc. If only no Lot is specified its ID has to be set to '0' thus indicating that the procurement procedure is not divided into Lots. Use the schemeAgencyID attribute where necessary.</v>
      </c>
      <c r="Y58" s="180" t="e">
        <f>'ESPDRequest v2 (BII Trdm070) '!#REF!</f>
        <v>#REF!</v>
      </c>
      <c r="Z58" s="254" t="str">
        <f>'ESPDRequest v2 (BII Trdm070) '!V58</f>
        <v>cac:ProcurementProjectLot.ID</v>
      </c>
      <c r="AA58" s="180" t="str">
        <f>'ESPDRequest v2 (BII Trdm070) '!W58</f>
        <v>ProcurementProjectLot.</v>
      </c>
      <c r="AB58" s="263" t="str">
        <f>'ESPDRequest v2 (BII Trdm070) '!X58</f>
        <v>ID</v>
      </c>
      <c r="AC58" s="178" t="e">
        <f>#REF!</f>
        <v>#REF!</v>
      </c>
      <c r="AD58" s="178" t="s">
        <v>2308</v>
      </c>
      <c r="AE58" s="178" t="s">
        <v>2305</v>
      </c>
      <c r="AF58" s="247" t="str">
        <f>HYPERLINK("#"&amp;AE58,"Link")</f>
        <v>Link</v>
      </c>
      <c r="AG58" s="248" t="str">
        <f>HYPERLINK("#"&amp;AD58,"Link")</f>
        <v>Link</v>
      </c>
      <c r="AH58" s="249" t="s">
        <v>2309</v>
      </c>
    </row>
    <row r="59" spans="1:34">
      <c r="A59" s="185"/>
      <c r="B59" s="183" t="str">
        <f>'ESPDRequest v2 (BII Trdm070) '!B59</f>
        <v>1..n</v>
      </c>
      <c r="C59" s="255" t="str">
        <f>'ESPDRequest v2 (BII Trdm070) '!C59</f>
        <v>Criterion</v>
      </c>
      <c r="D59" s="182"/>
      <c r="E59" s="182"/>
      <c r="F59" s="182"/>
      <c r="G59" s="182"/>
      <c r="H59" s="182"/>
      <c r="I59" s="182" t="str">
        <f>'ESPDRequest v2 (BII Trdm070) '!I59</f>
        <v>A tendering criterion describes a fact or a condition that is used by the contracting body to evaluate and compare tenders by economic operators and which will be used for the exclusion and the selection of candidate tenderers to the award decision</v>
      </c>
      <c r="J59" s="183"/>
      <c r="K59" s="188" t="str">
        <f>'ESPDRequest v2 (BII Trdm070) '!K59</f>
        <v>tbr70-003,
tbr70-009</v>
      </c>
      <c r="L59" s="284" t="str">
        <f>'ESPDRequest v2 (BII Trdm070) '!L59</f>
        <v>cac:TenderingCriterion</v>
      </c>
      <c r="M59" s="285" t="str">
        <f>'ESPDRequest v2 (BII Trdm070) '!M59</f>
        <v>cac:TenderingCriterion</v>
      </c>
      <c r="N59" s="285">
        <f>'ESPDRequest v2 (BII Trdm070) '!N59</f>
        <v>0</v>
      </c>
      <c r="O59" s="327">
        <f>'ESPDRequest v2 (BII Trdm070) '!O59</f>
        <v>0</v>
      </c>
      <c r="P59" s="285" t="str">
        <f>'ESPDRequest v2 (BII Trdm070) '!P59</f>
        <v>TenderingCriterion</v>
      </c>
      <c r="Q59" s="286"/>
      <c r="R59" s="285" t="str">
        <f>'ESPDRequest v2 (BII Trdm070) '!R59</f>
        <v>Tendering Criterion. Details</v>
      </c>
      <c r="S59" s="285" t="str">
        <f>'ESPDRequest v2 (BII Trdm070) '!S59</f>
        <v>ApplicationRequestVocabulary!$G$723</v>
      </c>
      <c r="T59" s="285" t="e">
        <f>'ESPDRequest v2 (BII Trdm070) '!#REF!</f>
        <v>#REF!</v>
      </c>
      <c r="U59" s="285" t="str">
        <f>'ESPDRequest v2 (BII Trdm070) '!T59</f>
        <v>Link</v>
      </c>
      <c r="V59" s="327" t="e">
        <f>'ESPDRequest v2 (BII Trdm070) '!#REF!</f>
        <v>#REF!</v>
      </c>
      <c r="W59" s="327" t="e">
        <f>'ESPDRequest v2 (BII Trdm070) '!#REF!</f>
        <v>#REF!</v>
      </c>
      <c r="X59" s="327" t="str">
        <f>'ESPDRequest v2 (BII Trdm070) '!U59</f>
        <v>Rule: “Tendering Criterion” with a new definition "A tendering criterion describes a fact or a condition that is used by the contracting body to evaluate and compare tenders by economic operators and which will be used for the exclusion and the selection of candidate tenderers to the award decision"
Rule: At least one TenderingCriterion is expected.</v>
      </c>
      <c r="Y59" s="327" t="e">
        <f>'ESPDRequest v2 (BII Trdm070) '!#REF!</f>
        <v>#REF!</v>
      </c>
      <c r="Z59" s="287" t="str">
        <f>'ESPDRequest v2 (BII Trdm070) '!V59</f>
        <v>ccv:Criterion.</v>
      </c>
      <c r="AA59" s="288">
        <f>'ESPDRequest v2 (BII Trdm070) '!W59</f>
        <v>0</v>
      </c>
      <c r="AB59" s="289"/>
      <c r="AC59" s="267"/>
      <c r="AD59" s="267"/>
      <c r="AE59" s="267"/>
      <c r="AF59" s="267"/>
      <c r="AG59" s="268"/>
      <c r="AH59" s="290" t="s">
        <v>1534</v>
      </c>
    </row>
    <row r="60" spans="1:34">
      <c r="A60" s="250" t="str">
        <f>'ESPDRequest v2 (BII Trdm070) '!A60</f>
        <v>tir070-060</v>
      </c>
      <c r="B60" s="177" t="str">
        <f>'ESPDRequest v2 (BII Trdm070) '!B60</f>
        <v>1..1</v>
      </c>
      <c r="C60" s="252"/>
      <c r="D60" s="176" t="str">
        <f>'ESPDRequest v2 (BII Trdm070) '!D60</f>
        <v>Criterion identifier</v>
      </c>
      <c r="E60" s="176"/>
      <c r="F60" s="176"/>
      <c r="G60" s="176"/>
      <c r="H60" s="176"/>
      <c r="I60" s="176" t="str">
        <f>'ESPDRequest v2 (BII Trdm070) '!I60</f>
        <v>A language-independent token, e.g., a number, that allows to identify a criterion uniquely as well as allows to reference the criterion in other documents. A criterion describes a fact that is used by the contracting body to evaluate and compare tenders by economic operators and which will be used in the award decision.</v>
      </c>
      <c r="J60" s="177" t="str">
        <f>'ESPDRequest v2 (BII Trdm070) '!J60</f>
        <v>Identifier</v>
      </c>
      <c r="K60" s="189" t="str">
        <f>'ESPDRequest v2 (BII Trdm070) '!K60</f>
        <v>tbr70-010
tbr70-009</v>
      </c>
      <c r="L60" s="250" t="str">
        <f>'ESPDRequest v2 (BII Trdm070) '!L60</f>
        <v>TenderingCriterion/cbc:ID</v>
      </c>
      <c r="M60" s="176" t="str">
        <f>'ESPDRequest v2 (BII Trdm070) '!M60</f>
        <v>cbc:ID</v>
      </c>
      <c r="N60" s="176">
        <f>'ESPDRequest v2 (BII Trdm070) '!N60</f>
        <v>1</v>
      </c>
      <c r="O60" s="176">
        <f>'ESPDRequest v2 (BII Trdm070) '!O60</f>
        <v>1</v>
      </c>
      <c r="P60" s="176" t="str">
        <f>'ESPDRequest v2 (BII Trdm070) '!P60</f>
        <v>TenderingCriterion</v>
      </c>
      <c r="Q60" s="192" t="str">
        <f>'ESPDRequest v2 (BII Trdm070) '!Q60</f>
        <v>ID</v>
      </c>
      <c r="R60" s="176" t="str">
        <f>'ESPDRequest v2 (BII Trdm070) '!R60</f>
        <v>Tendering Criterion. Identifier</v>
      </c>
      <c r="S60" s="176" t="str">
        <f>'ESPDRequest v2 (BII Trdm070) '!S60</f>
        <v>ApplicationRequestVocabulary!$G$725</v>
      </c>
      <c r="T60" s="176" t="e">
        <f>'ESPDRequest v2 (BII Trdm070) '!#REF!</f>
        <v>#REF!</v>
      </c>
      <c r="U60" s="176" t="str">
        <f>'ESPDRequest v2 (BII Trdm070) '!T60</f>
        <v>Link</v>
      </c>
      <c r="V60" s="176" t="e">
        <f>'ESPDRequest v2 (BII Trdm070) '!#REF!</f>
        <v>#REF!</v>
      </c>
      <c r="W60" s="176" t="e">
        <f>'ESPDRequest v2 (BII Trdm070) '!#REF!</f>
        <v>#REF!</v>
      </c>
      <c r="X60" s="176" t="str">
        <f>'ESPDRequest v2 (BII Trdm070) '!U60</f>
        <v xml:space="preserve">Rule: An identifier to refer to the Criterion requirement.  Compulsory use of the IDs defined in the list “ESPD-CriteriaTaxonomy-REGULATED-V2.0.2.ods” and “ESPD-CriteriaTaxonomy-SELFCONTAINED-V2.0.2.ods”. E-Certis uses the same IDs. Criteria which are added manually should also use UUID version 4.
</v>
      </c>
      <c r="Y60" s="176" t="e">
        <f>'ESPDRequest v2 (BII Trdm070) '!#REF!</f>
        <v>#REF!</v>
      </c>
      <c r="Z60" s="250" t="str">
        <f>'ESPDRequest v2 (BII Trdm070) '!V60</f>
        <v>ccv:Criterion.ID</v>
      </c>
      <c r="AA60" s="176" t="str">
        <f>'ESPDRequest v2 (BII Trdm070) '!W60</f>
        <v>Criterion</v>
      </c>
      <c r="AB60" s="192" t="str">
        <f>'ESPDRequest v2 (BII Trdm070) '!X60</f>
        <v>ID</v>
      </c>
      <c r="AC60" s="178" t="e">
        <f>#REF!</f>
        <v>#REF!</v>
      </c>
      <c r="AD60" s="178" t="s">
        <v>2318</v>
      </c>
      <c r="AE60" s="178" t="s">
        <v>2316</v>
      </c>
      <c r="AF60" s="247" t="str">
        <f>HYPERLINK("#"&amp;AE60,"Link")</f>
        <v>Link</v>
      </c>
      <c r="AG60" s="248" t="str">
        <f>HYPERLINK("#"&amp;AD60,"Link")</f>
        <v>Link</v>
      </c>
      <c r="AH60" s="249" t="s">
        <v>1535</v>
      </c>
    </row>
    <row r="61" spans="1:34">
      <c r="A61" s="250" t="str">
        <f>'ESPDRequest v2 (BII Trdm070) '!A61</f>
        <v>tir070-061</v>
      </c>
      <c r="B61" s="177" t="str">
        <f>'ESPDRequest v2 (BII Trdm070) '!B61</f>
        <v>1..n</v>
      </c>
      <c r="C61" s="252"/>
      <c r="D61" s="176" t="str">
        <f>'ESPDRequest v2 (BII Trdm070) '!D61</f>
        <v>Criterion type code</v>
      </c>
      <c r="E61" s="176"/>
      <c r="F61" s="176"/>
      <c r="G61" s="176"/>
      <c r="H61" s="176"/>
      <c r="I61" s="176" t="str">
        <f>'ESPDRequest v2 (BII Trdm070) '!I61</f>
        <v>A classification code defined by the ESPD-EDM to represent the criterion in the ESPD taxonomy of criteria</v>
      </c>
      <c r="J61" s="177" t="str">
        <f>'ESPDRequest v2 (BII Trdm070) '!J61</f>
        <v>Code</v>
      </c>
      <c r="K61" s="189" t="str">
        <f>'ESPDRequest v2 (BII Trdm070) '!K61</f>
        <v>tbr70-013</v>
      </c>
      <c r="L61" s="250" t="str">
        <f>'ESPDRequest v2 (BII Trdm070) '!L61</f>
        <v>TenderingCriterion/cbc:CriterionTypeCode</v>
      </c>
      <c r="M61" s="176" t="str">
        <f>'ESPDRequest v2 (BII Trdm070) '!M61</f>
        <v>cbc:CriterionTypeCode</v>
      </c>
      <c r="N61" s="176">
        <f>'ESPDRequest v2 (BII Trdm070) '!N61</f>
        <v>1</v>
      </c>
      <c r="O61" s="176">
        <f>'ESPDRequest v2 (BII Trdm070) '!O61</f>
        <v>1</v>
      </c>
      <c r="P61" s="176" t="str">
        <f>'ESPDRequest v2 (BII Trdm070) '!P61</f>
        <v>TenderingCriterion</v>
      </c>
      <c r="Q61" s="192" t="str">
        <f>'ESPDRequest v2 (BII Trdm070) '!Q61</f>
        <v>CriterionTypeCode</v>
      </c>
      <c r="R61" s="176" t="str">
        <f>'ESPDRequest v2 (BII Trdm070) '!R61</f>
        <v>Tendering Criterion. Criterion Type Code. Code</v>
      </c>
      <c r="S61" s="176" t="str">
        <f>'ESPDRequest v2 (BII Trdm070) '!S61</f>
        <v>ApplicationRequestVocabulary!$G$726</v>
      </c>
      <c r="T61" s="176" t="e">
        <f>'ESPDRequest v2 (BII Trdm070) '!#REF!</f>
        <v>#REF!</v>
      </c>
      <c r="U61" s="176" t="str">
        <f>'ESPDRequest v2 (BII Trdm070) '!T61</f>
        <v>Link</v>
      </c>
      <c r="V61" s="176" t="e">
        <f>'ESPDRequest v2 (BII Trdm070) '!#REF!</f>
        <v>#REF!</v>
      </c>
      <c r="W61" s="176" t="e">
        <f>'ESPDRequest v2 (BII Trdm070) '!#REF!</f>
        <v>#REF!</v>
      </c>
      <c r="X61" s="176" t="str">
        <f>'ESPDRequest v2 (BII Trdm070) '!U61</f>
        <v>Rule: A code signifying the type of Criterion coming from e-Certis. Compulsory use of the Code List “CriteriaType” which are described in the spreadsheets "ESPD-CriteriaTaxonomy-REGULATED-V2.0.2.ods” and “ESPD-CriteriaTaxonomy-SELFCONTAINED-V2.0.2".ods, e.g. CRITERION.EXCLUSION.CONVICTIONS.PARTICIPATION_IN_CRIMINAL_ORGANISATION, CRITERION.EXCLUSION.SOCIAL.ENVIRONMENTAL_LAW, CRITERION.SELECTION.ECONOMIC_FINANCIAL_STANDING.FINANCIAL_RATIO, etc.).</v>
      </c>
      <c r="Y61" s="176" t="e">
        <f>'ESPDRequest v2 (BII Trdm070) '!#REF!</f>
        <v>#REF!</v>
      </c>
      <c r="Z61" s="250" t="str">
        <f>'ESPDRequest v2 (BII Trdm070) '!V61</f>
        <v>ccv:Criterion.TypeCode</v>
      </c>
      <c r="AA61" s="176" t="str">
        <f>'ESPDRequest v2 (BII Trdm070) '!W61</f>
        <v>Criterion</v>
      </c>
      <c r="AB61" s="192" t="str">
        <f>'ESPDRequest v2 (BII Trdm070) '!X61</f>
        <v>TypeCode</v>
      </c>
      <c r="AC61" s="178" t="e">
        <f>#REF!</f>
        <v>#REF!</v>
      </c>
      <c r="AD61" s="178" t="s">
        <v>2327</v>
      </c>
      <c r="AE61" s="178" t="s">
        <v>2324</v>
      </c>
      <c r="AF61" s="247" t="str">
        <f>HYPERLINK("#"&amp;AE61,"Link")</f>
        <v>Link</v>
      </c>
      <c r="AG61" s="248" t="str">
        <f>HYPERLINK("#"&amp;AD61,"Link")</f>
        <v>Link</v>
      </c>
      <c r="AH61" s="249" t="s">
        <v>2325</v>
      </c>
    </row>
    <row r="62" spans="1:34">
      <c r="A62" s="250" t="str">
        <f>'ESPDRequest v2 (BII Trdm070) '!A62</f>
        <v>tir070-062</v>
      </c>
      <c r="B62" s="177" t="str">
        <f>'ESPDRequest v2 (BII Trdm070) '!B62</f>
        <v>0..1</v>
      </c>
      <c r="C62" s="252"/>
      <c r="D62" s="176" t="str">
        <f>'ESPDRequest v2 (BII Trdm070) '!D62</f>
        <v>Criterion name</v>
      </c>
      <c r="E62" s="176"/>
      <c r="F62" s="176"/>
      <c r="G62" s="176"/>
      <c r="H62" s="176"/>
      <c r="I62" s="176" t="str">
        <f>'ESPDRequest v2 (BII Trdm070) '!I62</f>
        <v>A short and descriptive name for a criterion. A criterion describes a fact that is used by the contracting body to evaluate and compare tenders by economic operators and which will be used in the award decision or to assess the eligibility of an economic operator.</v>
      </c>
      <c r="J62" s="177" t="str">
        <f>'ESPDRequest v2 (BII Trdm070) '!J62</f>
        <v>Text</v>
      </c>
      <c r="K62" s="189" t="str">
        <f>'ESPDRequest v2 (BII Trdm070) '!K62</f>
        <v>tbr70-010
tbr70-009</v>
      </c>
      <c r="L62" s="250" t="str">
        <f>'ESPDRequest v2 (BII Trdm070) '!L62</f>
        <v>TenderingCriterion/cbc:Name</v>
      </c>
      <c r="M62" s="176" t="str">
        <f>'ESPDRequest v2 (BII Trdm070) '!M62</f>
        <v>cbc:Name</v>
      </c>
      <c r="N62" s="176">
        <f>'ESPDRequest v2 (BII Trdm070) '!N62</f>
        <v>1</v>
      </c>
      <c r="O62" s="176">
        <f>'ESPDRequest v2 (BII Trdm070) '!O62</f>
        <v>1</v>
      </c>
      <c r="P62" s="176" t="str">
        <f>'ESPDRequest v2 (BII Trdm070) '!P62</f>
        <v>TenderingCriterion</v>
      </c>
      <c r="Q62" s="192" t="str">
        <f>'ESPDRequest v2 (BII Trdm070) '!Q62</f>
        <v>Name</v>
      </c>
      <c r="R62" s="176" t="str">
        <f>'ESPDRequest v2 (BII Trdm070) '!R62</f>
        <v>Tendering Criterion. Name</v>
      </c>
      <c r="S62" s="176" t="str">
        <f>'ESPDRequest v2 (BII Trdm070) '!S62</f>
        <v>ApplicationRequestVocabulary!$G$727</v>
      </c>
      <c r="T62" s="176" t="e">
        <f>'ESPDRequest v2 (BII Trdm070) '!#REF!</f>
        <v>#REF!</v>
      </c>
      <c r="U62" s="176" t="str">
        <f>'ESPDRequest v2 (BII Trdm070) '!T62</f>
        <v>Link</v>
      </c>
      <c r="V62" s="176" t="e">
        <f>'ESPDRequest v2 (BII Trdm070) '!#REF!</f>
        <v>#REF!</v>
      </c>
      <c r="W62" s="176" t="e">
        <f>'ESPDRequest v2 (BII Trdm070) '!#REF!</f>
        <v>#REF!</v>
      </c>
      <c r="X62" s="176" t="str">
        <f>'ESPDRequest v2 (BII Trdm070) '!U62</f>
        <v>Rule: The name should be the same as in the in the spreadsheets “ESPD-CriteriaTaxonomy-REGULATED-V2.0.2.ods” and “ESPD-CriteriaTaxonomy-SELFCONTAINED-V2.0.2.ods”, e.g. 'Convictions', 'Corruption', 'Fraud', 'Financial ratio', 'Subcontracting proportion', 'Allowance of checks', etc. At a later stage they might be provided by eCERTIS in dependence of Criterion.</v>
      </c>
      <c r="Y62" s="176" t="e">
        <f>'ESPDRequest v2 (BII Trdm070) '!#REF!</f>
        <v>#REF!</v>
      </c>
      <c r="Z62" s="250" t="str">
        <f>'ESPDRequest v2 (BII Trdm070) '!V62</f>
        <v>ccv:Criterion.Name</v>
      </c>
      <c r="AA62" s="176" t="str">
        <f>'ESPDRequest v2 (BII Trdm070) '!W62</f>
        <v>Criterion</v>
      </c>
      <c r="AB62" s="192" t="str">
        <f>'ESPDRequest v2 (BII Trdm070) '!X62</f>
        <v>Name</v>
      </c>
      <c r="AC62" s="178" t="e">
        <f>#REF!</f>
        <v>#REF!</v>
      </c>
      <c r="AD62" s="178" t="s">
        <v>2335</v>
      </c>
      <c r="AE62" s="178" t="s">
        <v>2333</v>
      </c>
      <c r="AF62" s="247" t="str">
        <f>HYPERLINK("#"&amp;AE62,"Link")</f>
        <v>Link</v>
      </c>
      <c r="AG62" s="248" t="str">
        <f>HYPERLINK("#"&amp;AD62,"Link")</f>
        <v>Link</v>
      </c>
      <c r="AH62" s="249" t="s">
        <v>1536</v>
      </c>
    </row>
    <row r="63" spans="1:34">
      <c r="A63" s="250" t="str">
        <f>'ESPDRequest v2 (BII Trdm070) '!A63</f>
        <v>tir070-063</v>
      </c>
      <c r="B63" s="177" t="str">
        <f>'ESPDRequest v2 (BII Trdm070) '!B63</f>
        <v>0..1</v>
      </c>
      <c r="C63" s="252"/>
      <c r="D63" s="176" t="str">
        <f>'ESPDRequest v2 (BII Trdm070) '!D63</f>
        <v>Criterion description</v>
      </c>
      <c r="E63" s="176"/>
      <c r="F63" s="176"/>
      <c r="G63" s="176"/>
      <c r="H63" s="176"/>
      <c r="I63" s="176" t="str">
        <f>'ESPDRequest v2 (BII Trdm070) '!I63</f>
        <v>An extended description of the criterion.</v>
      </c>
      <c r="J63" s="177" t="str">
        <f>'ESPDRequest v2 (BII Trdm070) '!J63</f>
        <v>Text</v>
      </c>
      <c r="K63" s="189" t="str">
        <f>'ESPDRequest v2 (BII Trdm070) '!K63</f>
        <v>tbr70-010
tbr70-009</v>
      </c>
      <c r="L63" s="250" t="str">
        <f>'ESPDRequest v2 (BII Trdm070) '!L63</f>
        <v>TenderingCriterion/cbc:Description</v>
      </c>
      <c r="M63" s="176" t="str">
        <f>'ESPDRequest v2 (BII Trdm070) '!M63</f>
        <v>cbc:Description</v>
      </c>
      <c r="N63" s="176">
        <f>'ESPDRequest v2 (BII Trdm070) '!N63</f>
        <v>1</v>
      </c>
      <c r="O63" s="176">
        <f>'ESPDRequest v2 (BII Trdm070) '!O63</f>
        <v>1</v>
      </c>
      <c r="P63" s="176" t="str">
        <f>'ESPDRequest v2 (BII Trdm070) '!P63</f>
        <v>TenderingCriterion</v>
      </c>
      <c r="Q63" s="192" t="str">
        <f>'ESPDRequest v2 (BII Trdm070) '!Q63</f>
        <v>Description</v>
      </c>
      <c r="R63" s="176" t="str">
        <f>'ESPDRequest v2 (BII Trdm070) '!R63</f>
        <v>Tendering Criterion. Description. Text</v>
      </c>
      <c r="S63" s="176" t="str">
        <f>'ESPDRequest v2 (BII Trdm070) '!S63</f>
        <v>ApplicationRequestVocabulary!$G$728</v>
      </c>
      <c r="T63" s="176" t="e">
        <f>'ESPDRequest v2 (BII Trdm070) '!#REF!</f>
        <v>#REF!</v>
      </c>
      <c r="U63" s="176" t="str">
        <f>'ESPDRequest v2 (BII Trdm070) '!T63</f>
        <v>Link</v>
      </c>
      <c r="V63" s="176" t="e">
        <f>'ESPDRequest v2 (BII Trdm070) '!#REF!</f>
        <v>#REF!</v>
      </c>
      <c r="W63" s="176" t="e">
        <f>'ESPDRequest v2 (BII Trdm070) '!#REF!</f>
        <v>#REF!</v>
      </c>
      <c r="X63" s="176" t="str">
        <f>'ESPDRequest v2 (BII Trdm070) '!U63</f>
        <v>Rule: The description should be the same as in the in the spreadsheets “ESPD-CriteriaTaxonomy-REGULATED-V2.0.2.ods” and “ESPD-CriteriaTaxonomy-SELFCONTAINED-V2.0.2.ods”, e.g. 'Has the economic operator entered into agreements with other economic operators aimed at distorting competition?'. At a later stage they might be provided by eCERTIS in dependence of Criterion.</v>
      </c>
      <c r="Y63" s="176" t="e">
        <f>'ESPDRequest v2 (BII Trdm070) '!#REF!</f>
        <v>#REF!</v>
      </c>
      <c r="Z63" s="250" t="str">
        <f>'ESPDRequest v2 (BII Trdm070) '!V63</f>
        <v>ccv:Criterion.Description</v>
      </c>
      <c r="AA63" s="176" t="str">
        <f>'ESPDRequest v2 (BII Trdm070) '!W63</f>
        <v>Criterion</v>
      </c>
      <c r="AB63" s="192" t="str">
        <f>'ESPDRequest v2 (BII Trdm070) '!X63</f>
        <v>Description</v>
      </c>
      <c r="AC63" s="178" t="e">
        <f>#REF!</f>
        <v>#REF!</v>
      </c>
      <c r="AD63" s="178" t="s">
        <v>2342</v>
      </c>
      <c r="AE63" s="178" t="s">
        <v>2340</v>
      </c>
      <c r="AF63" s="247" t="str">
        <f>HYPERLINK("#"&amp;AE63,"Link")</f>
        <v>Link</v>
      </c>
      <c r="AG63" s="248" t="str">
        <f>HYPERLINK("#"&amp;AD63,"Link")</f>
        <v>Link</v>
      </c>
      <c r="AH63" s="249" t="s">
        <v>2343</v>
      </c>
    </row>
    <row r="64" spans="1:34">
      <c r="A64" s="250" t="str">
        <f>'ESPDRequest v2 (BII Trdm070) '!A64</f>
        <v>tir070-505</v>
      </c>
      <c r="B64" s="177" t="str">
        <f>'ESPDRequest v2 (BII Trdm070) '!B64</f>
        <v>0..1</v>
      </c>
      <c r="C64" s="252"/>
      <c r="D64" s="176" t="str">
        <f>'ESPDRequest v2 (BII Trdm070) '!D64</f>
        <v>Criterion weight</v>
      </c>
      <c r="E64" s="176"/>
      <c r="F64" s="176"/>
      <c r="G64" s="176"/>
      <c r="H64" s="176"/>
      <c r="I64" s="176" t="str">
        <f>'ESPDRequest v2 (BII Trdm070) '!I64</f>
        <v>A weighting to provide for automatic scoring of the Criterion.</v>
      </c>
      <c r="J64" s="177" t="str">
        <f>'ESPDRequest v2 (BII Trdm070) '!J64</f>
        <v>Text</v>
      </c>
      <c r="K64" s="189" t="str">
        <f>'ESPDRequest v2 (BII Trdm070) '!K64</f>
        <v>tbr70-016</v>
      </c>
      <c r="L64" s="250" t="str">
        <f>'ESPDRequest v2 (BII Trdm070) '!L64</f>
        <v>TenderingCriterion/cbc:WeightNumeric</v>
      </c>
      <c r="M64" s="176" t="str">
        <f>'ESPDRequest v2 (BII Trdm070) '!M64</f>
        <v>cbc:WeightNumeric</v>
      </c>
      <c r="N64" s="176" t="str">
        <f>'ESPDRequest v2 (BII Trdm070) '!N64</f>
        <v>0..1</v>
      </c>
      <c r="O64" s="176">
        <f>'ESPDRequest v2 (BII Trdm070) '!O64</f>
        <v>0</v>
      </c>
      <c r="P64" s="176" t="str">
        <f>'ESPDRequest v2 (BII Trdm070) '!P64</f>
        <v>TenderingCriterion</v>
      </c>
      <c r="Q64" s="192" t="str">
        <f>'ESPDRequest v2 (BII Trdm070) '!Q64</f>
        <v>WeightNumeric</v>
      </c>
      <c r="R64" s="176" t="str">
        <f>'ESPDRequest v2 (BII Trdm070) '!R64</f>
        <v>Tendering Criterion. Weight Numeric. Numeric</v>
      </c>
      <c r="S64" s="176" t="str">
        <f>'ESPDRequest v2 (BII Trdm070) '!S64</f>
        <v>ApplicationRequestVocabulary!$G$729</v>
      </c>
      <c r="T64" s="176" t="e">
        <f>'ESPDRequest v2 (BII Trdm070) '!#REF!</f>
        <v>#REF!</v>
      </c>
      <c r="U64" s="176" t="str">
        <f>'ESPDRequest v2 (BII Trdm070) '!T64</f>
        <v>Link</v>
      </c>
      <c r="V64" s="176" t="e">
        <f>'ESPDRequest v2 (BII Trdm070) '!#REF!</f>
        <v>#REF!</v>
      </c>
      <c r="W64" s="176" t="e">
        <f>'ESPDRequest v2 (BII Trdm070) '!#REF!</f>
        <v>#REF!</v>
      </c>
      <c r="X64" s="176" t="str">
        <f>'ESPDRequest v2 (BII Trdm070) '!U64</f>
        <v>Rule: Used only in Self-contained ESPDs namely for ability and professional selection criteria in procedures organised in two stages.</v>
      </c>
      <c r="Y64" s="176" t="e">
        <f>'ESPDRequest v2 (BII Trdm070) '!#REF!</f>
        <v>#REF!</v>
      </c>
      <c r="Z64" s="251"/>
      <c r="AA64" s="252"/>
      <c r="AB64" s="253"/>
      <c r="AC64" s="178"/>
      <c r="AD64" s="178"/>
      <c r="AE64" s="178"/>
      <c r="AF64" s="247"/>
      <c r="AG64" s="248"/>
      <c r="AH64" s="249"/>
    </row>
    <row r="65" spans="1:34">
      <c r="A65" s="250" t="str">
        <f>'ESPDRequest v2 (BII Trdm070) '!A65</f>
        <v>tir070-506</v>
      </c>
      <c r="B65" s="177" t="str">
        <f>'ESPDRequest v2 (BII Trdm070) '!B65</f>
        <v>0..1</v>
      </c>
      <c r="C65" s="252"/>
      <c r="D65" s="176" t="str">
        <f>'ESPDRequest v2 (BII Trdm070) '!D65</f>
        <v>Criterion evaluation method type</v>
      </c>
      <c r="E65" s="176"/>
      <c r="F65" s="176"/>
      <c r="G65" s="176"/>
      <c r="H65" s="176"/>
      <c r="I65" s="176" t="str">
        <f>'ESPDRequest v2 (BII Trdm070) '!I65</f>
        <v>A code signifying the type of Evaluation. ESPD: Compulsory use of the Code List “EvaluationMethodType”</v>
      </c>
      <c r="J65" s="177" t="str">
        <f>'ESPDRequest v2 (BII Trdm070) '!J65</f>
        <v>Code</v>
      </c>
      <c r="K65" s="189" t="str">
        <f>'ESPDRequest v2 (BII Trdm070) '!K65</f>
        <v>tbr70-016</v>
      </c>
      <c r="L65" s="250" t="str">
        <f>'ESPDRequest v2 (BII Trdm070) '!L65</f>
        <v>TenderingCriterion/EvaluationMethodTypeCode</v>
      </c>
      <c r="M65" s="176" t="str">
        <f>'ESPDRequest v2 (BII Trdm070) '!M65</f>
        <v>cbc:EvaluationMethodTypeCode</v>
      </c>
      <c r="N65" s="176" t="str">
        <f>'ESPDRequest v2 (BII Trdm070) '!N65</f>
        <v>0..1</v>
      </c>
      <c r="O65" s="176">
        <f>'ESPDRequest v2 (BII Trdm070) '!O65</f>
        <v>0</v>
      </c>
      <c r="P65" s="176" t="str">
        <f>'ESPDRequest v2 (BII Trdm070) '!P65</f>
        <v>TenderingCriterion</v>
      </c>
      <c r="Q65" s="192" t="str">
        <f>'ESPDRequest v2 (BII Trdm070) '!Q65</f>
        <v>EvaluationMethodTypeCode</v>
      </c>
      <c r="R65" s="176" t="str">
        <f>'ESPDRequest v2 (BII Trdm070) '!R65</f>
        <v>Tendering Criterion. Evaluation Method Type Code. Code</v>
      </c>
      <c r="S65" s="176" t="str">
        <f>'ESPDRequest v2 (BII Trdm070) '!S65</f>
        <v>ApplicationRequestVocabulary!$G$730</v>
      </c>
      <c r="T65" s="176" t="e">
        <f>'ESPDRequest v2 (BII Trdm070) '!#REF!</f>
        <v>#REF!</v>
      </c>
      <c r="U65" s="176" t="str">
        <f>'ESPDRequest v2 (BII Trdm070) '!T65</f>
        <v>Link</v>
      </c>
      <c r="V65" s="176" t="e">
        <f>'ESPDRequest v2 (BII Trdm070) '!#REF!</f>
        <v>#REF!</v>
      </c>
      <c r="W65" s="176" t="e">
        <f>'ESPDRequest v2 (BII Trdm070) '!#REF!</f>
        <v>#REF!</v>
      </c>
      <c r="X65" s="176" t="str">
        <f>'ESPDRequest v2 (BII Trdm070) '!U65</f>
        <v>Rule: Compulsory use of the Code List “EvaluationMethodType”.</v>
      </c>
      <c r="Y65" s="176" t="e">
        <f>'ESPDRequest v2 (BII Trdm070) '!#REF!</f>
        <v>#REF!</v>
      </c>
      <c r="Z65" s="251"/>
      <c r="AA65" s="252"/>
      <c r="AB65" s="253"/>
      <c r="AC65" s="178"/>
      <c r="AD65" s="178"/>
      <c r="AE65" s="178"/>
      <c r="AF65" s="247"/>
      <c r="AG65" s="248"/>
      <c r="AH65" s="249"/>
    </row>
    <row r="66" spans="1:34" ht="12.75" customHeight="1" thickBot="1">
      <c r="A66" s="254" t="str">
        <f>'ESPDRequest v2 (BII Trdm070) '!A66</f>
        <v>tir070-507</v>
      </c>
      <c r="B66" s="184" t="str">
        <f>'ESPDRequest v2 (BII Trdm070) '!B66</f>
        <v>0..1</v>
      </c>
      <c r="C66" s="262"/>
      <c r="D66" s="180" t="str">
        <f>'ESPDRequest v2 (BII Trdm070) '!D66</f>
        <v>Evaluation method description</v>
      </c>
      <c r="E66" s="180"/>
      <c r="F66" s="180"/>
      <c r="G66" s="180"/>
      <c r="H66" s="180"/>
      <c r="I66" s="180" t="str">
        <f>'ESPDRequest v2 (BII Trdm070) '!I66</f>
        <v>The textual description of the applied weighting and evaluation method</v>
      </c>
      <c r="J66" s="184" t="str">
        <f>'ESPDRequest v2 (BII Trdm070) '!J66</f>
        <v>Text</v>
      </c>
      <c r="K66" s="190" t="str">
        <f>'ESPDRequest v2 (BII Trdm070) '!K66</f>
        <v>tbr70-016</v>
      </c>
      <c r="L66" s="254" t="str">
        <f>'ESPDRequest v2 (BII Trdm070) '!L66</f>
        <v>TenderingCriterion/cbc:WeightingConsiderationDescription</v>
      </c>
      <c r="M66" s="180" t="str">
        <f>'ESPDRequest v2 (BII Trdm070) '!M66</f>
        <v>cbc:WeightingConsiderationDescription</v>
      </c>
      <c r="N66" s="180" t="str">
        <f>'ESPDRequest v2 (BII Trdm070) '!N66</f>
        <v>0..1</v>
      </c>
      <c r="O66" s="180">
        <f>'ESPDRequest v2 (BII Trdm070) '!O66</f>
        <v>0</v>
      </c>
      <c r="P66" s="180" t="str">
        <f>'ESPDRequest v2 (BII Trdm070) '!P66</f>
        <v>TenderingCriterion</v>
      </c>
      <c r="Q66" s="263" t="str">
        <f>'ESPDRequest v2 (BII Trdm070) '!Q66</f>
        <v>WeightingConsiderationDescription</v>
      </c>
      <c r="R66" s="180" t="str">
        <f>'ESPDRequest v2 (BII Trdm070) '!R66</f>
        <v>Tendering Criterion. Weighting Consideration Description. Text</v>
      </c>
      <c r="S66" s="180" t="str">
        <f>'ESPDRequest v2 (BII Trdm070) '!S66</f>
        <v>ApplicationRequestVocabulary!$G$734</v>
      </c>
      <c r="T66" s="180" t="e">
        <f>'ESPDRequest v2 (BII Trdm070) '!#REF!</f>
        <v>#REF!</v>
      </c>
      <c r="U66" s="180" t="str">
        <f>'ESPDRequest v2 (BII Trdm070) '!T66</f>
        <v>Link</v>
      </c>
      <c r="V66" s="180" t="e">
        <f>'ESPDRequest v2 (BII Trdm070) '!#REF!</f>
        <v>#REF!</v>
      </c>
      <c r="W66" s="180" t="e">
        <f>'ESPDRequest v2 (BII Trdm070) '!#REF!</f>
        <v>#REF!</v>
      </c>
      <c r="X66" s="180" t="str">
        <f>'ESPDRequest v2 (BII Trdm070) '!U66</f>
        <v>Comment: Used only in Self-contained ESPDs namely for ability and professional selection criteria in procedures organised in two stages.</v>
      </c>
      <c r="Y66" s="180" t="e">
        <f>'ESPDRequest v2 (BII Trdm070) '!#REF!</f>
        <v>#REF!</v>
      </c>
      <c r="Z66" s="279"/>
      <c r="AA66" s="262"/>
      <c r="AB66" s="280"/>
      <c r="AC66" s="178"/>
      <c r="AD66" s="178"/>
      <c r="AE66" s="178"/>
      <c r="AF66" s="247"/>
      <c r="AG66" s="248"/>
      <c r="AH66" s="249"/>
    </row>
    <row r="67" spans="1:34" ht="12.75" thickBot="1">
      <c r="A67" s="291"/>
      <c r="B67" s="187" t="str">
        <f>'ESPDRequest v2 (BII Trdm070) '!B67</f>
        <v>0..n</v>
      </c>
      <c r="C67" s="292"/>
      <c r="D67" s="292" t="str">
        <f>'ESPDRequest v2 (BII Trdm070) '!D67</f>
        <v>Criterion</v>
      </c>
      <c r="E67" s="186"/>
      <c r="F67" s="186"/>
      <c r="G67" s="186"/>
      <c r="H67" s="186"/>
      <c r="I67" s="186">
        <f>'ESPDRequest v2 (BII Trdm070) '!I67</f>
        <v>0</v>
      </c>
      <c r="J67" s="187"/>
      <c r="K67" s="191"/>
      <c r="L67" s="293" t="str">
        <f>'ESPDRequest v2 (BII Trdm070) '!L67</f>
        <v>TenderingCriterion/cac:SubTenderingCriterion</v>
      </c>
      <c r="M67" s="294" t="str">
        <f>'ESPDRequest v2 (BII Trdm070) '!M67</f>
        <v>cac:SubTenderingCriterion</v>
      </c>
      <c r="N67" s="294">
        <f>'ESPDRequest v2 (BII Trdm070) '!N67</f>
        <v>0</v>
      </c>
      <c r="O67" s="294" t="str">
        <f>'ESPDRequest v2 (BII Trdm070) '!O67</f>
        <v>0..n</v>
      </c>
      <c r="P67" s="294" t="str">
        <f>'ESPDRequest v2 (BII Trdm070) '!P67</f>
        <v>Æ</v>
      </c>
      <c r="Q67" s="295"/>
      <c r="R67" s="294" t="str">
        <f>'ESPDRequest v2 (BII Trdm070) '!R67</f>
        <v>SubTenderingCriterion.Details</v>
      </c>
      <c r="S67" s="294" t="str">
        <f>'ESPDRequest v2 (BII Trdm070) '!S67</f>
        <v>ApplicationRequestVocabulary!$G$735</v>
      </c>
      <c r="T67" s="294" t="e">
        <f>'ESPDRequest v2 (BII Trdm070) '!#REF!</f>
        <v>#REF!</v>
      </c>
      <c r="U67" s="294" t="str">
        <f>'ESPDRequest v2 (BII Trdm070) '!T67</f>
        <v>Link</v>
      </c>
      <c r="V67" s="294" t="e">
        <f>'ESPDRequest v2 (BII Trdm070) '!#REF!</f>
        <v>#REF!</v>
      </c>
      <c r="W67" s="294" t="e">
        <f>'ESPDRequest v2 (BII Trdm070) '!#REF!</f>
        <v>#REF!</v>
      </c>
      <c r="X67" s="294">
        <f>'ESPDRequest v2 (BII Trdm070) '!U67</f>
        <v>0</v>
      </c>
      <c r="Y67" s="294" t="e">
        <f>'ESPDRequest v2 (BII Trdm070) '!#REF!</f>
        <v>#REF!</v>
      </c>
      <c r="Z67" s="296" t="str">
        <f>'ESPDRequest v2 (BII Trdm070) '!V67</f>
        <v>ccv:Criterion.SubCriterion</v>
      </c>
      <c r="AA67" s="297" t="str">
        <f>'ESPDRequest v2 (BII Trdm070) '!W67</f>
        <v>Æ</v>
      </c>
      <c r="AB67" s="298"/>
      <c r="AC67" s="267"/>
      <c r="AD67" s="267"/>
      <c r="AE67" s="267"/>
      <c r="AF67" s="267"/>
      <c r="AG67" s="299"/>
      <c r="AH67" s="269"/>
    </row>
    <row r="68" spans="1:34">
      <c r="A68" s="185"/>
      <c r="B68" s="183" t="str">
        <f>'ESPDRequest v2 (BII Trdm070) '!B68</f>
        <v>0..n</v>
      </c>
      <c r="C68" s="255"/>
      <c r="D68" s="255" t="str">
        <f>'ESPDRequest v2 (BII Trdm070) '!D68</f>
        <v>Criterion legislation</v>
      </c>
      <c r="E68" s="182"/>
      <c r="F68" s="182"/>
      <c r="G68" s="182"/>
      <c r="H68" s="182"/>
      <c r="I68" s="182">
        <f>'ESPDRequest v2 (BII Trdm070) '!I68</f>
        <v>0</v>
      </c>
      <c r="J68" s="183"/>
      <c r="K68" s="188"/>
      <c r="L68" s="284" t="str">
        <f>'ESPDRequest v2 (BII Trdm070) '!L68</f>
        <v>TenderingCriterion/cac:Legislation</v>
      </c>
      <c r="M68" s="285" t="str">
        <f>'ESPDRequest v2 (BII Trdm070) '!M68</f>
        <v>cac:Legislation</v>
      </c>
      <c r="N68" s="285">
        <f>'ESPDRequest v2 (BII Trdm070) '!N68</f>
        <v>0</v>
      </c>
      <c r="O68" s="327">
        <f>'ESPDRequest v2 (BII Trdm070) '!O68</f>
        <v>0</v>
      </c>
      <c r="P68" s="285" t="str">
        <f>'ESPDRequest v2 (BII Trdm070) '!P68</f>
        <v>Legislation</v>
      </c>
      <c r="Q68" s="286"/>
      <c r="R68" s="285" t="str">
        <f>'ESPDRequest v2 (BII Trdm070) '!R68</f>
        <v>Legislation. Details</v>
      </c>
      <c r="S68" s="285" t="str">
        <f>'ESPDRequest v2 (BII Trdm070) '!S68</f>
        <v>ApplicationRequestVocabulary!$G$739</v>
      </c>
      <c r="T68" s="285" t="e">
        <f>'ESPDRequest v2 (BII Trdm070) '!#REF!</f>
        <v>#REF!</v>
      </c>
      <c r="U68" s="285" t="str">
        <f>'ESPDRequest v2 (BII Trdm070) '!T68</f>
        <v>Link</v>
      </c>
      <c r="V68" s="327" t="e">
        <f>'ESPDRequest v2 (BII Trdm070) '!#REF!</f>
        <v>#REF!</v>
      </c>
      <c r="W68" s="327" t="e">
        <f>'ESPDRequest v2 (BII Trdm070) '!#REF!</f>
        <v>#REF!</v>
      </c>
      <c r="X68" s="327" t="str">
        <f>'ESPDRequest v2 (BII Trdm070) '!U68</f>
        <v>Rule: for "LangID" - if not specified defaults to `en (English)`</v>
      </c>
      <c r="Y68" s="327" t="e">
        <f>'ESPDRequest v2 (BII Trdm070) '!#REF!</f>
        <v>#REF!</v>
      </c>
      <c r="Z68" s="287" t="str">
        <f>'ESPDRequest v2 (BII Trdm070) '!V68</f>
        <v>ccv:Criterion.LegislationReference</v>
      </c>
      <c r="AA68" s="288">
        <f>'ESPDRequest v2 (BII Trdm070) '!W68</f>
        <v>0</v>
      </c>
      <c r="AB68" s="289"/>
      <c r="AC68" s="267"/>
      <c r="AD68" s="267"/>
      <c r="AE68" s="267"/>
      <c r="AF68" s="267"/>
      <c r="AG68" s="268"/>
      <c r="AH68" s="290" t="s">
        <v>1537</v>
      </c>
    </row>
    <row r="69" spans="1:34">
      <c r="A69" s="250" t="str">
        <f>'ESPDRequest v2 (BII Trdm070) '!A69</f>
        <v>tir070-508</v>
      </c>
      <c r="B69" s="177" t="str">
        <f>'ESPDRequest v2 (BII Trdm070) '!B69</f>
        <v>0..1</v>
      </c>
      <c r="C69" s="252"/>
      <c r="D69" s="252"/>
      <c r="E69" s="176" t="str">
        <f>'ESPDRequest v2 (BII Trdm070) '!E69</f>
        <v>Legislation identifier</v>
      </c>
      <c r="F69" s="176"/>
      <c r="G69" s="176"/>
      <c r="H69" s="176"/>
      <c r="I69" s="176" t="str">
        <f>'ESPDRequest v2 (BII Trdm070) '!I69</f>
        <v>An identifier to refer to the legislation. ESPD: If a DOI (Digital Object Identifier) exists for this legislation please use it here.</v>
      </c>
      <c r="J69" s="177" t="str">
        <f>'ESPDRequest v2 (BII Trdm070) '!J69</f>
        <v>Identifier</v>
      </c>
      <c r="K69" s="189" t="str">
        <f>'ESPDRequest v2 (BII Trdm070) '!K69</f>
        <v>tbr70-013</v>
      </c>
      <c r="L69" s="250" t="str">
        <f>'ESPDRequest v2 (BII Trdm070) '!L69</f>
        <v>TenderingCriterion/Legislation/cbc:ID</v>
      </c>
      <c r="M69" s="176" t="str">
        <f>'ESPDRequest v2 (BII Trdm070) '!M69</f>
        <v>cbc:ID</v>
      </c>
      <c r="N69" s="176" t="str">
        <f>'ESPDRequest v2 (BII Trdm070) '!N69</f>
        <v>0..1</v>
      </c>
      <c r="O69" s="176">
        <f>'ESPDRequest v2 (BII Trdm070) '!O69</f>
        <v>0</v>
      </c>
      <c r="P69" s="176" t="str">
        <f>'ESPDRequest v2 (BII Trdm070) '!P69</f>
        <v>Legislation</v>
      </c>
      <c r="Q69" s="192" t="str">
        <f>'ESPDRequest v2 (BII Trdm070) '!Q69</f>
        <v>ID</v>
      </c>
      <c r="R69" s="176" t="str">
        <f>'ESPDRequest v2 (BII Trdm070) '!R69</f>
        <v>Legislation. Identifier</v>
      </c>
      <c r="S69" s="176" t="str">
        <f>'ESPDRequest v2 (BII Trdm070) '!S69</f>
        <v>ApplicationRequestVocabulary!$G$740</v>
      </c>
      <c r="T69" s="176" t="e">
        <f>'ESPDRequest v2 (BII Trdm070) '!#REF!</f>
        <v>#REF!</v>
      </c>
      <c r="U69" s="176" t="str">
        <f>'ESPDRequest v2 (BII Trdm070) '!T69</f>
        <v>Link</v>
      </c>
      <c r="V69" s="176" t="e">
        <f>'ESPDRequest v2 (BII Trdm070) '!#REF!</f>
        <v>#REF!</v>
      </c>
      <c r="W69" s="176" t="e">
        <f>'ESPDRequest v2 (BII Trdm070) '!#REF!</f>
        <v>#REF!</v>
      </c>
      <c r="X69" s="176" t="str">
        <f>'ESPDRequest v2 (BII Trdm070) '!U69</f>
        <v>Rule: The ID which identifies one specific property is mandatory. And it must use UUID numbers (version 4) automatically generated.</v>
      </c>
      <c r="Y69" s="176" t="e">
        <f>'ESPDRequest v2 (BII Trdm070) '!#REF!</f>
        <v>#REF!</v>
      </c>
      <c r="Z69" s="251"/>
      <c r="AA69" s="252">
        <f>'ESPDRequest v2 (BII Trdm070) '!W69</f>
        <v>0</v>
      </c>
      <c r="AB69" s="253"/>
      <c r="AC69" s="178"/>
      <c r="AD69" s="178"/>
      <c r="AE69" s="178"/>
      <c r="AF69" s="247"/>
      <c r="AG69" s="248"/>
      <c r="AH69" s="249"/>
    </row>
    <row r="70" spans="1:34">
      <c r="A70" s="250" t="str">
        <f>'ESPDRequest v2 (BII Trdm070) '!A70</f>
        <v>tir070-064</v>
      </c>
      <c r="B70" s="177" t="str">
        <f>'ESPDRequest v2 (BII Trdm070) '!B70</f>
        <v>1..1</v>
      </c>
      <c r="C70" s="252"/>
      <c r="D70" s="252"/>
      <c r="E70" s="176" t="str">
        <f>'ESPDRequest v2 (BII Trdm070) '!E70</f>
        <v>Legislation title</v>
      </c>
      <c r="F70" s="176"/>
      <c r="G70" s="176"/>
      <c r="H70" s="176"/>
      <c r="I70" s="176" t="str">
        <f>'ESPDRequest v2 (BII Trdm070) '!I70</f>
        <v>Title of the legislation.</v>
      </c>
      <c r="J70" s="177" t="str">
        <f>'ESPDRequest v2 (BII Trdm070) '!J70</f>
        <v>Text</v>
      </c>
      <c r="K70" s="189" t="str">
        <f>'ESPDRequest v2 (BII Trdm070) '!K70</f>
        <v>tbr70-013</v>
      </c>
      <c r="L70" s="250" t="str">
        <f>'ESPDRequest v2 (BII Trdm070) '!L70</f>
        <v>TenderingCriterion/Legislation/cbc:Title</v>
      </c>
      <c r="M70" s="176" t="str">
        <f>'ESPDRequest v2 (BII Trdm070) '!M70</f>
        <v>cbc:Title</v>
      </c>
      <c r="N70" s="176" t="str">
        <f>'ESPDRequest v2 (BII Trdm070) '!N70</f>
        <v>1..n</v>
      </c>
      <c r="O70" s="176" t="str">
        <f>'ESPDRequest v2 (BII Trdm070) '!O70</f>
        <v>1..n</v>
      </c>
      <c r="P70" s="176" t="str">
        <f>'ESPDRequest v2 (BII Trdm070) '!P70</f>
        <v>Legislation</v>
      </c>
      <c r="Q70" s="192" t="str">
        <f>'ESPDRequest v2 (BII Trdm070) '!Q70</f>
        <v>Title</v>
      </c>
      <c r="R70" s="176" t="str">
        <f>'ESPDRequest v2 (BII Trdm070) '!R70</f>
        <v>Legislation. Title. Text</v>
      </c>
      <c r="S70" s="176" t="str">
        <f>'ESPDRequest v2 (BII Trdm070) '!S70</f>
        <v>ApplicationRequestVocabulary!$G$741</v>
      </c>
      <c r="T70" s="176" t="e">
        <f>'ESPDRequest v2 (BII Trdm070) '!#REF!</f>
        <v>#REF!</v>
      </c>
      <c r="U70" s="176" t="str">
        <f>'ESPDRequest v2 (BII Trdm070) '!T70</f>
        <v>Link</v>
      </c>
      <c r="V70" s="176" t="e">
        <f>'ESPDRequest v2 (BII Trdm070) '!#REF!</f>
        <v>#REF!</v>
      </c>
      <c r="W70" s="176" t="e">
        <f>'ESPDRequest v2 (BII Trdm070) '!#REF!</f>
        <v>#REF!</v>
      </c>
      <c r="X70" s="176" t="str">
        <f>'ESPDRequest v2 (BII Trdm070) '!U70</f>
        <v>Rule: The complete title of the legislation provided in the original legal text MUST be provided. At a later stage they might be provided by eCERTIS in dependence of Criterion. (e.g.'DIRECTIVE 2014/24/EU OF THE EUROPEAN PARLIAMENT AND OF THE COUNCIL of 26 February 2014 on public procurement and repealing Directive 2004/18/EC'). Can be provided in several languages, but if LanguageID`not specified it defaults to `en (English).</v>
      </c>
      <c r="Y70" s="176" t="e">
        <f>'ESPDRequest v2 (BII Trdm070) '!#REF!</f>
        <v>#REF!</v>
      </c>
      <c r="Z70" s="250" t="str">
        <f>'ESPDRequest v2 (BII Trdm070) '!V70</f>
        <v>ccv:Criterion.LegislationReference.Title</v>
      </c>
      <c r="AA70" s="176" t="str">
        <f>'ESPDRequest v2 (BII Trdm070) '!W70</f>
        <v>Legislation</v>
      </c>
      <c r="AB70" s="192" t="str">
        <f>'ESPDRequest v2 (BII Trdm070) '!X70</f>
        <v>LegislationTitle</v>
      </c>
      <c r="AC70" s="178" t="e">
        <f>#REF!</f>
        <v>#REF!</v>
      </c>
      <c r="AD70" s="178" t="s">
        <v>2357</v>
      </c>
      <c r="AE70" s="178" t="s">
        <v>2355</v>
      </c>
      <c r="AF70" s="247" t="str">
        <f>HYPERLINK("#"&amp;AE70,"Link")</f>
        <v>Link</v>
      </c>
      <c r="AG70" s="248" t="str">
        <f>HYPERLINK("#"&amp;AD70,"Link")</f>
        <v>Link</v>
      </c>
      <c r="AH70" s="249" t="s">
        <v>2358</v>
      </c>
    </row>
    <row r="71" spans="1:34" ht="24">
      <c r="A71" s="250" t="str">
        <f>'ESPDRequest v2 (BII Trdm070) '!A71</f>
        <v>tir070-065</v>
      </c>
      <c r="B71" s="177" t="str">
        <f>'ESPDRequest v2 (BII Trdm070) '!B71</f>
        <v>0..1</v>
      </c>
      <c r="C71" s="252"/>
      <c r="D71" s="252"/>
      <c r="E71" s="176" t="str">
        <f>'ESPDRequest v2 (BII Trdm070) '!E71</f>
        <v>Legislation description</v>
      </c>
      <c r="F71" s="176"/>
      <c r="G71" s="176"/>
      <c r="H71" s="176"/>
      <c r="I71" s="176" t="str">
        <f>'ESPDRequest v2 (BII Trdm070) '!I71</f>
        <v>Textual description of the legislation.</v>
      </c>
      <c r="J71" s="177" t="str">
        <f>'ESPDRequest v2 (BII Trdm070) '!J71</f>
        <v>Text</v>
      </c>
      <c r="K71" s="189" t="str">
        <f>'ESPDRequest v2 (BII Trdm070) '!K71</f>
        <v>tbr70-013</v>
      </c>
      <c r="L71" s="250" t="str">
        <f>'ESPDRequest v2 (BII Trdm070) '!L71</f>
        <v>TenderingCriterion/Legislation/cbc:Description</v>
      </c>
      <c r="M71" s="176" t="str">
        <f>'ESPDRequest v2 (BII Trdm070) '!M71</f>
        <v>cbc:Description</v>
      </c>
      <c r="N71" s="176" t="str">
        <f>'ESPDRequest v2 (BII Trdm070) '!N71</f>
        <v>1..n</v>
      </c>
      <c r="O71" s="176" t="str">
        <f>'ESPDRequest v2 (BII Trdm070) '!O71</f>
        <v>1..n</v>
      </c>
      <c r="P71" s="176" t="str">
        <f>'ESPDRequest v2 (BII Trdm070) '!P71</f>
        <v>Legislation</v>
      </c>
      <c r="Q71" s="192" t="str">
        <f>'ESPDRequest v2 (BII Trdm070) '!Q71</f>
        <v>Description</v>
      </c>
      <c r="R71" s="176" t="str">
        <f>'ESPDRequest v2 (BII Trdm070) '!R71</f>
        <v>Legislation. Description. Text</v>
      </c>
      <c r="S71" s="176" t="str">
        <f>'ESPDRequest v2 (BII Trdm070) '!S71</f>
        <v>ApplicationRequestVocabulary!$G$742</v>
      </c>
      <c r="T71" s="176" t="e">
        <f>'ESPDRequest v2 (BII Trdm070) '!#REF!</f>
        <v>#REF!</v>
      </c>
      <c r="U71" s="176" t="str">
        <f>'ESPDRequest v2 (BII Trdm070) '!T71</f>
        <v>Link</v>
      </c>
      <c r="V71" s="176" t="e">
        <f>'ESPDRequest v2 (BII Trdm070) '!#REF!</f>
        <v>#REF!</v>
      </c>
      <c r="W71" s="176" t="e">
        <f>'ESPDRequest v2 (BII Trdm070) '!#REF!</f>
        <v>#REF!</v>
      </c>
      <c r="X71" s="176" t="str">
        <f>'ESPDRequest v2 (BII Trdm070) '!U71</f>
        <v>Rule: The description of the legislation provided in the original legal text SHOULD be provided. At a later stage they might be provided by eCERTIS in dependence of Criterion. Can be provided in several languages, but if LanguageID`not specified it defaults to `en (English).</v>
      </c>
      <c r="Y71" s="176" t="e">
        <f>'ESPDRequest v2 (BII Trdm070) '!#REF!</f>
        <v>#REF!</v>
      </c>
      <c r="Z71" s="250" t="str">
        <f>'ESPDRequest v2 (BII Trdm070) '!V71</f>
        <v>ccv:Criterion.LegislationReference.Description</v>
      </c>
      <c r="AA71" s="176" t="str">
        <f>'ESPDRequest v2 (BII Trdm070) '!W71</f>
        <v>Legislation</v>
      </c>
      <c r="AB71" s="192" t="str">
        <f>'ESPDRequest v2 (BII Trdm070) '!X71</f>
        <v>LegislationDescription</v>
      </c>
      <c r="AC71" s="178" t="e">
        <f>#REF!</f>
        <v>#REF!</v>
      </c>
      <c r="AD71" s="178" t="s">
        <v>2367</v>
      </c>
      <c r="AE71" s="178" t="s">
        <v>2364</v>
      </c>
      <c r="AF71" s="247" t="str">
        <f>HYPERLINK("#"&amp;AE71,"Link")</f>
        <v>Link</v>
      </c>
      <c r="AG71" s="248" t="str">
        <f>HYPERLINK("#"&amp;AD71,"Link")</f>
        <v>Link</v>
      </c>
      <c r="AH71" s="249" t="s">
        <v>2365</v>
      </c>
    </row>
    <row r="72" spans="1:34" ht="24">
      <c r="A72" s="250" t="str">
        <f>'ESPDRequest v2 (BII Trdm070) '!A72</f>
        <v>tir070-066</v>
      </c>
      <c r="B72" s="177" t="str">
        <f>'ESPDRequest v2 (BII Trdm070) '!B72</f>
        <v>0..1</v>
      </c>
      <c r="C72" s="252"/>
      <c r="D72" s="252"/>
      <c r="E72" s="176" t="str">
        <f>'ESPDRequest v2 (BII Trdm070) '!E72</f>
        <v>Jurisdiction level</v>
      </c>
      <c r="F72" s="176"/>
      <c r="G72" s="176"/>
      <c r="H72" s="176"/>
      <c r="I72" s="176" t="str">
        <f>'ESPDRequest v2 (BII Trdm070) '!I72</f>
        <v>Jurisdictional level of a particular legislation.</v>
      </c>
      <c r="J72" s="177" t="str">
        <f>'ESPDRequest v2 (BII Trdm070) '!J72</f>
        <v>Text</v>
      </c>
      <c r="K72" s="189" t="str">
        <f>'ESPDRequest v2 (BII Trdm070) '!K72</f>
        <v>tbr70-013</v>
      </c>
      <c r="L72" s="250" t="str">
        <f>'ESPDRequest v2 (BII Trdm070) '!L72</f>
        <v>TenderingCriterion/Legislation/cbc:JurisdictionLevel</v>
      </c>
      <c r="M72" s="176" t="str">
        <f>'ESPDRequest v2 (BII Trdm070) '!M72</f>
        <v>cbc:JurisdictionLevel</v>
      </c>
      <c r="N72" s="176">
        <f>'ESPDRequest v2 (BII Trdm070) '!N72</f>
        <v>1</v>
      </c>
      <c r="O72" s="176">
        <f>'ESPDRequest v2 (BII Trdm070) '!O72</f>
        <v>1</v>
      </c>
      <c r="P72" s="176" t="str">
        <f>'ESPDRequest v2 (BII Trdm070) '!P72</f>
        <v>Legislation</v>
      </c>
      <c r="Q72" s="192" t="str">
        <f>'ESPDRequest v2 (BII Trdm070) '!Q72</f>
        <v>JurisdictionLevel</v>
      </c>
      <c r="R72" s="176" t="str">
        <f>'ESPDRequest v2 (BII Trdm070) '!R72</f>
        <v>Legislation. Jurisdiction Level. Text</v>
      </c>
      <c r="S72" s="176" t="str">
        <f>'ESPDRequest v2 (BII Trdm070) '!S72</f>
        <v>ApplicationRequestVocabulary!$G$744</v>
      </c>
      <c r="T72" s="176" t="e">
        <f>'ESPDRequest v2 (BII Trdm070) '!#REF!</f>
        <v>#REF!</v>
      </c>
      <c r="U72" s="176" t="str">
        <f>'ESPDRequest v2 (BII Trdm070) '!T72</f>
        <v>Link</v>
      </c>
      <c r="V72" s="176" t="e">
        <f>'ESPDRequest v2 (BII Trdm070) '!#REF!</f>
        <v>#REF!</v>
      </c>
      <c r="W72" s="176" t="e">
        <f>'ESPDRequest v2 (BII Trdm070) '!#REF!</f>
        <v>#REF!</v>
      </c>
      <c r="X72" s="176" t="str">
        <f>'ESPDRequest v2 (BII Trdm070) '!U72</f>
        <v>Rule: Compulsory use of the description in Code List "LegislationType". Can be provided in several languages, but if LanguageID`not specified it defaults to `en (English).</v>
      </c>
      <c r="Y72" s="176" t="e">
        <f>'ESPDRequest v2 (BII Trdm070) '!#REF!</f>
        <v>#REF!</v>
      </c>
      <c r="Z72" s="250" t="str">
        <f>'ESPDRequest v2 (BII Trdm070) '!V72</f>
        <v>ccv:Criterion.LegislationReference.JurisdictionLevelCode</v>
      </c>
      <c r="AA72" s="176" t="str">
        <f>'ESPDRequest v2 (BII Trdm070) '!W72</f>
        <v>Legislation</v>
      </c>
      <c r="AB72" s="192" t="str">
        <f>'ESPDRequest v2 (BII Trdm070) '!X72</f>
        <v>JurisdictionLevelCode</v>
      </c>
      <c r="AC72" s="178" t="e">
        <f>#REF!</f>
        <v>#REF!</v>
      </c>
      <c r="AD72" s="178" t="s">
        <v>2375</v>
      </c>
      <c r="AE72" s="178" t="s">
        <v>2372</v>
      </c>
      <c r="AF72" s="247" t="str">
        <f>HYPERLINK("#"&amp;AE72,"Link")</f>
        <v>Link</v>
      </c>
      <c r="AG72" s="248" t="str">
        <f>HYPERLINK("#"&amp;AD72,"Link")</f>
        <v>Link</v>
      </c>
      <c r="AH72" s="249" t="s">
        <v>2373</v>
      </c>
    </row>
    <row r="73" spans="1:34">
      <c r="A73" s="250" t="str">
        <f>'ESPDRequest v2 (BII Trdm070) '!A73</f>
        <v>tir070-067</v>
      </c>
      <c r="B73" s="177" t="str">
        <f>'ESPDRequest v2 (BII Trdm070) '!B73</f>
        <v>0..1</v>
      </c>
      <c r="C73" s="252"/>
      <c r="D73" s="252"/>
      <c r="E73" s="176" t="str">
        <f>'ESPDRequest v2 (BII Trdm070) '!E73</f>
        <v>Legislation article</v>
      </c>
      <c r="F73" s="176"/>
      <c r="G73" s="176"/>
      <c r="H73" s="176"/>
      <c r="I73" s="176" t="str">
        <f>'ESPDRequest v2 (BII Trdm070) '!I73</f>
        <v>Textual description of the article of the legislation.</v>
      </c>
      <c r="J73" s="177" t="str">
        <f>'ESPDRequest v2 (BII Trdm070) '!J73</f>
        <v>Text</v>
      </c>
      <c r="K73" s="189" t="str">
        <f>'ESPDRequest v2 (BII Trdm070) '!K73</f>
        <v>tbr70-013</v>
      </c>
      <c r="L73" s="250" t="str">
        <f>'ESPDRequest v2 (BII Trdm070) '!L73</f>
        <v>TenderingCriterion/Legislation/cbc:Article</v>
      </c>
      <c r="M73" s="176" t="str">
        <f>'ESPDRequest v2 (BII Trdm070) '!M73</f>
        <v>cbc:Article</v>
      </c>
      <c r="N73" s="176" t="str">
        <f>'ESPDRequest v2 (BII Trdm070) '!N73</f>
        <v>0..n</v>
      </c>
      <c r="O73" s="176" t="str">
        <f>'ESPDRequest v2 (BII Trdm070) '!O73</f>
        <v>0..n</v>
      </c>
      <c r="P73" s="176" t="str">
        <f>'ESPDRequest v2 (BII Trdm070) '!P73</f>
        <v>Legislation</v>
      </c>
      <c r="Q73" s="192" t="str">
        <f>'ESPDRequest v2 (BII Trdm070) '!Q73</f>
        <v>Article</v>
      </c>
      <c r="R73" s="176" t="str">
        <f>'ESPDRequest v2 (BII Trdm070) '!R73</f>
        <v>Legislation. Article. Text</v>
      </c>
      <c r="S73" s="176" t="str">
        <f>'ESPDRequest v2 (BII Trdm070) '!S73</f>
        <v>ApplicationRequestVocabulary!$G$746</v>
      </c>
      <c r="T73" s="176" t="e">
        <f>'ESPDRequest v2 (BII Trdm070) '!#REF!</f>
        <v>#REF!</v>
      </c>
      <c r="U73" s="176" t="str">
        <f>'ESPDRequest v2 (BII Trdm070) '!T73</f>
        <v>Link</v>
      </c>
      <c r="V73" s="176" t="e">
        <f>'ESPDRequest v2 (BII Trdm070) '!#REF!</f>
        <v>#REF!</v>
      </c>
      <c r="W73" s="176" t="e">
        <f>'ESPDRequest v2 (BII Trdm070) '!#REF!</f>
        <v>#REF!</v>
      </c>
      <c r="X73" s="176" t="str">
        <f>'ESPDRequest v2 (BII Trdm070) '!U73</f>
        <v>Rule: Other articles where the Criterion is referred to SHOULD also be provided. At a later stage they might be provided by eCERTIS. Can be provided in several languages, but if LanguageID`not specified it defaults to `en (English).</v>
      </c>
      <c r="Y73" s="176" t="e">
        <f>'ESPDRequest v2 (BII Trdm070) '!#REF!</f>
        <v>#REF!</v>
      </c>
      <c r="Z73" s="250" t="str">
        <f>'ESPDRequest v2 (BII Trdm070) '!V73</f>
        <v>ccv:Criterion.LegislationReference.Article</v>
      </c>
      <c r="AA73" s="176" t="str">
        <f>'ESPDRequest v2 (BII Trdm070) '!W73</f>
        <v>Legislation</v>
      </c>
      <c r="AB73" s="192" t="str">
        <f>'ESPDRequest v2 (BII Trdm070) '!X73</f>
        <v>LegislationArticle</v>
      </c>
      <c r="AC73" s="178" t="e">
        <f>#REF!</f>
        <v>#REF!</v>
      </c>
      <c r="AD73" s="178" t="s">
        <v>2383</v>
      </c>
      <c r="AE73" s="178" t="s">
        <v>2381</v>
      </c>
      <c r="AF73" s="247" t="str">
        <f>HYPERLINK("#"&amp;AE73,"Link")</f>
        <v>Link</v>
      </c>
      <c r="AG73" s="248" t="str">
        <f>HYPERLINK("#"&amp;AD73,"Link")</f>
        <v>Link</v>
      </c>
      <c r="AH73" s="249" t="s">
        <v>2384</v>
      </c>
    </row>
    <row r="74" spans="1:34" ht="12.75" thickBot="1">
      <c r="A74" s="254" t="str">
        <f>'ESPDRequest v2 (BII Trdm070) '!A74</f>
        <v>tir070-068</v>
      </c>
      <c r="B74" s="184" t="str">
        <f>'ESPDRequest v2 (BII Trdm070) '!B74</f>
        <v>0..1</v>
      </c>
      <c r="C74" s="262"/>
      <c r="D74" s="262"/>
      <c r="E74" s="180" t="str">
        <f>'ESPDRequest v2 (BII Trdm070) '!E74</f>
        <v>Legislation URI</v>
      </c>
      <c r="F74" s="180"/>
      <c r="G74" s="180"/>
      <c r="H74" s="180"/>
      <c r="I74" s="180" t="str">
        <f>'ESPDRequest v2 (BII Trdm070) '!I74</f>
        <v>URI that points to a particular legislation</v>
      </c>
      <c r="J74" s="184" t="str">
        <f>'ESPDRequest v2 (BII Trdm070) '!J74</f>
        <v>Identifier</v>
      </c>
      <c r="K74" s="190" t="str">
        <f>'ESPDRequest v2 (BII Trdm070) '!K74</f>
        <v>tbr70-013</v>
      </c>
      <c r="L74" s="254" t="str">
        <f>'ESPDRequest v2 (BII Trdm070) '!L74</f>
        <v>TenderingCriterion/Legislation/cbc:URI</v>
      </c>
      <c r="M74" s="180" t="str">
        <f>'ESPDRequest v2 (BII Trdm070) '!M74</f>
        <v>cbc:URI</v>
      </c>
      <c r="N74" s="180" t="str">
        <f>'ESPDRequest v2 (BII Trdm070) '!N74</f>
        <v>0..1</v>
      </c>
      <c r="O74" s="180" t="str">
        <f>'ESPDRequest v2 (BII Trdm070) '!O74</f>
        <v>0..1</v>
      </c>
      <c r="P74" s="180" t="str">
        <f>'ESPDRequest v2 (BII Trdm070) '!P74</f>
        <v>Legislation</v>
      </c>
      <c r="Q74" s="263" t="str">
        <f>'ESPDRequest v2 (BII Trdm070) '!Q74</f>
        <v>URI</v>
      </c>
      <c r="R74" s="180" t="str">
        <f>'ESPDRequest v2 (BII Trdm070) '!R74</f>
        <v>Legislation. URI. Identifier</v>
      </c>
      <c r="S74" s="180" t="str">
        <f>'ESPDRequest v2 (BII Trdm070) '!S74</f>
        <v>ApplicationRequestVocabulary!$G$746</v>
      </c>
      <c r="T74" s="180" t="e">
        <f>'ESPDRequest v2 (BII Trdm070) '!#REF!</f>
        <v>#REF!</v>
      </c>
      <c r="U74" s="180" t="str">
        <f>'ESPDRequest v2 (BII Trdm070) '!T74</f>
        <v>Link</v>
      </c>
      <c r="V74" s="180" t="e">
        <f>'ESPDRequest v2 (BII Trdm070) '!#REF!</f>
        <v>#REF!</v>
      </c>
      <c r="W74" s="180" t="e">
        <f>'ESPDRequest v2 (BII Trdm070) '!#REF!</f>
        <v>#REF!</v>
      </c>
      <c r="X74" s="180" t="str">
        <f>'ESPDRequest v2 (BII Trdm070) '!U74</f>
        <v>Rule: In the case of European legislation, the URL MUST point at the multilingual EUR-LEX web-page; e.g. Directive 2014/24/EU</v>
      </c>
      <c r="Y74" s="180" t="e">
        <f>'ESPDRequest v2 (BII Trdm070) '!#REF!</f>
        <v>#REF!</v>
      </c>
      <c r="Z74" s="254" t="str">
        <f>'ESPDRequest v2 (BII Trdm070) '!V74</f>
        <v>ccv:Criterion.LegislationReference.URI</v>
      </c>
      <c r="AA74" s="180" t="str">
        <f>'ESPDRequest v2 (BII Trdm070) '!W74</f>
        <v>Legislation</v>
      </c>
      <c r="AB74" s="263" t="str">
        <f>'ESPDRequest v2 (BII Trdm070) '!X74</f>
        <v>LegislationURIID</v>
      </c>
      <c r="AC74" s="178" t="e">
        <f>#REF!</f>
        <v>#REF!</v>
      </c>
      <c r="AD74" s="178" t="s">
        <v>2391</v>
      </c>
      <c r="AE74" s="178" t="s">
        <v>2388</v>
      </c>
      <c r="AF74" s="247" t="str">
        <f>HYPERLINK("#"&amp;AE74,"Link")</f>
        <v>Link</v>
      </c>
      <c r="AG74" s="248" t="str">
        <f>HYPERLINK("#"&amp;AD74,"Link")</f>
        <v>Link</v>
      </c>
      <c r="AH74" s="249" t="s">
        <v>2389</v>
      </c>
    </row>
    <row r="75" spans="1:34">
      <c r="A75" s="185"/>
      <c r="B75" s="183" t="str">
        <f>'ESPDRequest v2 (BII Trdm070) '!B75</f>
        <v>0..n</v>
      </c>
      <c r="C75" s="255"/>
      <c r="D75" s="255" t="str">
        <f>'ESPDRequest v2 (BII Trdm070) '!D75</f>
        <v>Criterion requirement group (Attr.:pi)</v>
      </c>
      <c r="E75" s="182"/>
      <c r="F75" s="182"/>
      <c r="G75" s="182"/>
      <c r="H75" s="182"/>
      <c r="I75" s="182">
        <f>'ESPDRequest v2 (BII Trdm070) '!I75</f>
        <v>0</v>
      </c>
      <c r="J75" s="183"/>
      <c r="K75" s="188"/>
      <c r="L75" s="284" t="str">
        <f>'ESPDRequest v2 (BII Trdm070) '!L75</f>
        <v>TenderingCriterion/cac:TenderingCriterionPropertyGroup</v>
      </c>
      <c r="M75" s="285" t="str">
        <f>'ESPDRequest v2 (BII Trdm070) '!M75</f>
        <v>cac:TenderingCriterionPropertyGroup</v>
      </c>
      <c r="N75" s="285">
        <f>'ESPDRequest v2 (BII Trdm070) '!N75</f>
        <v>0</v>
      </c>
      <c r="O75" s="327">
        <f>'ESPDRequest v2 (BII Trdm070) '!O75</f>
        <v>0</v>
      </c>
      <c r="P75" s="285" t="str">
        <f>'ESPDRequest v2 (BII Trdm070) '!P75</f>
        <v>TenderingCriterionPropertyGroup</v>
      </c>
      <c r="Q75" s="286"/>
      <c r="R75" s="285" t="str">
        <f>'ESPDRequest v2 (BII Trdm070) '!R75</f>
        <v>TenderingCriterionPropertyGroup. Details</v>
      </c>
      <c r="S75" s="285" t="str">
        <f>'ESPDRequest v2 (BII Trdm070) '!S75</f>
        <v>ApplicationRequestVocabulary!$G$864</v>
      </c>
      <c r="T75" s="285" t="e">
        <f>'ESPDRequest v2 (BII Trdm070) '!#REF!</f>
        <v>#REF!</v>
      </c>
      <c r="U75" s="285" t="str">
        <f>'ESPDRequest v2 (BII Trdm070) '!T75</f>
        <v>Link</v>
      </c>
      <c r="V75" s="327" t="e">
        <f>'ESPDRequest v2 (BII Trdm070) '!#REF!</f>
        <v>#REF!</v>
      </c>
      <c r="W75" s="327" t="e">
        <f>'ESPDRequest v2 (BII Trdm070) '!#REF!</f>
        <v>#REF!</v>
      </c>
      <c r="X75" s="285" t="str">
        <f>'ESPDRequest v2 (BII Trdm070) '!U75</f>
        <v xml:space="preserve">Rule: This attribute is defined in the ESPDRequest. This element is used to specify how the elements within the group should be processed. 
</v>
      </c>
      <c r="Y75" s="285" t="e">
        <f>'ESPDRequest v2 (BII Trdm070) '!#REF!</f>
        <v>#REF!</v>
      </c>
      <c r="Z75" s="287" t="str">
        <f>'ESPDRequest v2 (BII Trdm070) '!V75</f>
        <v>ccv:Criterion.RequirementGroup</v>
      </c>
      <c r="AA75" s="288">
        <f>'ESPDRequest v2 (BII Trdm070) '!W75</f>
        <v>0</v>
      </c>
      <c r="AB75" s="289"/>
      <c r="AC75" s="267"/>
      <c r="AD75" s="267"/>
      <c r="AE75" s="267"/>
      <c r="AF75" s="267"/>
      <c r="AG75" s="268"/>
      <c r="AH75" s="269" t="s">
        <v>1538</v>
      </c>
    </row>
    <row r="76" spans="1:34">
      <c r="A76" s="250" t="str">
        <f>'ESPDRequest v2 (BII Trdm070) '!A76</f>
        <v>tir070-320</v>
      </c>
      <c r="B76" s="177" t="str">
        <f>'ESPDRequest v2 (BII Trdm070) '!B76</f>
        <v>1..1</v>
      </c>
      <c r="C76" s="252"/>
      <c r="D76" s="252"/>
      <c r="E76" s="176" t="str">
        <f>'ESPDRequest v2 (BII Trdm070) '!E76</f>
        <v>Criterion requirement group identifier</v>
      </c>
      <c r="F76" s="176"/>
      <c r="G76" s="176"/>
      <c r="H76" s="176"/>
      <c r="I76" s="176" t="str">
        <f>'ESPDRequest v2 (BII Trdm070) '!I76</f>
        <v>An identifier that allows to identify a group of requirements uniquely.</v>
      </c>
      <c r="J76" s="177" t="str">
        <f>'ESPDRequest v2 (BII Trdm070) '!J76</f>
        <v>Text</v>
      </c>
      <c r="K76" s="189" t="str">
        <f>'ESPDRequest v2 (BII Trdm070) '!K76</f>
        <v>tbr70-013
tbr70-004</v>
      </c>
      <c r="L76" s="250" t="str">
        <f>'ESPDRequest v2 (BII Trdm070) '!L76</f>
        <v>TenderingCriterion/TenderingCriterionPropertyGroup/cbc:ID</v>
      </c>
      <c r="M76" s="176" t="str">
        <f>'ESPDRequest v2 (BII Trdm070) '!M76</f>
        <v>cbc:ID</v>
      </c>
      <c r="N76" s="176">
        <f>'ESPDRequest v2 (BII Trdm070) '!N76</f>
        <v>1</v>
      </c>
      <c r="O76" s="176">
        <f>'ESPDRequest v2 (BII Trdm070) '!O76</f>
        <v>1</v>
      </c>
      <c r="P76" s="176" t="str">
        <f>'ESPDRequest v2 (BII Trdm070) '!P76</f>
        <v>TenderingCriterionPropertyGroup</v>
      </c>
      <c r="Q76" s="192" t="str">
        <f>'ESPDRequest v2 (BII Trdm070) '!Q76</f>
        <v>ID</v>
      </c>
      <c r="R76" s="176" t="str">
        <f>'ESPDRequest v2 (BII Trdm070) '!R76</f>
        <v>TenderingCriterionPropertyGroup. Identifier</v>
      </c>
      <c r="S76" s="176" t="str">
        <f>'ESPDRequest v2 (BII Trdm070) '!S76</f>
        <v>ApplicationRequestVocabulary!$G$866</v>
      </c>
      <c r="T76" s="176" t="e">
        <f>'ESPDRequest v2 (BII Trdm070) '!#REF!</f>
        <v>#REF!</v>
      </c>
      <c r="U76" s="176" t="str">
        <f>'ESPDRequest v2 (BII Trdm070) '!T76</f>
        <v>Link</v>
      </c>
      <c r="V76" s="176" t="e">
        <f>'ESPDRequest v2 (BII Trdm070) '!#REF!</f>
        <v>#REF!</v>
      </c>
      <c r="W76" s="176" t="e">
        <f>'ESPDRequest v2 (BII Trdm070) '!#REF!</f>
        <v>#REF!</v>
      </c>
      <c r="X76" s="176" t="str">
        <f>'ESPDRequest v2 (BII Trdm070) '!U76</f>
        <v xml:space="preserve">Rule: Compulsory use of the UUIDs in the in the spreadsheets “ESPDRequest-CriteriaTaxonomy-SELFCONTAINED-V02.00.00”.  At a later stage they might be provided by eCERTIS. Groups which are added manually (e.g. national criteria) should also use UUID version 4. </v>
      </c>
      <c r="Y76" s="176" t="e">
        <f>'ESPDRequest v2 (BII Trdm070) '!#REF!</f>
        <v>#REF!</v>
      </c>
      <c r="Z76" s="250" t="str">
        <f>'ESPDRequest v2 (BII Trdm070) '!V76</f>
        <v>ccv:Criterion.RequirementGroup.ID</v>
      </c>
      <c r="AA76" s="176" t="str">
        <f>'ESPDRequest v2 (BII Trdm070) '!W76</f>
        <v>Requirement Group</v>
      </c>
      <c r="AB76" s="192" t="str">
        <f>'ESPDRequest v2 (BII Trdm070) '!X76</f>
        <v>ID</v>
      </c>
      <c r="AC76" s="178" t="e">
        <f>#REF!</f>
        <v>#REF!</v>
      </c>
      <c r="AD76" s="178" t="s">
        <v>2405</v>
      </c>
      <c r="AE76" s="178" t="s">
        <v>2403</v>
      </c>
      <c r="AF76" s="247" t="str">
        <f>HYPERLINK("#"&amp;AE76,"Link")</f>
        <v>Link</v>
      </c>
      <c r="AG76" s="248" t="str">
        <f>HYPERLINK("#"&amp;AD76,"Link")</f>
        <v>Link</v>
      </c>
      <c r="AH76" s="249" t="s">
        <v>1539</v>
      </c>
    </row>
    <row r="77" spans="1:34" ht="24.75" thickBot="1">
      <c r="A77" s="254" t="str">
        <f>'ESPDRequest v2 (BII Trdm070) '!A77</f>
        <v>tir070-509</v>
      </c>
      <c r="B77" s="184" t="str">
        <f>'ESPDRequest v2 (BII Trdm070) '!B77</f>
        <v>0..1</v>
      </c>
      <c r="C77" s="262"/>
      <c r="D77" s="262"/>
      <c r="E77" s="180" t="str">
        <f>'ESPDRequest v2 (BII Trdm070) '!E77</f>
        <v>Criterion requirement group type code</v>
      </c>
      <c r="F77" s="180"/>
      <c r="G77" s="180"/>
      <c r="H77" s="180"/>
      <c r="I77" s="180" t="str">
        <f>'ESPDRequest v2 (BII Trdm070) '!I77</f>
        <v>Code specifying the type of the group.</v>
      </c>
      <c r="J77" s="184" t="str">
        <f>'ESPDRequest v2 (BII Trdm070) '!J77</f>
        <v>Text</v>
      </c>
      <c r="K77" s="190" t="str">
        <f>'ESPDRequest v2 (BII Trdm070) '!K77</f>
        <v>tbr70-013
tbr70-004</v>
      </c>
      <c r="L77" s="254" t="str">
        <f>'ESPDRequest v2 (BII Trdm070) '!L77</f>
        <v>TenderingCriterion/TenderingCriterionPropertyGroup/cbc:PropertyGroupTypeCode</v>
      </c>
      <c r="M77" s="180" t="str">
        <f>'ESPDRequest v2 (BII Trdm070) '!M77</f>
        <v>cbc:PropertyGroupTypeCode</v>
      </c>
      <c r="N77" s="180" t="str">
        <f>'ESPDRequest v2 (BII Trdm070) '!N77</f>
        <v>0..1</v>
      </c>
      <c r="O77" s="180">
        <f>'ESPDRequest v2 (BII Trdm070) '!O77</f>
        <v>0</v>
      </c>
      <c r="P77" s="180" t="str">
        <f>'ESPDRequest v2 (BII Trdm070) '!P77</f>
        <v>TenderingCriterionPropertyGroup</v>
      </c>
      <c r="Q77" s="263" t="str">
        <f>'ESPDRequest v2 (BII Trdm070) '!Q77</f>
        <v>PropertyGroupTypeCode</v>
      </c>
      <c r="R77" s="180" t="str">
        <f>'ESPDRequest v2 (BII Trdm070) '!R77</f>
        <v>Tendering Criterion Property Group. PropertyGroupTypeCode. Code</v>
      </c>
      <c r="S77" s="180" t="str">
        <f>'ESPDRequest v2 (BII Trdm070) '!S77</f>
        <v>ApplicationRequestVocabulary!$G$867</v>
      </c>
      <c r="T77" s="180" t="e">
        <f>'ESPDRequest v2 (BII Trdm070) '!#REF!</f>
        <v>#REF!</v>
      </c>
      <c r="U77" s="180" t="str">
        <f>'ESPDRequest v2 (BII Trdm070) '!T77</f>
        <v>Link</v>
      </c>
      <c r="V77" s="180" t="e">
        <f>'ESPDRequest v2 (BII Trdm070) '!#REF!</f>
        <v>#REF!</v>
      </c>
      <c r="W77" s="180" t="e">
        <f>'ESPDRequest v2 (BII Trdm070) '!#REF!</f>
        <v>#REF!</v>
      </c>
      <c r="X77" s="180" t="str">
        <f>'ESPDRequest v2 (BII Trdm070) '!U77</f>
        <v>Rule: Compulsory use of the Code List "PropertyGroupType". Beware that the first element inside a group of properties (after the group ID) is always a cac:TenderingCriterionProperty. In some occasions this might entail the use of an empty CAPTION element, for instance, to produce groups of subgroups where no property does really makes sense in the first group.</v>
      </c>
      <c r="Y77" s="180" t="e">
        <f>'ESPDRequest v2 (BII Trdm070) '!#REF!</f>
        <v>#REF!</v>
      </c>
      <c r="Z77" s="279"/>
      <c r="AA77" s="262"/>
      <c r="AB77" s="280"/>
      <c r="AC77" s="178"/>
      <c r="AD77" s="178"/>
      <c r="AE77" s="178"/>
      <c r="AF77" s="247"/>
      <c r="AG77" s="248"/>
      <c r="AH77" s="249"/>
    </row>
    <row r="78" spans="1:34" ht="12.75" hidden="1" thickBot="1">
      <c r="A78" s="300"/>
      <c r="B78" s="301" t="str">
        <f>'ESPDRequest v2 (BII Trdm070) '!B78</f>
        <v>0..1</v>
      </c>
      <c r="C78" s="302"/>
      <c r="D78" s="302">
        <f>'ESPDRequest v2 (BII Trdm070) '!D78</f>
        <v>0</v>
      </c>
      <c r="E78" s="302" t="str">
        <f>'ESPDRequest v2 (BII Trdm070) '!E78</f>
        <v>Criterion requirement group name</v>
      </c>
      <c r="F78" s="302">
        <f>'ESPDRequest v2 (BII Trdm070) '!F78</f>
        <v>0</v>
      </c>
      <c r="G78" s="302">
        <f>'ESPDRequest v2 (BII Trdm070) '!G78</f>
        <v>0</v>
      </c>
      <c r="H78" s="302">
        <f>'ESPDRequest v2 (BII Trdm070) '!H78</f>
        <v>0</v>
      </c>
      <c r="I78" s="302" t="str">
        <f>'ESPDRequest v2 (BII Trdm070) '!I78</f>
        <v>A short and descriptive name for a group of requirements.</v>
      </c>
      <c r="J78" s="301" t="str">
        <f>'ESPDRequest v2 (BII Trdm070) '!J78</f>
        <v>Text</v>
      </c>
      <c r="K78" s="303" t="str">
        <f>'ESPDRequest v2 (BII Trdm070) '!K78</f>
        <v>tbr70-013
tbr70-004tbr70-013
tbr70-004tbr70-013
tbr70-004</v>
      </c>
      <c r="L78" s="304">
        <f>'ESPDRequest v2 (BII Trdm070) '!L78</f>
        <v>0</v>
      </c>
      <c r="M78" s="302">
        <f>'ESPDRequest v2 (BII Trdm070) '!M78</f>
        <v>0</v>
      </c>
      <c r="N78" s="302">
        <f>'ESPDRequest v2 (BII Trdm070) '!N78</f>
        <v>0</v>
      </c>
      <c r="O78" s="302">
        <f>'ESPDRequest v2 (BII Trdm070) '!O78</f>
        <v>0</v>
      </c>
      <c r="P78" s="302">
        <f>'ESPDRequest v2 (BII Trdm070) '!P78</f>
        <v>0</v>
      </c>
      <c r="Q78" s="305">
        <f>'ESPDRequest v2 (BII Trdm070) '!Q78</f>
        <v>0</v>
      </c>
      <c r="R78" s="302">
        <f>'ESPDRequest v2 (BII Trdm070) '!R78</f>
        <v>0</v>
      </c>
      <c r="S78" s="302">
        <f>'ESPDRequest v2 (BII Trdm070) '!S78</f>
        <v>0</v>
      </c>
      <c r="T78" s="302" t="e">
        <f>'ESPDRequest v2 (BII Trdm070) '!#REF!</f>
        <v>#REF!</v>
      </c>
      <c r="U78" s="302">
        <f>'ESPDRequest v2 (BII Trdm070) '!T78</f>
        <v>0</v>
      </c>
      <c r="V78" s="302" t="e">
        <f>'ESPDRequest v2 (BII Trdm070) '!#REF!</f>
        <v>#REF!</v>
      </c>
      <c r="W78" s="302" t="e">
        <f>'ESPDRequest v2 (BII Trdm070) '!#REF!</f>
        <v>#REF!</v>
      </c>
      <c r="X78" s="302">
        <f>'ESPDRequest v2 (BII Trdm070) '!U78</f>
        <v>0</v>
      </c>
      <c r="Y78" s="302" t="e">
        <f>'ESPDRequest v2 (BII Trdm070) '!#REF!</f>
        <v>#REF!</v>
      </c>
      <c r="Z78" s="304">
        <f>'ESPDRequest v2 (BII Trdm070) '!V78</f>
        <v>0</v>
      </c>
      <c r="AA78" s="302">
        <f>'ESPDRequest v2 (BII Trdm070) '!W78</f>
        <v>0</v>
      </c>
      <c r="AB78" s="305">
        <f>'ESPDRequest v2 (BII Trdm070) '!X78</f>
        <v>0</v>
      </c>
      <c r="AC78" s="273"/>
      <c r="AD78" s="273"/>
      <c r="AE78" s="273"/>
      <c r="AF78" s="273"/>
      <c r="AG78" s="278"/>
      <c r="AH78" s="275" t="s">
        <v>2408</v>
      </c>
    </row>
    <row r="79" spans="1:34" ht="12.75" hidden="1" thickBot="1">
      <c r="A79" s="306"/>
      <c r="B79" s="307" t="str">
        <f>'ESPDRequest v2 (BII Trdm070) '!B79</f>
        <v>0..1</v>
      </c>
      <c r="C79" s="308"/>
      <c r="D79" s="308">
        <f>'ESPDRequest v2 (BII Trdm070) '!D79</f>
        <v>0</v>
      </c>
      <c r="E79" s="308" t="str">
        <f>'ESPDRequest v2 (BII Trdm070) '!E79</f>
        <v>Criterion requirement group description</v>
      </c>
      <c r="F79" s="308">
        <f>'ESPDRequest v2 (BII Trdm070) '!F79</f>
        <v>0</v>
      </c>
      <c r="G79" s="308">
        <f>'ESPDRequest v2 (BII Trdm070) '!G79</f>
        <v>0</v>
      </c>
      <c r="H79" s="308">
        <f>'ESPDRequest v2 (BII Trdm070) '!H79</f>
        <v>0</v>
      </c>
      <c r="I79" s="308" t="str">
        <f>'ESPDRequest v2 (BII Trdm070) '!I79</f>
        <v>An extended description of the group of requirements.</v>
      </c>
      <c r="J79" s="307" t="str">
        <f>'ESPDRequest v2 (BII Trdm070) '!J79</f>
        <v>Text</v>
      </c>
      <c r="K79" s="309" t="str">
        <f>'ESPDRequest v2 (BII Trdm070) '!K79</f>
        <v>tbr70-013
tbr70-004tbr70-013
tbr70-004tbr70-013
tbr70-004</v>
      </c>
      <c r="L79" s="310">
        <f>'ESPDRequest v2 (BII Trdm070) '!L79</f>
        <v>0</v>
      </c>
      <c r="M79" s="308">
        <f>'ESPDRequest v2 (BII Trdm070) '!M79</f>
        <v>0</v>
      </c>
      <c r="N79" s="308">
        <f>'ESPDRequest v2 (BII Trdm070) '!N79</f>
        <v>0</v>
      </c>
      <c r="O79" s="308">
        <f>'ESPDRequest v2 (BII Trdm070) '!O79</f>
        <v>0</v>
      </c>
      <c r="P79" s="308">
        <f>'ESPDRequest v2 (BII Trdm070) '!P79</f>
        <v>0</v>
      </c>
      <c r="Q79" s="311">
        <f>'ESPDRequest v2 (BII Trdm070) '!Q79</f>
        <v>0</v>
      </c>
      <c r="R79" s="308">
        <f>'ESPDRequest v2 (BII Trdm070) '!R79</f>
        <v>0</v>
      </c>
      <c r="S79" s="308">
        <f>'ESPDRequest v2 (BII Trdm070) '!S79</f>
        <v>0</v>
      </c>
      <c r="T79" s="308" t="e">
        <f>'ESPDRequest v2 (BII Trdm070) '!#REF!</f>
        <v>#REF!</v>
      </c>
      <c r="U79" s="308">
        <f>'ESPDRequest v2 (BII Trdm070) '!T79</f>
        <v>0</v>
      </c>
      <c r="V79" s="308" t="e">
        <f>'ESPDRequest v2 (BII Trdm070) '!#REF!</f>
        <v>#REF!</v>
      </c>
      <c r="W79" s="308" t="e">
        <f>'ESPDRequest v2 (BII Trdm070) '!#REF!</f>
        <v>#REF!</v>
      </c>
      <c r="X79" s="308">
        <f>'ESPDRequest v2 (BII Trdm070) '!U79</f>
        <v>0</v>
      </c>
      <c r="Y79" s="308" t="e">
        <f>'ESPDRequest v2 (BII Trdm070) '!#REF!</f>
        <v>#REF!</v>
      </c>
      <c r="Z79" s="310">
        <f>'ESPDRequest v2 (BII Trdm070) '!V79</f>
        <v>0</v>
      </c>
      <c r="AA79" s="308">
        <f>'ESPDRequest v2 (BII Trdm070) '!W79</f>
        <v>0</v>
      </c>
      <c r="AB79" s="311">
        <f>'ESPDRequest v2 (BII Trdm070) '!X79</f>
        <v>0</v>
      </c>
      <c r="AC79" s="273"/>
      <c r="AD79" s="273"/>
      <c r="AE79" s="273"/>
      <c r="AF79" s="273"/>
      <c r="AG79" s="278"/>
      <c r="AH79" s="275" t="s">
        <v>1540</v>
      </c>
    </row>
    <row r="80" spans="1:34" ht="24.75" thickBot="1">
      <c r="A80" s="291"/>
      <c r="B80" s="187" t="str">
        <f>'ESPDRequest v2 (BII Trdm070) '!B80</f>
        <v>0..n</v>
      </c>
      <c r="C80" s="292"/>
      <c r="D80" s="292"/>
      <c r="E80" s="292" t="str">
        <f>'ESPDRequest v2 (BII Trdm070) '!E80</f>
        <v>Criterion requirement group (Attr.:pi)</v>
      </c>
      <c r="F80" s="186"/>
      <c r="G80" s="186"/>
      <c r="H80" s="186"/>
      <c r="I80" s="186">
        <f>'ESPDRequest v2 (BII Trdm070) '!I80</f>
        <v>0</v>
      </c>
      <c r="J80" s="187"/>
      <c r="K80" s="191"/>
      <c r="L80" s="293" t="str">
        <f>'ESPDRequest v2 (BII Trdm070) '!L80</f>
        <v>TenderingCriterion/TenderingCriterionPropertyGroup/cac:SubsidiaryTenderingCriterionPropertyGroup</v>
      </c>
      <c r="M80" s="294" t="str">
        <f>'ESPDRequest v2 (BII Trdm070) '!M80</f>
        <v>cac:SubsidiaryTenderingCriterionPropertyGroup</v>
      </c>
      <c r="N80" s="294" t="str">
        <f>'ESPDRequest v2 (BII Trdm070) '!N80</f>
        <v>0..n</v>
      </c>
      <c r="O80" s="294" t="str">
        <f>'ESPDRequest v2 (BII Trdm070) '!O80</f>
        <v>0..n</v>
      </c>
      <c r="P80" s="294" t="str">
        <f>'ESPDRequest v2 (BII Trdm070) '!P80</f>
        <v>Æ</v>
      </c>
      <c r="Q80" s="295"/>
      <c r="R80" s="294" t="str">
        <f>'ESPDRequest v2 (BII Trdm070) '!R80</f>
        <v>SubTenderingCriterion.Details</v>
      </c>
      <c r="S80" s="294" t="str">
        <f>'ESPDRequest v2 (BII Trdm070) '!S80</f>
        <v>ApplicationRequestVocabulary!$G$869</v>
      </c>
      <c r="T80" s="294" t="e">
        <f>'ESPDRequest v2 (BII Trdm070) '!#REF!</f>
        <v>#REF!</v>
      </c>
      <c r="U80" s="294" t="str">
        <f>'ESPDRequest v2 (BII Trdm070) '!T80</f>
        <v>Link</v>
      </c>
      <c r="V80" s="330" t="e">
        <f>'ESPDRequest v2 (BII Trdm070) '!#REF!</f>
        <v>#REF!</v>
      </c>
      <c r="W80" s="330" t="e">
        <f>'ESPDRequest v2 (BII Trdm070) '!#REF!</f>
        <v>#REF!</v>
      </c>
      <c r="X80" s="294" t="str">
        <f>'ESPDRequest v2 (BII Trdm070) '!U80</f>
        <v>Rule: Used to add susidiary tendering criteria groups. A second, third or n-level group inside a first level group of properties.</v>
      </c>
      <c r="Y80" s="294" t="e">
        <f>'ESPDRequest v2 (BII Trdm070) '!#REF!</f>
        <v>#REF!</v>
      </c>
      <c r="Z80" s="296" t="str">
        <f>'ESPDRequest v2 (BII Trdm070) '!V80</f>
        <v>ccv:Criterion.RequirementGroup.RequirementGroup</v>
      </c>
      <c r="AA80" s="297" t="str">
        <f>'ESPDRequest v2 (BII Trdm070) '!W80</f>
        <v>Æ</v>
      </c>
      <c r="AB80" s="298"/>
      <c r="AC80" s="267"/>
      <c r="AD80" s="267"/>
      <c r="AE80" s="267"/>
      <c r="AF80" s="267"/>
      <c r="AG80" s="299"/>
      <c r="AH80" s="269"/>
    </row>
    <row r="81" spans="1:34" ht="24">
      <c r="A81" s="185"/>
      <c r="B81" s="183" t="str">
        <f>'ESPDRequest v2 (BII Trdm070) '!B81</f>
        <v>1..n</v>
      </c>
      <c r="C81" s="255"/>
      <c r="D81" s="255"/>
      <c r="E81" s="255" t="str">
        <f>'ESPDRequest v2 (BII Trdm070) '!E81</f>
        <v>Criterion requirement</v>
      </c>
      <c r="F81" s="182"/>
      <c r="G81" s="182"/>
      <c r="H81" s="182"/>
      <c r="I81" s="182" t="str">
        <f>'ESPDRequest v2 (BII Trdm070) '!I81</f>
        <v>Requirement to fulfill an specific criterion.</v>
      </c>
      <c r="J81" s="183"/>
      <c r="K81" s="188"/>
      <c r="L81" s="284" t="str">
        <f>'ESPDRequest v2 (BII Trdm070) '!L81</f>
        <v>TenderingCriterion/TenderingCriterionPropertyGroup/cac:TenderingCriterionProperty</v>
      </c>
      <c r="M81" s="285" t="str">
        <f>'ESPDRequest v2 (BII Trdm070) '!M81</f>
        <v>cac:TenderingCriterionProperty</v>
      </c>
      <c r="N81" s="285">
        <f>'ESPDRequest v2 (BII Trdm070) '!N81</f>
        <v>0</v>
      </c>
      <c r="O81" s="327">
        <f>'ESPDRequest v2 (BII Trdm070) '!O81</f>
        <v>0</v>
      </c>
      <c r="P81" s="285" t="str">
        <f>'ESPDRequest v2 (BII Trdm070) '!P81</f>
        <v>TenderingCriterionProperty</v>
      </c>
      <c r="Q81" s="286"/>
      <c r="R81" s="285" t="str">
        <f>'ESPDRequest v2 (BII Trdm070) '!R81</f>
        <v>TenderingCriterionProperty. Details</v>
      </c>
      <c r="S81" s="285" t="str">
        <f>'ESPDRequest v2 (BII Trdm070) '!S81</f>
        <v>ApplicationRequestVocabulary!$G$870</v>
      </c>
      <c r="T81" s="285" t="e">
        <f>'ESPDRequest v2 (BII Trdm070) '!#REF!</f>
        <v>#REF!</v>
      </c>
      <c r="U81" s="285" t="str">
        <f>'ESPDRequest v2 (BII Trdm070) '!T81</f>
        <v>Link</v>
      </c>
      <c r="V81" s="327" t="e">
        <f>'ESPDRequest v2 (BII Trdm070) '!#REF!</f>
        <v>#REF!</v>
      </c>
      <c r="W81" s="327" t="e">
        <f>'ESPDRequest v2 (BII Trdm070) '!#REF!</f>
        <v>#REF!</v>
      </c>
      <c r="X81" s="327" t="str">
        <f>'ESPDRequest v2 (BII Trdm070) '!U81</f>
        <v>Comment: The CA specifies the criterion requirement and expected responses to be given by the economic operator. The request for data is answered by the Economic Operator in the Qualification Application Response document this information as a basis.</v>
      </c>
      <c r="Y81" s="327" t="e">
        <f>'ESPDRequest v2 (BII Trdm070) '!#REF!</f>
        <v>#REF!</v>
      </c>
      <c r="Z81" s="287" t="str">
        <f>'ESPDRequest v2 (BII Trdm070) '!V81</f>
        <v>ccv:Criterion.RequirementGroup.Requirement</v>
      </c>
      <c r="AA81" s="288">
        <f>'ESPDRequest v2 (BII Trdm070) '!W81</f>
        <v>0</v>
      </c>
      <c r="AB81" s="289"/>
      <c r="AC81" s="267"/>
      <c r="AD81" s="267"/>
      <c r="AE81" s="267"/>
      <c r="AF81" s="267"/>
      <c r="AG81" s="268"/>
      <c r="AH81" s="290" t="s">
        <v>2408</v>
      </c>
    </row>
    <row r="82" spans="1:34" ht="24">
      <c r="A82" s="250" t="str">
        <f>'ESPDRequest v2 (BII Trdm070) '!A82</f>
        <v>tir070-080</v>
      </c>
      <c r="B82" s="177" t="str">
        <f>'ESPDRequest v2 (BII Trdm070) '!B82</f>
        <v>1..1</v>
      </c>
      <c r="C82" s="252"/>
      <c r="D82" s="252"/>
      <c r="E82" s="252"/>
      <c r="F82" s="176" t="str">
        <f>'ESPDRequest v2 (BII Trdm070) '!F82</f>
        <v>Criterion requirement identifier</v>
      </c>
      <c r="G82" s="176"/>
      <c r="H82" s="176"/>
      <c r="I82" s="176" t="str">
        <f>'ESPDRequest v2 (BII Trdm070) '!I82</f>
        <v>Identifier of the requirement that fulfills an specific criterion.</v>
      </c>
      <c r="J82" s="177" t="str">
        <f>'ESPDRequest v2 (BII Trdm070) '!J82</f>
        <v>Identifier</v>
      </c>
      <c r="K82" s="189" t="str">
        <f>'ESPDRequest v2 (BII Trdm070) '!K82</f>
        <v>tbr70-013
tbr70-004</v>
      </c>
      <c r="L82" s="250" t="str">
        <f>'ESPDRequest v2 (BII Trdm070) '!L82</f>
        <v>TenderingCriterion/TenderingCriterionPropertyGroup/TenderingCriterionProperty/cbc:ID</v>
      </c>
      <c r="M82" s="176" t="str">
        <f>'ESPDRequest v2 (BII Trdm070) '!M82</f>
        <v>cbc:ID</v>
      </c>
      <c r="N82" s="176">
        <f>'ESPDRequest v2 (BII Trdm070) '!N82</f>
        <v>1</v>
      </c>
      <c r="O82" s="176">
        <f>'ESPDRequest v2 (BII Trdm070) '!O82</f>
        <v>1</v>
      </c>
      <c r="P82" s="176" t="str">
        <f>'ESPDRequest v2 (BII Trdm070) '!P82</f>
        <v>TenderingCriterionProperty</v>
      </c>
      <c r="Q82" s="192" t="str">
        <f>'ESPDRequest v2 (BII Trdm070) '!Q82</f>
        <v>ID</v>
      </c>
      <c r="R82" s="176" t="str">
        <f>'ESPDRequest v2 (BII Trdm070) '!R82</f>
        <v>TenderingCriterionProperty. Identifier</v>
      </c>
      <c r="S82" s="176" t="str">
        <f>'ESPDRequest v2 (BII Trdm070) '!S82</f>
        <v>ApplicationRequestVocabulary!$G$871</v>
      </c>
      <c r="T82" s="176" t="e">
        <f>'ESPDRequest v2 (BII Trdm070) '!#REF!</f>
        <v>#REF!</v>
      </c>
      <c r="U82" s="176" t="str">
        <f>'ESPDRequest v2 (BII Trdm070) '!T82</f>
        <v>Link</v>
      </c>
      <c r="V82" s="176" t="e">
        <f>'ESPDRequest v2 (BII Trdm070) '!#REF!</f>
        <v>#REF!</v>
      </c>
      <c r="W82" s="176" t="e">
        <f>'ESPDRequest v2 (BII Trdm070) '!#REF!</f>
        <v>#REF!</v>
      </c>
      <c r="X82" s="176" t="str">
        <f>'ESPDRequest v2 (BII Trdm070) '!U82</f>
        <v xml:space="preserve">Rule: Requirement identifiers must use UUID numbers (version 4) automatically generated. The responses of the economic operator (in the ESPD Response document) will refer to this UUID to link the response with one, and only one, criterion property. Requirements which are added manually should also use UUID version 4. </v>
      </c>
      <c r="Y82" s="176" t="e">
        <f>'ESPDRequest v2 (BII Trdm070) '!#REF!</f>
        <v>#REF!</v>
      </c>
      <c r="Z82" s="250" t="str">
        <f>'ESPDRequest v2 (BII Trdm070) '!V82</f>
        <v>ccv:Criterion.RequirementGroup.Requirement.ID</v>
      </c>
      <c r="AA82" s="176" t="str">
        <f>'ESPDRequest v2 (BII Trdm070) '!W82</f>
        <v>Requirement</v>
      </c>
      <c r="AB82" s="192" t="str">
        <f>'ESPDRequest v2 (BII Trdm070) '!X82</f>
        <v>ID</v>
      </c>
      <c r="AC82" s="178" t="e">
        <f>#REF!</f>
        <v>#REF!</v>
      </c>
      <c r="AD82" s="178" t="s">
        <v>2422</v>
      </c>
      <c r="AE82" s="178" t="s">
        <v>2420</v>
      </c>
      <c r="AF82" s="247" t="str">
        <f>HYPERLINK("#"&amp;AE82,"Link")</f>
        <v>Link</v>
      </c>
      <c r="AG82" s="248" t="str">
        <f>HYPERLINK("#"&amp;AD82,"Link")</f>
        <v>Link</v>
      </c>
      <c r="AH82" s="249" t="s">
        <v>1540</v>
      </c>
    </row>
    <row r="83" spans="1:34" ht="24">
      <c r="A83" s="250" t="str">
        <f>'ESPDRequest v2 (BII Trdm070) '!A83</f>
        <v>tir070-510</v>
      </c>
      <c r="B83" s="177" t="str">
        <f>'ESPDRequest v2 (BII Trdm070) '!B83</f>
        <v>0..1</v>
      </c>
      <c r="C83" s="252"/>
      <c r="D83" s="252"/>
      <c r="E83" s="252"/>
      <c r="F83" s="176" t="str">
        <f>'ESPDRequest v2 (BII Trdm070) '!F83</f>
        <v>Criterion requirement name</v>
      </c>
      <c r="G83" s="176"/>
      <c r="H83" s="176"/>
      <c r="I83" s="176" t="str">
        <f>'ESPDRequest v2 (BII Trdm070) '!I83</f>
        <v>The name of the Criterion requirement</v>
      </c>
      <c r="J83" s="177" t="str">
        <f>'ESPDRequest v2 (BII Trdm070) '!J83</f>
        <v>Text</v>
      </c>
      <c r="K83" s="189" t="str">
        <f>'ESPDRequest v2 (BII Trdm070) '!K83</f>
        <v xml:space="preserve">tbr70-013
tbr70-004
</v>
      </c>
      <c r="L83" s="250" t="str">
        <f>'ESPDRequest v2 (BII Trdm070) '!L83</f>
        <v>TenderingCriterion/TenderingCriterionPropertyGroup/TenderingCriterionProperty/cbc:Name</v>
      </c>
      <c r="M83" s="176" t="str">
        <f>'ESPDRequest v2 (BII Trdm070) '!M83</f>
        <v>cbc:Name</v>
      </c>
      <c r="N83" s="176" t="str">
        <f>'ESPDRequest v2 (BII Trdm070) '!N83</f>
        <v>0..1</v>
      </c>
      <c r="O83" s="176">
        <f>'ESPDRequest v2 (BII Trdm070) '!O83</f>
        <v>0</v>
      </c>
      <c r="P83" s="176" t="str">
        <f>'ESPDRequest v2 (BII Trdm070) '!P83</f>
        <v>TenderingCriterionProperty</v>
      </c>
      <c r="Q83" s="192" t="str">
        <f>'ESPDRequest v2 (BII Trdm070) '!Q83</f>
        <v>Name</v>
      </c>
      <c r="R83" s="176" t="str">
        <f>'ESPDRequest v2 (BII Trdm070) '!R83</f>
        <v>TenderingCriterionProperty. Name</v>
      </c>
      <c r="S83" s="176" t="str">
        <f>'ESPDRequest v2 (BII Trdm070) '!S83</f>
        <v>ApplicationRequestVocabulary!$G$872</v>
      </c>
      <c r="T83" s="176" t="e">
        <f>'ESPDRequest v2 (BII Trdm070) '!#REF!</f>
        <v>#REF!</v>
      </c>
      <c r="U83" s="176" t="str">
        <f>'ESPDRequest v2 (BII Trdm070) '!T83</f>
        <v>Link</v>
      </c>
      <c r="V83" s="176" t="e">
        <f>'ESPDRequest v2 (BII Trdm070) '!#REF!</f>
        <v>#REF!</v>
      </c>
      <c r="W83" s="176" t="e">
        <f>'ESPDRequest v2 (BII Trdm070) '!#REF!</f>
        <v>#REF!</v>
      </c>
      <c r="X83" s="176" t="str">
        <f>'ESPDRequest v2 (BII Trdm070) '!U83</f>
        <v>Comment: Compulsory use of the Requirement names from the table  "ESPDRequest-CriteriaTaxonomy-SELFCONTAINED-V02.00.00".</v>
      </c>
      <c r="Y83" s="176" t="e">
        <f>'ESPDRequest v2 (BII Trdm070) '!#REF!</f>
        <v>#REF!</v>
      </c>
      <c r="Z83" s="251"/>
      <c r="AA83" s="252"/>
      <c r="AB83" s="253"/>
      <c r="AC83" s="178"/>
      <c r="AD83" s="178"/>
      <c r="AE83" s="178"/>
      <c r="AF83" s="247"/>
      <c r="AG83" s="248"/>
      <c r="AH83" s="249"/>
    </row>
    <row r="84" spans="1:34" ht="24">
      <c r="A84" s="250" t="str">
        <f>'ESPDRequest v2 (BII Trdm070) '!A84</f>
        <v>tir070-081</v>
      </c>
      <c r="B84" s="177" t="str">
        <f>'ESPDRequest v2 (BII Trdm070) '!B84</f>
        <v>1..1</v>
      </c>
      <c r="C84" s="252"/>
      <c r="D84" s="252"/>
      <c r="E84" s="252"/>
      <c r="F84" s="176" t="str">
        <f>'ESPDRequest v2 (BII Trdm070) '!F84</f>
        <v>Criterion requirement description</v>
      </c>
      <c r="G84" s="176"/>
      <c r="H84" s="176"/>
      <c r="I84" s="176" t="str">
        <f>'ESPDRequest v2 (BII Trdm070) '!I84</f>
        <v>Description of the requirement that fulfills an specific criterion.</v>
      </c>
      <c r="J84" s="177" t="str">
        <f>'ESPDRequest v2 (BII Trdm070) '!J84</f>
        <v>Text</v>
      </c>
      <c r="K84" s="189" t="str">
        <f>'ESPDRequest v2 (BII Trdm070) '!K84</f>
        <v xml:space="preserve">tbr70-013
tbr70-004
</v>
      </c>
      <c r="L84" s="250" t="str">
        <f>'ESPDRequest v2 (BII Trdm070) '!L84</f>
        <v>TenderingCriterion/TenderingCriterionPropertyGroup/TenderingCriterionProperty/cbc:Description</v>
      </c>
      <c r="M84" s="176" t="str">
        <f>'ESPDRequest v2 (BII Trdm070) '!M84</f>
        <v>cbc:Description</v>
      </c>
      <c r="N84" s="176">
        <f>'ESPDRequest v2 (BII Trdm070) '!N84</f>
        <v>1</v>
      </c>
      <c r="O84" s="176">
        <f>'ESPDRequest v2 (BII Trdm070) '!O84</f>
        <v>1</v>
      </c>
      <c r="P84" s="176" t="str">
        <f>'ESPDRequest v2 (BII Trdm070) '!P84</f>
        <v>TenderingCriterionProperty</v>
      </c>
      <c r="Q84" s="192" t="str">
        <f>'ESPDRequest v2 (BII Trdm070) '!Q84</f>
        <v>Description</v>
      </c>
      <c r="R84" s="176" t="str">
        <f>'ESPDRequest v2 (BII Trdm070) '!R84</f>
        <v>TenderingCriterionProperty. Description. Text</v>
      </c>
      <c r="S84" s="176" t="str">
        <f>'ESPDRequest v2 (BII Trdm070) '!S84</f>
        <v>ApplicationRequestVocabulary!$G$873</v>
      </c>
      <c r="T84" s="176" t="e">
        <f>'ESPDRequest v2 (BII Trdm070) '!#REF!</f>
        <v>#REF!</v>
      </c>
      <c r="U84" s="176" t="str">
        <f>'ESPDRequest v2 (BII Trdm070) '!T84</f>
        <v>Link</v>
      </c>
      <c r="V84" s="176" t="e">
        <f>'ESPDRequest v2 (BII Trdm070) '!#REF!</f>
        <v>#REF!</v>
      </c>
      <c r="W84" s="176" t="e">
        <f>'ESPDRequest v2 (BII Trdm070) '!#REF!</f>
        <v>#REF!</v>
      </c>
      <c r="X84" s="176" t="str">
        <f>'ESPDRequest v2 (BII Trdm070) '!U84</f>
        <v>Rule: Compulsory use of the Requirement descriptions from the table  "ESPDRequest-CriteriaTaxonomy-SELFCONTAINED-V02.00.00"</v>
      </c>
      <c r="Y84" s="176" t="e">
        <f>'ESPDRequest v2 (BII Trdm070) '!#REF!</f>
        <v>#REF!</v>
      </c>
      <c r="Z84" s="250" t="str">
        <f>'ESPDRequest v2 (BII Trdm070) '!V84</f>
        <v>ccv:Criterion.RequirementGroup.Requirement.Description</v>
      </c>
      <c r="AA84" s="176" t="str">
        <f>'ESPDRequest v2 (BII Trdm070) '!W84</f>
        <v>Requirement</v>
      </c>
      <c r="AB84" s="192" t="str">
        <f>'ESPDRequest v2 (BII Trdm070) '!X84</f>
        <v>Description</v>
      </c>
      <c r="AC84" s="178" t="e">
        <f>#REF!</f>
        <v>#REF!</v>
      </c>
      <c r="AD84" s="178" t="s">
        <v>2430</v>
      </c>
      <c r="AE84" s="178" t="s">
        <v>2427</v>
      </c>
      <c r="AF84" s="247" t="str">
        <f>HYPERLINK("#"&amp;AE84,"Link")</f>
        <v>Link</v>
      </c>
      <c r="AG84" s="248" t="str">
        <f>HYPERLINK("#"&amp;AD84,"Link")</f>
        <v>Link</v>
      </c>
      <c r="AH84" s="249" t="s">
        <v>2428</v>
      </c>
    </row>
    <row r="85" spans="1:34" ht="28.5" customHeight="1">
      <c r="A85" s="250" t="str">
        <f>'ESPDRequest v2 (BII Trdm070) '!A85</f>
        <v>tir070-601</v>
      </c>
      <c r="B85" s="177" t="str">
        <f>'ESPDRequest v2 (BII Trdm070) '!B85</f>
        <v>1..1</v>
      </c>
      <c r="C85" s="252"/>
      <c r="D85" s="252"/>
      <c r="E85" s="252"/>
      <c r="F85" s="176" t="str">
        <f>'ESPDRequest v2 (BII Trdm070) '!F85</f>
        <v>Criterion requirement type</v>
      </c>
      <c r="G85" s="176"/>
      <c r="H85" s="176"/>
      <c r="I85" s="176" t="str">
        <f>'ESPDRequest v2 (BII Trdm070) '!I85</f>
        <v>The type of criterion requirement. Used to verify that structure of the criterion requirement is correct.</v>
      </c>
      <c r="J85" s="177" t="str">
        <f>'ESPDRequest v2 (BII Trdm070) '!J85</f>
        <v>Code</v>
      </c>
      <c r="K85" s="189" t="str">
        <f>'ESPDRequest v2 (BII Trdm070) '!K85</f>
        <v xml:space="preserve">tbr70-013
tbr70-004
</v>
      </c>
      <c r="L85" s="250" t="str">
        <f>'ESPDRequest v2 (BII Trdm070) '!L85</f>
        <v>TenderingCriterion/TenderingCriterionPropertyGroup/TenderingCriterionProperty/cbc:TypeCode</v>
      </c>
      <c r="M85" s="176" t="str">
        <f>'ESPDRequest v2 (BII Trdm070) '!M85</f>
        <v>cbc:TypeCode</v>
      </c>
      <c r="N85" s="176">
        <f>'ESPDRequest v2 (BII Trdm070) '!N85</f>
        <v>1</v>
      </c>
      <c r="O85" s="176">
        <f>'ESPDRequest v2 (BII Trdm070) '!O85</f>
        <v>0</v>
      </c>
      <c r="P85" s="176" t="str">
        <f>'ESPDRequest v2 (BII Trdm070) '!P85</f>
        <v>TenderingCriterionProperty</v>
      </c>
      <c r="Q85" s="192" t="str">
        <f>'ESPDRequest v2 (BII Trdm070) '!Q85</f>
        <v>TypeCode</v>
      </c>
      <c r="R85" s="176"/>
      <c r="S85" s="176"/>
      <c r="T85" s="176"/>
      <c r="U85" s="176"/>
      <c r="V85" s="176"/>
      <c r="W85" s="176"/>
      <c r="X85" s="176"/>
      <c r="Y85" s="176"/>
      <c r="Z85" s="251"/>
      <c r="AA85" s="252"/>
      <c r="AB85" s="253"/>
      <c r="AC85" s="178"/>
      <c r="AD85" s="178"/>
      <c r="AE85" s="178"/>
      <c r="AF85" s="247"/>
      <c r="AG85" s="248"/>
      <c r="AH85" s="249"/>
    </row>
    <row r="86" spans="1:34" ht="42.75" customHeight="1">
      <c r="A86" s="250" t="str">
        <f>'ESPDRequest v2 (BII Trdm070) '!A86</f>
        <v>tir070-510</v>
      </c>
      <c r="B86" s="177" t="str">
        <f>'ESPDRequest v2 (BII Trdm070) '!B86</f>
        <v>1..1</v>
      </c>
      <c r="C86" s="252"/>
      <c r="D86" s="252"/>
      <c r="E86" s="252"/>
      <c r="F86" s="176" t="str">
        <f>'ESPDRequest v2 (BII Trdm070) '!F86</f>
        <v xml:space="preserve">Expected response data type </v>
      </c>
      <c r="G86" s="176"/>
      <c r="H86" s="176"/>
      <c r="I86" s="176" t="str">
        <f>'ESPDRequest v2 (BII Trdm070) '!I86</f>
        <v>The data type of the numeric value and any constraints on the data type metadata. ESPD: The expected type of the data. Compulsory use of the Code List “ResponseDataType”.</v>
      </c>
      <c r="J86" s="177" t="str">
        <f>'ESPDRequest v2 (BII Trdm070) '!J86</f>
        <v>Code</v>
      </c>
      <c r="K86" s="189" t="str">
        <f>'ESPDRequest v2 (BII Trdm070) '!K86</f>
        <v xml:space="preserve">tbr70-013
tbr70-004
</v>
      </c>
      <c r="L86" s="250" t="str">
        <f>'ESPDRequest v2 (BII Trdm070) '!L86</f>
        <v>TenderingCriterion/TenderingCriterionPropertyGroup/TenderingCriterionProperty/cbc:ValueDataTypeCode</v>
      </c>
      <c r="M86" s="176" t="str">
        <f>'ESPDRequest v2 (BII Trdm070) '!M86</f>
        <v>cbc:ValueDataTypeCode</v>
      </c>
      <c r="N86" s="176">
        <f>'ESPDRequest v2 (BII Trdm070) '!N86</f>
        <v>1</v>
      </c>
      <c r="O86" s="176">
        <f>'ESPDRequest v2 (BII Trdm070) '!O86</f>
        <v>0</v>
      </c>
      <c r="P86" s="176" t="str">
        <f>'ESPDRequest v2 (BII Trdm070) '!P86</f>
        <v>TenderingCriterionProperty</v>
      </c>
      <c r="Q86" s="192" t="str">
        <f>'ESPDRequest v2 (BII Trdm070) '!Q86</f>
        <v>ValueDataTypeCode</v>
      </c>
      <c r="R86" s="176" t="str">
        <f>'ESPDRequest v2 (BII Trdm070) '!R86</f>
        <v>Tendering Criterion Property. Value Data Type Code. Code</v>
      </c>
      <c r="S86" s="176" t="str">
        <f>'ESPDRequest v2 (BII Trdm070) '!S86</f>
        <v>ApplicationRequestVocabulary!$G$874</v>
      </c>
      <c r="T86" s="176" t="e">
        <f>'ESPDRequest v2 (BII Trdm070) '!#REF!</f>
        <v>#REF!</v>
      </c>
      <c r="U86" s="176" t="str">
        <f>'ESPDRequest v2 (BII Trdm070) '!T86</f>
        <v>Link</v>
      </c>
      <c r="V86" s="176" t="e">
        <f>'ESPDRequest v2 (BII Trdm070) '!#REF!</f>
        <v>#REF!</v>
      </c>
      <c r="W86" s="176" t="e">
        <f>'ESPDRequest v2 (BII Trdm070) '!#REF!</f>
        <v>#REF!</v>
      </c>
      <c r="X86" s="176" t="str">
        <f>'ESPDRequest v2 (BII Trdm070) '!U86</f>
        <v>Rule: Compulsory use of the Code List “ResponseDataType”. Verify that the value is different to NONE for properties of type QUESTION.</v>
      </c>
      <c r="Y86" s="176" t="e">
        <f>'ESPDRequest v2 (BII Trdm070) '!#REF!</f>
        <v>#REF!</v>
      </c>
      <c r="Z86" s="861" t="str">
        <f>'ESPDRequest v2 (BII Trdm070) '!V81</f>
        <v>ccv:Criterion.RequirementGroup.Requirement</v>
      </c>
      <c r="AA86" s="862">
        <f>'ESPDRequest v2 (BII Trdm070) '!W86</f>
        <v>0</v>
      </c>
      <c r="AB86" s="863" t="str">
        <f>'ESPDRequest v2 (BII Trdm070) '!AB81</f>
        <v>Rule for Response data type: Defined in the ESPD Request. The Values are kept in the ESPD Response. Compulsory use of the code list ResponseDataType</v>
      </c>
      <c r="AC86" s="178"/>
      <c r="AD86" s="178"/>
      <c r="AE86" s="178"/>
      <c r="AF86" s="247"/>
      <c r="AG86" s="248"/>
      <c r="AH86" s="249"/>
    </row>
    <row r="87" spans="1:34" ht="24">
      <c r="A87" s="250" t="str">
        <f>'ESPDRequest v2 (BII Trdm070) '!A87</f>
        <v>tir070-511</v>
      </c>
      <c r="B87" s="177" t="str">
        <f>'ESPDRequest v2 (BII Trdm070) '!B87</f>
        <v>0..1</v>
      </c>
      <c r="C87" s="252"/>
      <c r="D87" s="252"/>
      <c r="E87" s="252"/>
      <c r="F87" s="176" t="str">
        <f>'ESPDRequest v2 (BII Trdm070) '!F87</f>
        <v>Expected resonse value unit</v>
      </c>
      <c r="G87" s="176"/>
      <c r="H87" s="176"/>
      <c r="I87" s="176" t="str">
        <f>'ESPDRequest v2 (BII Trdm070) '!I87</f>
        <v>The unit of measure of the numeric value as a quantity or measure.</v>
      </c>
      <c r="J87" s="177" t="str">
        <f>'ESPDRequest v2 (BII Trdm070) '!J87</f>
        <v>Code</v>
      </c>
      <c r="K87" s="189" t="str">
        <f>'ESPDRequest v2 (BII Trdm070) '!K87</f>
        <v xml:space="preserve">tbr70-013
tbr70-004
</v>
      </c>
      <c r="L87" s="250" t="str">
        <f>'ESPDRequest v2 (BII Trdm070) '!L87</f>
        <v>TenderingCriterion/TenderingCriterionPropertyGroup/TenderingCriterionProperty/cbc:ValueUnitCode</v>
      </c>
      <c r="M87" s="176" t="str">
        <f>'ESPDRequest v2 (BII Trdm070) '!M87</f>
        <v>cbc:ValueUnitCode</v>
      </c>
      <c r="N87" s="176" t="str">
        <f>'ESPDRequest v2 (BII Trdm070) '!N87</f>
        <v>0..1</v>
      </c>
      <c r="O87" s="176">
        <f>'ESPDRequest v2 (BII Trdm070) '!O87</f>
        <v>0</v>
      </c>
      <c r="P87" s="176" t="str">
        <f>'ESPDRequest v2 (BII Trdm070) '!P87</f>
        <v>TenderingCriterionProperty</v>
      </c>
      <c r="Q87" s="192" t="str">
        <f>'ESPDRequest v2 (BII Trdm070) '!Q87</f>
        <v>ValueUnitCode</v>
      </c>
      <c r="R87" s="176" t="str">
        <f>'ESPDRequest v2 (BII Trdm070) '!R87</f>
        <v>Tendering Criterion Property. Value Unit Code. Code</v>
      </c>
      <c r="S87" s="176" t="str">
        <f>'ESPDRequest v2 (BII Trdm070) '!S87</f>
        <v>ApplicationRequestVocabulary!$G$875</v>
      </c>
      <c r="T87" s="176" t="e">
        <f>'ESPDRequest v2 (BII Trdm070) '!#REF!</f>
        <v>#REF!</v>
      </c>
      <c r="U87" s="176" t="str">
        <f>'ESPDRequest v2 (BII Trdm070) '!T87</f>
        <v>Link</v>
      </c>
      <c r="V87" s="176" t="e">
        <f>'ESPDRequest v2 (BII Trdm070) '!#REF!</f>
        <v>#REF!</v>
      </c>
      <c r="W87" s="176" t="e">
        <f>'ESPDRequest v2 (BII Trdm070) '!#REF!</f>
        <v>#REF!</v>
      </c>
      <c r="X87" s="176" t="str">
        <f>'ESPDRequest v2 (BII Trdm070) '!U87</f>
        <v>Rule: Verify that the value of cac:TypeCode is set to QUESTION and that the `cac:ValueTypeCode`is different to NONE.</v>
      </c>
      <c r="Y87" s="176" t="e">
        <f>'ESPDRequest v2 (BII Trdm070) '!#REF!</f>
        <v>#REF!</v>
      </c>
      <c r="Z87" s="251"/>
      <c r="AA87" s="252"/>
      <c r="AB87" s="253"/>
      <c r="AC87" s="178"/>
      <c r="AD87" s="178"/>
      <c r="AE87" s="178"/>
      <c r="AF87" s="247"/>
      <c r="AG87" s="248"/>
      <c r="AH87" s="249"/>
    </row>
    <row r="88" spans="1:34" ht="24">
      <c r="A88" s="250" t="str">
        <f>'ESPDRequest v2 (BII Trdm070) '!A88</f>
        <v>tir070-512</v>
      </c>
      <c r="B88" s="177" t="str">
        <f>'ESPDRequest v2 (BII Trdm070) '!B88</f>
        <v>0..1</v>
      </c>
      <c r="C88" s="252"/>
      <c r="D88" s="252"/>
      <c r="E88" s="252"/>
      <c r="F88" s="176" t="str">
        <f>'ESPDRequest v2 (BII Trdm070) '!F88</f>
        <v>Expected response currency</v>
      </c>
      <c r="G88" s="176"/>
      <c r="H88" s="176"/>
      <c r="I88" s="176" t="str">
        <f>'ESPDRequest v2 (BII Trdm070) '!I88</f>
        <v>The currency of the numeric value as an amount.</v>
      </c>
      <c r="J88" s="177" t="str">
        <f>'ESPDRequest v2 (BII Trdm070) '!J88</f>
        <v>Code</v>
      </c>
      <c r="K88" s="189" t="str">
        <f>'ESPDRequest v2 (BII Trdm070) '!K88</f>
        <v xml:space="preserve">tbr70-013
tbr70-004
</v>
      </c>
      <c r="L88" s="250" t="str">
        <f>'ESPDRequest v2 (BII Trdm070) '!L88</f>
        <v>TenderingCriterion/TenderingCriterionPropertyGroup/TenderingCriterionProperty/cbc:ValueCurrencyCode</v>
      </c>
      <c r="M88" s="176" t="str">
        <f>'ESPDRequest v2 (BII Trdm070) '!M88</f>
        <v>cbc:ValueCurrencyCode</v>
      </c>
      <c r="N88" s="176" t="str">
        <f>'ESPDRequest v2 (BII Trdm070) '!N88</f>
        <v>0..1</v>
      </c>
      <c r="O88" s="176">
        <f>'ESPDRequest v2 (BII Trdm070) '!O88</f>
        <v>0</v>
      </c>
      <c r="P88" s="176" t="str">
        <f>'ESPDRequest v2 (BII Trdm070) '!P88</f>
        <v>TenderingCriterionProperty</v>
      </c>
      <c r="Q88" s="192" t="str">
        <f>'ESPDRequest v2 (BII Trdm070) '!Q88</f>
        <v>ValueCurrencyCode</v>
      </c>
      <c r="R88" s="176" t="str">
        <f>'ESPDRequest v2 (BII Trdm070) '!R88</f>
        <v>Tendering Criterion Property. Value Currency Code. Code</v>
      </c>
      <c r="S88" s="176" t="str">
        <f>'ESPDRequest v2 (BII Trdm070) '!S88</f>
        <v>ApplicationRequestVocabulary!$G$876</v>
      </c>
      <c r="T88" s="176" t="e">
        <f>'ESPDRequest v2 (BII Trdm070) '!#REF!</f>
        <v>#REF!</v>
      </c>
      <c r="U88" s="176" t="str">
        <f>'ESPDRequest v2 (BII Trdm070) '!T88</f>
        <v>Link</v>
      </c>
      <c r="V88" s="176" t="e">
        <f>'ESPDRequest v2 (BII Trdm070) '!#REF!</f>
        <v>#REF!</v>
      </c>
      <c r="W88" s="176" t="e">
        <f>'ESPDRequest v2 (BII Trdm070) '!#REF!</f>
        <v>#REF!</v>
      </c>
      <c r="X88" s="176" t="str">
        <f>'ESPDRequest v2 (BII Trdm070) '!U88</f>
        <v>Rule: Verify that the value of cac:TypeCode is set to QUESTION and that the `cac:ValueTypeCode`is different to NONE.</v>
      </c>
      <c r="Y88" s="176" t="e">
        <f>'ESPDRequest v2 (BII Trdm070) '!#REF!</f>
        <v>#REF!</v>
      </c>
      <c r="Z88" s="251"/>
      <c r="AA88" s="252"/>
      <c r="AB88" s="253"/>
      <c r="AC88" s="178"/>
      <c r="AD88" s="178"/>
      <c r="AE88" s="178"/>
      <c r="AF88" s="247"/>
      <c r="AG88" s="248"/>
      <c r="AH88" s="249"/>
    </row>
    <row r="89" spans="1:34" ht="24">
      <c r="A89" s="250" t="str">
        <f>'ESPDRequest v2 (BII Trdm070) '!A89</f>
        <v>tir070-513</v>
      </c>
      <c r="B89" s="177" t="str">
        <f>'ESPDRequest v2 (BII Trdm070) '!B89</f>
        <v>0..1</v>
      </c>
      <c r="C89" s="252"/>
      <c r="D89" s="252"/>
      <c r="E89" s="252"/>
      <c r="F89" s="176" t="str">
        <f>'ESPDRequest v2 (BII Trdm070) '!F89</f>
        <v>Expected identifier</v>
      </c>
      <c r="G89" s="176"/>
      <c r="H89" s="176"/>
      <c r="I89" s="176" t="str">
        <f>'ESPDRequest v2 (BII Trdm070) '!I89</f>
        <v>The expected identifier that the responder has to provide in the Criterion response.</v>
      </c>
      <c r="J89" s="177" t="str">
        <f>'ESPDRequest v2 (BII Trdm070) '!J89</f>
        <v>Identifier</v>
      </c>
      <c r="K89" s="189" t="str">
        <f>'ESPDRequest v2 (BII Trdm070) '!K89</f>
        <v xml:space="preserve">tbr70-013
tbr70-004
</v>
      </c>
      <c r="L89" s="250" t="str">
        <f>'ESPDRequest v2 (BII Trdm070) '!L89</f>
        <v>TenderingCriterion/TenderingCriterionPropertyGroup/TenderingCriterionProperty/cbc:ExpectedID</v>
      </c>
      <c r="M89" s="176" t="str">
        <f>'ESPDRequest v2 (BII Trdm070) '!M89</f>
        <v>cbc:ExpectedID</v>
      </c>
      <c r="N89" s="176" t="str">
        <f>'ESPDRequest v2 (BII Trdm070) '!N89</f>
        <v>0..1</v>
      </c>
      <c r="O89" s="176">
        <f>'ESPDRequest v2 (BII Trdm070) '!O89</f>
        <v>0</v>
      </c>
      <c r="P89" s="176" t="str">
        <f>'ESPDRequest v2 (BII Trdm070) '!P89</f>
        <v>TenderingCriterionProperty</v>
      </c>
      <c r="Q89" s="192" t="str">
        <f>'ESPDRequest v2 (BII Trdm070) '!Q89</f>
        <v>ExpectedID</v>
      </c>
      <c r="R89" s="176" t="str">
        <f>'ESPDRequest v2 (BII Trdm070) '!R89</f>
        <v>Tendering Criterion Property. Expected_ Identifier. Identifier</v>
      </c>
      <c r="S89" s="176" t="str">
        <f>'ESPDRequest v2 (BII Trdm070) '!S89</f>
        <v>ApplicationRequestVocabulary!$G$877</v>
      </c>
      <c r="T89" s="176" t="e">
        <f>'ESPDRequest v2 (BII Trdm070) '!#REF!</f>
        <v>#REF!</v>
      </c>
      <c r="U89" s="176" t="str">
        <f>'ESPDRequest v2 (BII Trdm070) '!T89</f>
        <v>Link</v>
      </c>
      <c r="V89" s="176" t="e">
        <f>'ESPDRequest v2 (BII Trdm070) '!#REF!</f>
        <v>#REF!</v>
      </c>
      <c r="W89" s="176" t="e">
        <f>'ESPDRequest v2 (BII Trdm070) '!#REF!</f>
        <v>#REF!</v>
      </c>
      <c r="X89" s="176" t="str">
        <f>'ESPDRequest v2 (BII Trdm070) '!U89</f>
        <v>Rule: Verify that the value of cac:TypeCode is set to QUESTION and that the `cac:ValueTypeCode`is different to NONE.</v>
      </c>
      <c r="Y89" s="176" t="e">
        <f>'ESPDRequest v2 (BII Trdm070) '!#REF!</f>
        <v>#REF!</v>
      </c>
      <c r="Z89" s="251"/>
      <c r="AA89" s="252"/>
      <c r="AB89" s="253"/>
      <c r="AC89" s="178"/>
      <c r="AD89" s="178"/>
      <c r="AE89" s="178"/>
      <c r="AF89" s="247"/>
      <c r="AG89" s="248"/>
      <c r="AH89" s="249"/>
    </row>
    <row r="90" spans="1:34" ht="24">
      <c r="A90" s="250" t="str">
        <f>'ESPDRequest v2 (BII Trdm070) '!A90</f>
        <v>tir070-514</v>
      </c>
      <c r="B90" s="177" t="str">
        <f>'ESPDRequest v2 (BII Trdm070) '!B90</f>
        <v>0..1</v>
      </c>
      <c r="C90" s="252"/>
      <c r="D90" s="252"/>
      <c r="E90" s="252"/>
      <c r="F90" s="176" t="str">
        <f>'ESPDRequest v2 (BII Trdm070) '!F90</f>
        <v>Expected response code</v>
      </c>
      <c r="G90" s="176"/>
      <c r="H90" s="176"/>
      <c r="I90" s="176" t="str">
        <f>'ESPDRequest v2 (BII Trdm070) '!I90</f>
        <v>The expected code that the responder has to provide in the Criterion response.</v>
      </c>
      <c r="J90" s="177" t="str">
        <f>'ESPDRequest v2 (BII Trdm070) '!J90</f>
        <v>Code</v>
      </c>
      <c r="K90" s="189" t="str">
        <f>'ESPDRequest v2 (BII Trdm070) '!K90</f>
        <v xml:space="preserve">tbr70-013
tbr70-004
</v>
      </c>
      <c r="L90" s="250" t="str">
        <f>'ESPDRequest v2 (BII Trdm070) '!L90</f>
        <v>TenderingCriterion/TenderingCriterionPropertyGroup/TenderingCriterionProperty/cbc:ExpectedCode</v>
      </c>
      <c r="M90" s="176" t="str">
        <f>'ESPDRequest v2 (BII Trdm070) '!M90</f>
        <v>cbc:ExpectedCode</v>
      </c>
      <c r="N90" s="176" t="str">
        <f>'ESPDRequest v2 (BII Trdm070) '!N90</f>
        <v>0..1</v>
      </c>
      <c r="O90" s="176">
        <f>'ESPDRequest v2 (BII Trdm070) '!O90</f>
        <v>0</v>
      </c>
      <c r="P90" s="176" t="str">
        <f>'ESPDRequest v2 (BII Trdm070) '!P90</f>
        <v>TenderingCriterionProperty</v>
      </c>
      <c r="Q90" s="192" t="str">
        <f>'ESPDRequest v2 (BII Trdm070) '!Q90</f>
        <v>ExpectedCode</v>
      </c>
      <c r="R90" s="176" t="str">
        <f>'ESPDRequest v2 (BII Trdm070) '!R90</f>
        <v>Tendering Criterion Property. Expected_ Code. Code</v>
      </c>
      <c r="S90" s="176" t="str">
        <f>'ESPDRequest v2 (BII Trdm070) '!S90</f>
        <v>ApplicationRequestVocabulary!$G$878</v>
      </c>
      <c r="T90" s="176" t="e">
        <f>'ESPDRequest v2 (BII Trdm070) '!#REF!</f>
        <v>#REF!</v>
      </c>
      <c r="U90" s="176" t="str">
        <f>'ESPDRequest v2 (BII Trdm070) '!T90</f>
        <v>Link</v>
      </c>
      <c r="V90" s="176" t="e">
        <f>'ESPDRequest v2 (BII Trdm070) '!#REF!</f>
        <v>#REF!</v>
      </c>
      <c r="W90" s="176" t="e">
        <f>'ESPDRequest v2 (BII Trdm070) '!#REF!</f>
        <v>#REF!</v>
      </c>
      <c r="X90" s="176" t="str">
        <f>'ESPDRequest v2 (BII Trdm070) '!U90</f>
        <v>Rule: Verify that the value of cac:TypeCode is set to QUESTION and that the `cac:ValueTypeCode`is different to NONE.</v>
      </c>
      <c r="Y90" s="176" t="e">
        <f>'ESPDRequest v2 (BII Trdm070) '!#REF!</f>
        <v>#REF!</v>
      </c>
      <c r="Z90" s="251"/>
      <c r="AA90" s="252"/>
      <c r="AB90" s="253"/>
      <c r="AC90" s="178"/>
      <c r="AD90" s="178"/>
      <c r="AE90" s="178"/>
      <c r="AF90" s="247"/>
      <c r="AG90" s="248"/>
      <c r="AH90" s="249"/>
    </row>
    <row r="91" spans="1:34" ht="24">
      <c r="A91" s="250" t="str">
        <f>'ESPDRequest v2 (BII Trdm070) '!A91</f>
        <v>tir070-515</v>
      </c>
      <c r="B91" s="177" t="str">
        <f>'ESPDRequest v2 (BII Trdm070) '!B91</f>
        <v>0..1</v>
      </c>
      <c r="C91" s="252"/>
      <c r="D91" s="252"/>
      <c r="E91" s="252"/>
      <c r="F91" s="176" t="str">
        <f>'ESPDRequest v2 (BII Trdm070) '!F91</f>
        <v>Expected response value</v>
      </c>
      <c r="G91" s="176"/>
      <c r="H91" s="176"/>
      <c r="I91" s="176" t="str">
        <f>'ESPDRequest v2 (BII Trdm070) '!I91</f>
        <v>The expected value that the responder has to provide in the Criterion response.</v>
      </c>
      <c r="J91" s="177" t="str">
        <f>'ESPDRequest v2 (BII Trdm070) '!J91</f>
        <v>Text</v>
      </c>
      <c r="K91" s="189" t="str">
        <f>'ESPDRequest v2 (BII Trdm070) '!K91</f>
        <v xml:space="preserve">tbr70-013
tbr70-004
</v>
      </c>
      <c r="L91" s="250" t="str">
        <f>'ESPDRequest v2 (BII Trdm070) '!L91</f>
        <v>TenderingCriterion/TenderingCriterionPropertyGroup/TenderingCriterionProperty/cbc:ExpectedValueNumeric</v>
      </c>
      <c r="M91" s="176" t="str">
        <f>'ESPDRequest v2 (BII Trdm070) '!M91</f>
        <v>cbc:ExpectedValueNumeric</v>
      </c>
      <c r="N91" s="176" t="str">
        <f>'ESPDRequest v2 (BII Trdm070) '!N91</f>
        <v>0..1</v>
      </c>
      <c r="O91" s="176">
        <f>'ESPDRequest v2 (BII Trdm070) '!O91</f>
        <v>0</v>
      </c>
      <c r="P91" s="176" t="str">
        <f>'ESPDRequest v2 (BII Trdm070) '!P91</f>
        <v>TenderingCriterionProperty</v>
      </c>
      <c r="Q91" s="192" t="str">
        <f>'ESPDRequest v2 (BII Trdm070) '!Q91</f>
        <v>ExpectedValueNumeric</v>
      </c>
      <c r="R91" s="176" t="str">
        <f>'ESPDRequest v2 (BII Trdm070) '!R91</f>
        <v>Tendering Criterion Property. Expected_ Value. Numeric</v>
      </c>
      <c r="S91" s="176" t="str">
        <f>'ESPDRequest v2 (BII Trdm070) '!S91</f>
        <v>ApplicationRequestVocabulary!$G$879</v>
      </c>
      <c r="T91" s="176" t="e">
        <f>'ESPDRequest v2 (BII Trdm070) '!#REF!</f>
        <v>#REF!</v>
      </c>
      <c r="U91" s="176" t="str">
        <f>'ESPDRequest v2 (BII Trdm070) '!T91</f>
        <v>Link</v>
      </c>
      <c r="V91" s="176" t="e">
        <f>'ESPDRequest v2 (BII Trdm070) '!#REF!</f>
        <v>#REF!</v>
      </c>
      <c r="W91" s="176" t="e">
        <f>'ESPDRequest v2 (BII Trdm070) '!#REF!</f>
        <v>#REF!</v>
      </c>
      <c r="X91" s="176" t="str">
        <f>'ESPDRequest v2 (BII Trdm070) '!U91</f>
        <v>Rule: Verify that the value of cac:TypeCode is set to QUESTION and that the `cac:ValueTypeCode`is different to NONE.</v>
      </c>
      <c r="Y91" s="176" t="e">
        <f>'ESPDRequest v2 (BII Trdm070) '!#REF!</f>
        <v>#REF!</v>
      </c>
      <c r="Z91" s="251"/>
      <c r="AA91" s="252"/>
      <c r="AB91" s="253"/>
      <c r="AC91" s="178"/>
      <c r="AD91" s="178"/>
      <c r="AE91" s="178"/>
      <c r="AF91" s="247"/>
      <c r="AG91" s="248"/>
      <c r="AH91" s="249"/>
    </row>
    <row r="92" spans="1:34" ht="24">
      <c r="A92" s="250" t="str">
        <f>'ESPDRequest v2 (BII Trdm070) '!A92</f>
        <v>tir070-516</v>
      </c>
      <c r="B92" s="177" t="str">
        <f>'ESPDRequest v2 (BII Trdm070) '!B92</f>
        <v>0..1</v>
      </c>
      <c r="C92" s="252"/>
      <c r="D92" s="252"/>
      <c r="E92" s="252"/>
      <c r="F92" s="176" t="str">
        <f>'ESPDRequest v2 (BII Trdm070) '!F92</f>
        <v>Expected maximum response value</v>
      </c>
      <c r="G92" s="176"/>
      <c r="H92" s="176"/>
      <c r="I92" s="176" t="str">
        <f>'ESPDRequest v2 (BII Trdm070) '!I92</f>
        <v>The maximum value the response must have.</v>
      </c>
      <c r="J92" s="177" t="str">
        <f>'ESPDRequest v2 (BII Trdm070) '!J92</f>
        <v>Text</v>
      </c>
      <c r="K92" s="189" t="str">
        <f>'ESPDRequest v2 (BII Trdm070) '!K92</f>
        <v xml:space="preserve">tbr70-013
tbr70-004
</v>
      </c>
      <c r="L92" s="250" t="str">
        <f>'ESPDRequest v2 (BII Trdm070) '!L92</f>
        <v>TenderingCriterion/TenderingCriterionPropertyGroup/TenderingCriterionProperty/cbc:MaximumValueNumeric</v>
      </c>
      <c r="M92" s="176" t="str">
        <f>'ESPDRequest v2 (BII Trdm070) '!M92</f>
        <v>cbc:MaximumValueNumeric</v>
      </c>
      <c r="N92" s="176" t="str">
        <f>'ESPDRequest v2 (BII Trdm070) '!N92</f>
        <v>0..1</v>
      </c>
      <c r="O92" s="176">
        <f>'ESPDRequest v2 (BII Trdm070) '!O92</f>
        <v>0</v>
      </c>
      <c r="P92" s="176" t="str">
        <f>'ESPDRequest v2 (BII Trdm070) '!P92</f>
        <v>TenderingCriterionProperty</v>
      </c>
      <c r="Q92" s="192" t="str">
        <f>'ESPDRequest v2 (BII Trdm070) '!Q92</f>
        <v>MaximumValueNumeric</v>
      </c>
      <c r="R92" s="176" t="str">
        <f>'ESPDRequest v2 (BII Trdm070) '!R92</f>
        <v>Tendering Criterion Property. Maximum_ Value. Numeric</v>
      </c>
      <c r="S92" s="176" t="str">
        <f>'ESPDRequest v2 (BII Trdm070) '!S92</f>
        <v>ApplicationRequestVocabulary!$G$880</v>
      </c>
      <c r="T92" s="176" t="e">
        <f>'ESPDRequest v2 (BII Trdm070) '!#REF!</f>
        <v>#REF!</v>
      </c>
      <c r="U92" s="176" t="str">
        <f>'ESPDRequest v2 (BII Trdm070) '!T92</f>
        <v>Link</v>
      </c>
      <c r="V92" s="176" t="e">
        <f>'ESPDRequest v2 (BII Trdm070) '!#REF!</f>
        <v>#REF!</v>
      </c>
      <c r="W92" s="176" t="e">
        <f>'ESPDRequest v2 (BII Trdm070) '!#REF!</f>
        <v>#REF!</v>
      </c>
      <c r="X92" s="176" t="str">
        <f>'ESPDRequest v2 (BII Trdm070) '!U92</f>
        <v>Rule: Verify that the value of cac:TypeCode is set to QUESTION and that the `cac:ValueTypeCode`is different to NONE.</v>
      </c>
      <c r="Y92" s="176" t="e">
        <f>'ESPDRequest v2 (BII Trdm070) '!#REF!</f>
        <v>#REF!</v>
      </c>
      <c r="Z92" s="251"/>
      <c r="AA92" s="252"/>
      <c r="AB92" s="253"/>
      <c r="AC92" s="178"/>
      <c r="AD92" s="178"/>
      <c r="AE92" s="178"/>
      <c r="AF92" s="247"/>
      <c r="AG92" s="248"/>
      <c r="AH92" s="249"/>
    </row>
    <row r="93" spans="1:34" ht="24">
      <c r="A93" s="250" t="str">
        <f>'ESPDRequest v2 (BII Trdm070) '!A93</f>
        <v>tir070-517</v>
      </c>
      <c r="B93" s="177" t="str">
        <f>'ESPDRequest v2 (BII Trdm070) '!B93</f>
        <v>0..1</v>
      </c>
      <c r="C93" s="252"/>
      <c r="D93" s="252"/>
      <c r="E93" s="252"/>
      <c r="F93" s="176" t="str">
        <f>'ESPDRequest v2 (BII Trdm070) '!F93</f>
        <v>Expected minimum response value</v>
      </c>
      <c r="G93" s="176"/>
      <c r="H93" s="176"/>
      <c r="I93" s="176" t="str">
        <f>'ESPDRequest v2 (BII Trdm070) '!I93</f>
        <v>The minimum value the response must have.</v>
      </c>
      <c r="J93" s="177" t="str">
        <f>'ESPDRequest v2 (BII Trdm070) '!J93</f>
        <v>Text</v>
      </c>
      <c r="K93" s="189" t="str">
        <f>'ESPDRequest v2 (BII Trdm070) '!K93</f>
        <v xml:space="preserve">tbr70-013
tbr70-004
</v>
      </c>
      <c r="L93" s="250" t="str">
        <f>'ESPDRequest v2 (BII Trdm070) '!L93</f>
        <v>TenderingCriterion/TenderingCriterionPropertyGroup/TenderingCriterionProperty/cbc:MinimumValueNumeric</v>
      </c>
      <c r="M93" s="176" t="str">
        <f>'ESPDRequest v2 (BII Trdm070) '!M93</f>
        <v>cbc:MinimumValueNumeric</v>
      </c>
      <c r="N93" s="176" t="str">
        <f>'ESPDRequest v2 (BII Trdm070) '!N93</f>
        <v>0..1</v>
      </c>
      <c r="O93" s="176">
        <f>'ESPDRequest v2 (BII Trdm070) '!O93</f>
        <v>0</v>
      </c>
      <c r="P93" s="176" t="str">
        <f>'ESPDRequest v2 (BII Trdm070) '!P93</f>
        <v>TenderingCriterionProperty</v>
      </c>
      <c r="Q93" s="192" t="str">
        <f>'ESPDRequest v2 (BII Trdm070) '!Q93</f>
        <v>MinimumValueNumeric</v>
      </c>
      <c r="R93" s="176" t="str">
        <f>'ESPDRequest v2 (BII Trdm070) '!R93</f>
        <v>Tendering Criterion Property. Minimum_ Value. Numeric</v>
      </c>
      <c r="S93" s="176" t="str">
        <f>'ESPDRequest v2 (BII Trdm070) '!S93</f>
        <v>ApplicationRequestVocabulary!$G$881</v>
      </c>
      <c r="T93" s="176" t="e">
        <f>'ESPDRequest v2 (BII Trdm070) '!#REF!</f>
        <v>#REF!</v>
      </c>
      <c r="U93" s="176" t="str">
        <f>'ESPDRequest v2 (BII Trdm070) '!T93</f>
        <v>Link</v>
      </c>
      <c r="V93" s="176" t="e">
        <f>'ESPDRequest v2 (BII Trdm070) '!#REF!</f>
        <v>#REF!</v>
      </c>
      <c r="W93" s="176" t="e">
        <f>'ESPDRequest v2 (BII Trdm070) '!#REF!</f>
        <v>#REF!</v>
      </c>
      <c r="X93" s="176" t="str">
        <f>'ESPDRequest v2 (BII Trdm070) '!U93</f>
        <v>Rule: Verify that the value of cac:TypeCode is set to QUESTION and that the `cac:ValueTypeCode`is different to NONE.</v>
      </c>
      <c r="Y93" s="176" t="e">
        <f>'ESPDRequest v2 (BII Trdm070) '!#REF!</f>
        <v>#REF!</v>
      </c>
      <c r="Z93" s="251"/>
      <c r="AA93" s="252"/>
      <c r="AB93" s="253"/>
      <c r="AC93" s="178"/>
      <c r="AD93" s="178"/>
      <c r="AE93" s="178"/>
      <c r="AF93" s="247"/>
      <c r="AG93" s="248"/>
      <c r="AH93" s="249"/>
    </row>
    <row r="94" spans="1:34" ht="24.75" thickBot="1">
      <c r="A94" s="254" t="str">
        <f>'ESPDRequest v2 (BII Trdm070) '!A94</f>
        <v>tir070-518</v>
      </c>
      <c r="B94" s="184" t="str">
        <f>'ESPDRequest v2 (BII Trdm070) '!B94</f>
        <v>0..1</v>
      </c>
      <c r="C94" s="262"/>
      <c r="D94" s="262"/>
      <c r="E94" s="262"/>
      <c r="F94" s="180" t="str">
        <f>'ESPDRequest v2 (BII Trdm070) '!F94</f>
        <v xml:space="preserve">Expected response certification level </v>
      </c>
      <c r="G94" s="180"/>
      <c r="H94" s="180"/>
      <c r="I94" s="180" t="str">
        <f>'ESPDRequest v2 (BII Trdm070) '!I94</f>
        <v>The description of the level of the expected certification.</v>
      </c>
      <c r="J94" s="184" t="str">
        <f>'ESPDRequest v2 (BII Trdm070) '!J94</f>
        <v>Text</v>
      </c>
      <c r="K94" s="190" t="str">
        <f>'ESPDRequest v2 (BII Trdm070) '!K94</f>
        <v xml:space="preserve">tbr70-013
tbr70-004
</v>
      </c>
      <c r="L94" s="254" t="str">
        <f>'ESPDRequest v2 (BII Trdm070) '!L94</f>
        <v>TenderingCriterion/TenderingCriterionPropertyGroup/TenderingCriterionProperty/cbc:CertificationLevelDescription</v>
      </c>
      <c r="M94" s="180" t="str">
        <f>'ESPDRequest v2 (BII Trdm070) '!M94</f>
        <v>cbc:CertificationLevelDescription</v>
      </c>
      <c r="N94" s="180" t="str">
        <f>'ESPDRequest v2 (BII Trdm070) '!N94</f>
        <v>0..1</v>
      </c>
      <c r="O94" s="180">
        <f>'ESPDRequest v2 (BII Trdm070) '!O94</f>
        <v>0</v>
      </c>
      <c r="P94" s="180" t="str">
        <f>'ESPDRequest v2 (BII Trdm070) '!P94</f>
        <v>TenderingCriterionProperty</v>
      </c>
      <c r="Q94" s="263" t="str">
        <f>'ESPDRequest v2 (BII Trdm070) '!Q94</f>
        <v>CertificationLevelDescription</v>
      </c>
      <c r="R94" s="180" t="str">
        <f>'ESPDRequest v2 (BII Trdm070) '!R94</f>
        <v>Tendering Criterion Property. Certification Level Description. Text</v>
      </c>
      <c r="S94" s="180" t="str">
        <f>'ESPDRequest v2 (BII Trdm070) '!S94</f>
        <v>ApplicationRequestVocabulary!$G$882</v>
      </c>
      <c r="T94" s="180" t="e">
        <f>'ESPDRequest v2 (BII Trdm070) '!#REF!</f>
        <v>#REF!</v>
      </c>
      <c r="U94" s="180" t="str">
        <f>'ESPDRequest v2 (BII Trdm070) '!T94</f>
        <v>Link</v>
      </c>
      <c r="V94" s="180" t="e">
        <f>'ESPDRequest v2 (BII Trdm070) '!#REF!</f>
        <v>#REF!</v>
      </c>
      <c r="W94" s="180" t="e">
        <f>'ESPDRequest v2 (BII Trdm070) '!#REF!</f>
        <v>#REF!</v>
      </c>
      <c r="X94" s="180" t="str">
        <f>'ESPDRequest v2 (BII Trdm070) '!U94</f>
        <v>Rule: Verify that the value of cac:TypeCode is set to QUESTION and that the `cac:ValueTypeCode`is different to NONE.</v>
      </c>
      <c r="Y94" s="180" t="e">
        <f>'ESPDRequest v2 (BII Trdm070) '!#REF!</f>
        <v>#REF!</v>
      </c>
      <c r="Z94" s="279"/>
      <c r="AA94" s="262"/>
      <c r="AB94" s="280"/>
      <c r="AC94" s="178"/>
      <c r="AD94" s="178"/>
      <c r="AE94" s="178"/>
      <c r="AF94" s="247"/>
      <c r="AG94" s="248"/>
      <c r="AH94" s="249"/>
    </row>
    <row r="95" spans="1:34" s="116" customFormat="1" ht="24">
      <c r="A95" s="185"/>
      <c r="B95" s="183" t="str">
        <f>'ESPDRequest v2 (BII Trdm070) '!B95</f>
        <v>0..1</v>
      </c>
      <c r="C95" s="255"/>
      <c r="D95" s="255"/>
      <c r="E95" s="255"/>
      <c r="F95" s="255" t="str">
        <f>'ESPDRequest v2 (BII Trdm070) '!F95</f>
        <v>Criterion fulfillment time period</v>
      </c>
      <c r="G95" s="182"/>
      <c r="H95" s="182"/>
      <c r="I95" s="182">
        <f>'ESPDRequest v2 (BII Trdm070) '!I95</f>
        <v>0</v>
      </c>
      <c r="J95" s="183"/>
      <c r="K95" s="188"/>
      <c r="L95" s="284" t="str">
        <f>'ESPDRequest v2 (BII Trdm070) '!L95</f>
        <v>TenderingCriterion/TenderingCriterionPropertyGroup/TenderingCriterionProperty/cac:ApplicablePeriod</v>
      </c>
      <c r="M95" s="285" t="str">
        <f>'ESPDRequest v2 (BII Trdm070) '!M95</f>
        <v>cac:ApplicablePeriod</v>
      </c>
      <c r="N95" s="285" t="str">
        <f>'ESPDRequest v2 (BII Trdm070) '!N95</f>
        <v>0..1</v>
      </c>
      <c r="O95" s="327">
        <f>'ESPDRequest v2 (BII Trdm070) '!O95</f>
        <v>0</v>
      </c>
      <c r="P95" s="285" t="str">
        <f>'ESPDRequest v2 (BII Trdm070) '!P95</f>
        <v>ApplicablePeriod</v>
      </c>
      <c r="Q95" s="286"/>
      <c r="R95" s="182">
        <f>'ESPDRequest v2 (BII Trdm070) '!R95</f>
        <v>0</v>
      </c>
      <c r="S95" s="182">
        <f>'ESPDRequest v2 (BII Trdm070) '!S95</f>
        <v>0</v>
      </c>
      <c r="T95" s="182" t="e">
        <f>'ESPDRequest v2 (BII Trdm070) '!#REF!</f>
        <v>#REF!</v>
      </c>
      <c r="U95" s="182">
        <f>'ESPDRequest v2 (BII Trdm070) '!T95</f>
        <v>0</v>
      </c>
      <c r="V95" s="329" t="e">
        <f>'ESPDRequest v2 (BII Trdm070) '!#REF!</f>
        <v>#REF!</v>
      </c>
      <c r="W95" s="329" t="e">
        <f>'ESPDRequest v2 (BII Trdm070) '!#REF!</f>
        <v>#REF!</v>
      </c>
      <c r="X95" s="182" t="str">
        <f>'ESPDRequest v2 (BII Trdm070) '!U95</f>
        <v xml:space="preserve">Rule: The ESPD-EDM does only expect start date and end date. </v>
      </c>
      <c r="Y95" s="182" t="e">
        <f>'ESPDRequest v2 (BII Trdm070) '!#REF!</f>
        <v>#REF!</v>
      </c>
      <c r="Z95" s="281"/>
      <c r="AA95" s="282"/>
      <c r="AB95" s="283"/>
      <c r="AC95" s="259"/>
      <c r="AD95" s="259"/>
      <c r="AE95" s="259"/>
      <c r="AF95" s="259"/>
      <c r="AG95" s="312"/>
      <c r="AH95" s="261"/>
    </row>
    <row r="96" spans="1:34" s="116" customFormat="1" ht="24">
      <c r="A96" s="250" t="str">
        <f>'ESPDRequest v2 (BII Trdm070) '!A96</f>
        <v>tir070-519</v>
      </c>
      <c r="B96" s="177" t="str">
        <f>'ESPDRequest v2 (BII Trdm070) '!B96</f>
        <v>0..1</v>
      </c>
      <c r="C96" s="252"/>
      <c r="D96" s="252"/>
      <c r="E96" s="252"/>
      <c r="F96" s="252"/>
      <c r="G96" s="176" t="str">
        <f>'ESPDRequest v2 (BII Trdm070) '!G96</f>
        <v>Period start date</v>
      </c>
      <c r="H96" s="176"/>
      <c r="I96" s="176" t="str">
        <f>'ESPDRequest v2 (BII Trdm070) '!I96</f>
        <v>The date when the period starts. The date is the first day of the period.</v>
      </c>
      <c r="J96" s="177" t="str">
        <f>'ESPDRequest v2 (BII Trdm070) '!J96</f>
        <v>Date</v>
      </c>
      <c r="K96" s="189" t="str">
        <f>'ESPDRequest v2 (BII Trdm070) '!K96</f>
        <v>tbr070-019</v>
      </c>
      <c r="L96" s="250" t="str">
        <f>'ESPDRequest v2 (BII Trdm070) '!L96</f>
        <v>TenderingCriterion/TenderingCriterionPropertyGroup/TenderingCriterionProperty/cac:ApplicablePeriod/cbc:StartDate</v>
      </c>
      <c r="M96" s="176" t="str">
        <f>'ESPDRequest v2 (BII Trdm070) '!M96</f>
        <v>cbc:StartDate</v>
      </c>
      <c r="N96" s="176" t="str">
        <f>'ESPDRequest v2 (BII Trdm070) '!N96</f>
        <v>0..1</v>
      </c>
      <c r="O96" s="176">
        <f>'ESPDRequest v2 (BII Trdm070) '!O96</f>
        <v>0</v>
      </c>
      <c r="P96" s="176" t="str">
        <f>'ESPDRequest v2 (BII Trdm070) '!P96</f>
        <v>ApplicablePeriod</v>
      </c>
      <c r="Q96" s="192" t="str">
        <f>'ESPDRequest v2 (BII Trdm070) '!Q96</f>
        <v>StartDate</v>
      </c>
      <c r="R96" s="176" t="str">
        <f>'ESPDRequest v2 (BII Trdm070) '!R96</f>
        <v>Period. Start Date. Date</v>
      </c>
      <c r="S96" s="176" t="str">
        <f>'ESPDRequest v2 (BII Trdm070) '!S96</f>
        <v>ApplicationRequestVocabulary!$G$885</v>
      </c>
      <c r="T96" s="176" t="e">
        <f>'ESPDRequest v2 (BII Trdm070) '!#REF!</f>
        <v>#REF!</v>
      </c>
      <c r="U96" s="176" t="str">
        <f>'ESPDRequest v2 (BII Trdm070) '!T96</f>
        <v>Link</v>
      </c>
      <c r="V96" s="176" t="e">
        <f>'ESPDRequest v2 (BII Trdm070) '!#REF!</f>
        <v>#REF!</v>
      </c>
      <c r="W96" s="176" t="e">
        <f>'ESPDRequest v2 (BII Trdm070) '!#REF!</f>
        <v>#REF!</v>
      </c>
      <c r="X96" s="176" t="str">
        <f>'ESPDRequest v2 (BII Trdm070) '!U96</f>
        <v xml:space="preserve">Rule: Use XSD Date (format "YYYY-MM-DD")
</v>
      </c>
      <c r="Y96" s="176" t="e">
        <f>'ESPDRequest v2 (BII Trdm070) '!#REF!</f>
        <v>#REF!</v>
      </c>
      <c r="Z96" s="251"/>
      <c r="AA96" s="252"/>
      <c r="AB96" s="253"/>
      <c r="AC96" s="273"/>
      <c r="AD96" s="273"/>
      <c r="AE96" s="273"/>
      <c r="AF96" s="273"/>
      <c r="AG96" s="278"/>
      <c r="AH96" s="275"/>
    </row>
    <row r="97" spans="1:34" s="116" customFormat="1" ht="24" hidden="1">
      <c r="A97" s="250" t="str">
        <f>'ESPDRequest v2 (BII Trdm070) '!A97</f>
        <v>tir070-520</v>
      </c>
      <c r="B97" s="177" t="str">
        <f>'ESPDRequest v2 (BII Trdm070) '!B97</f>
        <v>0..1</v>
      </c>
      <c r="C97" s="252"/>
      <c r="D97" s="252"/>
      <c r="E97" s="252"/>
      <c r="F97" s="252"/>
      <c r="G97" s="176" t="str">
        <f>'ESPDRequest v2 (BII Trdm070) '!G97</f>
        <v>Period start time</v>
      </c>
      <c r="H97" s="176"/>
      <c r="I97" s="176" t="str">
        <f>'ESPDRequest v2 (BII Trdm070) '!I97</f>
        <v>The start time of the period.</v>
      </c>
      <c r="J97" s="177" t="str">
        <f>'ESPDRequest v2 (BII Trdm070) '!J97</f>
        <v>Date</v>
      </c>
      <c r="K97" s="189" t="str">
        <f>'ESPDRequest v2 (BII Trdm070) '!K97</f>
        <v>tbr070-019</v>
      </c>
      <c r="L97" s="250" t="str">
        <f>'ESPDRequest v2 (BII Trdm070) '!L97</f>
        <v>TenderingCriterion/TenderingCriterionPropertyGroup/TenderingCriterionProperty/cac:ApplicablePeriod/cbc:StartTime</v>
      </c>
      <c r="M97" s="176" t="str">
        <f>'ESPDRequest v2 (BII Trdm070) '!M97</f>
        <v>cbc:StartTime</v>
      </c>
      <c r="N97" s="176" t="str">
        <f>'ESPDRequest v2 (BII Trdm070) '!N97</f>
        <v>0..1</v>
      </c>
      <c r="O97" s="176">
        <f>'ESPDRequest v2 (BII Trdm070) '!O97</f>
        <v>0</v>
      </c>
      <c r="P97" s="176" t="str">
        <f>'ESPDRequest v2 (BII Trdm070) '!P97</f>
        <v>ApplicablePeriod</v>
      </c>
      <c r="Q97" s="192" t="str">
        <f>'ESPDRequest v2 (BII Trdm070) '!Q97</f>
        <v>StartTime</v>
      </c>
      <c r="R97" s="176" t="str">
        <f>'ESPDRequest v2 (BII Trdm070) '!R97</f>
        <v>Period. Start Time. Time</v>
      </c>
      <c r="S97" s="176" t="str">
        <f>'ESPDRequest v2 (BII Trdm070) '!S97</f>
        <v>ApplicationRequestVocabulary!$G$886</v>
      </c>
      <c r="T97" s="176" t="e">
        <f>'ESPDRequest v2 (BII Trdm070) '!#REF!</f>
        <v>#REF!</v>
      </c>
      <c r="U97" s="176" t="str">
        <f>'ESPDRequest v2 (BII Trdm070) '!T97</f>
        <v>Link</v>
      </c>
      <c r="V97" s="176" t="e">
        <f>'ESPDRequest v2 (BII Trdm070) '!#REF!</f>
        <v>#REF!</v>
      </c>
      <c r="W97" s="176" t="e">
        <f>'ESPDRequest v2 (BII Trdm070) '!#REF!</f>
        <v>#REF!</v>
      </c>
      <c r="X97" s="176">
        <f>'ESPDRequest v2 (BII Trdm070) '!U97</f>
        <v>0</v>
      </c>
      <c r="Y97" s="176" t="e">
        <f>'ESPDRequest v2 (BII Trdm070) '!#REF!</f>
        <v>#REF!</v>
      </c>
      <c r="Z97" s="251"/>
      <c r="AA97" s="252"/>
      <c r="AB97" s="253"/>
      <c r="AC97" s="273"/>
      <c r="AD97" s="273"/>
      <c r="AE97" s="273"/>
      <c r="AF97" s="273"/>
      <c r="AG97" s="278"/>
      <c r="AH97" s="275"/>
    </row>
    <row r="98" spans="1:34" s="116" customFormat="1" ht="24">
      <c r="A98" s="250" t="str">
        <f>'ESPDRequest v2 (BII Trdm070) '!A98</f>
        <v>tir070-521</v>
      </c>
      <c r="B98" s="177" t="str">
        <f>'ESPDRequest v2 (BII Trdm070) '!B98</f>
        <v>0..1</v>
      </c>
      <c r="C98" s="252"/>
      <c r="D98" s="252"/>
      <c r="E98" s="252"/>
      <c r="F98" s="252"/>
      <c r="G98" s="176" t="str">
        <f>'ESPDRequest v2 (BII Trdm070) '!G98</f>
        <v>Period end date</v>
      </c>
      <c r="H98" s="176"/>
      <c r="I98" s="176" t="str">
        <f>'ESPDRequest v2 (BII Trdm070) '!I98</f>
        <v>The date on which the period ends. The date is the last day of the period.</v>
      </c>
      <c r="J98" s="177" t="str">
        <f>'ESPDRequest v2 (BII Trdm070) '!J98</f>
        <v>Date</v>
      </c>
      <c r="K98" s="189" t="str">
        <f>'ESPDRequest v2 (BII Trdm070) '!K98</f>
        <v>tbr070-019</v>
      </c>
      <c r="L98" s="250" t="str">
        <f>'ESPDRequest v2 (BII Trdm070) '!L98</f>
        <v>TenderingCriterion/TenderingCriterionPropertyGroup/TenderingCriterionProperty/cac:ApplicablePeriod/cbc:EndDate</v>
      </c>
      <c r="M98" s="176" t="str">
        <f>'ESPDRequest v2 (BII Trdm070) '!M98</f>
        <v>cbc:EndDate</v>
      </c>
      <c r="N98" s="176" t="str">
        <f>'ESPDRequest v2 (BII Trdm070) '!N98</f>
        <v>0..1</v>
      </c>
      <c r="O98" s="176">
        <f>'ESPDRequest v2 (BII Trdm070) '!O98</f>
        <v>0</v>
      </c>
      <c r="P98" s="176" t="str">
        <f>'ESPDRequest v2 (BII Trdm070) '!P98</f>
        <v>ApplicablePeriod</v>
      </c>
      <c r="Q98" s="192" t="str">
        <f>'ESPDRequest v2 (BII Trdm070) '!Q98</f>
        <v>EndDate</v>
      </c>
      <c r="R98" s="176" t="str">
        <f>'ESPDRequest v2 (BII Trdm070) '!R98</f>
        <v>Period. End Date. Date</v>
      </c>
      <c r="S98" s="176" t="str">
        <f>'ESPDRequest v2 (BII Trdm070) '!S98</f>
        <v>ApplicationRequestVocabulary!$G$887</v>
      </c>
      <c r="T98" s="176" t="e">
        <f>'ESPDRequest v2 (BII Trdm070) '!#REF!</f>
        <v>#REF!</v>
      </c>
      <c r="U98" s="176" t="str">
        <f>'ESPDRequest v2 (BII Trdm070) '!T98</f>
        <v>Link</v>
      </c>
      <c r="V98" s="176" t="e">
        <f>'ESPDRequest v2 (BII Trdm070) '!#REF!</f>
        <v>#REF!</v>
      </c>
      <c r="W98" s="176" t="e">
        <f>'ESPDRequest v2 (BII Trdm070) '!#REF!</f>
        <v>#REF!</v>
      </c>
      <c r="X98" s="176" t="str">
        <f>'ESPDRequest v2 (BII Trdm070) '!U98</f>
        <v xml:space="preserve">Rule: Use XSD Date (format "YYYY-MM-DD")
</v>
      </c>
      <c r="Y98" s="176" t="e">
        <f>'ESPDRequest v2 (BII Trdm070) '!#REF!</f>
        <v>#REF!</v>
      </c>
      <c r="Z98" s="251"/>
      <c r="AA98" s="252"/>
      <c r="AB98" s="253"/>
      <c r="AC98" s="273"/>
      <c r="AD98" s="273"/>
      <c r="AE98" s="273"/>
      <c r="AF98" s="273"/>
      <c r="AG98" s="278"/>
      <c r="AH98" s="275"/>
    </row>
    <row r="99" spans="1:34" s="116" customFormat="1" ht="24" hidden="1">
      <c r="A99" s="250" t="str">
        <f>'ESPDRequest v2 (BII Trdm070) '!A99</f>
        <v>tir070-522</v>
      </c>
      <c r="B99" s="177" t="str">
        <f>'ESPDRequest v2 (BII Trdm070) '!B99</f>
        <v>0..1</v>
      </c>
      <c r="C99" s="252"/>
      <c r="D99" s="252"/>
      <c r="E99" s="252"/>
      <c r="F99" s="252"/>
      <c r="G99" s="176" t="str">
        <f>'ESPDRequest v2 (BII Trdm070) '!G99</f>
        <v>Period end time</v>
      </c>
      <c r="H99" s="176"/>
      <c r="I99" s="176" t="str">
        <f>'ESPDRequest v2 (BII Trdm070) '!I99</f>
        <v>The end time of the period.</v>
      </c>
      <c r="J99" s="177" t="str">
        <f>'ESPDRequest v2 (BII Trdm070) '!J99</f>
        <v>Date</v>
      </c>
      <c r="K99" s="189" t="str">
        <f>'ESPDRequest v2 (BII Trdm070) '!K99</f>
        <v>tbr070-019</v>
      </c>
      <c r="L99" s="250" t="str">
        <f>'ESPDRequest v2 (BII Trdm070) '!L99</f>
        <v>TenderingCriterion/TenderingCriterionPropertyGroup/TenderingCriterionProperty/cac:ApplicablePeriod/cbc:EndTime</v>
      </c>
      <c r="M99" s="176" t="str">
        <f>'ESPDRequest v2 (BII Trdm070) '!M99</f>
        <v>cbc:EndTime</v>
      </c>
      <c r="N99" s="176" t="str">
        <f>'ESPDRequest v2 (BII Trdm070) '!N99</f>
        <v>0..1</v>
      </c>
      <c r="O99" s="176">
        <f>'ESPDRequest v2 (BII Trdm070) '!O99</f>
        <v>0</v>
      </c>
      <c r="P99" s="176" t="str">
        <f>'ESPDRequest v2 (BII Trdm070) '!P99</f>
        <v>ApplicablePeriod</v>
      </c>
      <c r="Q99" s="192" t="str">
        <f>'ESPDRequest v2 (BII Trdm070) '!Q99</f>
        <v>EndTime</v>
      </c>
      <c r="R99" s="176" t="str">
        <f>'ESPDRequest v2 (BII Trdm070) '!R99</f>
        <v>Period. End Time. Time</v>
      </c>
      <c r="S99" s="176" t="str">
        <f>'ESPDRequest v2 (BII Trdm070) '!S99</f>
        <v>ApplicationRequestVocabulary!$G$888</v>
      </c>
      <c r="T99" s="176" t="e">
        <f>'ESPDRequest v2 (BII Trdm070) '!#REF!</f>
        <v>#REF!</v>
      </c>
      <c r="U99" s="176" t="str">
        <f>'ESPDRequest v2 (BII Trdm070) '!T99</f>
        <v>Link</v>
      </c>
      <c r="V99" s="176" t="e">
        <f>'ESPDRequest v2 (BII Trdm070) '!#REF!</f>
        <v>#REF!</v>
      </c>
      <c r="W99" s="176" t="e">
        <f>'ESPDRequest v2 (BII Trdm070) '!#REF!</f>
        <v>#REF!</v>
      </c>
      <c r="X99" s="176">
        <f>'ESPDRequest v2 (BII Trdm070) '!U99</f>
        <v>0</v>
      </c>
      <c r="Y99" s="176" t="e">
        <f>'ESPDRequest v2 (BII Trdm070) '!#REF!</f>
        <v>#REF!</v>
      </c>
      <c r="Z99" s="251"/>
      <c r="AA99" s="252"/>
      <c r="AB99" s="253"/>
      <c r="AC99" s="273"/>
      <c r="AD99" s="273"/>
      <c r="AE99" s="273"/>
      <c r="AF99" s="273"/>
      <c r="AG99" s="278"/>
      <c r="AH99" s="275"/>
    </row>
    <row r="100" spans="1:34" s="116" customFormat="1" ht="36" hidden="1">
      <c r="A100" s="250" t="str">
        <f>'ESPDRequest v2 (BII Trdm070) '!A100</f>
        <v>tir070-523</v>
      </c>
      <c r="B100" s="177" t="str">
        <f>'ESPDRequest v2 (BII Trdm070) '!B100</f>
        <v>0..1</v>
      </c>
      <c r="C100" s="252"/>
      <c r="D100" s="252"/>
      <c r="E100" s="252"/>
      <c r="F100" s="252"/>
      <c r="G100" s="176" t="str">
        <f>'ESPDRequest v2 (BII Trdm070) '!G100</f>
        <v>Period description code</v>
      </c>
      <c r="H100" s="176"/>
      <c r="I100" s="176" t="str">
        <f>'ESPDRequest v2 (BII Trdm070) '!I100</f>
        <v>A description of this period, expressed as a code.</v>
      </c>
      <c r="J100" s="177" t="str">
        <f>'ESPDRequest v2 (BII Trdm070) '!J100</f>
        <v>Code</v>
      </c>
      <c r="K100" s="189" t="str">
        <f>'ESPDRequest v2 (BII Trdm070) '!K100</f>
        <v>tbr070-019</v>
      </c>
      <c r="L100" s="250" t="str">
        <f>'ESPDRequest v2 (BII Trdm070) '!L100</f>
        <v>TenderingCriterion/TenderingCriterionPropertyGroup/TenderingCriterionProperty/cac:ApplicablePeriod/cbc:DurationMeasure</v>
      </c>
      <c r="M100" s="176" t="str">
        <f>'ESPDRequest v2 (BII Trdm070) '!M100</f>
        <v>cbc:DurationMeasure</v>
      </c>
      <c r="N100" s="176" t="str">
        <f>'ESPDRequest v2 (BII Trdm070) '!N100</f>
        <v>0..1</v>
      </c>
      <c r="O100" s="176">
        <f>'ESPDRequest v2 (BII Trdm070) '!O100</f>
        <v>0</v>
      </c>
      <c r="P100" s="176" t="str">
        <f>'ESPDRequest v2 (BII Trdm070) '!P100</f>
        <v>ApplicablePeriod</v>
      </c>
      <c r="Q100" s="192" t="str">
        <f>'ESPDRequest v2 (BII Trdm070) '!Q100</f>
        <v>DurationMeasure</v>
      </c>
      <c r="R100" s="176" t="str">
        <f>'ESPDRequest v2 (BII Trdm070) '!R100</f>
        <v>Period. Duration. Measure</v>
      </c>
      <c r="S100" s="176" t="str">
        <f>'ESPDRequest v2 (BII Trdm070) '!S100</f>
        <v>ApplicationRequestVocabulary!$G$889</v>
      </c>
      <c r="T100" s="176" t="e">
        <f>'ESPDRequest v2 (BII Trdm070) '!#REF!</f>
        <v>#REF!</v>
      </c>
      <c r="U100" s="176" t="str">
        <f>'ESPDRequest v2 (BII Trdm070) '!T100</f>
        <v>Link</v>
      </c>
      <c r="V100" s="176" t="e">
        <f>'ESPDRequest v2 (BII Trdm070) '!#REF!</f>
        <v>#REF!</v>
      </c>
      <c r="W100" s="176" t="e">
        <f>'ESPDRequest v2 (BII Trdm070) '!#REF!</f>
        <v>#REF!</v>
      </c>
      <c r="X100" s="176">
        <f>'ESPDRequest v2 (BII Trdm070) '!U100</f>
        <v>0</v>
      </c>
      <c r="Y100" s="176" t="e">
        <f>'ESPDRequest v2 (BII Trdm070) '!#REF!</f>
        <v>#REF!</v>
      </c>
      <c r="Z100" s="251"/>
      <c r="AA100" s="252"/>
      <c r="AB100" s="253"/>
      <c r="AC100" s="273"/>
      <c r="AD100" s="273"/>
      <c r="AE100" s="273"/>
      <c r="AF100" s="273"/>
      <c r="AG100" s="278"/>
      <c r="AH100" s="275"/>
    </row>
    <row r="101" spans="1:34" s="116" customFormat="1" ht="36" hidden="1">
      <c r="A101" s="250" t="str">
        <f>'ESPDRequest v2 (BII Trdm070) '!A101</f>
        <v>tir070-524</v>
      </c>
      <c r="B101" s="177" t="str">
        <f>'ESPDRequest v2 (BII Trdm070) '!B101</f>
        <v>0..1</v>
      </c>
      <c r="C101" s="252"/>
      <c r="D101" s="252"/>
      <c r="E101" s="252"/>
      <c r="F101" s="252"/>
      <c r="G101" s="176" t="str">
        <f>'ESPDRequest v2 (BII Trdm070) '!G101</f>
        <v>Period duration measure</v>
      </c>
      <c r="H101" s="176"/>
      <c r="I101" s="176" t="str">
        <f>'ESPDRequest v2 (BII Trdm070) '!I101</f>
        <v>The duration of this period, expressed as an ISO 8601 code.</v>
      </c>
      <c r="J101" s="177" t="str">
        <f>'ESPDRequest v2 (BII Trdm070) '!J101</f>
        <v>Measure</v>
      </c>
      <c r="K101" s="189" t="str">
        <f>'ESPDRequest v2 (BII Trdm070) '!K101</f>
        <v>tbr070-019</v>
      </c>
      <c r="L101" s="250" t="str">
        <f>'ESPDRequest v2 (BII Trdm070) '!L101</f>
        <v>TenderingCriterion/TenderingCriterionPropertyGroup/TenderingCriterionProperty/cac:ApplicablePeriod/cbc:DescriptionCode</v>
      </c>
      <c r="M101" s="176" t="str">
        <f>'ESPDRequest v2 (BII Trdm070) '!M101</f>
        <v>cbc:DescriptionCode</v>
      </c>
      <c r="N101" s="176" t="str">
        <f>'ESPDRequest v2 (BII Trdm070) '!N101</f>
        <v>0..1</v>
      </c>
      <c r="O101" s="176">
        <f>'ESPDRequest v2 (BII Trdm070) '!O101</f>
        <v>0</v>
      </c>
      <c r="P101" s="176" t="str">
        <f>'ESPDRequest v2 (BII Trdm070) '!P101</f>
        <v>ApplicablePeriod</v>
      </c>
      <c r="Q101" s="192" t="str">
        <f>'ESPDRequest v2 (BII Trdm070) '!Q101</f>
        <v>DescriptionCode</v>
      </c>
      <c r="R101" s="176" t="str">
        <f>'ESPDRequest v2 (BII Trdm070) '!R101</f>
        <v>Period. Description Code. Code</v>
      </c>
      <c r="S101" s="176" t="str">
        <f>'ESPDRequest v2 (BII Trdm070) '!S101</f>
        <v>ApplicationRequestVocabulary!$G$890</v>
      </c>
      <c r="T101" s="176" t="e">
        <f>'ESPDRequest v2 (BII Trdm070) '!#REF!</f>
        <v>#REF!</v>
      </c>
      <c r="U101" s="176" t="str">
        <f>'ESPDRequest v2 (BII Trdm070) '!T101</f>
        <v>Link</v>
      </c>
      <c r="V101" s="176" t="e">
        <f>'ESPDRequest v2 (BII Trdm070) '!#REF!</f>
        <v>#REF!</v>
      </c>
      <c r="W101" s="176" t="e">
        <f>'ESPDRequest v2 (BII Trdm070) '!#REF!</f>
        <v>#REF!</v>
      </c>
      <c r="X101" s="176">
        <f>'ESPDRequest v2 (BII Trdm070) '!U101</f>
        <v>0</v>
      </c>
      <c r="Y101" s="176" t="e">
        <f>'ESPDRequest v2 (BII Trdm070) '!#REF!</f>
        <v>#REF!</v>
      </c>
      <c r="Z101" s="251"/>
      <c r="AA101" s="252"/>
      <c r="AB101" s="253"/>
      <c r="AC101" s="273"/>
      <c r="AD101" s="273"/>
      <c r="AE101" s="273"/>
      <c r="AF101" s="273"/>
      <c r="AG101" s="278"/>
      <c r="AH101" s="275"/>
    </row>
    <row r="102" spans="1:34" ht="24.75" hidden="1" thickBot="1">
      <c r="A102" s="254" t="str">
        <f>'ESPDRequest v2 (BII Trdm070) '!A102</f>
        <v>tir070-525</v>
      </c>
      <c r="B102" s="184" t="str">
        <f>'ESPDRequest v2 (BII Trdm070) '!B102</f>
        <v>0..1</v>
      </c>
      <c r="C102" s="262"/>
      <c r="D102" s="262"/>
      <c r="E102" s="262"/>
      <c r="F102" s="262"/>
      <c r="G102" s="180" t="str">
        <f>'ESPDRequest v2 (BII Trdm070) '!G102</f>
        <v xml:space="preserve">Period description </v>
      </c>
      <c r="H102" s="180"/>
      <c r="I102" s="180" t="str">
        <f>'ESPDRequest v2 (BII Trdm070) '!I102</f>
        <v>A description of this period, expressed as text.</v>
      </c>
      <c r="J102" s="184" t="str">
        <f>'ESPDRequest v2 (BII Trdm070) '!J102</f>
        <v>Text</v>
      </c>
      <c r="K102" s="190" t="str">
        <f>'ESPDRequest v2 (BII Trdm070) '!K102</f>
        <v>tbr070-019</v>
      </c>
      <c r="L102" s="254" t="str">
        <f>'ESPDRequest v2 (BII Trdm070) '!L102</f>
        <v>TenderingCriterion/TenderingCriterionPropertyGroup/TenderingCriterionProperty/cac:ApplicablePeriod/cbc:Description</v>
      </c>
      <c r="M102" s="180" t="str">
        <f>'ESPDRequest v2 (BII Trdm070) '!M102</f>
        <v>cbc:Description</v>
      </c>
      <c r="N102" s="180" t="str">
        <f>'ESPDRequest v2 (BII Trdm070) '!N102</f>
        <v>0..1</v>
      </c>
      <c r="O102" s="180">
        <f>'ESPDRequest v2 (BII Trdm070) '!O102</f>
        <v>0</v>
      </c>
      <c r="P102" s="180" t="str">
        <f>'ESPDRequest v2 (BII Trdm070) '!P102</f>
        <v>ApplicablePeriod</v>
      </c>
      <c r="Q102" s="263" t="str">
        <f>'ESPDRequest v2 (BII Trdm070) '!Q102</f>
        <v>Description</v>
      </c>
      <c r="R102" s="180" t="str">
        <f>'ESPDRequest v2 (BII Trdm070) '!R102</f>
        <v>Period. Description. Text</v>
      </c>
      <c r="S102" s="180" t="str">
        <f>'ESPDRequest v2 (BII Trdm070) '!S102</f>
        <v>ApplicationRequestVocabulary!$G$891</v>
      </c>
      <c r="T102" s="180" t="e">
        <f>'ESPDRequest v2 (BII Trdm070) '!#REF!</f>
        <v>#REF!</v>
      </c>
      <c r="U102" s="180" t="str">
        <f>'ESPDRequest v2 (BII Trdm070) '!T102</f>
        <v>Link</v>
      </c>
      <c r="V102" s="180" t="e">
        <f>'ESPDRequest v2 (BII Trdm070) '!#REF!</f>
        <v>#REF!</v>
      </c>
      <c r="W102" s="180" t="e">
        <f>'ESPDRequest v2 (BII Trdm070) '!#REF!</f>
        <v>#REF!</v>
      </c>
      <c r="X102" s="180">
        <f>'ESPDRequest v2 (BII Trdm070) '!U102</f>
        <v>0</v>
      </c>
      <c r="Y102" s="180" t="e">
        <f>'ESPDRequest v2 (BII Trdm070) '!#REF!</f>
        <v>#REF!</v>
      </c>
      <c r="Z102" s="279"/>
      <c r="AA102" s="262"/>
      <c r="AB102" s="280"/>
      <c r="AC102" s="181"/>
      <c r="AD102" s="181"/>
      <c r="AE102" s="181"/>
      <c r="AF102" s="313"/>
      <c r="AG102" s="314"/>
      <c r="AH102" s="249"/>
    </row>
    <row r="103" spans="1:34" hidden="1">
      <c r="A103" s="328" t="s">
        <v>3420</v>
      </c>
      <c r="B103" s="171" t="s">
        <v>47</v>
      </c>
      <c r="C103" s="172"/>
      <c r="D103" s="172"/>
      <c r="E103" s="171" t="s">
        <v>2431</v>
      </c>
      <c r="F103" s="171"/>
      <c r="G103" s="171"/>
      <c r="H103" s="171"/>
      <c r="I103" s="173" t="s">
        <v>2432</v>
      </c>
      <c r="J103" s="171" t="s">
        <v>127</v>
      </c>
      <c r="K103" s="171" t="s">
        <v>2433</v>
      </c>
      <c r="L103" s="174"/>
      <c r="M103" s="175"/>
      <c r="N103" s="175"/>
      <c r="O103" s="175"/>
      <c r="P103" s="315"/>
      <c r="Q103" s="174"/>
      <c r="R103" s="175"/>
      <c r="S103" s="175"/>
      <c r="T103" s="175"/>
      <c r="U103" s="316"/>
      <c r="V103" s="316"/>
      <c r="W103" s="316"/>
      <c r="X103" s="317"/>
      <c r="Y103" s="331"/>
      <c r="Z103" s="336"/>
      <c r="AA103" s="318"/>
      <c r="AB103" s="337"/>
      <c r="AC103" s="334"/>
      <c r="AD103" s="318"/>
      <c r="AE103" s="318"/>
      <c r="AF103" s="318"/>
      <c r="AG103" s="318"/>
      <c r="AH103" s="319"/>
    </row>
    <row r="104" spans="1:34" hidden="1">
      <c r="A104" s="158" t="s">
        <v>3421</v>
      </c>
      <c r="B104" s="162" t="s">
        <v>47</v>
      </c>
      <c r="C104" s="163"/>
      <c r="D104" s="163"/>
      <c r="E104" s="162" t="s">
        <v>2434</v>
      </c>
      <c r="F104" s="162"/>
      <c r="G104" s="162"/>
      <c r="H104" s="162"/>
      <c r="I104" s="164" t="s">
        <v>2435</v>
      </c>
      <c r="J104" s="162" t="s">
        <v>133</v>
      </c>
      <c r="K104" s="162" t="s">
        <v>2433</v>
      </c>
      <c r="L104" s="165"/>
      <c r="M104" s="167"/>
      <c r="N104" s="167"/>
      <c r="O104" s="167"/>
      <c r="P104" s="320"/>
      <c r="Q104" s="165"/>
      <c r="R104" s="167"/>
      <c r="S104" s="167"/>
      <c r="T104" s="167"/>
      <c r="U104" s="321"/>
      <c r="V104" s="321"/>
      <c r="W104" s="321"/>
      <c r="X104" s="322"/>
      <c r="Y104" s="332"/>
      <c r="Z104" s="338"/>
      <c r="AA104" s="319"/>
      <c r="AB104" s="339"/>
      <c r="AC104" s="335"/>
      <c r="AD104" s="319"/>
      <c r="AE104" s="319"/>
      <c r="AF104" s="319"/>
      <c r="AG104" s="319"/>
      <c r="AH104" s="319"/>
    </row>
    <row r="105" spans="1:34" hidden="1">
      <c r="A105" s="158" t="s">
        <v>3422</v>
      </c>
      <c r="B105" s="162" t="s">
        <v>47</v>
      </c>
      <c r="C105" s="163"/>
      <c r="D105" s="163"/>
      <c r="E105" s="162" t="s">
        <v>2436</v>
      </c>
      <c r="F105" s="162"/>
      <c r="G105" s="162"/>
      <c r="H105" s="162"/>
      <c r="I105" s="164" t="s">
        <v>2437</v>
      </c>
      <c r="J105" s="162" t="s">
        <v>127</v>
      </c>
      <c r="K105" s="162" t="s">
        <v>2433</v>
      </c>
      <c r="L105" s="165"/>
      <c r="M105" s="167"/>
      <c r="N105" s="167"/>
      <c r="O105" s="167"/>
      <c r="P105" s="320"/>
      <c r="Q105" s="165"/>
      <c r="R105" s="167"/>
      <c r="S105" s="167"/>
      <c r="T105" s="167"/>
      <c r="U105" s="321"/>
      <c r="V105" s="321"/>
      <c r="W105" s="321"/>
      <c r="X105" s="321"/>
      <c r="Y105" s="332"/>
      <c r="Z105" s="338"/>
      <c r="AA105" s="319"/>
      <c r="AB105" s="339"/>
      <c r="AC105" s="335"/>
      <c r="AD105" s="319"/>
      <c r="AE105" s="319"/>
      <c r="AF105" s="319"/>
      <c r="AG105" s="319"/>
      <c r="AH105" s="319"/>
    </row>
    <row r="106" spans="1:34" hidden="1">
      <c r="A106" s="158" t="s">
        <v>3423</v>
      </c>
      <c r="B106" s="162" t="s">
        <v>47</v>
      </c>
      <c r="C106" s="163"/>
      <c r="D106" s="163"/>
      <c r="E106" s="162" t="s">
        <v>2438</v>
      </c>
      <c r="F106" s="162"/>
      <c r="G106" s="162"/>
      <c r="H106" s="162"/>
      <c r="I106" s="164" t="s">
        <v>2439</v>
      </c>
      <c r="J106" s="162" t="s">
        <v>133</v>
      </c>
      <c r="K106" s="162" t="s">
        <v>2433</v>
      </c>
      <c r="L106" s="165"/>
      <c r="M106" s="167"/>
      <c r="N106" s="167"/>
      <c r="O106" s="167"/>
      <c r="P106" s="320"/>
      <c r="Q106" s="165"/>
      <c r="R106" s="167"/>
      <c r="S106" s="167"/>
      <c r="T106" s="167"/>
      <c r="U106" s="321"/>
      <c r="V106" s="321"/>
      <c r="W106" s="321"/>
      <c r="X106" s="321"/>
      <c r="Y106" s="332"/>
      <c r="Z106" s="338"/>
      <c r="AA106" s="319"/>
      <c r="AB106" s="339"/>
      <c r="AC106" s="335"/>
      <c r="AD106" s="319"/>
      <c r="AE106" s="319"/>
      <c r="AF106" s="319"/>
      <c r="AG106" s="319"/>
      <c r="AH106" s="319"/>
    </row>
    <row r="107" spans="1:34" hidden="1">
      <c r="A107" s="158" t="s">
        <v>3424</v>
      </c>
      <c r="B107" s="162" t="s">
        <v>47</v>
      </c>
      <c r="C107" s="163"/>
      <c r="D107" s="163"/>
      <c r="E107" s="162" t="s">
        <v>2440</v>
      </c>
      <c r="F107" s="162"/>
      <c r="G107" s="162"/>
      <c r="H107" s="162"/>
      <c r="I107" s="164" t="s">
        <v>2441</v>
      </c>
      <c r="J107" s="162"/>
      <c r="K107" s="162" t="s">
        <v>2433</v>
      </c>
      <c r="L107" s="165"/>
      <c r="M107" s="167"/>
      <c r="N107" s="167"/>
      <c r="O107" s="167"/>
      <c r="P107" s="320"/>
      <c r="Q107" s="165"/>
      <c r="R107" s="167"/>
      <c r="S107" s="167"/>
      <c r="T107" s="167"/>
      <c r="U107" s="321"/>
      <c r="V107" s="321"/>
      <c r="W107" s="321"/>
      <c r="X107" s="321"/>
      <c r="Y107" s="332"/>
      <c r="Z107" s="338"/>
      <c r="AA107" s="319"/>
      <c r="AB107" s="339"/>
      <c r="AC107" s="335"/>
      <c r="AD107" s="319"/>
      <c r="AE107" s="319"/>
      <c r="AF107" s="319"/>
      <c r="AG107" s="319"/>
      <c r="AH107" s="319"/>
    </row>
    <row r="108" spans="1:34" hidden="1">
      <c r="A108" s="158" t="s">
        <v>3425</v>
      </c>
      <c r="B108" s="162" t="s">
        <v>47</v>
      </c>
      <c r="C108" s="163"/>
      <c r="D108" s="163"/>
      <c r="E108" s="162" t="s">
        <v>2442</v>
      </c>
      <c r="F108" s="162"/>
      <c r="G108" s="162"/>
      <c r="H108" s="162"/>
      <c r="I108" s="164" t="s">
        <v>2443</v>
      </c>
      <c r="J108" s="162"/>
      <c r="K108" s="162" t="s">
        <v>2433</v>
      </c>
      <c r="L108" s="165"/>
      <c r="M108" s="167"/>
      <c r="N108" s="167"/>
      <c r="O108" s="167"/>
      <c r="P108" s="320"/>
      <c r="Q108" s="165"/>
      <c r="R108" s="167"/>
      <c r="S108" s="167"/>
      <c r="T108" s="167"/>
      <c r="U108" s="321"/>
      <c r="V108" s="321"/>
      <c r="W108" s="321"/>
      <c r="X108" s="321"/>
      <c r="Y108" s="332"/>
      <c r="Z108" s="338"/>
      <c r="AA108" s="319"/>
      <c r="AB108" s="339"/>
      <c r="AC108" s="335"/>
      <c r="AD108" s="319"/>
      <c r="AE108" s="319"/>
      <c r="AF108" s="319"/>
      <c r="AG108" s="319"/>
      <c r="AH108" s="319"/>
    </row>
    <row r="109" spans="1:34" hidden="1">
      <c r="A109" s="158" t="s">
        <v>3426</v>
      </c>
      <c r="B109" s="162" t="s">
        <v>47</v>
      </c>
      <c r="C109" s="163"/>
      <c r="D109" s="163"/>
      <c r="E109" s="162" t="s">
        <v>2444</v>
      </c>
      <c r="F109" s="162"/>
      <c r="G109" s="162"/>
      <c r="H109" s="162"/>
      <c r="I109" s="164" t="s">
        <v>2445</v>
      </c>
      <c r="J109" s="162" t="s">
        <v>127</v>
      </c>
      <c r="K109" s="162" t="s">
        <v>2433</v>
      </c>
      <c r="L109" s="165"/>
      <c r="M109" s="167"/>
      <c r="N109" s="167"/>
      <c r="O109" s="167"/>
      <c r="P109" s="320"/>
      <c r="Q109" s="165"/>
      <c r="R109" s="167"/>
      <c r="S109" s="167"/>
      <c r="T109" s="167"/>
      <c r="U109" s="321"/>
      <c r="V109" s="321"/>
      <c r="W109" s="321"/>
      <c r="X109" s="321"/>
      <c r="Y109" s="332"/>
      <c r="Z109" s="338"/>
      <c r="AA109" s="319"/>
      <c r="AB109" s="339"/>
      <c r="AC109" s="335"/>
      <c r="AD109" s="319"/>
      <c r="AE109" s="319"/>
      <c r="AF109" s="319"/>
      <c r="AG109" s="319"/>
      <c r="AH109" s="319"/>
    </row>
    <row r="110" spans="1:34" hidden="1">
      <c r="A110" s="158" t="s">
        <v>3427</v>
      </c>
      <c r="B110" s="162" t="s">
        <v>47</v>
      </c>
      <c r="C110" s="163"/>
      <c r="D110" s="163"/>
      <c r="E110" s="162" t="s">
        <v>2446</v>
      </c>
      <c r="F110" s="162"/>
      <c r="G110" s="162"/>
      <c r="H110" s="162"/>
      <c r="I110" s="164" t="s">
        <v>2447</v>
      </c>
      <c r="J110" s="162" t="s">
        <v>133</v>
      </c>
      <c r="K110" s="162" t="s">
        <v>2433</v>
      </c>
      <c r="L110" s="165"/>
      <c r="M110" s="167"/>
      <c r="N110" s="167"/>
      <c r="O110" s="167"/>
      <c r="P110" s="320"/>
      <c r="Q110" s="165"/>
      <c r="R110" s="167"/>
      <c r="S110" s="167"/>
      <c r="T110" s="167"/>
      <c r="U110" s="321"/>
      <c r="V110" s="321"/>
      <c r="W110" s="321"/>
      <c r="X110" s="321"/>
      <c r="Y110" s="332"/>
      <c r="Z110" s="338"/>
      <c r="AA110" s="319"/>
      <c r="AB110" s="339"/>
      <c r="AC110" s="335"/>
      <c r="AD110" s="319"/>
      <c r="AE110" s="319"/>
      <c r="AF110" s="319"/>
      <c r="AG110" s="319"/>
      <c r="AH110" s="319"/>
    </row>
    <row r="111" spans="1:34" hidden="1">
      <c r="A111" s="158" t="s">
        <v>3428</v>
      </c>
      <c r="B111" s="162" t="s">
        <v>47</v>
      </c>
      <c r="C111" s="163"/>
      <c r="D111" s="163"/>
      <c r="E111" s="162" t="s">
        <v>2448</v>
      </c>
      <c r="F111" s="162"/>
      <c r="G111" s="162"/>
      <c r="H111" s="162"/>
      <c r="I111" s="164" t="s">
        <v>2449</v>
      </c>
      <c r="J111" s="162" t="s">
        <v>127</v>
      </c>
      <c r="K111" s="162" t="s">
        <v>2433</v>
      </c>
      <c r="L111" s="165"/>
      <c r="M111" s="167"/>
      <c r="N111" s="167"/>
      <c r="O111" s="167"/>
      <c r="P111" s="320"/>
      <c r="Q111" s="165"/>
      <c r="R111" s="167"/>
      <c r="S111" s="167"/>
      <c r="T111" s="167"/>
      <c r="U111" s="321"/>
      <c r="V111" s="321"/>
      <c r="W111" s="321"/>
      <c r="X111" s="321"/>
      <c r="Y111" s="332"/>
      <c r="Z111" s="338"/>
      <c r="AA111" s="319"/>
      <c r="AB111" s="339"/>
      <c r="AC111" s="335"/>
      <c r="AD111" s="319"/>
      <c r="AE111" s="319"/>
      <c r="AF111" s="319"/>
      <c r="AG111" s="319"/>
      <c r="AH111" s="319"/>
    </row>
    <row r="112" spans="1:34" hidden="1">
      <c r="A112" s="158" t="s">
        <v>3429</v>
      </c>
      <c r="B112" s="162" t="s">
        <v>47</v>
      </c>
      <c r="C112" s="163"/>
      <c r="D112" s="163"/>
      <c r="E112" s="162" t="s">
        <v>2450</v>
      </c>
      <c r="F112" s="162"/>
      <c r="G112" s="162"/>
      <c r="H112" s="162"/>
      <c r="I112" s="164" t="s">
        <v>2451</v>
      </c>
      <c r="J112" s="162" t="s">
        <v>133</v>
      </c>
      <c r="K112" s="162" t="s">
        <v>2433</v>
      </c>
      <c r="L112" s="165"/>
      <c r="M112" s="167"/>
      <c r="N112" s="167"/>
      <c r="O112" s="167"/>
      <c r="P112" s="320"/>
      <c r="Q112" s="165"/>
      <c r="R112" s="167"/>
      <c r="S112" s="167"/>
      <c r="T112" s="167"/>
      <c r="U112" s="321"/>
      <c r="V112" s="321"/>
      <c r="W112" s="321"/>
      <c r="X112" s="321"/>
      <c r="Y112" s="332"/>
      <c r="Z112" s="338"/>
      <c r="AA112" s="319"/>
      <c r="AB112" s="339"/>
      <c r="AC112" s="335"/>
      <c r="AD112" s="319"/>
      <c r="AE112" s="319"/>
      <c r="AF112" s="319"/>
      <c r="AG112" s="319"/>
      <c r="AH112" s="319"/>
    </row>
    <row r="113" spans="1:34" hidden="1">
      <c r="A113" s="158" t="s">
        <v>3430</v>
      </c>
      <c r="B113" s="168" t="s">
        <v>47</v>
      </c>
      <c r="C113" s="169"/>
      <c r="D113" s="169"/>
      <c r="E113" s="168" t="s">
        <v>2452</v>
      </c>
      <c r="F113" s="168"/>
      <c r="G113" s="168"/>
      <c r="H113" s="168"/>
      <c r="I113" s="170" t="s">
        <v>2411</v>
      </c>
      <c r="J113" s="168"/>
      <c r="K113" s="168"/>
      <c r="L113" s="165"/>
      <c r="M113" s="167"/>
      <c r="N113" s="167"/>
      <c r="O113" s="167"/>
      <c r="P113" s="320"/>
      <c r="Q113" s="165"/>
      <c r="R113" s="167"/>
      <c r="S113" s="167"/>
      <c r="T113" s="167"/>
      <c r="U113" s="321"/>
      <c r="V113" s="321"/>
      <c r="W113" s="321"/>
      <c r="X113" s="321"/>
      <c r="Y113" s="332"/>
      <c r="Z113" s="338"/>
      <c r="AA113" s="319"/>
      <c r="AB113" s="339"/>
      <c r="AC113" s="335"/>
      <c r="AD113" s="319"/>
      <c r="AE113" s="319"/>
      <c r="AF113" s="319"/>
      <c r="AG113" s="319"/>
      <c r="AH113" s="319"/>
    </row>
    <row r="114" spans="1:34" hidden="1">
      <c r="A114" s="158" t="s">
        <v>3431</v>
      </c>
      <c r="B114" s="168" t="s">
        <v>138</v>
      </c>
      <c r="C114" s="169"/>
      <c r="D114" s="169"/>
      <c r="E114" s="169" t="s">
        <v>2453</v>
      </c>
      <c r="F114" s="168"/>
      <c r="G114" s="168"/>
      <c r="H114" s="168"/>
      <c r="I114" s="170"/>
      <c r="J114" s="168"/>
      <c r="K114" s="168"/>
      <c r="L114" s="161"/>
      <c r="M114" s="320"/>
      <c r="N114" s="320"/>
      <c r="O114" s="320"/>
      <c r="P114" s="320"/>
      <c r="Q114" s="161"/>
      <c r="R114" s="320"/>
      <c r="S114" s="320"/>
      <c r="T114" s="320"/>
      <c r="U114" s="320"/>
      <c r="V114" s="320"/>
      <c r="W114" s="320"/>
      <c r="X114" s="320"/>
      <c r="Y114" s="333"/>
      <c r="Z114" s="338"/>
      <c r="AA114" s="319"/>
      <c r="AB114" s="339"/>
      <c r="AC114" s="335"/>
      <c r="AD114" s="319"/>
      <c r="AE114" s="319"/>
      <c r="AF114" s="319"/>
      <c r="AG114" s="319"/>
      <c r="AH114" s="319"/>
    </row>
    <row r="115" spans="1:34" hidden="1">
      <c r="A115" s="158" t="s">
        <v>3432</v>
      </c>
      <c r="B115" s="162" t="s">
        <v>47</v>
      </c>
      <c r="C115" s="163"/>
      <c r="D115" s="163"/>
      <c r="E115" s="163"/>
      <c r="F115" s="162" t="s">
        <v>2454</v>
      </c>
      <c r="G115" s="162"/>
      <c r="H115" s="162"/>
      <c r="I115" s="164" t="s">
        <v>204</v>
      </c>
      <c r="J115" s="162" t="s">
        <v>44</v>
      </c>
      <c r="K115" s="162" t="s">
        <v>2433</v>
      </c>
      <c r="L115" s="165"/>
      <c r="M115" s="167"/>
      <c r="N115" s="167"/>
      <c r="O115" s="167"/>
      <c r="P115" s="320"/>
      <c r="Q115" s="165"/>
      <c r="R115" s="167"/>
      <c r="S115" s="167"/>
      <c r="T115" s="167"/>
      <c r="U115" s="321"/>
      <c r="V115" s="321"/>
      <c r="W115" s="321"/>
      <c r="X115" s="321"/>
      <c r="Y115" s="332"/>
      <c r="Z115" s="338"/>
      <c r="AA115" s="319"/>
      <c r="AB115" s="339"/>
      <c r="AC115" s="335"/>
      <c r="AD115" s="319"/>
      <c r="AE115" s="319"/>
      <c r="AF115" s="319"/>
      <c r="AG115" s="319"/>
      <c r="AH115" s="319"/>
    </row>
    <row r="116" spans="1:34" hidden="1">
      <c r="A116" s="158" t="s">
        <v>3433</v>
      </c>
      <c r="B116" s="162" t="s">
        <v>47</v>
      </c>
      <c r="C116" s="163"/>
      <c r="D116" s="163"/>
      <c r="E116" s="163"/>
      <c r="F116" s="162" t="s">
        <v>2455</v>
      </c>
      <c r="G116" s="162"/>
      <c r="H116" s="162"/>
      <c r="I116" s="164" t="s">
        <v>205</v>
      </c>
      <c r="J116" s="162" t="s">
        <v>127</v>
      </c>
      <c r="K116" s="162" t="s">
        <v>2433</v>
      </c>
      <c r="L116" s="165"/>
      <c r="M116" s="167"/>
      <c r="N116" s="167"/>
      <c r="O116" s="167"/>
      <c r="P116" s="320"/>
      <c r="Q116" s="165"/>
      <c r="R116" s="167"/>
      <c r="S116" s="167"/>
      <c r="T116" s="167"/>
      <c r="U116" s="321"/>
      <c r="V116" s="321"/>
      <c r="W116" s="321"/>
      <c r="X116" s="321"/>
      <c r="Y116" s="332"/>
      <c r="Z116" s="338"/>
      <c r="AA116" s="319"/>
      <c r="AB116" s="339"/>
      <c r="AC116" s="335"/>
      <c r="AD116" s="319"/>
      <c r="AE116" s="319"/>
      <c r="AF116" s="319"/>
      <c r="AG116" s="319"/>
      <c r="AH116" s="319"/>
    </row>
    <row r="117" spans="1:34" hidden="1">
      <c r="A117" s="158" t="s">
        <v>3434</v>
      </c>
      <c r="B117" s="162" t="s">
        <v>47</v>
      </c>
      <c r="C117" s="163"/>
      <c r="D117" s="163"/>
      <c r="E117" s="163"/>
      <c r="F117" s="162" t="s">
        <v>2456</v>
      </c>
      <c r="G117" s="162"/>
      <c r="H117" s="162"/>
      <c r="I117" s="164" t="s">
        <v>206</v>
      </c>
      <c r="J117" s="162" t="s">
        <v>133</v>
      </c>
      <c r="K117" s="162" t="s">
        <v>2433</v>
      </c>
      <c r="L117" s="165"/>
      <c r="M117" s="167"/>
      <c r="N117" s="167"/>
      <c r="O117" s="167"/>
      <c r="P117" s="320"/>
      <c r="Q117" s="165"/>
      <c r="R117" s="167"/>
      <c r="S117" s="167"/>
      <c r="T117" s="167"/>
      <c r="U117" s="321"/>
      <c r="V117" s="321"/>
      <c r="W117" s="321"/>
      <c r="X117" s="321"/>
      <c r="Y117" s="332"/>
      <c r="Z117" s="338"/>
      <c r="AA117" s="319"/>
      <c r="AB117" s="339"/>
      <c r="AC117" s="335"/>
      <c r="AD117" s="319"/>
      <c r="AE117" s="319"/>
      <c r="AF117" s="319"/>
      <c r="AG117" s="319"/>
      <c r="AH117" s="319"/>
    </row>
    <row r="118" spans="1:34" ht="36" hidden="1">
      <c r="A118" s="158" t="s">
        <v>3435</v>
      </c>
      <c r="B118" s="162" t="s">
        <v>47</v>
      </c>
      <c r="C118" s="163"/>
      <c r="D118" s="163"/>
      <c r="E118" s="163"/>
      <c r="F118" s="162" t="s">
        <v>2457</v>
      </c>
      <c r="G118" s="162"/>
      <c r="H118" s="162"/>
      <c r="I118" s="164" t="s">
        <v>2458</v>
      </c>
      <c r="J118" s="162" t="s">
        <v>70</v>
      </c>
      <c r="K118" s="162" t="s">
        <v>2433</v>
      </c>
      <c r="L118" s="165"/>
      <c r="M118" s="167"/>
      <c r="N118" s="167"/>
      <c r="O118" s="167"/>
      <c r="P118" s="320"/>
      <c r="Q118" s="165"/>
      <c r="R118" s="167"/>
      <c r="S118" s="167"/>
      <c r="T118" s="167"/>
      <c r="U118" s="321"/>
      <c r="V118" s="321"/>
      <c r="W118" s="321"/>
      <c r="X118" s="321"/>
      <c r="Y118" s="332"/>
      <c r="Z118" s="338"/>
      <c r="AA118" s="319"/>
      <c r="AB118" s="339"/>
      <c r="AC118" s="335"/>
      <c r="AD118" s="319"/>
      <c r="AE118" s="319"/>
      <c r="AF118" s="319"/>
      <c r="AG118" s="319"/>
      <c r="AH118" s="319"/>
    </row>
    <row r="119" spans="1:34" hidden="1">
      <c r="A119" s="158" t="s">
        <v>3436</v>
      </c>
      <c r="B119" s="162" t="s">
        <v>47</v>
      </c>
      <c r="C119" s="163"/>
      <c r="D119" s="163"/>
      <c r="E119" s="163"/>
      <c r="F119" s="162" t="s">
        <v>2459</v>
      </c>
      <c r="G119" s="162"/>
      <c r="H119" s="162"/>
      <c r="I119" s="164" t="s">
        <v>209</v>
      </c>
      <c r="J119" s="162" t="s">
        <v>133</v>
      </c>
      <c r="K119" s="162" t="s">
        <v>2433</v>
      </c>
      <c r="L119" s="165"/>
      <c r="M119" s="167"/>
      <c r="N119" s="167"/>
      <c r="O119" s="167"/>
      <c r="P119" s="320"/>
      <c r="Q119" s="165"/>
      <c r="R119" s="167"/>
      <c r="S119" s="167"/>
      <c r="T119" s="167"/>
      <c r="U119" s="321"/>
      <c r="V119" s="321"/>
      <c r="W119" s="321"/>
      <c r="X119" s="321"/>
      <c r="Y119" s="332"/>
      <c r="Z119" s="338"/>
      <c r="AA119" s="319"/>
      <c r="AB119" s="339"/>
      <c r="AC119" s="335"/>
      <c r="AD119" s="319"/>
      <c r="AE119" s="319"/>
      <c r="AF119" s="319"/>
      <c r="AG119" s="319"/>
      <c r="AH119" s="319"/>
    </row>
    <row r="120" spans="1:34" hidden="1">
      <c r="A120" s="158" t="s">
        <v>3437</v>
      </c>
      <c r="B120" s="162" t="s">
        <v>47</v>
      </c>
      <c r="C120" s="163"/>
      <c r="D120" s="163"/>
      <c r="E120" s="163"/>
      <c r="F120" s="162" t="s">
        <v>2460</v>
      </c>
      <c r="G120" s="162"/>
      <c r="H120" s="162"/>
      <c r="I120" s="164" t="s">
        <v>2461</v>
      </c>
      <c r="J120" s="162" t="s">
        <v>44</v>
      </c>
      <c r="K120" s="162" t="s">
        <v>2433</v>
      </c>
      <c r="L120" s="165"/>
      <c r="M120" s="167"/>
      <c r="N120" s="167"/>
      <c r="O120" s="167"/>
      <c r="P120" s="320"/>
      <c r="Q120" s="165"/>
      <c r="R120" s="167"/>
      <c r="S120" s="167"/>
      <c r="T120" s="167"/>
      <c r="U120" s="321"/>
      <c r="V120" s="321"/>
      <c r="W120" s="321"/>
      <c r="X120" s="321"/>
      <c r="Y120" s="332"/>
      <c r="Z120" s="338"/>
      <c r="AA120" s="319"/>
      <c r="AB120" s="339"/>
      <c r="AC120" s="335"/>
      <c r="AD120" s="319"/>
      <c r="AE120" s="319"/>
      <c r="AF120" s="319"/>
      <c r="AG120" s="319"/>
      <c r="AH120" s="319"/>
    </row>
    <row r="121" spans="1:34" hidden="1">
      <c r="A121" s="158" t="s">
        <v>3438</v>
      </c>
      <c r="B121" s="168" t="s">
        <v>47</v>
      </c>
      <c r="C121" s="169"/>
      <c r="D121" s="169"/>
      <c r="E121" s="169"/>
      <c r="F121" s="169" t="s">
        <v>2462</v>
      </c>
      <c r="G121" s="168"/>
      <c r="H121" s="168"/>
      <c r="I121" s="170"/>
      <c r="J121" s="168"/>
      <c r="K121" s="168"/>
      <c r="L121" s="161"/>
      <c r="M121" s="320"/>
      <c r="N121" s="320"/>
      <c r="O121" s="320"/>
      <c r="P121" s="320"/>
      <c r="Q121" s="161"/>
      <c r="R121" s="320"/>
      <c r="S121" s="320"/>
      <c r="T121" s="320"/>
      <c r="U121" s="320"/>
      <c r="V121" s="320"/>
      <c r="W121" s="320"/>
      <c r="X121" s="320"/>
      <c r="Y121" s="333"/>
      <c r="Z121" s="338"/>
      <c r="AA121" s="319"/>
      <c r="AB121" s="339"/>
      <c r="AC121" s="335"/>
      <c r="AD121" s="319"/>
      <c r="AE121" s="319"/>
      <c r="AF121" s="319"/>
      <c r="AG121" s="319"/>
      <c r="AH121" s="319"/>
    </row>
    <row r="122" spans="1:34" hidden="1">
      <c r="A122" s="158" t="s">
        <v>3439</v>
      </c>
      <c r="B122" s="162" t="s">
        <v>47</v>
      </c>
      <c r="C122" s="163"/>
      <c r="D122" s="163"/>
      <c r="E122" s="163"/>
      <c r="F122" s="163"/>
      <c r="G122" s="162" t="s">
        <v>2463</v>
      </c>
      <c r="H122" s="162"/>
      <c r="I122" s="164" t="s">
        <v>2464</v>
      </c>
      <c r="J122" s="162" t="s">
        <v>44</v>
      </c>
      <c r="K122" s="162" t="s">
        <v>2433</v>
      </c>
      <c r="L122" s="165"/>
      <c r="M122" s="167"/>
      <c r="N122" s="167"/>
      <c r="O122" s="167"/>
      <c r="P122" s="320"/>
      <c r="Q122" s="165"/>
      <c r="R122" s="167"/>
      <c r="S122" s="167"/>
      <c r="T122" s="167"/>
      <c r="U122" s="321"/>
      <c r="V122" s="321"/>
      <c r="W122" s="321"/>
      <c r="X122" s="321"/>
      <c r="Y122" s="332"/>
      <c r="Z122" s="338"/>
      <c r="AA122" s="319"/>
      <c r="AB122" s="339"/>
      <c r="AC122" s="335"/>
      <c r="AD122" s="319"/>
      <c r="AE122" s="319"/>
      <c r="AF122" s="319"/>
      <c r="AG122" s="319"/>
      <c r="AH122" s="319"/>
    </row>
    <row r="123" spans="1:34" hidden="1">
      <c r="A123" s="158" t="s">
        <v>3440</v>
      </c>
      <c r="B123" s="162" t="s">
        <v>47</v>
      </c>
      <c r="C123" s="163"/>
      <c r="D123" s="163"/>
      <c r="E123" s="163"/>
      <c r="F123" s="163"/>
      <c r="G123" s="162" t="s">
        <v>2465</v>
      </c>
      <c r="H123" s="162"/>
      <c r="I123" s="164" t="s">
        <v>2466</v>
      </c>
      <c r="J123" s="162" t="s">
        <v>133</v>
      </c>
      <c r="K123" s="162" t="s">
        <v>2433</v>
      </c>
      <c r="L123" s="165"/>
      <c r="M123" s="167"/>
      <c r="N123" s="167"/>
      <c r="O123" s="167"/>
      <c r="P123" s="320"/>
      <c r="Q123" s="165"/>
      <c r="R123" s="167"/>
      <c r="S123" s="167"/>
      <c r="T123" s="167"/>
      <c r="U123" s="321"/>
      <c r="V123" s="321"/>
      <c r="W123" s="321"/>
      <c r="X123" s="321"/>
      <c r="Y123" s="332"/>
      <c r="Z123" s="338"/>
      <c r="AA123" s="319"/>
      <c r="AB123" s="339"/>
      <c r="AC123" s="335"/>
      <c r="AD123" s="319"/>
      <c r="AE123" s="319"/>
      <c r="AF123" s="319"/>
      <c r="AG123" s="319"/>
      <c r="AH123" s="319"/>
    </row>
    <row r="124" spans="1:34" hidden="1">
      <c r="A124" s="158" t="s">
        <v>3441</v>
      </c>
      <c r="B124" s="168" t="s">
        <v>47</v>
      </c>
      <c r="C124" s="169"/>
      <c r="D124" s="169"/>
      <c r="E124" s="169"/>
      <c r="F124" s="169"/>
      <c r="G124" s="169" t="s">
        <v>2178</v>
      </c>
      <c r="H124" s="168"/>
      <c r="I124" s="170" t="s">
        <v>2179</v>
      </c>
      <c r="J124" s="168"/>
      <c r="K124" s="168"/>
      <c r="L124" s="161"/>
      <c r="M124" s="320"/>
      <c r="N124" s="320"/>
      <c r="O124" s="320"/>
      <c r="P124" s="320"/>
      <c r="Q124" s="161"/>
      <c r="R124" s="320"/>
      <c r="S124" s="320"/>
      <c r="T124" s="320"/>
      <c r="U124" s="320"/>
      <c r="V124" s="320"/>
      <c r="W124" s="320"/>
      <c r="X124" s="320"/>
      <c r="Y124" s="333"/>
      <c r="Z124" s="338"/>
      <c r="AA124" s="319"/>
      <c r="AB124" s="339"/>
      <c r="AC124" s="335"/>
      <c r="AD124" s="319"/>
      <c r="AE124" s="319"/>
      <c r="AF124" s="319"/>
      <c r="AG124" s="319"/>
      <c r="AH124" s="319"/>
    </row>
    <row r="125" spans="1:34" ht="24" hidden="1">
      <c r="A125" s="158" t="s">
        <v>3442</v>
      </c>
      <c r="B125" s="162" t="s">
        <v>47</v>
      </c>
      <c r="C125" s="163"/>
      <c r="D125" s="163"/>
      <c r="E125" s="163"/>
      <c r="F125" s="163"/>
      <c r="G125" s="163"/>
      <c r="H125" s="162" t="s">
        <v>2192</v>
      </c>
      <c r="I125" s="164" t="s">
        <v>2193</v>
      </c>
      <c r="J125" s="162" t="s">
        <v>133</v>
      </c>
      <c r="K125" s="162" t="s">
        <v>2433</v>
      </c>
      <c r="L125" s="165"/>
      <c r="M125" s="167"/>
      <c r="N125" s="167"/>
      <c r="O125" s="167"/>
      <c r="P125" s="320"/>
      <c r="Q125" s="165"/>
      <c r="R125" s="167"/>
      <c r="S125" s="167"/>
      <c r="T125" s="167"/>
      <c r="U125" s="321"/>
      <c r="V125" s="321"/>
      <c r="W125" s="321"/>
      <c r="X125" s="321"/>
      <c r="Y125" s="332"/>
      <c r="Z125" s="338"/>
      <c r="AA125" s="319"/>
      <c r="AB125" s="339"/>
      <c r="AC125" s="335"/>
      <c r="AD125" s="319"/>
      <c r="AE125" s="319"/>
      <c r="AF125" s="319"/>
      <c r="AG125" s="319"/>
      <c r="AH125" s="319"/>
    </row>
    <row r="126" spans="1:34" hidden="1">
      <c r="A126" s="158" t="s">
        <v>3443</v>
      </c>
      <c r="B126" s="162" t="s">
        <v>47</v>
      </c>
      <c r="C126" s="163"/>
      <c r="D126" s="163"/>
      <c r="E126" s="163"/>
      <c r="F126" s="163"/>
      <c r="G126" s="163"/>
      <c r="H126" s="162" t="s">
        <v>533</v>
      </c>
      <c r="I126" s="164" t="s">
        <v>2201</v>
      </c>
      <c r="J126" s="162" t="s">
        <v>133</v>
      </c>
      <c r="K126" s="162" t="s">
        <v>2433</v>
      </c>
      <c r="L126" s="165"/>
      <c r="M126" s="167"/>
      <c r="N126" s="167"/>
      <c r="O126" s="167"/>
      <c r="P126" s="320"/>
      <c r="Q126" s="165"/>
      <c r="R126" s="167"/>
      <c r="S126" s="167"/>
      <c r="T126" s="167"/>
      <c r="U126" s="321"/>
      <c r="V126" s="321"/>
      <c r="W126" s="321"/>
      <c r="X126" s="321"/>
      <c r="Y126" s="332"/>
      <c r="Z126" s="338"/>
      <c r="AA126" s="319"/>
      <c r="AB126" s="339"/>
      <c r="AC126" s="335"/>
      <c r="AD126" s="319"/>
      <c r="AE126" s="319"/>
      <c r="AF126" s="319"/>
      <c r="AG126" s="319"/>
      <c r="AH126" s="319"/>
    </row>
    <row r="127" spans="1:34" ht="24" hidden="1">
      <c r="A127" s="158" t="s">
        <v>3444</v>
      </c>
      <c r="B127" s="162" t="s">
        <v>47</v>
      </c>
      <c r="C127" s="163"/>
      <c r="D127" s="163"/>
      <c r="E127" s="163"/>
      <c r="F127" s="163"/>
      <c r="G127" s="163"/>
      <c r="H127" s="162" t="s">
        <v>2209</v>
      </c>
      <c r="I127" s="164" t="s">
        <v>2210</v>
      </c>
      <c r="J127" s="162" t="s">
        <v>133</v>
      </c>
      <c r="K127" s="162" t="s">
        <v>2433</v>
      </c>
      <c r="L127" s="165"/>
      <c r="M127" s="167"/>
      <c r="N127" s="167"/>
      <c r="O127" s="167"/>
      <c r="P127" s="320"/>
      <c r="Q127" s="165"/>
      <c r="R127" s="167"/>
      <c r="S127" s="167"/>
      <c r="T127" s="167"/>
      <c r="U127" s="321"/>
      <c r="V127" s="321"/>
      <c r="W127" s="321"/>
      <c r="X127" s="321"/>
      <c r="Y127" s="332"/>
      <c r="Z127" s="338"/>
      <c r="AA127" s="319"/>
      <c r="AB127" s="339"/>
      <c r="AC127" s="335"/>
      <c r="AD127" s="319"/>
      <c r="AE127" s="319"/>
      <c r="AF127" s="319"/>
      <c r="AG127" s="319"/>
      <c r="AH127" s="319"/>
    </row>
    <row r="128" spans="1:34" hidden="1">
      <c r="A128" s="158" t="s">
        <v>3445</v>
      </c>
      <c r="B128" s="162" t="s">
        <v>47</v>
      </c>
      <c r="C128" s="163"/>
      <c r="D128" s="163"/>
      <c r="E128" s="163"/>
      <c r="F128" s="163"/>
      <c r="G128" s="163"/>
      <c r="H128" s="162" t="s">
        <v>2218</v>
      </c>
      <c r="I128" s="164" t="s">
        <v>2219</v>
      </c>
      <c r="J128" s="162" t="s">
        <v>133</v>
      </c>
      <c r="K128" s="162" t="s">
        <v>2433</v>
      </c>
      <c r="L128" s="165"/>
      <c r="M128" s="167"/>
      <c r="N128" s="167"/>
      <c r="O128" s="167"/>
      <c r="P128" s="320"/>
      <c r="Q128" s="165"/>
      <c r="R128" s="167"/>
      <c r="S128" s="167"/>
      <c r="T128" s="167"/>
      <c r="U128" s="321"/>
      <c r="V128" s="321"/>
      <c r="W128" s="321"/>
      <c r="X128" s="321"/>
      <c r="Y128" s="332"/>
      <c r="Z128" s="338"/>
      <c r="AA128" s="319"/>
      <c r="AB128" s="339"/>
      <c r="AC128" s="335"/>
      <c r="AD128" s="319"/>
      <c r="AE128" s="319"/>
      <c r="AF128" s="319"/>
      <c r="AG128" s="319"/>
      <c r="AH128" s="319"/>
    </row>
    <row r="129" spans="1:34" ht="48" hidden="1">
      <c r="A129" s="158" t="s">
        <v>3446</v>
      </c>
      <c r="B129" s="162" t="s">
        <v>47</v>
      </c>
      <c r="C129" s="163"/>
      <c r="D129" s="163"/>
      <c r="E129" s="163"/>
      <c r="F129" s="163"/>
      <c r="G129" s="163"/>
      <c r="H129" s="162" t="s">
        <v>2222</v>
      </c>
      <c r="I129" s="164" t="s">
        <v>2467</v>
      </c>
      <c r="J129" s="162" t="s">
        <v>127</v>
      </c>
      <c r="K129" s="162" t="s">
        <v>2433</v>
      </c>
      <c r="L129" s="165"/>
      <c r="M129" s="167"/>
      <c r="N129" s="167"/>
      <c r="O129" s="167"/>
      <c r="P129" s="320"/>
      <c r="Q129" s="165"/>
      <c r="R129" s="167"/>
      <c r="S129" s="167"/>
      <c r="T129" s="167"/>
      <c r="U129" s="321"/>
      <c r="V129" s="321"/>
      <c r="W129" s="321"/>
      <c r="X129" s="321"/>
      <c r="Y129" s="332"/>
      <c r="Z129" s="338"/>
      <c r="AA129" s="319"/>
      <c r="AB129" s="339"/>
      <c r="AC129" s="335"/>
      <c r="AD129" s="319"/>
      <c r="AE129" s="319"/>
      <c r="AF129" s="319"/>
      <c r="AG129" s="319"/>
      <c r="AH129" s="319"/>
    </row>
    <row r="130" spans="1:34" hidden="1">
      <c r="A130" s="158" t="s">
        <v>3447</v>
      </c>
      <c r="B130" s="168" t="s">
        <v>138</v>
      </c>
      <c r="C130" s="169"/>
      <c r="D130" s="169" t="s">
        <v>2468</v>
      </c>
      <c r="E130" s="168"/>
      <c r="F130" s="168"/>
      <c r="G130" s="168"/>
      <c r="H130" s="168"/>
      <c r="I130" s="170"/>
      <c r="J130" s="168"/>
      <c r="K130" s="168"/>
      <c r="L130" s="161"/>
      <c r="M130" s="320"/>
      <c r="N130" s="320"/>
      <c r="O130" s="320"/>
      <c r="P130" s="320"/>
      <c r="Q130" s="161"/>
      <c r="R130" s="320"/>
      <c r="S130" s="320"/>
      <c r="T130" s="320"/>
      <c r="U130" s="320"/>
      <c r="V130" s="320"/>
      <c r="W130" s="320"/>
      <c r="X130" s="320"/>
      <c r="Y130" s="333"/>
      <c r="Z130" s="338"/>
      <c r="AA130" s="319"/>
      <c r="AB130" s="339"/>
      <c r="AC130" s="335"/>
      <c r="AD130" s="319"/>
      <c r="AE130" s="319"/>
      <c r="AF130" s="319"/>
      <c r="AG130" s="319"/>
      <c r="AH130" s="319"/>
    </row>
    <row r="131" spans="1:34" ht="24" hidden="1">
      <c r="A131" s="158" t="s">
        <v>3448</v>
      </c>
      <c r="B131" s="162" t="s">
        <v>47</v>
      </c>
      <c r="C131" s="163"/>
      <c r="D131" s="163"/>
      <c r="E131" s="162" t="s">
        <v>2469</v>
      </c>
      <c r="F131" s="162"/>
      <c r="G131" s="162"/>
      <c r="H131" s="162"/>
      <c r="I131" s="164" t="s">
        <v>2470</v>
      </c>
      <c r="J131" s="162" t="s">
        <v>127</v>
      </c>
      <c r="K131" s="162" t="s">
        <v>2433</v>
      </c>
      <c r="L131" s="165"/>
      <c r="M131" s="167"/>
      <c r="N131" s="167"/>
      <c r="O131" s="167"/>
      <c r="P131" s="320"/>
      <c r="Q131" s="165"/>
      <c r="R131" s="167"/>
      <c r="S131" s="167"/>
      <c r="T131" s="167"/>
      <c r="U131" s="321"/>
      <c r="V131" s="321"/>
      <c r="W131" s="321"/>
      <c r="X131" s="321"/>
      <c r="Y131" s="332"/>
      <c r="Z131" s="338"/>
      <c r="AA131" s="319"/>
      <c r="AB131" s="339"/>
      <c r="AC131" s="335"/>
      <c r="AD131" s="319"/>
      <c r="AE131" s="319"/>
      <c r="AF131" s="319"/>
      <c r="AG131" s="319"/>
      <c r="AH131" s="319"/>
    </row>
    <row r="132" spans="1:34" ht="24" hidden="1">
      <c r="A132" s="158" t="s">
        <v>3449</v>
      </c>
      <c r="B132" s="162" t="s">
        <v>47</v>
      </c>
      <c r="C132" s="163"/>
      <c r="D132" s="163"/>
      <c r="E132" s="162" t="s">
        <v>2471</v>
      </c>
      <c r="F132" s="162"/>
      <c r="G132" s="162"/>
      <c r="H132" s="162"/>
      <c r="I132" s="164" t="s">
        <v>2472</v>
      </c>
      <c r="J132" s="162" t="s">
        <v>133</v>
      </c>
      <c r="K132" s="162" t="s">
        <v>2433</v>
      </c>
      <c r="L132" s="165"/>
      <c r="M132" s="167"/>
      <c r="N132" s="167"/>
      <c r="O132" s="167"/>
      <c r="P132" s="320"/>
      <c r="Q132" s="165"/>
      <c r="R132" s="167"/>
      <c r="S132" s="167"/>
      <c r="T132" s="167"/>
      <c r="U132" s="321"/>
      <c r="V132" s="321"/>
      <c r="W132" s="321"/>
      <c r="X132" s="321"/>
      <c r="Y132" s="332"/>
      <c r="Z132" s="338"/>
      <c r="AA132" s="319"/>
      <c r="AB132" s="339"/>
      <c r="AC132" s="335"/>
      <c r="AD132" s="319"/>
      <c r="AE132" s="319"/>
      <c r="AF132" s="319"/>
      <c r="AG132" s="319"/>
      <c r="AH132" s="319"/>
    </row>
    <row r="133" spans="1:34" hidden="1">
      <c r="A133" s="158" t="s">
        <v>3450</v>
      </c>
      <c r="B133" s="162" t="s">
        <v>2029</v>
      </c>
      <c r="C133" s="163"/>
      <c r="D133" s="163"/>
      <c r="E133" s="162" t="s">
        <v>2473</v>
      </c>
      <c r="F133" s="162"/>
      <c r="G133" s="162"/>
      <c r="H133" s="162"/>
      <c r="I133" s="164" t="s">
        <v>2474</v>
      </c>
      <c r="J133" s="162" t="s">
        <v>44</v>
      </c>
      <c r="K133" s="162" t="s">
        <v>2433</v>
      </c>
      <c r="L133" s="165"/>
      <c r="M133" s="167"/>
      <c r="N133" s="167"/>
      <c r="O133" s="167"/>
      <c r="P133" s="320"/>
      <c r="Q133" s="165"/>
      <c r="R133" s="167"/>
      <c r="S133" s="167"/>
      <c r="T133" s="167"/>
      <c r="U133" s="321"/>
      <c r="V133" s="321"/>
      <c r="W133" s="321"/>
      <c r="X133" s="321"/>
      <c r="Y133" s="332"/>
      <c r="Z133" s="338"/>
      <c r="AA133" s="319"/>
      <c r="AB133" s="339"/>
      <c r="AC133" s="335"/>
      <c r="AD133" s="319"/>
      <c r="AE133" s="319"/>
      <c r="AF133" s="319"/>
      <c r="AG133" s="319"/>
      <c r="AH133" s="319"/>
    </row>
    <row r="134" spans="1:34" ht="12.75" hidden="1" thickBot="1">
      <c r="A134" s="158" t="s">
        <v>3451</v>
      </c>
      <c r="Z134" s="340"/>
      <c r="AA134" s="341"/>
      <c r="AB134" s="342"/>
    </row>
    <row r="136" spans="1:34">
      <c r="X136" s="324"/>
    </row>
    <row r="137" spans="1:34" s="323" customFormat="1">
      <c r="A137" s="92"/>
      <c r="B137" s="92"/>
      <c r="C137" s="92"/>
      <c r="D137" s="92"/>
      <c r="E137" s="92"/>
      <c r="F137" s="92"/>
      <c r="G137" s="92"/>
      <c r="H137" s="92"/>
      <c r="I137" s="122"/>
      <c r="J137" s="92"/>
      <c r="K137" s="92"/>
      <c r="L137" s="123"/>
      <c r="M137" s="124"/>
      <c r="N137" s="124"/>
      <c r="O137" s="124"/>
      <c r="P137" s="124"/>
      <c r="Q137" s="123"/>
      <c r="R137" s="124"/>
      <c r="X137" s="324"/>
      <c r="Z137" s="122"/>
      <c r="AB137" s="122"/>
    </row>
    <row r="138" spans="1:34" s="323" customFormat="1">
      <c r="A138" s="92"/>
      <c r="B138" s="92"/>
      <c r="C138" s="92"/>
      <c r="D138" s="92"/>
      <c r="E138" s="92"/>
      <c r="F138" s="92"/>
      <c r="G138" s="92"/>
      <c r="H138" s="92"/>
      <c r="I138" s="122"/>
      <c r="J138" s="92"/>
      <c r="K138" s="92"/>
      <c r="L138" s="123"/>
      <c r="M138" s="124"/>
      <c r="N138" s="124"/>
      <c r="O138" s="124"/>
      <c r="P138" s="124"/>
      <c r="Q138" s="123"/>
      <c r="R138" s="124"/>
      <c r="X138" s="324"/>
      <c r="Z138" s="122"/>
      <c r="AB138" s="122"/>
    </row>
  </sheetData>
  <sheetProtection selectLockedCells="1" selectUnlockedCells="1"/>
  <mergeCells count="4">
    <mergeCell ref="A1:K2"/>
    <mergeCell ref="L1:Q2"/>
    <mergeCell ref="Z1:AB2"/>
    <mergeCell ref="C3:H3"/>
  </mergeCells>
  <pageMargins left="0.7" right="0.7" top="0.75" bottom="0.75" header="0.51180555555555551" footer="0.51180555555555551"/>
  <headerFooter alignWithMargin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sheetPr>
  <dimension ref="A1:AJ338"/>
  <sheetViews>
    <sheetView topLeftCell="A26" zoomScale="80" zoomScaleNormal="80" workbookViewId="0">
      <selection activeCell="AE22" sqref="AE22"/>
    </sheetView>
  </sheetViews>
  <sheetFormatPr baseColWidth="10" defaultColWidth="10.85546875" defaultRowHeight="12"/>
  <cols>
    <col min="1" max="1" width="10.42578125" style="638" customWidth="1"/>
    <col min="2" max="2" width="6.28515625" style="638" customWidth="1"/>
    <col min="3" max="3" width="3" style="638" customWidth="1"/>
    <col min="4" max="5" width="5.28515625" style="638" customWidth="1"/>
    <col min="6" max="6" width="5.42578125" style="638" customWidth="1"/>
    <col min="7" max="7" width="6.42578125" style="638" customWidth="1"/>
    <col min="8" max="8" width="21.7109375" style="669" customWidth="1"/>
    <col min="9" max="9" width="14.28515625" style="669" customWidth="1"/>
    <col min="10" max="10" width="53" style="669" customWidth="1"/>
    <col min="11" max="11" width="8.42578125" style="638" customWidth="1"/>
    <col min="12" max="12" width="13.85546875" style="638" customWidth="1"/>
    <col min="13" max="13" width="39.42578125" style="660" customWidth="1"/>
    <col min="14" max="14" width="22.7109375" style="660" customWidth="1"/>
    <col min="15" max="15" width="7" style="660" customWidth="1"/>
    <col min="16" max="16" width="17" style="670" customWidth="1"/>
    <col min="17" max="17" width="22.42578125" style="670" customWidth="1"/>
    <col min="18" max="18" width="31" style="660" hidden="1" customWidth="1"/>
    <col min="19" max="19" width="36.85546875" style="638" hidden="1" customWidth="1"/>
    <col min="20" max="20" width="12.42578125" style="669" hidden="1" customWidth="1"/>
    <col min="21" max="21" width="90.42578125" style="669" customWidth="1"/>
    <col min="22" max="22" width="81.85546875" style="669" hidden="1" customWidth="1"/>
    <col min="23" max="23" width="99.140625" style="638" hidden="1" customWidth="1"/>
    <col min="24" max="24" width="11.42578125" style="638" hidden="1" customWidth="1"/>
    <col min="25" max="25" width="19.85546875" style="638" hidden="1" customWidth="1"/>
    <col min="26" max="26" width="24.7109375" style="638" hidden="1" customWidth="1"/>
    <col min="27" max="27" width="18.140625" style="638" hidden="1" customWidth="1"/>
    <col min="28" max="28" width="20.140625" style="638" hidden="1" customWidth="1"/>
    <col min="29" max="29" width="56.7109375" style="638" hidden="1" customWidth="1"/>
    <col min="30" max="30" width="15.140625" style="638" hidden="1" customWidth="1"/>
    <col min="31" max="31" width="40.85546875" style="638" customWidth="1"/>
    <col min="32" max="32" width="19.28515625" style="638" hidden="1" customWidth="1"/>
    <col min="33" max="33" width="70" style="638" hidden="1" customWidth="1"/>
    <col min="34" max="34" width="19.140625" style="638" hidden="1" customWidth="1"/>
    <col min="35" max="36" width="0" style="638" hidden="1" customWidth="1"/>
    <col min="37" max="16384" width="10.85546875" style="638"/>
  </cols>
  <sheetData>
    <row r="1" spans="1:36" ht="31.5" customHeight="1">
      <c r="A1" s="1082" t="s">
        <v>4175</v>
      </c>
      <c r="B1" s="1083"/>
      <c r="C1" s="1083"/>
      <c r="D1" s="1083"/>
      <c r="E1" s="1083"/>
      <c r="F1" s="1083"/>
      <c r="G1" s="1083"/>
      <c r="H1" s="1083"/>
      <c r="I1" s="1083"/>
      <c r="J1" s="1083"/>
      <c r="K1" s="1083"/>
      <c r="L1" s="1084"/>
      <c r="M1" s="1086" t="s">
        <v>4017</v>
      </c>
      <c r="N1" s="1087"/>
      <c r="O1" s="1087"/>
      <c r="P1" s="1087"/>
      <c r="Q1" s="1087"/>
      <c r="R1" s="1087"/>
      <c r="S1" s="1087"/>
      <c r="T1" s="1087"/>
      <c r="U1" s="1087"/>
      <c r="V1" s="1087"/>
      <c r="W1" s="1087"/>
      <c r="X1" s="1087"/>
      <c r="Y1" s="1087"/>
      <c r="Z1" s="1087"/>
      <c r="AA1" s="1087"/>
      <c r="AB1" s="1087"/>
      <c r="AC1" s="1087"/>
      <c r="AD1" s="1087"/>
      <c r="AE1" s="1088"/>
      <c r="AF1" s="1048" t="s">
        <v>4265</v>
      </c>
      <c r="AG1" s="1049"/>
      <c r="AH1" s="1049"/>
      <c r="AI1" s="1049"/>
      <c r="AJ1" s="1050"/>
    </row>
    <row r="2" spans="1:36" ht="24.75" thickBot="1">
      <c r="A2" s="671" t="s">
        <v>2015</v>
      </c>
      <c r="B2" s="672" t="s">
        <v>2016</v>
      </c>
      <c r="C2" s="1085" t="s">
        <v>2017</v>
      </c>
      <c r="D2" s="1085"/>
      <c r="E2" s="1085"/>
      <c r="F2" s="1085"/>
      <c r="G2" s="1085"/>
      <c r="H2" s="1085"/>
      <c r="I2" s="1085"/>
      <c r="J2" s="672" t="s">
        <v>154</v>
      </c>
      <c r="K2" s="672" t="s">
        <v>30</v>
      </c>
      <c r="L2" s="673" t="s">
        <v>2018</v>
      </c>
      <c r="M2" s="553" t="s">
        <v>3974</v>
      </c>
      <c r="N2" s="554" t="s">
        <v>3982</v>
      </c>
      <c r="O2" s="554" t="s">
        <v>2016</v>
      </c>
      <c r="P2" s="554" t="s">
        <v>3508</v>
      </c>
      <c r="Q2" s="748" t="s">
        <v>2021</v>
      </c>
      <c r="R2" s="554" t="s">
        <v>2014</v>
      </c>
      <c r="S2" s="554" t="s">
        <v>2022</v>
      </c>
      <c r="T2" s="554" t="s">
        <v>2025</v>
      </c>
      <c r="U2" s="748" t="s">
        <v>4183</v>
      </c>
      <c r="V2" s="637"/>
      <c r="W2" s="637" t="s">
        <v>3975</v>
      </c>
      <c r="X2" s="637" t="s">
        <v>2020</v>
      </c>
      <c r="Y2" s="637" t="s">
        <v>2021</v>
      </c>
      <c r="Z2" s="637" t="s">
        <v>2014</v>
      </c>
      <c r="AA2" s="637" t="s">
        <v>2022</v>
      </c>
      <c r="AB2" s="637" t="s">
        <v>2023</v>
      </c>
      <c r="AC2" s="637"/>
      <c r="AE2" s="1011" t="s">
        <v>4563</v>
      </c>
      <c r="AF2" s="1051"/>
      <c r="AG2" s="1051"/>
      <c r="AH2" s="1051"/>
      <c r="AI2" s="1051"/>
      <c r="AJ2" s="1052"/>
    </row>
    <row r="3" spans="1:36" ht="36">
      <c r="A3" s="96"/>
      <c r="B3" s="97"/>
      <c r="C3" s="97" t="s">
        <v>3848</v>
      </c>
      <c r="D3" s="97"/>
      <c r="E3" s="97"/>
      <c r="F3" s="97"/>
      <c r="G3" s="97"/>
      <c r="H3" s="99"/>
      <c r="I3" s="99"/>
      <c r="J3" s="99" t="s">
        <v>3849</v>
      </c>
      <c r="K3" s="97"/>
      <c r="L3" s="100"/>
      <c r="M3" s="88" t="s">
        <v>2475</v>
      </c>
      <c r="N3" s="68"/>
      <c r="O3" s="68"/>
      <c r="P3" s="68"/>
      <c r="Q3" s="735"/>
      <c r="R3" s="68"/>
      <c r="S3" s="68"/>
      <c r="T3" s="691"/>
      <c r="U3" s="735"/>
      <c r="V3" s="109"/>
      <c r="W3" s="842" t="s">
        <v>94</v>
      </c>
      <c r="X3" s="842"/>
      <c r="Y3" s="842"/>
      <c r="Z3" s="842"/>
      <c r="AA3" s="842"/>
      <c r="AB3" s="842"/>
      <c r="AC3" s="842"/>
      <c r="AE3" s="1012"/>
      <c r="AF3" s="892" t="s">
        <v>4263</v>
      </c>
      <c r="AG3" s="880" t="s">
        <v>4264</v>
      </c>
      <c r="AH3" s="881" t="s">
        <v>4262</v>
      </c>
      <c r="AI3" s="880" t="s">
        <v>4270</v>
      </c>
      <c r="AJ3" s="882" t="s">
        <v>4261</v>
      </c>
    </row>
    <row r="4" spans="1:36" ht="60">
      <c r="A4" s="101" t="s">
        <v>2606</v>
      </c>
      <c r="B4" s="93" t="s">
        <v>2029</v>
      </c>
      <c r="C4" s="93" t="s">
        <v>2030</v>
      </c>
      <c r="D4" s="93"/>
      <c r="E4" s="93"/>
      <c r="F4" s="93"/>
      <c r="G4" s="93"/>
      <c r="H4" s="80"/>
      <c r="I4" s="80"/>
      <c r="J4" s="80" t="s">
        <v>2607</v>
      </c>
      <c r="K4" s="93" t="s">
        <v>44</v>
      </c>
      <c r="L4" s="102" t="s">
        <v>2608</v>
      </c>
      <c r="M4" s="71" t="s">
        <v>1569</v>
      </c>
      <c r="N4" s="841" t="s">
        <v>1569</v>
      </c>
      <c r="O4" s="712">
        <v>1</v>
      </c>
      <c r="P4" s="842" t="s">
        <v>2475</v>
      </c>
      <c r="Q4" s="73" t="s">
        <v>64</v>
      </c>
      <c r="R4" s="841" t="s">
        <v>2482</v>
      </c>
      <c r="S4" s="73" t="s">
        <v>2609</v>
      </c>
      <c r="T4" s="74" t="str">
        <f t="shared" ref="T4:T15" si="0">HYPERLINK("#"&amp;S4,"Link")</f>
        <v>Link</v>
      </c>
      <c r="U4" s="841" t="s">
        <v>4582</v>
      </c>
      <c r="V4" s="841"/>
      <c r="W4" s="841" t="s">
        <v>2034</v>
      </c>
      <c r="X4" s="842" t="s">
        <v>40</v>
      </c>
      <c r="Y4" s="841" t="s">
        <v>64</v>
      </c>
      <c r="Z4" s="841" t="s">
        <v>65</v>
      </c>
      <c r="AA4" s="841" t="s">
        <v>2035</v>
      </c>
      <c r="AB4" s="841" t="s">
        <v>2033</v>
      </c>
      <c r="AC4" s="841"/>
      <c r="AD4" s="669" t="s">
        <v>4076</v>
      </c>
      <c r="AE4" s="75" t="s">
        <v>4400</v>
      </c>
      <c r="AF4" s="368" t="s">
        <v>4388</v>
      </c>
      <c r="AG4" s="885" t="s">
        <v>4389</v>
      </c>
      <c r="AH4" t="s">
        <v>4316</v>
      </c>
      <c r="AI4" t="s">
        <v>4269</v>
      </c>
      <c r="AJ4" t="s">
        <v>4260</v>
      </c>
    </row>
    <row r="5" spans="1:36" ht="24">
      <c r="A5" s="101" t="s">
        <v>2610</v>
      </c>
      <c r="B5" s="93" t="s">
        <v>2029</v>
      </c>
      <c r="C5" s="93" t="s">
        <v>2037</v>
      </c>
      <c r="D5" s="93"/>
      <c r="E5" s="93"/>
      <c r="F5" s="93"/>
      <c r="G5" s="93"/>
      <c r="H5" s="80"/>
      <c r="I5" s="80"/>
      <c r="J5" s="80" t="s">
        <v>85</v>
      </c>
      <c r="K5" s="93" t="s">
        <v>82</v>
      </c>
      <c r="L5" s="102" t="s">
        <v>2608</v>
      </c>
      <c r="M5" s="71" t="s">
        <v>2038</v>
      </c>
      <c r="N5" s="841" t="s">
        <v>2038</v>
      </c>
      <c r="O5" s="712" t="s">
        <v>66</v>
      </c>
      <c r="P5" s="842" t="s">
        <v>2475</v>
      </c>
      <c r="Q5" s="73" t="s">
        <v>79</v>
      </c>
      <c r="R5" s="712" t="s">
        <v>2487</v>
      </c>
      <c r="S5" s="73" t="s">
        <v>2611</v>
      </c>
      <c r="T5" s="74" t="str">
        <f t="shared" si="0"/>
        <v>Link</v>
      </c>
      <c r="U5" s="841" t="s">
        <v>4467</v>
      </c>
      <c r="V5" s="841"/>
      <c r="W5" s="841" t="s">
        <v>2038</v>
      </c>
      <c r="X5" s="842" t="s">
        <v>40</v>
      </c>
      <c r="Y5" s="841" t="s">
        <v>79</v>
      </c>
      <c r="Z5" s="841" t="s">
        <v>80</v>
      </c>
      <c r="AA5" s="841" t="s">
        <v>2041</v>
      </c>
      <c r="AB5" s="841" t="s">
        <v>2040</v>
      </c>
      <c r="AC5" s="841"/>
      <c r="AD5" s="669" t="s">
        <v>4077</v>
      </c>
      <c r="AE5" s="75"/>
    </row>
    <row r="6" spans="1:36" ht="24">
      <c r="A6" s="101" t="s">
        <v>2612</v>
      </c>
      <c r="B6" s="93" t="s">
        <v>47</v>
      </c>
      <c r="C6" s="93" t="s">
        <v>2044</v>
      </c>
      <c r="D6" s="93"/>
      <c r="E6" s="93"/>
      <c r="F6" s="93"/>
      <c r="G6" s="93"/>
      <c r="H6" s="80"/>
      <c r="I6" s="80"/>
      <c r="J6" s="80" t="s">
        <v>91</v>
      </c>
      <c r="K6" s="93" t="s">
        <v>88</v>
      </c>
      <c r="L6" s="102" t="s">
        <v>2608</v>
      </c>
      <c r="M6" s="71" t="s">
        <v>2045</v>
      </c>
      <c r="N6" s="841" t="s">
        <v>2045</v>
      </c>
      <c r="O6" s="712" t="s">
        <v>47</v>
      </c>
      <c r="P6" s="842" t="s">
        <v>2475</v>
      </c>
      <c r="Q6" s="73" t="s">
        <v>86</v>
      </c>
      <c r="R6" s="712" t="s">
        <v>2488</v>
      </c>
      <c r="S6" s="73" t="s">
        <v>2613</v>
      </c>
      <c r="T6" s="74" t="str">
        <f t="shared" si="0"/>
        <v>Link</v>
      </c>
      <c r="U6" s="841" t="s">
        <v>4395</v>
      </c>
      <c r="V6" s="841"/>
      <c r="W6" s="841" t="s">
        <v>2045</v>
      </c>
      <c r="X6" s="842" t="s">
        <v>40</v>
      </c>
      <c r="Y6" s="841" t="s">
        <v>86</v>
      </c>
      <c r="Z6" s="841" t="s">
        <v>87</v>
      </c>
      <c r="AA6" s="841" t="s">
        <v>2048</v>
      </c>
      <c r="AB6" s="841" t="s">
        <v>2047</v>
      </c>
      <c r="AC6" s="841"/>
      <c r="AD6" s="669" t="s">
        <v>4078</v>
      </c>
      <c r="AE6" s="75"/>
    </row>
    <row r="7" spans="1:36" ht="24">
      <c r="A7" s="101" t="s">
        <v>2614</v>
      </c>
      <c r="B7" s="93" t="s">
        <v>47</v>
      </c>
      <c r="C7" s="93" t="s">
        <v>2050</v>
      </c>
      <c r="D7" s="93"/>
      <c r="E7" s="93"/>
      <c r="F7" s="93"/>
      <c r="G7" s="93"/>
      <c r="H7" s="80"/>
      <c r="I7" s="80"/>
      <c r="J7" s="80" t="s">
        <v>3410</v>
      </c>
      <c r="K7" s="93" t="s">
        <v>44</v>
      </c>
      <c r="L7" s="102" t="s">
        <v>2615</v>
      </c>
      <c r="M7" s="71" t="s">
        <v>2052</v>
      </c>
      <c r="N7" s="841" t="s">
        <v>2052</v>
      </c>
      <c r="O7" s="712" t="s">
        <v>47</v>
      </c>
      <c r="P7" s="842" t="s">
        <v>2475</v>
      </c>
      <c r="Q7" s="73" t="s">
        <v>75</v>
      </c>
      <c r="R7" s="712" t="s">
        <v>2499</v>
      </c>
      <c r="S7" s="73" t="s">
        <v>2616</v>
      </c>
      <c r="T7" s="74" t="str">
        <f t="shared" si="0"/>
        <v>Link</v>
      </c>
      <c r="U7" s="841" t="s">
        <v>3826</v>
      </c>
      <c r="V7" s="841"/>
      <c r="W7" s="841" t="s">
        <v>2052</v>
      </c>
      <c r="X7" s="842" t="s">
        <v>40</v>
      </c>
      <c r="Y7" s="841" t="s">
        <v>75</v>
      </c>
      <c r="Z7" s="841" t="s">
        <v>76</v>
      </c>
      <c r="AA7" s="841" t="s">
        <v>2054</v>
      </c>
      <c r="AB7" s="841" t="s">
        <v>2053</v>
      </c>
      <c r="AC7" s="841"/>
      <c r="AD7" s="669"/>
      <c r="AE7" s="75"/>
    </row>
    <row r="8" spans="1:36" s="345" customFormat="1" ht="24">
      <c r="A8" s="101" t="s">
        <v>3950</v>
      </c>
      <c r="B8" s="93" t="s">
        <v>47</v>
      </c>
      <c r="C8" s="93" t="s">
        <v>3552</v>
      </c>
      <c r="D8" s="93"/>
      <c r="E8" s="93"/>
      <c r="F8" s="93"/>
      <c r="G8" s="93"/>
      <c r="H8" s="93"/>
      <c r="I8" s="93"/>
      <c r="J8" s="80" t="s">
        <v>3462</v>
      </c>
      <c r="K8" s="93" t="s">
        <v>44</v>
      </c>
      <c r="L8" s="102" t="s">
        <v>2615</v>
      </c>
      <c r="M8" s="71" t="s">
        <v>3461</v>
      </c>
      <c r="N8" s="841" t="s">
        <v>3461</v>
      </c>
      <c r="O8" s="712" t="s">
        <v>47</v>
      </c>
      <c r="P8" s="842" t="s">
        <v>2475</v>
      </c>
      <c r="Q8" s="73" t="s">
        <v>78</v>
      </c>
      <c r="R8" s="712" t="s">
        <v>3655</v>
      </c>
      <c r="S8" s="73" t="s">
        <v>3657</v>
      </c>
      <c r="T8" s="74" t="str">
        <f>HYPERLINK("#"&amp;S8,"Link")</f>
        <v>Link</v>
      </c>
      <c r="U8" s="841"/>
      <c r="V8" s="841"/>
      <c r="W8" s="841"/>
      <c r="X8" s="841"/>
      <c r="Y8" s="841"/>
      <c r="Z8" s="74"/>
      <c r="AA8" s="74"/>
      <c r="AB8" s="841"/>
      <c r="AC8" s="890"/>
      <c r="AD8" s="669"/>
      <c r="AE8" s="75"/>
    </row>
    <row r="9" spans="1:36" s="345" customFormat="1" ht="38.25">
      <c r="A9" s="101" t="s">
        <v>3951</v>
      </c>
      <c r="B9" s="93" t="s">
        <v>47</v>
      </c>
      <c r="C9" s="93" t="s">
        <v>3554</v>
      </c>
      <c r="D9" s="93"/>
      <c r="E9" s="93"/>
      <c r="F9" s="93"/>
      <c r="G9" s="93"/>
      <c r="H9" s="93"/>
      <c r="I9" s="93"/>
      <c r="J9" s="80" t="s">
        <v>3555</v>
      </c>
      <c r="K9" s="93" t="s">
        <v>127</v>
      </c>
      <c r="L9" s="102" t="s">
        <v>2618</v>
      </c>
      <c r="M9" s="71" t="s">
        <v>3463</v>
      </c>
      <c r="N9" s="841" t="s">
        <v>3463</v>
      </c>
      <c r="O9" s="712" t="s">
        <v>47</v>
      </c>
      <c r="P9" s="842" t="s">
        <v>2475</v>
      </c>
      <c r="Q9" s="73" t="s">
        <v>3557</v>
      </c>
      <c r="R9" s="712" t="s">
        <v>3656</v>
      </c>
      <c r="S9" s="73" t="s">
        <v>3658</v>
      </c>
      <c r="T9" s="74" t="str">
        <f>HYPERLINK("#"&amp;S9,"Link")</f>
        <v>Link</v>
      </c>
      <c r="U9" s="841" t="s">
        <v>4466</v>
      </c>
      <c r="V9" s="841"/>
      <c r="W9" s="841"/>
      <c r="X9" s="841"/>
      <c r="Y9" s="841"/>
      <c r="Z9" s="74"/>
      <c r="AA9" s="74"/>
      <c r="AB9" s="841"/>
      <c r="AC9" s="890"/>
      <c r="AD9" s="669" t="s">
        <v>4079</v>
      </c>
      <c r="AE9" s="75" t="s">
        <v>4960</v>
      </c>
      <c r="AF9" s="879" t="s">
        <v>4460</v>
      </c>
      <c r="AG9" s="879" t="s">
        <v>4462</v>
      </c>
      <c r="AH9" s="122" t="s">
        <v>4461</v>
      </c>
      <c r="AI9" s="92" t="s">
        <v>4269</v>
      </c>
      <c r="AJ9" s="92" t="s">
        <v>4260</v>
      </c>
    </row>
    <row r="10" spans="1:36" ht="72">
      <c r="A10" s="101" t="s">
        <v>2617</v>
      </c>
      <c r="B10" s="93" t="s">
        <v>2029</v>
      </c>
      <c r="C10" s="93" t="s">
        <v>2056</v>
      </c>
      <c r="D10" s="93"/>
      <c r="E10" s="93"/>
      <c r="F10" s="93"/>
      <c r="G10" s="93"/>
      <c r="H10" s="80"/>
      <c r="I10" s="80"/>
      <c r="J10" s="80" t="s">
        <v>3571</v>
      </c>
      <c r="K10" s="93" t="s">
        <v>44</v>
      </c>
      <c r="L10" s="102" t="s">
        <v>2618</v>
      </c>
      <c r="M10" s="71" t="s">
        <v>2058</v>
      </c>
      <c r="N10" s="841" t="s">
        <v>2058</v>
      </c>
      <c r="O10" s="712" t="s">
        <v>66</v>
      </c>
      <c r="P10" s="842" t="s">
        <v>2475</v>
      </c>
      <c r="Q10" s="73" t="s">
        <v>100</v>
      </c>
      <c r="R10" s="712" t="s">
        <v>2485</v>
      </c>
      <c r="S10" s="73" t="s">
        <v>2619</v>
      </c>
      <c r="T10" s="641" t="str">
        <f t="shared" si="0"/>
        <v>Link</v>
      </c>
      <c r="U10" s="841" t="s">
        <v>4583</v>
      </c>
      <c r="V10" s="841"/>
      <c r="W10" s="841" t="s">
        <v>2058</v>
      </c>
      <c r="X10" s="842" t="s">
        <v>40</v>
      </c>
      <c r="Y10" s="841" t="s">
        <v>100</v>
      </c>
      <c r="Z10" s="841" t="s">
        <v>101</v>
      </c>
      <c r="AA10" s="841" t="s">
        <v>2061</v>
      </c>
      <c r="AB10" s="841" t="s">
        <v>2060</v>
      </c>
      <c r="AC10" s="841"/>
      <c r="AD10" s="669"/>
      <c r="AE10" s="75" t="s">
        <v>4464</v>
      </c>
      <c r="AF10" s="884" t="s">
        <v>4283</v>
      </c>
      <c r="AG10" s="884" t="s">
        <v>4282</v>
      </c>
      <c r="AH10" s="669" t="s">
        <v>4276</v>
      </c>
      <c r="AI10" s="638" t="s">
        <v>4272</v>
      </c>
      <c r="AJ10" s="885" t="s">
        <v>4271</v>
      </c>
    </row>
    <row r="11" spans="1:36" ht="36">
      <c r="A11" s="101" t="s">
        <v>3372</v>
      </c>
      <c r="B11" s="93" t="s">
        <v>2029</v>
      </c>
      <c r="C11" s="93" t="s">
        <v>3120</v>
      </c>
      <c r="D11" s="93"/>
      <c r="E11" s="93"/>
      <c r="F11" s="93"/>
      <c r="G11" s="93"/>
      <c r="H11" s="93"/>
      <c r="I11" s="93"/>
      <c r="J11" s="80" t="s">
        <v>74</v>
      </c>
      <c r="K11" s="93" t="s">
        <v>44</v>
      </c>
      <c r="L11" s="102" t="s">
        <v>2608</v>
      </c>
      <c r="M11" s="71" t="s">
        <v>1573</v>
      </c>
      <c r="N11" s="841" t="s">
        <v>1573</v>
      </c>
      <c r="O11" s="712">
        <v>1</v>
      </c>
      <c r="P11" s="842" t="s">
        <v>2475</v>
      </c>
      <c r="Q11" s="73" t="s">
        <v>73</v>
      </c>
      <c r="R11" s="712" t="s">
        <v>2484</v>
      </c>
      <c r="S11" s="73" t="s">
        <v>3123</v>
      </c>
      <c r="T11" s="641" t="str">
        <f t="shared" si="0"/>
        <v>Link</v>
      </c>
      <c r="U11" s="841" t="s">
        <v>4584</v>
      </c>
      <c r="V11" s="841"/>
      <c r="W11" s="642"/>
      <c r="X11" s="643"/>
      <c r="Y11" s="642"/>
      <c r="Z11" s="642"/>
      <c r="AA11" s="642"/>
      <c r="AB11" s="642"/>
      <c r="AC11" s="642"/>
      <c r="AD11" s="669" t="s">
        <v>4080</v>
      </c>
      <c r="AE11" s="75"/>
    </row>
    <row r="12" spans="1:36" ht="36">
      <c r="A12" s="101" t="s">
        <v>3373</v>
      </c>
      <c r="B12" s="93" t="s">
        <v>2029</v>
      </c>
      <c r="C12" s="93" t="s">
        <v>2648</v>
      </c>
      <c r="D12" s="93"/>
      <c r="E12" s="93"/>
      <c r="F12" s="93"/>
      <c r="G12" s="93"/>
      <c r="H12" s="93"/>
      <c r="I12" s="93"/>
      <c r="J12" s="80" t="s">
        <v>3412</v>
      </c>
      <c r="K12" s="93" t="s">
        <v>127</v>
      </c>
      <c r="L12" s="102" t="s">
        <v>2608</v>
      </c>
      <c r="M12" s="71" t="s">
        <v>1588</v>
      </c>
      <c r="N12" s="841" t="s">
        <v>1588</v>
      </c>
      <c r="O12" s="712">
        <v>1</v>
      </c>
      <c r="P12" s="842" t="s">
        <v>2475</v>
      </c>
      <c r="Q12" s="73" t="s">
        <v>3124</v>
      </c>
      <c r="R12" s="712" t="s">
        <v>3128</v>
      </c>
      <c r="S12" s="73" t="s">
        <v>3129</v>
      </c>
      <c r="T12" s="74" t="str">
        <f t="shared" si="0"/>
        <v>Link</v>
      </c>
      <c r="U12" s="841" t="s">
        <v>4465</v>
      </c>
      <c r="V12" s="841"/>
      <c r="W12" s="642"/>
      <c r="X12" s="643"/>
      <c r="Y12" s="642"/>
      <c r="Z12" s="642"/>
      <c r="AA12" s="642"/>
      <c r="AB12" s="642"/>
      <c r="AC12" s="642"/>
      <c r="AD12" s="669" t="s">
        <v>4081</v>
      </c>
      <c r="AE12" s="75" t="s">
        <v>4959</v>
      </c>
      <c r="AF12" t="s">
        <v>4342</v>
      </c>
      <c r="AG12" s="368" t="s">
        <v>4343</v>
      </c>
      <c r="AH12" s="669" t="s">
        <v>4319</v>
      </c>
      <c r="AI12" s="638" t="s">
        <v>4269</v>
      </c>
      <c r="AJ12" s="638" t="s">
        <v>4260</v>
      </c>
    </row>
    <row r="13" spans="1:36" ht="36" hidden="1">
      <c r="A13" s="674" t="s">
        <v>3374</v>
      </c>
      <c r="B13" s="713" t="s">
        <v>47</v>
      </c>
      <c r="C13" s="644" t="s">
        <v>3130</v>
      </c>
      <c r="D13" s="644"/>
      <c r="E13" s="644"/>
      <c r="F13" s="644"/>
      <c r="G13" s="644"/>
      <c r="H13" s="644"/>
      <c r="I13" s="644"/>
      <c r="J13" s="645" t="s">
        <v>1595</v>
      </c>
      <c r="K13" s="644" t="s">
        <v>133</v>
      </c>
      <c r="L13" s="675" t="s">
        <v>2608</v>
      </c>
      <c r="M13" s="719" t="s">
        <v>3131</v>
      </c>
      <c r="N13" s="646" t="s">
        <v>3131</v>
      </c>
      <c r="O13" s="713" t="s">
        <v>47</v>
      </c>
      <c r="P13" s="647" t="s">
        <v>2477</v>
      </c>
      <c r="Q13" s="648" t="s">
        <v>603</v>
      </c>
      <c r="R13" s="713" t="s">
        <v>2502</v>
      </c>
      <c r="S13" s="648" t="s">
        <v>3132</v>
      </c>
      <c r="T13" s="714" t="str">
        <f>HYPERLINK("#"&amp;S13,"Link")</f>
        <v>Link</v>
      </c>
      <c r="U13" s="646" t="s">
        <v>1595</v>
      </c>
      <c r="V13" s="1014"/>
      <c r="W13" s="649"/>
      <c r="X13" s="650"/>
      <c r="Y13" s="649"/>
      <c r="Z13" s="649"/>
      <c r="AA13" s="649"/>
      <c r="AB13" s="649"/>
      <c r="AC13" s="649"/>
      <c r="AD13" s="669" t="s">
        <v>4081</v>
      </c>
      <c r="AE13" s="720" t="s">
        <v>4463</v>
      </c>
    </row>
    <row r="14" spans="1:36" ht="36">
      <c r="A14" s="101" t="s">
        <v>2620</v>
      </c>
      <c r="B14" s="93" t="s">
        <v>47</v>
      </c>
      <c r="C14" s="93" t="s">
        <v>2063</v>
      </c>
      <c r="D14" s="93"/>
      <c r="E14" s="93"/>
      <c r="F14" s="93"/>
      <c r="G14" s="93"/>
      <c r="H14" s="93"/>
      <c r="I14" s="93"/>
      <c r="J14" s="80" t="s">
        <v>2064</v>
      </c>
      <c r="K14" s="93" t="s">
        <v>70</v>
      </c>
      <c r="L14" s="102" t="s">
        <v>2608</v>
      </c>
      <c r="M14" s="71" t="s">
        <v>2065</v>
      </c>
      <c r="N14" s="841" t="s">
        <v>2065</v>
      </c>
      <c r="O14" s="712" t="s">
        <v>47</v>
      </c>
      <c r="P14" s="842" t="s">
        <v>2475</v>
      </c>
      <c r="Q14" s="73" t="s">
        <v>67</v>
      </c>
      <c r="R14" s="712" t="s">
        <v>2483</v>
      </c>
      <c r="S14" s="73" t="s">
        <v>2621</v>
      </c>
      <c r="T14" s="74" t="str">
        <f t="shared" si="0"/>
        <v>Link</v>
      </c>
      <c r="U14" s="841" t="s">
        <v>4391</v>
      </c>
      <c r="V14" s="841"/>
      <c r="W14" s="841" t="s">
        <v>2065</v>
      </c>
      <c r="X14" s="842" t="s">
        <v>40</v>
      </c>
      <c r="Y14" s="841" t="s">
        <v>67</v>
      </c>
      <c r="Z14" s="841" t="s">
        <v>68</v>
      </c>
      <c r="AA14" s="841" t="s">
        <v>2068</v>
      </c>
      <c r="AB14" s="841" t="s">
        <v>2067</v>
      </c>
      <c r="AC14" s="841"/>
      <c r="AD14" s="669"/>
      <c r="AE14" s="75"/>
    </row>
    <row r="15" spans="1:36" ht="39" thickBot="1">
      <c r="A15" s="106" t="s">
        <v>2622</v>
      </c>
      <c r="B15" s="82" t="s">
        <v>47</v>
      </c>
      <c r="C15" s="82" t="s">
        <v>2623</v>
      </c>
      <c r="D15" s="107"/>
      <c r="E15" s="107"/>
      <c r="F15" s="107"/>
      <c r="G15" s="107"/>
      <c r="H15" s="90"/>
      <c r="I15" s="90"/>
      <c r="J15" s="90" t="s">
        <v>99</v>
      </c>
      <c r="K15" s="107" t="s">
        <v>133</v>
      </c>
      <c r="L15" s="685" t="s">
        <v>2624</v>
      </c>
      <c r="M15" s="721" t="s">
        <v>2494</v>
      </c>
      <c r="N15" s="712" t="s">
        <v>2494</v>
      </c>
      <c r="O15" s="712" t="s">
        <v>47</v>
      </c>
      <c r="P15" s="842" t="s">
        <v>2475</v>
      </c>
      <c r="Q15" s="73" t="s">
        <v>92</v>
      </c>
      <c r="R15" s="712" t="s">
        <v>2496</v>
      </c>
      <c r="S15" s="73" t="s">
        <v>2625</v>
      </c>
      <c r="T15" s="74" t="str">
        <f t="shared" si="0"/>
        <v>Link</v>
      </c>
      <c r="U15" s="841" t="s">
        <v>4468</v>
      </c>
      <c r="V15" s="841"/>
      <c r="W15" s="841" t="s">
        <v>2627</v>
      </c>
      <c r="X15" s="842" t="s">
        <v>40</v>
      </c>
      <c r="Y15" s="841" t="s">
        <v>92</v>
      </c>
      <c r="Z15" s="841" t="s">
        <v>93</v>
      </c>
      <c r="AA15" s="841" t="s">
        <v>2628</v>
      </c>
      <c r="AB15" s="841" t="s">
        <v>2626</v>
      </c>
      <c r="AC15" s="841"/>
      <c r="AD15" s="669"/>
      <c r="AE15" s="75" t="s">
        <v>4958</v>
      </c>
      <c r="AF15" s="884" t="s">
        <v>4307</v>
      </c>
      <c r="AG15" s="884" t="s">
        <v>4308</v>
      </c>
      <c r="AH15" s="638" t="s">
        <v>4259</v>
      </c>
      <c r="AI15" s="638" t="s">
        <v>4269</v>
      </c>
      <c r="AJ15" s="638" t="s">
        <v>4260</v>
      </c>
    </row>
    <row r="16" spans="1:36" ht="36.75" hidden="1" thickBot="1">
      <c r="A16" s="101"/>
      <c r="B16" s="125" t="s">
        <v>47</v>
      </c>
      <c r="C16" s="125" t="s">
        <v>2629</v>
      </c>
      <c r="D16" s="103"/>
      <c r="E16" s="103"/>
      <c r="F16" s="103"/>
      <c r="G16" s="103"/>
      <c r="H16" s="105"/>
      <c r="I16" s="105"/>
      <c r="J16" s="105" t="s">
        <v>2630</v>
      </c>
      <c r="K16" s="103"/>
      <c r="L16" s="676" t="s">
        <v>2631</v>
      </c>
      <c r="M16" s="722"/>
      <c r="N16" s="78"/>
      <c r="O16" s="78"/>
      <c r="P16" s="78"/>
      <c r="Q16" s="736"/>
      <c r="R16" s="651"/>
      <c r="S16" s="651"/>
      <c r="T16" s="652"/>
      <c r="U16" s="78"/>
      <c r="V16" s="653"/>
      <c r="W16" s="78"/>
      <c r="X16" s="78"/>
      <c r="Y16" s="78"/>
      <c r="Z16" s="651"/>
      <c r="AA16" s="651"/>
      <c r="AB16" s="651"/>
      <c r="AC16" s="651"/>
      <c r="AD16" s="669"/>
      <c r="AE16" s="1015" t="s">
        <v>4463</v>
      </c>
    </row>
    <row r="17" spans="1:36" ht="36">
      <c r="A17" s="96"/>
      <c r="B17" s="97" t="s">
        <v>2029</v>
      </c>
      <c r="C17" s="98" t="s">
        <v>2069</v>
      </c>
      <c r="D17" s="97"/>
      <c r="E17" s="97"/>
      <c r="F17" s="97"/>
      <c r="G17" s="97"/>
      <c r="H17" s="99"/>
      <c r="I17" s="99"/>
      <c r="J17" s="99" t="s">
        <v>2070</v>
      </c>
      <c r="K17" s="97"/>
      <c r="L17" s="100"/>
      <c r="M17" s="723"/>
      <c r="N17" s="76"/>
      <c r="O17" s="76"/>
      <c r="P17" s="76"/>
      <c r="Q17" s="737"/>
      <c r="R17" s="76"/>
      <c r="S17" s="76"/>
      <c r="T17" s="77"/>
      <c r="U17" s="76"/>
      <c r="V17" s="94"/>
      <c r="W17" s="76"/>
      <c r="X17" s="76"/>
      <c r="Y17" s="76"/>
      <c r="Z17" s="76"/>
      <c r="AA17" s="76"/>
      <c r="AB17" s="76"/>
      <c r="AC17" s="76"/>
      <c r="AD17" s="669"/>
      <c r="AE17" s="688" t="s">
        <v>4463</v>
      </c>
    </row>
    <row r="18" spans="1:36" ht="102">
      <c r="A18" s="101" t="s">
        <v>2632</v>
      </c>
      <c r="B18" s="73" t="s">
        <v>2029</v>
      </c>
      <c r="C18" s="95"/>
      <c r="D18" s="93" t="s">
        <v>2072</v>
      </c>
      <c r="E18" s="93"/>
      <c r="F18" s="93"/>
      <c r="G18" s="93"/>
      <c r="H18" s="80"/>
      <c r="I18" s="80"/>
      <c r="J18" s="80" t="s">
        <v>54</v>
      </c>
      <c r="K18" s="93" t="s">
        <v>44</v>
      </c>
      <c r="L18" s="102" t="s">
        <v>2608</v>
      </c>
      <c r="M18" s="71" t="s">
        <v>2074</v>
      </c>
      <c r="N18" s="841" t="s">
        <v>2074</v>
      </c>
      <c r="O18" s="712">
        <v>1</v>
      </c>
      <c r="P18" s="842" t="s">
        <v>2475</v>
      </c>
      <c r="Q18" s="73" t="s">
        <v>50</v>
      </c>
      <c r="R18" s="712" t="s">
        <v>2479</v>
      </c>
      <c r="S18" s="73" t="s">
        <v>2633</v>
      </c>
      <c r="T18" s="74" t="str">
        <f t="shared" ref="T18:T35" si="1">HYPERLINK("#"&amp;S18,"Link")</f>
        <v>Link</v>
      </c>
      <c r="U18" s="841" t="s">
        <v>4470</v>
      </c>
      <c r="V18" s="841"/>
      <c r="W18" s="841" t="s">
        <v>2074</v>
      </c>
      <c r="X18" s="842" t="s">
        <v>40</v>
      </c>
      <c r="Y18" s="841" t="s">
        <v>50</v>
      </c>
      <c r="Z18" s="841" t="s">
        <v>51</v>
      </c>
      <c r="AA18" s="841" t="s">
        <v>2078</v>
      </c>
      <c r="AB18" s="841" t="s">
        <v>2076</v>
      </c>
      <c r="AC18" s="841"/>
      <c r="AD18" s="669" t="s">
        <v>4082</v>
      </c>
      <c r="AE18" s="75" t="s">
        <v>4401</v>
      </c>
      <c r="AF18" s="368" t="s">
        <v>4403</v>
      </c>
      <c r="AG18" s="368" t="s">
        <v>4399</v>
      </c>
      <c r="AH18" s="92" t="s">
        <v>4316</v>
      </c>
      <c r="AI18" s="122" t="s">
        <v>4269</v>
      </c>
      <c r="AJ18" s="122" t="s">
        <v>4260</v>
      </c>
    </row>
    <row r="19" spans="1:36" ht="60">
      <c r="A19" s="101" t="s">
        <v>2634</v>
      </c>
      <c r="B19" s="73" t="s">
        <v>2029</v>
      </c>
      <c r="C19" s="95"/>
      <c r="D19" s="93" t="s">
        <v>2080</v>
      </c>
      <c r="E19" s="93"/>
      <c r="F19" s="93"/>
      <c r="G19" s="93"/>
      <c r="H19" s="80"/>
      <c r="I19" s="80"/>
      <c r="J19" s="80" t="s">
        <v>2081</v>
      </c>
      <c r="K19" s="93" t="s">
        <v>44</v>
      </c>
      <c r="L19" s="102" t="s">
        <v>2608</v>
      </c>
      <c r="M19" s="71" t="s">
        <v>2082</v>
      </c>
      <c r="N19" s="841" t="s">
        <v>2082</v>
      </c>
      <c r="O19" s="712" t="s">
        <v>47</v>
      </c>
      <c r="P19" s="842" t="s">
        <v>2475</v>
      </c>
      <c r="Q19" s="73" t="s">
        <v>55</v>
      </c>
      <c r="R19" s="712" t="s">
        <v>2480</v>
      </c>
      <c r="S19" s="73" t="s">
        <v>2635</v>
      </c>
      <c r="T19" s="74" t="str">
        <f t="shared" si="1"/>
        <v>Link</v>
      </c>
      <c r="U19" s="841" t="s">
        <v>4469</v>
      </c>
      <c r="V19" s="841"/>
      <c r="W19" s="841" t="s">
        <v>2082</v>
      </c>
      <c r="X19" s="842" t="s">
        <v>40</v>
      </c>
      <c r="Y19" s="841" t="s">
        <v>55</v>
      </c>
      <c r="Z19" s="841" t="s">
        <v>56</v>
      </c>
      <c r="AA19" s="841" t="s">
        <v>2085</v>
      </c>
      <c r="AB19" s="841" t="s">
        <v>2084</v>
      </c>
      <c r="AC19" s="841"/>
      <c r="AD19" s="669" t="s">
        <v>4083</v>
      </c>
      <c r="AE19" s="75" t="s">
        <v>4410</v>
      </c>
      <c r="AF19" s="368" t="s">
        <v>4405</v>
      </c>
      <c r="AG19" s="368" t="s">
        <v>4404</v>
      </c>
      <c r="AH19" s="92" t="s">
        <v>4316</v>
      </c>
      <c r="AI19" s="122" t="s">
        <v>4269</v>
      </c>
      <c r="AJ19" s="122" t="s">
        <v>4260</v>
      </c>
    </row>
    <row r="20" spans="1:36" ht="48">
      <c r="A20" s="871" t="s">
        <v>4186</v>
      </c>
      <c r="B20" s="73" t="s">
        <v>2029</v>
      </c>
      <c r="C20" s="95"/>
      <c r="D20" s="850" t="s">
        <v>4193</v>
      </c>
      <c r="E20" s="850"/>
      <c r="F20" s="850"/>
      <c r="G20" s="850"/>
      <c r="H20" s="866"/>
      <c r="I20" s="866"/>
      <c r="J20" s="866" t="s">
        <v>4187</v>
      </c>
      <c r="K20" s="850" t="s">
        <v>44</v>
      </c>
      <c r="L20" s="870" t="s">
        <v>2608</v>
      </c>
      <c r="M20" s="868" t="s">
        <v>4188</v>
      </c>
      <c r="N20" s="866" t="s">
        <v>4188</v>
      </c>
      <c r="O20" s="865">
        <v>1</v>
      </c>
      <c r="P20" s="842" t="s">
        <v>2475</v>
      </c>
      <c r="Q20" s="850" t="s">
        <v>60</v>
      </c>
      <c r="R20" s="865" t="s">
        <v>4189</v>
      </c>
      <c r="S20" s="850" t="s">
        <v>2609</v>
      </c>
      <c r="T20" s="869" t="str">
        <f t="shared" si="1"/>
        <v>Link</v>
      </c>
      <c r="U20" s="866" t="s">
        <v>4406</v>
      </c>
      <c r="V20" s="841"/>
      <c r="W20" s="841"/>
      <c r="X20" s="842"/>
      <c r="Y20" s="841"/>
      <c r="Z20" s="841"/>
      <c r="AA20" s="841"/>
      <c r="AB20" s="841"/>
      <c r="AC20" s="841"/>
      <c r="AD20" s="669"/>
      <c r="AE20" s="864" t="s">
        <v>4715</v>
      </c>
      <c r="AF20" t="s">
        <v>4342</v>
      </c>
      <c r="AG20" s="368" t="s">
        <v>4343</v>
      </c>
      <c r="AH20" t="s">
        <v>4316</v>
      </c>
      <c r="AI20" t="s">
        <v>4269</v>
      </c>
      <c r="AJ20" t="s">
        <v>4260</v>
      </c>
    </row>
    <row r="21" spans="1:36" ht="77.25" thickBot="1">
      <c r="A21" s="101" t="s">
        <v>2636</v>
      </c>
      <c r="B21" s="93" t="s">
        <v>47</v>
      </c>
      <c r="C21" s="95"/>
      <c r="D21" s="93" t="s">
        <v>2087</v>
      </c>
      <c r="E21" s="93"/>
      <c r="F21" s="93"/>
      <c r="G21" s="93"/>
      <c r="H21" s="93"/>
      <c r="I21" s="93"/>
      <c r="J21" s="80" t="s">
        <v>49</v>
      </c>
      <c r="K21" s="93" t="s">
        <v>44</v>
      </c>
      <c r="L21" s="102" t="s">
        <v>2608</v>
      </c>
      <c r="M21" s="71" t="s">
        <v>2088</v>
      </c>
      <c r="N21" s="841" t="s">
        <v>2088</v>
      </c>
      <c r="O21" s="712">
        <v>1</v>
      </c>
      <c r="P21" s="842" t="s">
        <v>2475</v>
      </c>
      <c r="Q21" s="73" t="s">
        <v>41</v>
      </c>
      <c r="R21" s="712" t="s">
        <v>2478</v>
      </c>
      <c r="S21" s="73" t="s">
        <v>2637</v>
      </c>
      <c r="T21" s="74" t="str">
        <f t="shared" si="1"/>
        <v>Link</v>
      </c>
      <c r="U21" s="841" t="s">
        <v>4409</v>
      </c>
      <c r="V21" s="841"/>
      <c r="W21" s="841" t="s">
        <v>2088</v>
      </c>
      <c r="X21" s="842" t="s">
        <v>40</v>
      </c>
      <c r="Y21" s="841" t="s">
        <v>41</v>
      </c>
      <c r="Z21" s="841" t="s">
        <v>42</v>
      </c>
      <c r="AA21" s="841" t="s">
        <v>2091</v>
      </c>
      <c r="AB21" s="841" t="s">
        <v>2090</v>
      </c>
      <c r="AC21" s="841"/>
      <c r="AD21" s="669" t="s">
        <v>4084</v>
      </c>
      <c r="AE21" s="75" t="s">
        <v>4411</v>
      </c>
      <c r="AF21" s="368" t="s">
        <v>4408</v>
      </c>
      <c r="AG21" s="368" t="s">
        <v>4407</v>
      </c>
      <c r="AH21" s="92" t="s">
        <v>4316</v>
      </c>
      <c r="AI21" s="122" t="s">
        <v>4269</v>
      </c>
      <c r="AJ21" s="122" t="s">
        <v>4260</v>
      </c>
    </row>
    <row r="22" spans="1:36" ht="72">
      <c r="A22" s="96"/>
      <c r="B22" s="97" t="s">
        <v>138</v>
      </c>
      <c r="C22" s="98" t="s">
        <v>2092</v>
      </c>
      <c r="D22" s="97"/>
      <c r="E22" s="97"/>
      <c r="F22" s="97"/>
      <c r="G22" s="97"/>
      <c r="H22" s="99"/>
      <c r="I22" s="99"/>
      <c r="J22" s="99" t="s">
        <v>2093</v>
      </c>
      <c r="K22" s="97"/>
      <c r="L22" s="100"/>
      <c r="M22" s="88" t="s">
        <v>2094</v>
      </c>
      <c r="N22" s="68" t="s">
        <v>2094</v>
      </c>
      <c r="O22" s="68"/>
      <c r="P22" s="68"/>
      <c r="Q22" s="735"/>
      <c r="R22" s="68" t="s">
        <v>1385</v>
      </c>
      <c r="S22" s="68" t="s">
        <v>3783</v>
      </c>
      <c r="T22" s="68" t="str">
        <f t="shared" si="1"/>
        <v>Link</v>
      </c>
      <c r="U22" s="68" t="s">
        <v>3828</v>
      </c>
      <c r="V22" s="109"/>
      <c r="W22" s="842" t="s">
        <v>2094</v>
      </c>
      <c r="X22" s="842"/>
      <c r="Y22" s="842"/>
      <c r="Z22" s="842"/>
      <c r="AA22" s="842"/>
      <c r="AB22" s="842"/>
      <c r="AC22" s="842"/>
      <c r="AD22" s="669"/>
      <c r="AE22" s="70" t="s">
        <v>4988</v>
      </c>
    </row>
    <row r="23" spans="1:36" ht="89.25">
      <c r="A23" s="101" t="s">
        <v>2638</v>
      </c>
      <c r="B23" s="93" t="s">
        <v>47</v>
      </c>
      <c r="C23" s="95"/>
      <c r="D23" s="93" t="s">
        <v>2096</v>
      </c>
      <c r="E23" s="93"/>
      <c r="F23" s="93"/>
      <c r="G23" s="93"/>
      <c r="H23" s="80"/>
      <c r="I23" s="80"/>
      <c r="J23" s="80" t="s">
        <v>2097</v>
      </c>
      <c r="K23" s="93" t="s">
        <v>44</v>
      </c>
      <c r="L23" s="102" t="s">
        <v>2618</v>
      </c>
      <c r="M23" s="71" t="s">
        <v>2098</v>
      </c>
      <c r="N23" s="841" t="s">
        <v>1569</v>
      </c>
      <c r="O23" s="712" t="s">
        <v>66</v>
      </c>
      <c r="P23" s="842" t="s">
        <v>118</v>
      </c>
      <c r="Q23" s="73" t="s">
        <v>64</v>
      </c>
      <c r="R23" s="712" t="s">
        <v>1387</v>
      </c>
      <c r="S23" s="73" t="s">
        <v>3660</v>
      </c>
      <c r="T23" s="74" t="str">
        <f t="shared" si="1"/>
        <v>Link</v>
      </c>
      <c r="U23" s="841" t="s">
        <v>4471</v>
      </c>
      <c r="V23" s="841"/>
      <c r="W23" s="841" t="s">
        <v>2101</v>
      </c>
      <c r="X23" s="842" t="s">
        <v>118</v>
      </c>
      <c r="Y23" s="841" t="s">
        <v>64</v>
      </c>
      <c r="Z23" s="841" t="s">
        <v>1387</v>
      </c>
      <c r="AA23" s="841" t="s">
        <v>2102</v>
      </c>
      <c r="AB23" s="841" t="s">
        <v>2099</v>
      </c>
      <c r="AC23" s="841"/>
      <c r="AD23" s="669" t="s">
        <v>4085</v>
      </c>
      <c r="AE23" s="75" t="s">
        <v>4414</v>
      </c>
      <c r="AF23" s="368" t="s">
        <v>4413</v>
      </c>
      <c r="AG23" s="368" t="s">
        <v>4412</v>
      </c>
      <c r="AH23" s="92" t="s">
        <v>4316</v>
      </c>
      <c r="AI23" s="122" t="s">
        <v>4269</v>
      </c>
      <c r="AJ23" s="122" t="s">
        <v>4260</v>
      </c>
    </row>
    <row r="24" spans="1:36" ht="48">
      <c r="A24" s="101" t="s">
        <v>2639</v>
      </c>
      <c r="B24" s="93" t="s">
        <v>47</v>
      </c>
      <c r="C24" s="95"/>
      <c r="D24" s="93" t="s">
        <v>2104</v>
      </c>
      <c r="E24" s="93"/>
      <c r="F24" s="93"/>
      <c r="G24" s="93"/>
      <c r="H24" s="80"/>
      <c r="I24" s="80"/>
      <c r="J24" s="80" t="s">
        <v>2105</v>
      </c>
      <c r="K24" s="93" t="s">
        <v>127</v>
      </c>
      <c r="L24" s="102" t="s">
        <v>2618</v>
      </c>
      <c r="M24" s="71" t="s">
        <v>2106</v>
      </c>
      <c r="N24" s="712" t="s">
        <v>3331</v>
      </c>
      <c r="O24" s="712" t="s">
        <v>47</v>
      </c>
      <c r="P24" s="842" t="s">
        <v>118</v>
      </c>
      <c r="Q24" s="738" t="s">
        <v>3332</v>
      </c>
      <c r="R24" s="712" t="s">
        <v>1399</v>
      </c>
      <c r="S24" s="73" t="s">
        <v>3330</v>
      </c>
      <c r="T24" s="74" t="str">
        <f t="shared" si="1"/>
        <v>Link</v>
      </c>
      <c r="U24" s="712" t="s">
        <v>4416</v>
      </c>
      <c r="V24" s="841"/>
      <c r="W24" s="841" t="s">
        <v>2109</v>
      </c>
      <c r="X24" s="842" t="s">
        <v>118</v>
      </c>
      <c r="Y24" s="841" t="s">
        <v>1977</v>
      </c>
      <c r="Z24" s="841" t="s">
        <v>1399</v>
      </c>
      <c r="AA24" s="841" t="s">
        <v>2110</v>
      </c>
      <c r="AB24" s="841" t="s">
        <v>2108</v>
      </c>
      <c r="AC24" s="841"/>
      <c r="AD24" s="669" t="s">
        <v>4086</v>
      </c>
      <c r="AE24" s="1016" t="s">
        <v>4716</v>
      </c>
      <c r="AF24" t="s">
        <v>4342</v>
      </c>
      <c r="AG24" s="368" t="s">
        <v>4343</v>
      </c>
      <c r="AH24" t="s">
        <v>4316</v>
      </c>
      <c r="AI24" t="s">
        <v>4269</v>
      </c>
      <c r="AJ24" t="s">
        <v>4260</v>
      </c>
    </row>
    <row r="25" spans="1:36" s="345" customFormat="1" ht="48">
      <c r="A25" s="101" t="s">
        <v>2639</v>
      </c>
      <c r="B25" s="93" t="s">
        <v>47</v>
      </c>
      <c r="C25" s="95"/>
      <c r="D25" s="93" t="s">
        <v>3235</v>
      </c>
      <c r="E25" s="93"/>
      <c r="F25" s="93"/>
      <c r="G25" s="93"/>
      <c r="H25" s="93"/>
      <c r="I25" s="80"/>
      <c r="J25" s="80" t="s">
        <v>1405</v>
      </c>
      <c r="K25" s="93" t="s">
        <v>127</v>
      </c>
      <c r="L25" s="102" t="s">
        <v>2618</v>
      </c>
      <c r="M25" s="71" t="s">
        <v>3236</v>
      </c>
      <c r="N25" s="712" t="s">
        <v>2640</v>
      </c>
      <c r="O25" s="712" t="s">
        <v>47</v>
      </c>
      <c r="P25" s="842" t="s">
        <v>118</v>
      </c>
      <c r="Q25" s="738" t="s">
        <v>1403</v>
      </c>
      <c r="R25" s="712" t="s">
        <v>1404</v>
      </c>
      <c r="S25" s="73" t="s">
        <v>3784</v>
      </c>
      <c r="T25" s="74" t="str">
        <f t="shared" si="1"/>
        <v>Link</v>
      </c>
      <c r="U25" s="712" t="s">
        <v>4585</v>
      </c>
      <c r="V25" s="841"/>
      <c r="W25" s="841" t="s">
        <v>2109</v>
      </c>
      <c r="X25" s="842" t="s">
        <v>118</v>
      </c>
      <c r="Y25" s="841" t="s">
        <v>1403</v>
      </c>
      <c r="Z25" s="841" t="s">
        <v>1399</v>
      </c>
      <c r="AA25" s="841" t="s">
        <v>2110</v>
      </c>
      <c r="AB25" s="841" t="s">
        <v>2108</v>
      </c>
      <c r="AC25" s="841"/>
      <c r="AD25" s="669" t="s">
        <v>4087</v>
      </c>
      <c r="AE25" s="1016" t="s">
        <v>4717</v>
      </c>
      <c r="AF25" t="s">
        <v>4342</v>
      </c>
      <c r="AG25" s="368" t="s">
        <v>4343</v>
      </c>
      <c r="AH25" t="s">
        <v>4316</v>
      </c>
      <c r="AI25" t="s">
        <v>4269</v>
      </c>
      <c r="AJ25" t="s">
        <v>4260</v>
      </c>
    </row>
    <row r="26" spans="1:36" ht="24">
      <c r="A26" s="101" t="s">
        <v>2641</v>
      </c>
      <c r="B26" s="93" t="s">
        <v>47</v>
      </c>
      <c r="C26" s="95"/>
      <c r="D26" s="93" t="s">
        <v>2113</v>
      </c>
      <c r="E26" s="93"/>
      <c r="F26" s="93"/>
      <c r="G26" s="93"/>
      <c r="H26" s="80"/>
      <c r="I26" s="80"/>
      <c r="J26" s="80" t="s">
        <v>2114</v>
      </c>
      <c r="K26" s="93" t="s">
        <v>44</v>
      </c>
      <c r="L26" s="102" t="s">
        <v>2618</v>
      </c>
      <c r="M26" s="71" t="s">
        <v>2115</v>
      </c>
      <c r="N26" s="841" t="s">
        <v>1869</v>
      </c>
      <c r="O26" s="712" t="s">
        <v>47</v>
      </c>
      <c r="P26" s="842" t="s">
        <v>1443</v>
      </c>
      <c r="Q26" s="73" t="s">
        <v>131</v>
      </c>
      <c r="R26" s="712" t="s">
        <v>1476</v>
      </c>
      <c r="S26" s="73" t="s">
        <v>3785</v>
      </c>
      <c r="T26" s="74" t="str">
        <f t="shared" si="1"/>
        <v>Link</v>
      </c>
      <c r="U26" s="841" t="s">
        <v>2117</v>
      </c>
      <c r="V26" s="841"/>
      <c r="W26" s="841" t="s">
        <v>2118</v>
      </c>
      <c r="X26" s="842" t="s">
        <v>1443</v>
      </c>
      <c r="Y26" s="841" t="s">
        <v>1159</v>
      </c>
      <c r="Z26" s="841" t="s">
        <v>1476</v>
      </c>
      <c r="AA26" s="841" t="s">
        <v>2119</v>
      </c>
      <c r="AB26" s="841" t="s">
        <v>2116</v>
      </c>
      <c r="AC26" s="841"/>
      <c r="AD26" s="669"/>
      <c r="AE26" s="75"/>
      <c r="AF26" s="92"/>
      <c r="AG26" s="92"/>
      <c r="AH26" s="92"/>
      <c r="AI26" s="92"/>
      <c r="AJ26" s="92"/>
    </row>
    <row r="27" spans="1:36" ht="36">
      <c r="A27" s="101" t="s">
        <v>2642</v>
      </c>
      <c r="B27" s="93" t="s">
        <v>47</v>
      </c>
      <c r="C27" s="95"/>
      <c r="D27" s="93" t="s">
        <v>2122</v>
      </c>
      <c r="E27" s="93"/>
      <c r="F27" s="93"/>
      <c r="G27" s="93"/>
      <c r="H27" s="80"/>
      <c r="I27" s="80"/>
      <c r="J27" s="80" t="s">
        <v>2123</v>
      </c>
      <c r="K27" s="93" t="s">
        <v>133</v>
      </c>
      <c r="L27" s="102" t="s">
        <v>2618</v>
      </c>
      <c r="M27" s="71" t="s">
        <v>2124</v>
      </c>
      <c r="N27" s="841" t="s">
        <v>2125</v>
      </c>
      <c r="O27" s="712" t="s">
        <v>47</v>
      </c>
      <c r="P27" s="842" t="s">
        <v>1443</v>
      </c>
      <c r="Q27" s="73" t="s">
        <v>1517</v>
      </c>
      <c r="R27" s="712" t="s">
        <v>1518</v>
      </c>
      <c r="S27" s="73" t="s">
        <v>3786</v>
      </c>
      <c r="T27" s="74" t="str">
        <f t="shared" si="1"/>
        <v>Link</v>
      </c>
      <c r="U27" s="841" t="s">
        <v>3827</v>
      </c>
      <c r="V27" s="841"/>
      <c r="W27" s="841" t="s">
        <v>2127</v>
      </c>
      <c r="X27" s="842" t="s">
        <v>1443</v>
      </c>
      <c r="Y27" s="841" t="s">
        <v>1517</v>
      </c>
      <c r="Z27" s="841" t="s">
        <v>1518</v>
      </c>
      <c r="AA27" s="841" t="s">
        <v>2128</v>
      </c>
      <c r="AB27" s="841" t="s">
        <v>2126</v>
      </c>
      <c r="AC27" s="841"/>
      <c r="AD27" s="669"/>
      <c r="AE27" s="75"/>
      <c r="AF27" s="92"/>
      <c r="AG27" s="92"/>
      <c r="AH27" s="92"/>
      <c r="AI27" s="92"/>
      <c r="AJ27" s="92"/>
    </row>
    <row r="28" spans="1:36" ht="108.75" thickBot="1">
      <c r="A28" s="106" t="s">
        <v>2643</v>
      </c>
      <c r="B28" s="107" t="s">
        <v>47</v>
      </c>
      <c r="C28" s="108"/>
      <c r="D28" s="107" t="s">
        <v>2130</v>
      </c>
      <c r="E28" s="107"/>
      <c r="F28" s="107"/>
      <c r="G28" s="107"/>
      <c r="H28" s="90"/>
      <c r="I28" s="90"/>
      <c r="J28" s="90" t="s">
        <v>3414</v>
      </c>
      <c r="K28" s="107" t="s">
        <v>133</v>
      </c>
      <c r="L28" s="685" t="s">
        <v>2618</v>
      </c>
      <c r="M28" s="87" t="s">
        <v>2131</v>
      </c>
      <c r="N28" s="84" t="s">
        <v>1803</v>
      </c>
      <c r="O28" s="715" t="s">
        <v>138</v>
      </c>
      <c r="P28" s="83" t="s">
        <v>1443</v>
      </c>
      <c r="Q28" s="82" t="s">
        <v>154</v>
      </c>
      <c r="R28" s="715" t="s">
        <v>1522</v>
      </c>
      <c r="S28" s="82" t="s">
        <v>3787</v>
      </c>
      <c r="T28" s="85" t="str">
        <f t="shared" si="1"/>
        <v>Link</v>
      </c>
      <c r="U28" s="84" t="s">
        <v>4564</v>
      </c>
      <c r="V28" s="841"/>
      <c r="W28" s="841" t="s">
        <v>2133</v>
      </c>
      <c r="X28" s="842" t="s">
        <v>1443</v>
      </c>
      <c r="Y28" s="841" t="s">
        <v>154</v>
      </c>
      <c r="Z28" s="841" t="s">
        <v>1522</v>
      </c>
      <c r="AA28" s="841" t="s">
        <v>2134</v>
      </c>
      <c r="AB28" s="841" t="s">
        <v>2132</v>
      </c>
      <c r="AC28" s="841"/>
      <c r="AD28" s="669"/>
      <c r="AE28" s="86" t="s">
        <v>4419</v>
      </c>
      <c r="AF28" s="122" t="s">
        <v>4417</v>
      </c>
      <c r="AG28" s="122" t="s">
        <v>4418</v>
      </c>
      <c r="AH28" s="92" t="s">
        <v>4316</v>
      </c>
      <c r="AI28" s="122" t="s">
        <v>4364</v>
      </c>
      <c r="AJ28" s="122" t="s">
        <v>4365</v>
      </c>
    </row>
    <row r="29" spans="1:36" ht="36">
      <c r="A29" s="96"/>
      <c r="B29" s="97" t="s">
        <v>138</v>
      </c>
      <c r="C29" s="98" t="s">
        <v>114</v>
      </c>
      <c r="D29" s="97"/>
      <c r="E29" s="97"/>
      <c r="F29" s="97"/>
      <c r="G29" s="97"/>
      <c r="H29" s="99"/>
      <c r="I29" s="99"/>
      <c r="J29" s="99" t="s">
        <v>2644</v>
      </c>
      <c r="K29" s="97"/>
      <c r="L29" s="100"/>
      <c r="M29" s="88" t="s">
        <v>2094</v>
      </c>
      <c r="N29" s="68" t="s">
        <v>2094</v>
      </c>
      <c r="O29" s="68"/>
      <c r="P29" s="68"/>
      <c r="Q29" s="735"/>
      <c r="R29" s="68"/>
      <c r="S29" s="68" t="s">
        <v>3783</v>
      </c>
      <c r="T29" s="68" t="str">
        <f t="shared" si="1"/>
        <v>Link</v>
      </c>
      <c r="U29" s="68" t="s">
        <v>3829</v>
      </c>
      <c r="V29" s="109"/>
      <c r="W29" s="842" t="s">
        <v>2094</v>
      </c>
      <c r="X29" s="842"/>
      <c r="Y29" s="842"/>
      <c r="Z29" s="842"/>
      <c r="AA29" s="842"/>
      <c r="AB29" s="842"/>
      <c r="AC29" s="842"/>
      <c r="AD29" s="669"/>
      <c r="AE29" s="70"/>
      <c r="AF29" s="368" t="s">
        <v>4363</v>
      </c>
      <c r="AG29" s="368" t="s">
        <v>4360</v>
      </c>
      <c r="AH29" s="638" t="s">
        <v>4316</v>
      </c>
      <c r="AI29" s="638" t="s">
        <v>4286</v>
      </c>
      <c r="AJ29" s="638" t="s">
        <v>4260</v>
      </c>
    </row>
    <row r="30" spans="1:36" ht="47.25">
      <c r="A30" s="101" t="s">
        <v>2645</v>
      </c>
      <c r="B30" s="93" t="s">
        <v>2029</v>
      </c>
      <c r="C30" s="95"/>
      <c r="D30" s="93" t="s">
        <v>2646</v>
      </c>
      <c r="E30" s="93"/>
      <c r="F30" s="93"/>
      <c r="G30" s="93"/>
      <c r="H30" s="80"/>
      <c r="I30" s="80"/>
      <c r="J30" s="80" t="s">
        <v>3944</v>
      </c>
      <c r="K30" s="93" t="s">
        <v>44</v>
      </c>
      <c r="L30" s="102" t="s">
        <v>2618</v>
      </c>
      <c r="M30" s="71" t="s">
        <v>2098</v>
      </c>
      <c r="N30" s="841" t="s">
        <v>1569</v>
      </c>
      <c r="O30" s="712" t="s">
        <v>66</v>
      </c>
      <c r="P30" s="842" t="s">
        <v>118</v>
      </c>
      <c r="Q30" s="73" t="s">
        <v>64</v>
      </c>
      <c r="R30" s="712" t="s">
        <v>1387</v>
      </c>
      <c r="S30" s="73" t="s">
        <v>3660</v>
      </c>
      <c r="T30" s="74" t="str">
        <f t="shared" si="1"/>
        <v>Link</v>
      </c>
      <c r="U30" s="841" t="s">
        <v>4473</v>
      </c>
      <c r="V30" s="841"/>
      <c r="W30" s="841" t="s">
        <v>2101</v>
      </c>
      <c r="X30" s="842" t="s">
        <v>118</v>
      </c>
      <c r="Y30" s="841" t="s">
        <v>64</v>
      </c>
      <c r="Z30" s="841" t="s">
        <v>1387</v>
      </c>
      <c r="AA30" s="841" t="s">
        <v>2102</v>
      </c>
      <c r="AB30" s="841" t="s">
        <v>2099</v>
      </c>
      <c r="AC30" s="841"/>
      <c r="AD30" s="669" t="s">
        <v>4088</v>
      </c>
      <c r="AE30" s="75" t="s">
        <v>4472</v>
      </c>
      <c r="AF30" s="368" t="s">
        <v>4388</v>
      </c>
      <c r="AG30" s="885" t="s">
        <v>4389</v>
      </c>
      <c r="AH30" t="s">
        <v>4316</v>
      </c>
      <c r="AI30" t="s">
        <v>4269</v>
      </c>
      <c r="AJ30" t="s">
        <v>4260</v>
      </c>
    </row>
    <row r="31" spans="1:36" s="656" customFormat="1" ht="47.25">
      <c r="A31" s="101" t="s">
        <v>3952</v>
      </c>
      <c r="B31" s="93" t="s">
        <v>2029</v>
      </c>
      <c r="C31" s="95"/>
      <c r="D31" s="93" t="s">
        <v>4180</v>
      </c>
      <c r="E31" s="93"/>
      <c r="F31" s="93"/>
      <c r="G31" s="93"/>
      <c r="H31" s="80"/>
      <c r="I31" s="80"/>
      <c r="J31" s="80" t="s">
        <v>3945</v>
      </c>
      <c r="K31" s="93" t="s">
        <v>44</v>
      </c>
      <c r="L31" s="102" t="s">
        <v>2618</v>
      </c>
      <c r="M31" s="71" t="s">
        <v>3946</v>
      </c>
      <c r="N31" s="841" t="s">
        <v>1573</v>
      </c>
      <c r="O31" s="712">
        <v>1</v>
      </c>
      <c r="P31" s="842" t="s">
        <v>118</v>
      </c>
      <c r="Q31" s="73" t="s">
        <v>73</v>
      </c>
      <c r="R31" s="712" t="s">
        <v>1393</v>
      </c>
      <c r="S31" s="73" t="s">
        <v>3947</v>
      </c>
      <c r="T31" s="74" t="str">
        <f t="shared" si="1"/>
        <v>Link</v>
      </c>
      <c r="U31" s="841" t="s">
        <v>4474</v>
      </c>
      <c r="V31" s="640"/>
      <c r="W31" s="640"/>
      <c r="X31" s="654"/>
      <c r="Y31" s="640"/>
      <c r="Z31" s="640"/>
      <c r="AA31" s="640"/>
      <c r="AB31" s="640"/>
      <c r="AC31" s="640"/>
      <c r="AD31" s="669" t="s">
        <v>4089</v>
      </c>
      <c r="AE31" s="75" t="s">
        <v>4957</v>
      </c>
      <c r="AF31" s="368" t="s">
        <v>4388</v>
      </c>
      <c r="AG31" s="885" t="s">
        <v>4389</v>
      </c>
    </row>
    <row r="32" spans="1:36" ht="48">
      <c r="A32" s="101" t="s">
        <v>2647</v>
      </c>
      <c r="B32" s="93" t="s">
        <v>2029</v>
      </c>
      <c r="C32" s="95"/>
      <c r="D32" s="93" t="s">
        <v>2648</v>
      </c>
      <c r="E32" s="93"/>
      <c r="F32" s="93"/>
      <c r="G32" s="93"/>
      <c r="H32" s="80"/>
      <c r="I32" s="80"/>
      <c r="J32" s="80" t="s">
        <v>2649</v>
      </c>
      <c r="K32" s="93" t="s">
        <v>127</v>
      </c>
      <c r="L32" s="102" t="s">
        <v>2618</v>
      </c>
      <c r="M32" s="71" t="s">
        <v>2106</v>
      </c>
      <c r="N32" s="712" t="s">
        <v>2107</v>
      </c>
      <c r="O32" s="712" t="s">
        <v>47</v>
      </c>
      <c r="P32" s="842" t="s">
        <v>118</v>
      </c>
      <c r="Q32" s="738" t="s">
        <v>1977</v>
      </c>
      <c r="R32" s="712" t="s">
        <v>1399</v>
      </c>
      <c r="S32" s="73" t="s">
        <v>3330</v>
      </c>
      <c r="T32" s="74" t="str">
        <f t="shared" si="1"/>
        <v>Link</v>
      </c>
      <c r="U32" s="712" t="s">
        <v>4475</v>
      </c>
      <c r="V32" s="841"/>
      <c r="W32" s="841" t="s">
        <v>2109</v>
      </c>
      <c r="X32" s="842" t="s">
        <v>118</v>
      </c>
      <c r="Y32" s="841" t="s">
        <v>1977</v>
      </c>
      <c r="Z32" s="841" t="s">
        <v>1399</v>
      </c>
      <c r="AA32" s="841" t="s">
        <v>2110</v>
      </c>
      <c r="AB32" s="841" t="s">
        <v>2108</v>
      </c>
      <c r="AC32" s="841"/>
      <c r="AD32" s="669" t="s">
        <v>4090</v>
      </c>
      <c r="AE32" s="1016" t="s">
        <v>4718</v>
      </c>
      <c r="AF32" s="368" t="s">
        <v>4361</v>
      </c>
      <c r="AG32" s="368" t="s">
        <v>4362</v>
      </c>
      <c r="AH32" s="669" t="s">
        <v>4319</v>
      </c>
      <c r="AI32" s="638" t="s">
        <v>4269</v>
      </c>
      <c r="AJ32" s="638" t="s">
        <v>4260</v>
      </c>
    </row>
    <row r="33" spans="1:36" s="656" customFormat="1" ht="48">
      <c r="A33" s="101" t="s">
        <v>3953</v>
      </c>
      <c r="B33" s="93" t="s">
        <v>47</v>
      </c>
      <c r="C33" s="95"/>
      <c r="D33" s="93" t="s">
        <v>4181</v>
      </c>
      <c r="E33" s="93"/>
      <c r="F33" s="93"/>
      <c r="G33" s="93"/>
      <c r="H33" s="80"/>
      <c r="I33" s="80"/>
      <c r="J33" s="80" t="s">
        <v>1405</v>
      </c>
      <c r="K33" s="93" t="s">
        <v>133</v>
      </c>
      <c r="L33" s="102" t="s">
        <v>2618</v>
      </c>
      <c r="M33" s="71" t="s">
        <v>3236</v>
      </c>
      <c r="N33" s="712" t="s">
        <v>2640</v>
      </c>
      <c r="O33" s="712" t="s">
        <v>47</v>
      </c>
      <c r="P33" s="842" t="s">
        <v>118</v>
      </c>
      <c r="Q33" s="738" t="s">
        <v>1403</v>
      </c>
      <c r="R33" s="712" t="s">
        <v>1404</v>
      </c>
      <c r="S33" s="73" t="s">
        <v>3784</v>
      </c>
      <c r="T33" s="74" t="str">
        <f t="shared" si="1"/>
        <v>Link</v>
      </c>
      <c r="U33" s="712" t="s">
        <v>4476</v>
      </c>
      <c r="V33" s="640"/>
      <c r="W33" s="841" t="s">
        <v>2665</v>
      </c>
      <c r="X33" s="842" t="s">
        <v>118</v>
      </c>
      <c r="Y33" s="841" t="s">
        <v>1422</v>
      </c>
      <c r="Z33" s="841" t="s">
        <v>4179</v>
      </c>
      <c r="AA33" s="640"/>
      <c r="AB33" s="640"/>
      <c r="AC33" s="640"/>
      <c r="AD33" s="669" t="s">
        <v>4091</v>
      </c>
      <c r="AE33" s="1016" t="s">
        <v>4717</v>
      </c>
      <c r="AF33" t="s">
        <v>4342</v>
      </c>
      <c r="AG33" s="368" t="s">
        <v>4343</v>
      </c>
      <c r="AH33" t="s">
        <v>4316</v>
      </c>
      <c r="AI33" t="s">
        <v>4269</v>
      </c>
      <c r="AJ33" t="s">
        <v>4260</v>
      </c>
    </row>
    <row r="34" spans="1:36" ht="36">
      <c r="A34" s="101" t="s">
        <v>2650</v>
      </c>
      <c r="B34" s="93" t="s">
        <v>47</v>
      </c>
      <c r="C34" s="95"/>
      <c r="D34" s="93" t="s">
        <v>2651</v>
      </c>
      <c r="E34" s="93"/>
      <c r="F34" s="93"/>
      <c r="G34" s="93"/>
      <c r="H34" s="80"/>
      <c r="I34" s="80"/>
      <c r="J34" s="80" t="s">
        <v>2652</v>
      </c>
      <c r="K34" s="93" t="s">
        <v>82</v>
      </c>
      <c r="L34" s="102" t="s">
        <v>2618</v>
      </c>
      <c r="M34" s="71" t="s">
        <v>2653</v>
      </c>
      <c r="N34" s="841" t="s">
        <v>2038</v>
      </c>
      <c r="O34" s="712" t="s">
        <v>66</v>
      </c>
      <c r="P34" s="842" t="s">
        <v>118</v>
      </c>
      <c r="Q34" s="73" t="s">
        <v>79</v>
      </c>
      <c r="R34" s="712" t="s">
        <v>1395</v>
      </c>
      <c r="S34" s="73" t="s">
        <v>3659</v>
      </c>
      <c r="T34" s="74" t="str">
        <f t="shared" si="1"/>
        <v>Link</v>
      </c>
      <c r="U34" s="841" t="s">
        <v>4478</v>
      </c>
      <c r="V34" s="841"/>
      <c r="W34" s="841" t="s">
        <v>2655</v>
      </c>
      <c r="X34" s="842" t="s">
        <v>118</v>
      </c>
      <c r="Y34" s="841" t="s">
        <v>79</v>
      </c>
      <c r="Z34" s="841" t="s">
        <v>1395</v>
      </c>
      <c r="AA34" s="841" t="s">
        <v>2656</v>
      </c>
      <c r="AB34" s="841" t="s">
        <v>2654</v>
      </c>
      <c r="AC34" s="841"/>
      <c r="AD34" s="669" t="s">
        <v>4092</v>
      </c>
      <c r="AE34" s="75"/>
    </row>
    <row r="35" spans="1:36" ht="36.75" thickBot="1">
      <c r="A35" s="101" t="s">
        <v>2657</v>
      </c>
      <c r="B35" s="93" t="s">
        <v>47</v>
      </c>
      <c r="C35" s="95"/>
      <c r="D35" s="93" t="s">
        <v>2658</v>
      </c>
      <c r="E35" s="93"/>
      <c r="F35" s="93"/>
      <c r="G35" s="93"/>
      <c r="H35" s="80"/>
      <c r="I35" s="80"/>
      <c r="J35" s="80" t="s">
        <v>2659</v>
      </c>
      <c r="K35" s="93" t="s">
        <v>88</v>
      </c>
      <c r="L35" s="102" t="s">
        <v>2618</v>
      </c>
      <c r="M35" s="71" t="s">
        <v>2660</v>
      </c>
      <c r="N35" s="841" t="s">
        <v>2045</v>
      </c>
      <c r="O35" s="712" t="s">
        <v>47</v>
      </c>
      <c r="P35" s="842" t="s">
        <v>118</v>
      </c>
      <c r="Q35" s="73" t="s">
        <v>86</v>
      </c>
      <c r="R35" s="712" t="s">
        <v>1397</v>
      </c>
      <c r="S35" s="73" t="s">
        <v>3788</v>
      </c>
      <c r="T35" s="74" t="str">
        <f t="shared" si="1"/>
        <v>Link</v>
      </c>
      <c r="U35" s="841" t="s">
        <v>4477</v>
      </c>
      <c r="V35" s="841"/>
      <c r="W35" s="841" t="s">
        <v>2662</v>
      </c>
      <c r="X35" s="842" t="s">
        <v>118</v>
      </c>
      <c r="Y35" s="841" t="s">
        <v>86</v>
      </c>
      <c r="Z35" s="841" t="s">
        <v>1397</v>
      </c>
      <c r="AA35" s="841" t="s">
        <v>2663</v>
      </c>
      <c r="AB35" s="841" t="s">
        <v>2661</v>
      </c>
      <c r="AC35" s="841"/>
      <c r="AD35" s="669" t="s">
        <v>4093</v>
      </c>
      <c r="AE35" s="75"/>
    </row>
    <row r="36" spans="1:36" ht="36.75" hidden="1" thickBot="1">
      <c r="A36" s="101"/>
      <c r="B36" s="93"/>
      <c r="C36" s="95"/>
      <c r="D36" s="93"/>
      <c r="E36" s="93"/>
      <c r="F36" s="93"/>
      <c r="G36" s="93"/>
      <c r="H36" s="80"/>
      <c r="I36" s="80"/>
      <c r="J36" s="80"/>
      <c r="K36" s="93"/>
      <c r="L36" s="102"/>
      <c r="M36" s="71"/>
      <c r="N36" s="712"/>
      <c r="O36" s="712"/>
      <c r="P36" s="842"/>
      <c r="Q36" s="73"/>
      <c r="R36" s="712"/>
      <c r="S36" s="73"/>
      <c r="T36" s="74"/>
      <c r="U36" s="841"/>
      <c r="V36" s="841"/>
      <c r="W36" s="841" t="s">
        <v>2665</v>
      </c>
      <c r="X36" s="842" t="s">
        <v>118</v>
      </c>
      <c r="Y36" s="841" t="s">
        <v>1422</v>
      </c>
      <c r="Z36" s="841" t="s">
        <v>1423</v>
      </c>
      <c r="AA36" s="841" t="s">
        <v>2666</v>
      </c>
      <c r="AB36" s="841" t="s">
        <v>2664</v>
      </c>
      <c r="AC36" s="841"/>
      <c r="AD36" s="669"/>
      <c r="AE36" s="75"/>
    </row>
    <row r="37" spans="1:36" ht="24.75" hidden="1" thickBot="1">
      <c r="A37" s="106"/>
      <c r="B37" s="107"/>
      <c r="C37" s="108"/>
      <c r="D37" s="107"/>
      <c r="E37" s="107"/>
      <c r="F37" s="107"/>
      <c r="G37" s="107"/>
      <c r="H37" s="90"/>
      <c r="I37" s="90"/>
      <c r="J37" s="90"/>
      <c r="K37" s="107"/>
      <c r="L37" s="685"/>
      <c r="M37" s="87"/>
      <c r="N37" s="84"/>
      <c r="O37" s="82"/>
      <c r="P37" s="83"/>
      <c r="Q37" s="82"/>
      <c r="R37" s="715"/>
      <c r="S37" s="82"/>
      <c r="T37" s="85"/>
      <c r="U37" s="84"/>
      <c r="V37" s="841"/>
      <c r="W37" s="841" t="s">
        <v>2133</v>
      </c>
      <c r="X37" s="842" t="s">
        <v>1443</v>
      </c>
      <c r="Y37" s="841" t="s">
        <v>154</v>
      </c>
      <c r="Z37" s="841" t="s">
        <v>1522</v>
      </c>
      <c r="AA37" s="841" t="s">
        <v>2134</v>
      </c>
      <c r="AB37" s="841" t="s">
        <v>2132</v>
      </c>
      <c r="AC37" s="841"/>
      <c r="AD37" s="669"/>
      <c r="AE37" s="86"/>
    </row>
    <row r="38" spans="1:36" ht="48">
      <c r="A38" s="96"/>
      <c r="B38" s="97" t="s">
        <v>2029</v>
      </c>
      <c r="C38" s="98" t="s">
        <v>2135</v>
      </c>
      <c r="D38" s="97"/>
      <c r="E38" s="97"/>
      <c r="F38" s="97"/>
      <c r="G38" s="97"/>
      <c r="H38" s="99"/>
      <c r="I38" s="99"/>
      <c r="J38" s="99" t="s">
        <v>2136</v>
      </c>
      <c r="K38" s="97"/>
      <c r="L38" s="100"/>
      <c r="M38" s="88" t="s">
        <v>2137</v>
      </c>
      <c r="N38" s="68" t="s">
        <v>2137</v>
      </c>
      <c r="O38" s="68"/>
      <c r="P38" s="68"/>
      <c r="Q38" s="735"/>
      <c r="R38" s="68" t="s">
        <v>1622</v>
      </c>
      <c r="S38" s="68" t="s">
        <v>3661</v>
      </c>
      <c r="T38" s="68" t="str">
        <f t="shared" ref="T38:T48" si="2">HYPERLINK("#"&amp;S38,"Link")</f>
        <v>Link</v>
      </c>
      <c r="U38" s="68"/>
      <c r="V38" s="109"/>
      <c r="W38" s="842" t="s">
        <v>2137</v>
      </c>
      <c r="X38" s="842"/>
      <c r="Y38" s="842"/>
      <c r="Z38" s="842"/>
      <c r="AA38" s="842"/>
      <c r="AB38" s="842"/>
      <c r="AC38" s="842"/>
      <c r="AD38" s="669"/>
      <c r="AE38" s="70"/>
    </row>
    <row r="39" spans="1:36" s="345" customFormat="1" ht="60">
      <c r="A39" s="101" t="s">
        <v>3954</v>
      </c>
      <c r="B39" s="93" t="s">
        <v>47</v>
      </c>
      <c r="C39" s="95"/>
      <c r="D39" s="93" t="s">
        <v>3563</v>
      </c>
      <c r="E39" s="93"/>
      <c r="F39" s="93"/>
      <c r="G39" s="93"/>
      <c r="H39" s="93"/>
      <c r="I39" s="93"/>
      <c r="J39" s="80" t="s">
        <v>3562</v>
      </c>
      <c r="K39" s="93" t="s">
        <v>44</v>
      </c>
      <c r="L39" s="102" t="s">
        <v>2668</v>
      </c>
      <c r="M39" s="71" t="s">
        <v>3560</v>
      </c>
      <c r="N39" s="841" t="s">
        <v>3473</v>
      </c>
      <c r="O39" s="712" t="s">
        <v>47</v>
      </c>
      <c r="P39" s="842" t="s">
        <v>104</v>
      </c>
      <c r="Q39" s="73" t="s">
        <v>1623</v>
      </c>
      <c r="R39" s="841" t="s">
        <v>1626</v>
      </c>
      <c r="S39" s="73" t="s">
        <v>3662</v>
      </c>
      <c r="T39" s="74" t="str">
        <f t="shared" si="2"/>
        <v>Link</v>
      </c>
      <c r="U39" s="841" t="s">
        <v>3830</v>
      </c>
      <c r="V39" s="890"/>
      <c r="W39" s="890"/>
      <c r="X39" s="890"/>
      <c r="Y39" s="890"/>
      <c r="Z39" s="890"/>
      <c r="AA39" s="890"/>
      <c r="AB39" s="890"/>
      <c r="AC39" s="890"/>
      <c r="AD39" s="890"/>
      <c r="AE39" s="75"/>
    </row>
    <row r="40" spans="1:36">
      <c r="A40" s="101" t="s">
        <v>2667</v>
      </c>
      <c r="B40" s="93" t="s">
        <v>2029</v>
      </c>
      <c r="C40" s="95"/>
      <c r="D40" s="93" t="s">
        <v>2140</v>
      </c>
      <c r="E40" s="93"/>
      <c r="F40" s="93"/>
      <c r="G40" s="93"/>
      <c r="H40" s="80"/>
      <c r="I40" s="80"/>
      <c r="J40" s="80" t="s">
        <v>2141</v>
      </c>
      <c r="K40" s="93" t="s">
        <v>133</v>
      </c>
      <c r="L40" s="102" t="s">
        <v>2668</v>
      </c>
      <c r="M40" s="71" t="s">
        <v>2142</v>
      </c>
      <c r="N40" s="841" t="s">
        <v>1799</v>
      </c>
      <c r="O40" s="712" t="s">
        <v>66</v>
      </c>
      <c r="P40" s="842" t="s">
        <v>260</v>
      </c>
      <c r="Q40" s="73" t="s">
        <v>96</v>
      </c>
      <c r="R40" s="73" t="s">
        <v>261</v>
      </c>
      <c r="S40" s="73" t="s">
        <v>3666</v>
      </c>
      <c r="T40" s="74" t="str">
        <f t="shared" si="2"/>
        <v>Link</v>
      </c>
      <c r="U40" s="841" t="s">
        <v>3542</v>
      </c>
      <c r="V40" s="841"/>
      <c r="W40" s="841" t="s">
        <v>2145</v>
      </c>
      <c r="X40" s="842" t="s">
        <v>260</v>
      </c>
      <c r="Y40" s="841" t="s">
        <v>96</v>
      </c>
      <c r="Z40" s="841" t="s">
        <v>310</v>
      </c>
      <c r="AA40" s="841" t="s">
        <v>2146</v>
      </c>
      <c r="AB40" s="841" t="s">
        <v>2144</v>
      </c>
      <c r="AC40" s="841"/>
      <c r="AD40" s="669"/>
      <c r="AE40" s="75"/>
    </row>
    <row r="41" spans="1:36" ht="36">
      <c r="A41" s="101" t="s">
        <v>2669</v>
      </c>
      <c r="B41" s="73" t="s">
        <v>47</v>
      </c>
      <c r="C41" s="95"/>
      <c r="D41" s="93" t="s">
        <v>2148</v>
      </c>
      <c r="E41" s="93"/>
      <c r="F41" s="93"/>
      <c r="G41" s="93"/>
      <c r="H41" s="80"/>
      <c r="I41" s="80"/>
      <c r="J41" s="80" t="s">
        <v>2149</v>
      </c>
      <c r="K41" s="93" t="s">
        <v>44</v>
      </c>
      <c r="L41" s="102" t="s">
        <v>2668</v>
      </c>
      <c r="M41" s="71" t="s">
        <v>2150</v>
      </c>
      <c r="N41" s="841" t="s">
        <v>1569</v>
      </c>
      <c r="O41" s="712" t="s">
        <v>66</v>
      </c>
      <c r="P41" s="842" t="s">
        <v>256</v>
      </c>
      <c r="Q41" s="73" t="s">
        <v>64</v>
      </c>
      <c r="R41" s="73" t="s">
        <v>306</v>
      </c>
      <c r="S41" s="73" t="s">
        <v>3663</v>
      </c>
      <c r="T41" s="74" t="str">
        <f t="shared" si="2"/>
        <v>Link</v>
      </c>
      <c r="U41" s="841" t="s">
        <v>3543</v>
      </c>
      <c r="V41" s="657"/>
      <c r="W41" s="657" t="s">
        <v>2154</v>
      </c>
      <c r="X41" s="658" t="s">
        <v>256</v>
      </c>
      <c r="Y41" s="657" t="s">
        <v>64</v>
      </c>
      <c r="Z41" s="657" t="s">
        <v>306</v>
      </c>
      <c r="AA41" s="657" t="s">
        <v>2155</v>
      </c>
      <c r="AB41" s="657" t="s">
        <v>2152</v>
      </c>
      <c r="AC41" s="657"/>
      <c r="AD41" s="669"/>
      <c r="AE41" s="75"/>
    </row>
    <row r="42" spans="1:36" ht="36">
      <c r="A42" s="101" t="s">
        <v>2670</v>
      </c>
      <c r="B42" s="73" t="s">
        <v>47</v>
      </c>
      <c r="C42" s="95"/>
      <c r="D42" s="93" t="s">
        <v>2157</v>
      </c>
      <c r="E42" s="93"/>
      <c r="F42" s="93"/>
      <c r="G42" s="93"/>
      <c r="H42" s="80"/>
      <c r="I42" s="80"/>
      <c r="J42" s="80" t="s">
        <v>2158</v>
      </c>
      <c r="K42" s="93" t="s">
        <v>44</v>
      </c>
      <c r="L42" s="102" t="s">
        <v>2668</v>
      </c>
      <c r="M42" s="71" t="s">
        <v>2159</v>
      </c>
      <c r="N42" s="841" t="s">
        <v>2160</v>
      </c>
      <c r="O42" s="712" t="s">
        <v>47</v>
      </c>
      <c r="P42" s="842" t="s">
        <v>105</v>
      </c>
      <c r="Q42" s="73" t="s">
        <v>244</v>
      </c>
      <c r="R42" s="712" t="s">
        <v>245</v>
      </c>
      <c r="S42" s="73" t="s">
        <v>3665</v>
      </c>
      <c r="T42" s="74" t="str">
        <f t="shared" si="2"/>
        <v>Link</v>
      </c>
      <c r="U42" s="841" t="s">
        <v>4505</v>
      </c>
      <c r="V42" s="841"/>
      <c r="W42" s="841" t="s">
        <v>2163</v>
      </c>
      <c r="X42" s="842" t="s">
        <v>105</v>
      </c>
      <c r="Y42" s="841" t="s">
        <v>244</v>
      </c>
      <c r="Z42" s="841" t="s">
        <v>245</v>
      </c>
      <c r="AA42" s="841" t="s">
        <v>2164</v>
      </c>
      <c r="AB42" s="841" t="s">
        <v>2162</v>
      </c>
      <c r="AC42" s="841"/>
      <c r="AD42" s="669" t="s">
        <v>4094</v>
      </c>
      <c r="AE42" s="75" t="s">
        <v>4504</v>
      </c>
      <c r="AF42" s="887" t="s">
        <v>4291</v>
      </c>
      <c r="AG42" s="884" t="s">
        <v>4292</v>
      </c>
      <c r="AH42" s="638" t="s">
        <v>4259</v>
      </c>
      <c r="AI42" s="638" t="s">
        <v>4269</v>
      </c>
      <c r="AJ42" s="638" t="s">
        <v>4260</v>
      </c>
    </row>
    <row r="43" spans="1:36" ht="12.75" thickBot="1">
      <c r="A43" s="106" t="s">
        <v>2671</v>
      </c>
      <c r="B43" s="107" t="s">
        <v>47</v>
      </c>
      <c r="C43" s="108"/>
      <c r="D43" s="107" t="s">
        <v>2173</v>
      </c>
      <c r="E43" s="107"/>
      <c r="F43" s="107"/>
      <c r="G43" s="90"/>
      <c r="H43" s="90"/>
      <c r="I43" s="107"/>
      <c r="J43" s="90" t="s">
        <v>2672</v>
      </c>
      <c r="K43" s="107" t="s">
        <v>44</v>
      </c>
      <c r="L43" s="685" t="s">
        <v>2673</v>
      </c>
      <c r="M43" s="87" t="s">
        <v>2168</v>
      </c>
      <c r="N43" s="84" t="s">
        <v>2169</v>
      </c>
      <c r="O43" s="715" t="s">
        <v>47</v>
      </c>
      <c r="P43" s="83" t="s">
        <v>105</v>
      </c>
      <c r="Q43" s="107" t="s">
        <v>1653</v>
      </c>
      <c r="R43" s="715" t="s">
        <v>234</v>
      </c>
      <c r="S43" s="82" t="s">
        <v>3664</v>
      </c>
      <c r="T43" s="85" t="str">
        <f t="shared" si="2"/>
        <v>Link</v>
      </c>
      <c r="U43" s="90" t="s">
        <v>3835</v>
      </c>
      <c r="V43" s="659"/>
      <c r="W43" s="841" t="s">
        <v>2177</v>
      </c>
      <c r="X43" s="842" t="s">
        <v>105</v>
      </c>
      <c r="Y43" s="660" t="s">
        <v>233</v>
      </c>
      <c r="Z43" s="660" t="s">
        <v>234</v>
      </c>
      <c r="AA43" s="660" t="s">
        <v>2170</v>
      </c>
      <c r="AB43" s="660" t="s">
        <v>2171</v>
      </c>
      <c r="AC43" s="660"/>
      <c r="AD43" s="669"/>
      <c r="AE43" s="91"/>
    </row>
    <row r="44" spans="1:36">
      <c r="A44" s="96"/>
      <c r="B44" s="99" t="s">
        <v>2029</v>
      </c>
      <c r="C44" s="98"/>
      <c r="D44" s="98" t="s">
        <v>2178</v>
      </c>
      <c r="E44" s="97"/>
      <c r="F44" s="97"/>
      <c r="G44" s="97"/>
      <c r="H44" s="99"/>
      <c r="I44" s="99"/>
      <c r="J44" s="99" t="s">
        <v>2179</v>
      </c>
      <c r="K44" s="97"/>
      <c r="L44" s="100"/>
      <c r="M44" s="88" t="s">
        <v>2180</v>
      </c>
      <c r="N44" s="68" t="s">
        <v>2181</v>
      </c>
      <c r="O44" s="68"/>
      <c r="P44" s="68"/>
      <c r="Q44" s="735"/>
      <c r="R44" s="68" t="s">
        <v>442</v>
      </c>
      <c r="S44" s="68" t="s">
        <v>2674</v>
      </c>
      <c r="T44" s="68" t="str">
        <f t="shared" si="2"/>
        <v>Link</v>
      </c>
      <c r="U44" s="68"/>
      <c r="V44" s="109"/>
      <c r="W44" s="842" t="s">
        <v>2183</v>
      </c>
      <c r="X44" s="842"/>
      <c r="Y44" s="842"/>
      <c r="Z44" s="842"/>
      <c r="AA44" s="842"/>
      <c r="AB44" s="842"/>
      <c r="AC44" s="842"/>
      <c r="AD44" s="669"/>
      <c r="AE44" s="70"/>
    </row>
    <row r="45" spans="1:36" ht="24" hidden="1">
      <c r="A45" s="560" t="s">
        <v>2675</v>
      </c>
      <c r="B45" s="103" t="s">
        <v>47</v>
      </c>
      <c r="C45" s="104"/>
      <c r="D45" s="104"/>
      <c r="E45" s="103" t="s">
        <v>457</v>
      </c>
      <c r="F45" s="103"/>
      <c r="G45" s="103"/>
      <c r="H45" s="105"/>
      <c r="I45" s="105"/>
      <c r="J45" s="105" t="s">
        <v>460</v>
      </c>
      <c r="K45" s="105" t="s">
        <v>133</v>
      </c>
      <c r="L45" s="676" t="s">
        <v>2673</v>
      </c>
      <c r="M45" s="724" t="s">
        <v>2185</v>
      </c>
      <c r="N45" s="128" t="s">
        <v>2186</v>
      </c>
      <c r="O45" s="630" t="s">
        <v>47</v>
      </c>
      <c r="P45" s="543" t="s">
        <v>267</v>
      </c>
      <c r="Q45" s="125" t="s">
        <v>457</v>
      </c>
      <c r="R45" s="630" t="s">
        <v>458</v>
      </c>
      <c r="S45" s="125" t="s">
        <v>2676</v>
      </c>
      <c r="T45" s="544" t="str">
        <f t="shared" si="2"/>
        <v>Link</v>
      </c>
      <c r="U45" s="128"/>
      <c r="V45" s="841"/>
      <c r="W45" s="841" t="s">
        <v>2189</v>
      </c>
      <c r="X45" s="842" t="s">
        <v>267</v>
      </c>
      <c r="Y45" s="841" t="s">
        <v>457</v>
      </c>
      <c r="Z45" s="841" t="s">
        <v>458</v>
      </c>
      <c r="AA45" s="841" t="s">
        <v>2190</v>
      </c>
      <c r="AB45" s="841" t="s">
        <v>2188</v>
      </c>
      <c r="AC45" s="841"/>
      <c r="AD45" s="669"/>
      <c r="AE45" s="680"/>
    </row>
    <row r="46" spans="1:36" ht="24">
      <c r="A46" s="101" t="s">
        <v>2677</v>
      </c>
      <c r="B46" s="93" t="s">
        <v>47</v>
      </c>
      <c r="C46" s="95"/>
      <c r="D46" s="95"/>
      <c r="E46" s="93" t="s">
        <v>2192</v>
      </c>
      <c r="F46" s="93"/>
      <c r="G46" s="93"/>
      <c r="H46" s="80"/>
      <c r="I46" s="80"/>
      <c r="J46" s="80" t="s">
        <v>2193</v>
      </c>
      <c r="K46" s="93" t="s">
        <v>133</v>
      </c>
      <c r="L46" s="102" t="s">
        <v>2673</v>
      </c>
      <c r="M46" s="71" t="s">
        <v>2194</v>
      </c>
      <c r="N46" s="841" t="s">
        <v>2195</v>
      </c>
      <c r="O46" s="712" t="s">
        <v>47</v>
      </c>
      <c r="P46" s="842" t="s">
        <v>267</v>
      </c>
      <c r="Q46" s="73" t="s">
        <v>471</v>
      </c>
      <c r="R46" s="712" t="s">
        <v>472</v>
      </c>
      <c r="S46" s="73" t="s">
        <v>2678</v>
      </c>
      <c r="T46" s="74" t="str">
        <f t="shared" si="2"/>
        <v>Link</v>
      </c>
      <c r="U46" s="841"/>
      <c r="V46" s="841"/>
      <c r="W46" s="841" t="s">
        <v>2198</v>
      </c>
      <c r="X46" s="842" t="s">
        <v>267</v>
      </c>
      <c r="Y46" s="841" t="s">
        <v>471</v>
      </c>
      <c r="Z46" s="841" t="s">
        <v>472</v>
      </c>
      <c r="AA46" s="841" t="s">
        <v>2199</v>
      </c>
      <c r="AB46" s="841" t="s">
        <v>2197</v>
      </c>
      <c r="AC46" s="841"/>
      <c r="AD46" s="669"/>
      <c r="AE46" s="75"/>
    </row>
    <row r="47" spans="1:36" ht="24">
      <c r="A47" s="101" t="s">
        <v>2617</v>
      </c>
      <c r="B47" s="93" t="s">
        <v>47</v>
      </c>
      <c r="C47" s="95"/>
      <c r="D47" s="95"/>
      <c r="E47" s="93" t="s">
        <v>533</v>
      </c>
      <c r="F47" s="93"/>
      <c r="G47" s="93"/>
      <c r="H47" s="80"/>
      <c r="I47" s="80"/>
      <c r="J47" s="80" t="s">
        <v>2201</v>
      </c>
      <c r="K47" s="93" t="s">
        <v>133</v>
      </c>
      <c r="L47" s="102" t="s">
        <v>2673</v>
      </c>
      <c r="M47" s="71" t="s">
        <v>2202</v>
      </c>
      <c r="N47" s="841" t="s">
        <v>2203</v>
      </c>
      <c r="O47" s="712" t="s">
        <v>47</v>
      </c>
      <c r="P47" s="842" t="s">
        <v>267</v>
      </c>
      <c r="Q47" s="73" t="s">
        <v>531</v>
      </c>
      <c r="R47" s="712" t="s">
        <v>532</v>
      </c>
      <c r="S47" s="73" t="s">
        <v>2679</v>
      </c>
      <c r="T47" s="74" t="str">
        <f t="shared" si="2"/>
        <v>Link</v>
      </c>
      <c r="U47" s="841"/>
      <c r="V47" s="841"/>
      <c r="W47" s="841" t="s">
        <v>2206</v>
      </c>
      <c r="X47" s="842" t="s">
        <v>267</v>
      </c>
      <c r="Y47" s="841" t="s">
        <v>531</v>
      </c>
      <c r="Z47" s="841" t="s">
        <v>532</v>
      </c>
      <c r="AA47" s="841" t="s">
        <v>2207</v>
      </c>
      <c r="AB47" s="841" t="s">
        <v>2205</v>
      </c>
      <c r="AC47" s="841"/>
      <c r="AD47" s="669"/>
      <c r="AE47" s="75"/>
    </row>
    <row r="48" spans="1:36" ht="24">
      <c r="A48" s="101" t="s">
        <v>2680</v>
      </c>
      <c r="B48" s="93" t="s">
        <v>47</v>
      </c>
      <c r="C48" s="95"/>
      <c r="D48" s="95"/>
      <c r="E48" s="93" t="s">
        <v>2209</v>
      </c>
      <c r="F48" s="93"/>
      <c r="G48" s="93"/>
      <c r="H48" s="80"/>
      <c r="I48" s="80"/>
      <c r="J48" s="80" t="s">
        <v>2210</v>
      </c>
      <c r="K48" s="93" t="s">
        <v>133</v>
      </c>
      <c r="L48" s="102" t="s">
        <v>2673</v>
      </c>
      <c r="M48" s="71" t="s">
        <v>2211</v>
      </c>
      <c r="N48" s="841" t="s">
        <v>2212</v>
      </c>
      <c r="O48" s="712" t="s">
        <v>47</v>
      </c>
      <c r="P48" s="842" t="s">
        <v>267</v>
      </c>
      <c r="Q48" s="73" t="s">
        <v>538</v>
      </c>
      <c r="R48" s="712" t="s">
        <v>539</v>
      </c>
      <c r="S48" s="73" t="s">
        <v>2681</v>
      </c>
      <c r="T48" s="74" t="str">
        <f t="shared" si="2"/>
        <v>Link</v>
      </c>
      <c r="U48" s="841"/>
      <c r="V48" s="841"/>
      <c r="W48" s="841" t="s">
        <v>2215</v>
      </c>
      <c r="X48" s="842" t="s">
        <v>267</v>
      </c>
      <c r="Y48" s="841" t="s">
        <v>538</v>
      </c>
      <c r="Z48" s="841" t="s">
        <v>539</v>
      </c>
      <c r="AA48" s="841" t="s">
        <v>2216</v>
      </c>
      <c r="AB48" s="841" t="s">
        <v>2214</v>
      </c>
      <c r="AC48" s="841"/>
      <c r="AD48" s="669"/>
      <c r="AE48" s="75"/>
    </row>
    <row r="49" spans="1:36" ht="36" hidden="1">
      <c r="A49" s="560" t="s">
        <v>2682</v>
      </c>
      <c r="B49" s="103" t="s">
        <v>47</v>
      </c>
      <c r="C49" s="104"/>
      <c r="D49" s="104"/>
      <c r="E49" s="103" t="s">
        <v>2218</v>
      </c>
      <c r="F49" s="103"/>
      <c r="G49" s="103"/>
      <c r="H49" s="105"/>
      <c r="I49" s="105"/>
      <c r="J49" s="105" t="s">
        <v>2219</v>
      </c>
      <c r="K49" s="103" t="s">
        <v>133</v>
      </c>
      <c r="L49" s="676" t="s">
        <v>2673</v>
      </c>
      <c r="M49" s="725"/>
      <c r="N49" s="79"/>
      <c r="O49" s="79"/>
      <c r="P49" s="76"/>
      <c r="Q49" s="117"/>
      <c r="R49" s="79"/>
      <c r="S49" s="79"/>
      <c r="T49" s="77"/>
      <c r="U49" s="79" t="s">
        <v>2230</v>
      </c>
      <c r="V49" s="79"/>
      <c r="W49" s="79"/>
      <c r="X49" s="76"/>
      <c r="Y49" s="79"/>
      <c r="Z49" s="79"/>
      <c r="AA49" s="79"/>
      <c r="AB49" s="79"/>
      <c r="AC49" s="79"/>
      <c r="AD49" s="669"/>
      <c r="AE49" s="686" t="s">
        <v>4463</v>
      </c>
    </row>
    <row r="50" spans="1:36" ht="60">
      <c r="A50" s="101" t="s">
        <v>2683</v>
      </c>
      <c r="B50" s="73" t="s">
        <v>2029</v>
      </c>
      <c r="C50" s="95"/>
      <c r="D50" s="95"/>
      <c r="E50" s="93" t="s">
        <v>2222</v>
      </c>
      <c r="F50" s="93"/>
      <c r="G50" s="93"/>
      <c r="H50" s="80"/>
      <c r="I50" s="80"/>
      <c r="J50" s="80" t="s">
        <v>2223</v>
      </c>
      <c r="K50" s="93" t="s">
        <v>127</v>
      </c>
      <c r="L50" s="102" t="s">
        <v>2668</v>
      </c>
      <c r="M50" s="71" t="s">
        <v>2224</v>
      </c>
      <c r="N50" s="841" t="s">
        <v>2225</v>
      </c>
      <c r="O50" s="712">
        <v>1</v>
      </c>
      <c r="P50" s="842" t="s">
        <v>144</v>
      </c>
      <c r="Q50" s="73" t="s">
        <v>726</v>
      </c>
      <c r="R50" s="841" t="s">
        <v>727</v>
      </c>
      <c r="S50" s="73" t="s">
        <v>2684</v>
      </c>
      <c r="T50" s="74" t="str">
        <f t="shared" ref="T50:T65" si="3">HYPERLINK("#"&amp;S50,"Link")</f>
        <v>Link</v>
      </c>
      <c r="U50" s="841" t="s">
        <v>2230</v>
      </c>
      <c r="V50" s="841"/>
      <c r="W50" s="841" t="s">
        <v>2228</v>
      </c>
      <c r="X50" s="842" t="s">
        <v>267</v>
      </c>
      <c r="Y50" s="841" t="s">
        <v>726</v>
      </c>
      <c r="Z50" s="841" t="s">
        <v>727</v>
      </c>
      <c r="AA50" s="841" t="s">
        <v>2229</v>
      </c>
      <c r="AB50" s="841" t="s">
        <v>2227</v>
      </c>
      <c r="AC50" s="841"/>
      <c r="AD50" s="669" t="s">
        <v>4095</v>
      </c>
      <c r="AE50" s="75" t="s">
        <v>4719</v>
      </c>
      <c r="AF50" s="879" t="s">
        <v>4342</v>
      </c>
      <c r="AG50" s="879" t="s">
        <v>4586</v>
      </c>
      <c r="AH50" s="122" t="s">
        <v>4479</v>
      </c>
      <c r="AI50" s="92" t="s">
        <v>4269</v>
      </c>
      <c r="AJ50" s="92" t="s">
        <v>4260</v>
      </c>
    </row>
    <row r="51" spans="1:36" s="345" customFormat="1" ht="24.75" thickBot="1">
      <c r="A51" s="106" t="s">
        <v>3972</v>
      </c>
      <c r="B51" s="82" t="s">
        <v>47</v>
      </c>
      <c r="C51" s="108"/>
      <c r="D51" s="108"/>
      <c r="E51" s="107" t="s">
        <v>3134</v>
      </c>
      <c r="F51" s="107"/>
      <c r="G51" s="107"/>
      <c r="H51" s="107"/>
      <c r="I51" s="107"/>
      <c r="J51" s="90" t="s">
        <v>3135</v>
      </c>
      <c r="K51" s="107" t="s">
        <v>133</v>
      </c>
      <c r="L51" s="91" t="s">
        <v>2073</v>
      </c>
      <c r="M51" s="87" t="s">
        <v>3138</v>
      </c>
      <c r="N51" s="84" t="s">
        <v>1799</v>
      </c>
      <c r="O51" s="715" t="s">
        <v>47</v>
      </c>
      <c r="P51" s="83" t="s">
        <v>144</v>
      </c>
      <c r="Q51" s="82" t="s">
        <v>96</v>
      </c>
      <c r="R51" s="84" t="s">
        <v>3136</v>
      </c>
      <c r="S51" s="82" t="s">
        <v>3667</v>
      </c>
      <c r="T51" s="85" t="str">
        <f>HYPERLINK("#"&amp;S51,"Link")</f>
        <v>Link</v>
      </c>
      <c r="U51" s="84"/>
      <c r="V51" s="841"/>
      <c r="W51" s="841"/>
      <c r="X51" s="841"/>
      <c r="Y51" s="841"/>
      <c r="Z51" s="74"/>
      <c r="AA51" s="74"/>
      <c r="AB51" s="841"/>
      <c r="AC51" s="890"/>
      <c r="AD51" s="890"/>
      <c r="AE51" s="86"/>
    </row>
    <row r="52" spans="1:36" ht="24">
      <c r="A52" s="96"/>
      <c r="B52" s="97" t="s">
        <v>47</v>
      </c>
      <c r="C52" s="98"/>
      <c r="D52" s="98" t="s">
        <v>2231</v>
      </c>
      <c r="E52" s="97"/>
      <c r="F52" s="97"/>
      <c r="G52" s="97"/>
      <c r="H52" s="99"/>
      <c r="I52" s="99"/>
      <c r="J52" s="99" t="s">
        <v>2232</v>
      </c>
      <c r="K52" s="97"/>
      <c r="L52" s="100"/>
      <c r="M52" s="88" t="s">
        <v>2233</v>
      </c>
      <c r="N52" s="68" t="s">
        <v>2234</v>
      </c>
      <c r="O52" s="68"/>
      <c r="P52" s="68"/>
      <c r="Q52" s="735"/>
      <c r="R52" s="68" t="s">
        <v>585</v>
      </c>
      <c r="S52" s="68" t="s">
        <v>2685</v>
      </c>
      <c r="T52" s="68" t="str">
        <f t="shared" si="3"/>
        <v>Link</v>
      </c>
      <c r="U52" s="68"/>
      <c r="V52" s="109"/>
      <c r="W52" s="842" t="s">
        <v>2236</v>
      </c>
      <c r="X52" s="842"/>
      <c r="Y52" s="842"/>
      <c r="Z52" s="842"/>
      <c r="AA52" s="842"/>
      <c r="AB52" s="842"/>
      <c r="AC52" s="842"/>
      <c r="AD52" s="669"/>
      <c r="AE52" s="70"/>
    </row>
    <row r="53" spans="1:36">
      <c r="A53" s="101" t="s">
        <v>2686</v>
      </c>
      <c r="B53" s="93" t="s">
        <v>47</v>
      </c>
      <c r="C53" s="95"/>
      <c r="D53" s="95"/>
      <c r="E53" s="93" t="s">
        <v>2238</v>
      </c>
      <c r="F53" s="93"/>
      <c r="G53" s="93"/>
      <c r="H53" s="80"/>
      <c r="I53" s="80"/>
      <c r="J53" s="80" t="s">
        <v>2239</v>
      </c>
      <c r="K53" s="93" t="s">
        <v>133</v>
      </c>
      <c r="L53" s="102" t="s">
        <v>2673</v>
      </c>
      <c r="M53" s="71" t="s">
        <v>2240</v>
      </c>
      <c r="N53" s="841" t="s">
        <v>1799</v>
      </c>
      <c r="O53" s="712" t="s">
        <v>47</v>
      </c>
      <c r="P53" s="842" t="s">
        <v>285</v>
      </c>
      <c r="Q53" s="73" t="s">
        <v>96</v>
      </c>
      <c r="R53" s="841" t="s">
        <v>590</v>
      </c>
      <c r="S53" s="73" t="s">
        <v>2687</v>
      </c>
      <c r="T53" s="74" t="str">
        <f t="shared" si="3"/>
        <v>Link</v>
      </c>
      <c r="U53" s="841"/>
      <c r="V53" s="841"/>
      <c r="W53" s="841" t="s">
        <v>2243</v>
      </c>
      <c r="X53" s="842" t="s">
        <v>285</v>
      </c>
      <c r="Y53" s="841" t="s">
        <v>96</v>
      </c>
      <c r="Z53" s="841" t="s">
        <v>590</v>
      </c>
      <c r="AA53" s="841" t="s">
        <v>2244</v>
      </c>
      <c r="AB53" s="841" t="s">
        <v>2242</v>
      </c>
      <c r="AC53" s="841"/>
      <c r="AD53" s="669"/>
      <c r="AE53" s="75"/>
    </row>
    <row r="54" spans="1:36">
      <c r="A54" s="101" t="s">
        <v>2688</v>
      </c>
      <c r="B54" s="93" t="s">
        <v>47</v>
      </c>
      <c r="C54" s="95"/>
      <c r="D54" s="95"/>
      <c r="E54" s="93" t="s">
        <v>2255</v>
      </c>
      <c r="F54" s="93"/>
      <c r="G54" s="93"/>
      <c r="H54" s="80"/>
      <c r="I54" s="80"/>
      <c r="J54" s="80" t="s">
        <v>2256</v>
      </c>
      <c r="K54" s="93" t="s">
        <v>133</v>
      </c>
      <c r="L54" s="102" t="s">
        <v>2673</v>
      </c>
      <c r="M54" s="71" t="s">
        <v>2248</v>
      </c>
      <c r="N54" s="841" t="s">
        <v>2249</v>
      </c>
      <c r="O54" s="712" t="s">
        <v>47</v>
      </c>
      <c r="P54" s="842" t="s">
        <v>285</v>
      </c>
      <c r="Q54" s="73" t="s">
        <v>3971</v>
      </c>
      <c r="R54" s="841" t="s">
        <v>594</v>
      </c>
      <c r="S54" s="73" t="s">
        <v>2689</v>
      </c>
      <c r="T54" s="74" t="str">
        <f t="shared" si="3"/>
        <v>Link</v>
      </c>
      <c r="U54" s="841"/>
      <c r="V54" s="841"/>
      <c r="W54" s="841" t="s">
        <v>2252</v>
      </c>
      <c r="X54" s="842" t="s">
        <v>285</v>
      </c>
      <c r="Y54" s="841" t="s">
        <v>593</v>
      </c>
      <c r="Z54" s="841" t="s">
        <v>594</v>
      </c>
      <c r="AA54" s="841" t="s">
        <v>2253</v>
      </c>
      <c r="AB54" s="841" t="s">
        <v>2251</v>
      </c>
      <c r="AC54" s="841"/>
      <c r="AD54" s="669"/>
      <c r="AE54" s="75"/>
    </row>
    <row r="55" spans="1:36">
      <c r="A55" s="101" t="s">
        <v>2690</v>
      </c>
      <c r="B55" s="93" t="s">
        <v>47</v>
      </c>
      <c r="C55" s="95"/>
      <c r="D55" s="95"/>
      <c r="E55" s="93" t="s">
        <v>3409</v>
      </c>
      <c r="F55" s="93"/>
      <c r="G55" s="93"/>
      <c r="H55" s="80"/>
      <c r="I55" s="80"/>
      <c r="J55" s="80" t="s">
        <v>2247</v>
      </c>
      <c r="K55" s="93" t="s">
        <v>133</v>
      </c>
      <c r="L55" s="102" t="s">
        <v>2673</v>
      </c>
      <c r="M55" s="71" t="s">
        <v>2257</v>
      </c>
      <c r="N55" s="841" t="s">
        <v>2258</v>
      </c>
      <c r="O55" s="712" t="s">
        <v>47</v>
      </c>
      <c r="P55" s="842" t="s">
        <v>285</v>
      </c>
      <c r="Q55" s="73" t="s">
        <v>596</v>
      </c>
      <c r="R55" s="841" t="s">
        <v>597</v>
      </c>
      <c r="S55" s="73" t="s">
        <v>2691</v>
      </c>
      <c r="T55" s="74" t="str">
        <f t="shared" si="3"/>
        <v>Link</v>
      </c>
      <c r="U55" s="841"/>
      <c r="V55" s="841"/>
      <c r="W55" s="841" t="s">
        <v>2261</v>
      </c>
      <c r="X55" s="842" t="s">
        <v>285</v>
      </c>
      <c r="Y55" s="841" t="s">
        <v>596</v>
      </c>
      <c r="Z55" s="841" t="s">
        <v>597</v>
      </c>
      <c r="AA55" s="841" t="s">
        <v>2262</v>
      </c>
      <c r="AB55" s="841" t="s">
        <v>2260</v>
      </c>
      <c r="AC55" s="841"/>
      <c r="AD55" s="669"/>
      <c r="AE55" s="75"/>
    </row>
    <row r="56" spans="1:36" ht="24.75" thickBot="1">
      <c r="A56" s="106" t="s">
        <v>2692</v>
      </c>
      <c r="B56" s="107" t="s">
        <v>47</v>
      </c>
      <c r="C56" s="108"/>
      <c r="D56" s="108"/>
      <c r="E56" s="107" t="s">
        <v>2264</v>
      </c>
      <c r="F56" s="107"/>
      <c r="G56" s="107"/>
      <c r="H56" s="90"/>
      <c r="I56" s="90"/>
      <c r="J56" s="90" t="s">
        <v>2265</v>
      </c>
      <c r="K56" s="107" t="s">
        <v>133</v>
      </c>
      <c r="L56" s="685" t="s">
        <v>2673</v>
      </c>
      <c r="M56" s="87" t="s">
        <v>2266</v>
      </c>
      <c r="N56" s="84" t="s">
        <v>2267</v>
      </c>
      <c r="O56" s="715" t="s">
        <v>47</v>
      </c>
      <c r="P56" s="83" t="s">
        <v>285</v>
      </c>
      <c r="Q56" s="82" t="s">
        <v>599</v>
      </c>
      <c r="R56" s="84" t="s">
        <v>600</v>
      </c>
      <c r="S56" s="82" t="s">
        <v>2693</v>
      </c>
      <c r="T56" s="85" t="str">
        <f t="shared" si="3"/>
        <v>Link</v>
      </c>
      <c r="U56" s="84"/>
      <c r="V56" s="841"/>
      <c r="W56" s="841" t="s">
        <v>2270</v>
      </c>
      <c r="X56" s="842" t="s">
        <v>285</v>
      </c>
      <c r="Y56" s="841" t="s">
        <v>599</v>
      </c>
      <c r="Z56" s="841" t="s">
        <v>600</v>
      </c>
      <c r="AA56" s="841" t="s">
        <v>2271</v>
      </c>
      <c r="AB56" s="841" t="s">
        <v>2269</v>
      </c>
      <c r="AC56" s="841"/>
      <c r="AD56" s="669"/>
      <c r="AE56" s="86"/>
    </row>
    <row r="57" spans="1:36">
      <c r="A57" s="96"/>
      <c r="B57" s="97" t="s">
        <v>47</v>
      </c>
      <c r="C57" s="98"/>
      <c r="D57" s="98" t="s">
        <v>2272</v>
      </c>
      <c r="E57" s="97"/>
      <c r="F57" s="97"/>
      <c r="G57" s="97"/>
      <c r="H57" s="99"/>
      <c r="I57" s="99"/>
      <c r="J57" s="99"/>
      <c r="K57" s="97"/>
      <c r="L57" s="100"/>
      <c r="M57" s="88" t="s">
        <v>2273</v>
      </c>
      <c r="N57" s="68" t="s">
        <v>3101</v>
      </c>
      <c r="O57" s="68"/>
      <c r="P57" s="68"/>
      <c r="Q57" s="735"/>
      <c r="R57" s="68" t="s">
        <v>777</v>
      </c>
      <c r="S57" s="68" t="s">
        <v>2694</v>
      </c>
      <c r="T57" s="68" t="str">
        <f t="shared" si="3"/>
        <v>Link</v>
      </c>
      <c r="U57" s="68"/>
      <c r="V57" s="109"/>
      <c r="W57" s="842" t="s">
        <v>2275</v>
      </c>
      <c r="X57" s="842"/>
      <c r="Y57" s="842"/>
      <c r="Z57" s="842"/>
      <c r="AA57" s="842"/>
      <c r="AB57" s="842"/>
      <c r="AC57" s="842"/>
      <c r="AD57" s="669"/>
      <c r="AE57" s="70"/>
    </row>
    <row r="58" spans="1:36" ht="24">
      <c r="A58" s="101" t="s">
        <v>2695</v>
      </c>
      <c r="B58" s="93" t="s">
        <v>2029</v>
      </c>
      <c r="C58" s="95"/>
      <c r="D58" s="95"/>
      <c r="E58" s="93" t="s">
        <v>2277</v>
      </c>
      <c r="F58" s="93"/>
      <c r="G58" s="93"/>
      <c r="H58" s="80"/>
      <c r="I58" s="80"/>
      <c r="J58" s="80" t="s">
        <v>2696</v>
      </c>
      <c r="K58" s="93" t="s">
        <v>133</v>
      </c>
      <c r="L58" s="102" t="s">
        <v>2697</v>
      </c>
      <c r="M58" s="71" t="s">
        <v>2280</v>
      </c>
      <c r="N58" s="841" t="s">
        <v>1799</v>
      </c>
      <c r="O58" s="712">
        <v>1</v>
      </c>
      <c r="P58" s="842" t="s">
        <v>260</v>
      </c>
      <c r="Q58" s="73" t="s">
        <v>96</v>
      </c>
      <c r="R58" s="841" t="s">
        <v>310</v>
      </c>
      <c r="S58" s="73" t="s">
        <v>2698</v>
      </c>
      <c r="T58" s="74" t="str">
        <f t="shared" si="3"/>
        <v>Link</v>
      </c>
      <c r="U58" s="841" t="s">
        <v>3544</v>
      </c>
      <c r="V58" s="841"/>
      <c r="W58" s="841" t="s">
        <v>2281</v>
      </c>
      <c r="X58" s="842" t="s">
        <v>260</v>
      </c>
      <c r="Y58" s="841" t="s">
        <v>96</v>
      </c>
      <c r="Z58" s="841" t="s">
        <v>310</v>
      </c>
      <c r="AA58" s="841" t="s">
        <v>2146</v>
      </c>
      <c r="AB58" s="841" t="s">
        <v>2144</v>
      </c>
      <c r="AC58" s="841"/>
      <c r="AD58" s="669"/>
      <c r="AE58" s="75"/>
    </row>
    <row r="59" spans="1:36" ht="36">
      <c r="A59" s="101" t="s">
        <v>2699</v>
      </c>
      <c r="B59" s="93" t="s">
        <v>2029</v>
      </c>
      <c r="C59" s="95"/>
      <c r="D59" s="95"/>
      <c r="E59" s="93" t="s">
        <v>2283</v>
      </c>
      <c r="F59" s="93"/>
      <c r="G59" s="93"/>
      <c r="H59" s="80"/>
      <c r="I59" s="80"/>
      <c r="J59" s="80" t="s">
        <v>2700</v>
      </c>
      <c r="K59" s="93" t="s">
        <v>44</v>
      </c>
      <c r="L59" s="102" t="s">
        <v>2697</v>
      </c>
      <c r="M59" s="71" t="s">
        <v>2285</v>
      </c>
      <c r="N59" s="841" t="s">
        <v>1569</v>
      </c>
      <c r="O59" s="712">
        <v>1</v>
      </c>
      <c r="P59" s="842" t="s">
        <v>256</v>
      </c>
      <c r="Q59" s="73" t="s">
        <v>64</v>
      </c>
      <c r="R59" s="841" t="s">
        <v>306</v>
      </c>
      <c r="S59" s="73" t="s">
        <v>2701</v>
      </c>
      <c r="T59" s="74" t="str">
        <f t="shared" si="3"/>
        <v>Link</v>
      </c>
      <c r="U59" s="841" t="s">
        <v>4568</v>
      </c>
      <c r="V59" s="657"/>
      <c r="W59" s="657" t="s">
        <v>2286</v>
      </c>
      <c r="X59" s="658" t="s">
        <v>105</v>
      </c>
      <c r="Y59" s="657" t="s">
        <v>64</v>
      </c>
      <c r="Z59" s="657" t="s">
        <v>306</v>
      </c>
      <c r="AA59" s="657" t="s">
        <v>2155</v>
      </c>
      <c r="AB59" s="657" t="s">
        <v>2152</v>
      </c>
      <c r="AC59" s="657"/>
      <c r="AD59" s="669"/>
      <c r="AE59" s="75" t="s">
        <v>4472</v>
      </c>
      <c r="AF59" s="368" t="s">
        <v>4432</v>
      </c>
      <c r="AG59" s="885" t="s">
        <v>4480</v>
      </c>
      <c r="AH59" t="s">
        <v>4316</v>
      </c>
      <c r="AI59" t="s">
        <v>4269</v>
      </c>
      <c r="AJ59" t="s">
        <v>4260</v>
      </c>
    </row>
    <row r="60" spans="1:36" ht="36">
      <c r="A60" s="101" t="s">
        <v>2702</v>
      </c>
      <c r="B60" s="93" t="s">
        <v>47</v>
      </c>
      <c r="C60" s="95"/>
      <c r="D60" s="95"/>
      <c r="E60" s="93" t="s">
        <v>2289</v>
      </c>
      <c r="F60" s="93"/>
      <c r="G60" s="93"/>
      <c r="H60" s="80"/>
      <c r="I60" s="80"/>
      <c r="J60" s="80" t="s">
        <v>2703</v>
      </c>
      <c r="K60" s="93" t="s">
        <v>44</v>
      </c>
      <c r="L60" s="102" t="s">
        <v>2697</v>
      </c>
      <c r="M60" s="71" t="s">
        <v>2291</v>
      </c>
      <c r="N60" s="841" t="s">
        <v>2160</v>
      </c>
      <c r="O60" s="712" t="s">
        <v>47</v>
      </c>
      <c r="P60" s="842" t="s">
        <v>105</v>
      </c>
      <c r="Q60" s="73" t="s">
        <v>244</v>
      </c>
      <c r="R60" s="841" t="s">
        <v>245</v>
      </c>
      <c r="S60" s="73" t="s">
        <v>2704</v>
      </c>
      <c r="T60" s="74" t="str">
        <f t="shared" si="3"/>
        <v>Link</v>
      </c>
      <c r="U60" s="841" t="s">
        <v>4505</v>
      </c>
      <c r="V60" s="841"/>
      <c r="W60" s="841" t="s">
        <v>2292</v>
      </c>
      <c r="X60" s="842" t="s">
        <v>105</v>
      </c>
      <c r="Y60" s="841" t="s">
        <v>244</v>
      </c>
      <c r="Z60" s="841" t="s">
        <v>245</v>
      </c>
      <c r="AA60" s="841" t="s">
        <v>2164</v>
      </c>
      <c r="AB60" s="841" t="s">
        <v>2162</v>
      </c>
      <c r="AC60" s="841"/>
      <c r="AD60" s="669" t="s">
        <v>4096</v>
      </c>
      <c r="AE60" s="75" t="s">
        <v>4504</v>
      </c>
      <c r="AF60" s="887" t="s">
        <v>4291</v>
      </c>
      <c r="AG60" s="884" t="s">
        <v>4292</v>
      </c>
      <c r="AH60" s="638" t="s">
        <v>4259</v>
      </c>
      <c r="AI60" s="638" t="s">
        <v>4269</v>
      </c>
      <c r="AJ60" s="638" t="s">
        <v>4260</v>
      </c>
    </row>
    <row r="61" spans="1:36" ht="24">
      <c r="A61" s="101" t="s">
        <v>2705</v>
      </c>
      <c r="B61" s="93" t="s">
        <v>47</v>
      </c>
      <c r="C61" s="95"/>
      <c r="D61" s="95"/>
      <c r="E61" s="93" t="s">
        <v>2294</v>
      </c>
      <c r="F61" s="93"/>
      <c r="G61" s="80"/>
      <c r="H61" s="80"/>
      <c r="I61" s="93"/>
      <c r="J61" s="80" t="s">
        <v>2174</v>
      </c>
      <c r="K61" s="93" t="s">
        <v>44</v>
      </c>
      <c r="L61" s="102" t="s">
        <v>2697</v>
      </c>
      <c r="M61" s="71" t="s">
        <v>2295</v>
      </c>
      <c r="N61" s="841" t="s">
        <v>2169</v>
      </c>
      <c r="O61" s="712" t="s">
        <v>47</v>
      </c>
      <c r="P61" s="842" t="s">
        <v>105</v>
      </c>
      <c r="Q61" s="93" t="s">
        <v>1653</v>
      </c>
      <c r="R61" s="80" t="s">
        <v>234</v>
      </c>
      <c r="S61" s="73" t="s">
        <v>2706</v>
      </c>
      <c r="T61" s="74" t="str">
        <f t="shared" si="3"/>
        <v>Link</v>
      </c>
      <c r="U61" s="80" t="s">
        <v>3834</v>
      </c>
      <c r="V61" s="659"/>
      <c r="W61" s="841" t="s">
        <v>2296</v>
      </c>
      <c r="X61" s="842" t="s">
        <v>105</v>
      </c>
      <c r="Y61" s="660" t="s">
        <v>233</v>
      </c>
      <c r="Z61" s="660" t="s">
        <v>234</v>
      </c>
      <c r="AA61" s="660" t="s">
        <v>2170</v>
      </c>
      <c r="AB61" s="660" t="s">
        <v>2171</v>
      </c>
      <c r="AC61" s="660"/>
      <c r="AD61" s="669"/>
      <c r="AE61" s="89"/>
    </row>
    <row r="62" spans="1:36" s="345" customFormat="1" ht="60.75" thickBot="1">
      <c r="A62" s="106" t="s">
        <v>3955</v>
      </c>
      <c r="B62" s="82" t="s">
        <v>2029</v>
      </c>
      <c r="C62" s="108"/>
      <c r="D62" s="108"/>
      <c r="E62" s="107" t="s">
        <v>2222</v>
      </c>
      <c r="F62" s="107"/>
      <c r="G62" s="107"/>
      <c r="H62" s="107"/>
      <c r="I62" s="107"/>
      <c r="J62" s="90" t="s">
        <v>2223</v>
      </c>
      <c r="K62" s="107" t="s">
        <v>127</v>
      </c>
      <c r="L62" s="685" t="s">
        <v>2697</v>
      </c>
      <c r="M62" s="87" t="s">
        <v>3572</v>
      </c>
      <c r="N62" s="84" t="s">
        <v>2225</v>
      </c>
      <c r="O62" s="715">
        <v>1</v>
      </c>
      <c r="P62" s="83" t="s">
        <v>144</v>
      </c>
      <c r="Q62" s="82" t="s">
        <v>726</v>
      </c>
      <c r="R62" s="84" t="s">
        <v>727</v>
      </c>
      <c r="S62" s="82" t="s">
        <v>3668</v>
      </c>
      <c r="T62" s="85" t="str">
        <f t="shared" si="3"/>
        <v>Link</v>
      </c>
      <c r="U62" s="84" t="s">
        <v>4481</v>
      </c>
      <c r="V62" s="660"/>
      <c r="W62" s="660"/>
      <c r="X62" s="660"/>
      <c r="Y62" s="660"/>
      <c r="Z62" s="74"/>
      <c r="AA62" s="74"/>
      <c r="AB62" s="660"/>
      <c r="AC62" s="890"/>
      <c r="AD62" s="669" t="s">
        <v>4097</v>
      </c>
      <c r="AE62" s="86" t="s">
        <v>4954</v>
      </c>
      <c r="AF62" t="s">
        <v>4342</v>
      </c>
      <c r="AG62" s="368" t="s">
        <v>4343</v>
      </c>
      <c r="AH62" s="669" t="s">
        <v>4319</v>
      </c>
      <c r="AI62" s="638" t="s">
        <v>4269</v>
      </c>
      <c r="AJ62" s="638" t="s">
        <v>4260</v>
      </c>
    </row>
    <row r="63" spans="1:36" ht="60">
      <c r="A63" s="96"/>
      <c r="B63" s="97" t="s">
        <v>47</v>
      </c>
      <c r="C63" s="98" t="s">
        <v>2707</v>
      </c>
      <c r="D63" s="97"/>
      <c r="E63" s="97"/>
      <c r="F63" s="97"/>
      <c r="G63" s="97"/>
      <c r="H63" s="99"/>
      <c r="I63" s="99"/>
      <c r="J63" s="99" t="s">
        <v>3413</v>
      </c>
      <c r="K63" s="97"/>
      <c r="L63" s="687"/>
      <c r="M63" s="88" t="s">
        <v>2504</v>
      </c>
      <c r="N63" s="68" t="s">
        <v>2504</v>
      </c>
      <c r="O63" s="68"/>
      <c r="P63" s="68"/>
      <c r="Q63" s="735"/>
      <c r="R63" s="68" t="s">
        <v>122</v>
      </c>
      <c r="S63" s="68" t="s">
        <v>3669</v>
      </c>
      <c r="T63" s="68" t="str">
        <f t="shared" si="3"/>
        <v>Link</v>
      </c>
      <c r="U63" s="68" t="s">
        <v>3831</v>
      </c>
      <c r="V63" s="109"/>
      <c r="W63" s="842" t="s">
        <v>2708</v>
      </c>
      <c r="X63" s="842"/>
      <c r="Y63" s="842"/>
      <c r="Z63" s="842"/>
      <c r="AA63" s="842"/>
      <c r="AB63" s="842"/>
      <c r="AC63" s="842"/>
      <c r="AD63" s="669"/>
      <c r="AE63" s="70" t="s">
        <v>4482</v>
      </c>
      <c r="AF63" s="638" t="s">
        <v>4284</v>
      </c>
      <c r="AG63" s="669" t="s">
        <v>4285</v>
      </c>
      <c r="AH63" s="638" t="s">
        <v>4259</v>
      </c>
      <c r="AI63" s="638" t="s">
        <v>4286</v>
      </c>
      <c r="AJ63" s="638" t="s">
        <v>4260</v>
      </c>
    </row>
    <row r="64" spans="1:36" ht="39">
      <c r="A64" s="101" t="s">
        <v>2709</v>
      </c>
      <c r="B64" s="93" t="s">
        <v>2029</v>
      </c>
      <c r="C64" s="95"/>
      <c r="D64" s="93" t="s">
        <v>2710</v>
      </c>
      <c r="E64" s="93"/>
      <c r="F64" s="93"/>
      <c r="G64" s="93"/>
      <c r="H64" s="80"/>
      <c r="I64" s="80"/>
      <c r="J64" s="80" t="s">
        <v>2711</v>
      </c>
      <c r="K64" s="80" t="s">
        <v>44</v>
      </c>
      <c r="L64" s="102" t="s">
        <v>2712</v>
      </c>
      <c r="M64" s="71" t="s">
        <v>2713</v>
      </c>
      <c r="N64" s="841" t="s">
        <v>1569</v>
      </c>
      <c r="O64" s="712" t="s">
        <v>66</v>
      </c>
      <c r="P64" s="842" t="s">
        <v>256</v>
      </c>
      <c r="Q64" s="73" t="s">
        <v>64</v>
      </c>
      <c r="R64" s="841" t="s">
        <v>306</v>
      </c>
      <c r="S64" s="73" t="s">
        <v>3671</v>
      </c>
      <c r="T64" s="74" t="str">
        <f t="shared" si="3"/>
        <v>Link</v>
      </c>
      <c r="U64" s="841" t="s">
        <v>4486</v>
      </c>
      <c r="V64" s="659"/>
      <c r="W64" s="657" t="s">
        <v>2714</v>
      </c>
      <c r="X64" s="658" t="s">
        <v>256</v>
      </c>
      <c r="Y64" s="660" t="s">
        <v>64</v>
      </c>
      <c r="Z64" s="660" t="s">
        <v>306</v>
      </c>
      <c r="AA64" s="660" t="s">
        <v>2155</v>
      </c>
      <c r="AB64" s="660" t="s">
        <v>2152</v>
      </c>
      <c r="AC64" s="660"/>
      <c r="AD64" s="669"/>
      <c r="AE64" s="75" t="s">
        <v>4485</v>
      </c>
      <c r="AF64" s="889" t="s">
        <v>4484</v>
      </c>
      <c r="AG64" s="884" t="s">
        <v>4483</v>
      </c>
      <c r="AH64" s="669" t="s">
        <v>4328</v>
      </c>
      <c r="AI64" s="638" t="s">
        <v>4269</v>
      </c>
      <c r="AJ64" s="638" t="s">
        <v>4260</v>
      </c>
    </row>
    <row r="65" spans="1:36" ht="44.25" customHeight="1">
      <c r="A65" s="101" t="s">
        <v>2715</v>
      </c>
      <c r="B65" s="93" t="s">
        <v>47</v>
      </c>
      <c r="C65" s="95"/>
      <c r="D65" s="93" t="s">
        <v>2716</v>
      </c>
      <c r="E65" s="93"/>
      <c r="F65" s="93"/>
      <c r="G65" s="93"/>
      <c r="H65" s="80"/>
      <c r="I65" s="80"/>
      <c r="J65" s="80" t="s">
        <v>2717</v>
      </c>
      <c r="K65" s="80" t="s">
        <v>44</v>
      </c>
      <c r="L65" s="102" t="s">
        <v>2712</v>
      </c>
      <c r="M65" s="71" t="s">
        <v>2718</v>
      </c>
      <c r="N65" s="841" t="s">
        <v>2719</v>
      </c>
      <c r="O65" s="712" t="s">
        <v>47</v>
      </c>
      <c r="P65" s="842" t="s">
        <v>105</v>
      </c>
      <c r="Q65" s="93" t="s">
        <v>244</v>
      </c>
      <c r="R65" s="80" t="s">
        <v>245</v>
      </c>
      <c r="S65" s="73" t="s">
        <v>3672</v>
      </c>
      <c r="T65" s="74" t="str">
        <f t="shared" si="3"/>
        <v>Link</v>
      </c>
      <c r="U65" s="80" t="s">
        <v>4505</v>
      </c>
      <c r="V65" s="126"/>
      <c r="W65" s="841" t="s">
        <v>2720</v>
      </c>
      <c r="X65" s="842" t="s">
        <v>105</v>
      </c>
      <c r="Y65" s="80" t="s">
        <v>244</v>
      </c>
      <c r="Z65" s="80" t="s">
        <v>245</v>
      </c>
      <c r="AA65" s="80" t="s">
        <v>2164</v>
      </c>
      <c r="AB65" s="80" t="s">
        <v>2162</v>
      </c>
      <c r="AC65" s="80"/>
      <c r="AD65" s="669" t="s">
        <v>4098</v>
      </c>
      <c r="AE65" s="89" t="s">
        <v>4504</v>
      </c>
      <c r="AF65" s="887" t="s">
        <v>4291</v>
      </c>
      <c r="AG65" s="884" t="s">
        <v>4292</v>
      </c>
      <c r="AH65" s="638" t="s">
        <v>4259</v>
      </c>
      <c r="AI65" s="638" t="s">
        <v>4269</v>
      </c>
      <c r="AJ65" s="638" t="s">
        <v>4260</v>
      </c>
    </row>
    <row r="66" spans="1:36" ht="36" hidden="1">
      <c r="A66" s="560" t="s">
        <v>2721</v>
      </c>
      <c r="B66" s="103" t="s">
        <v>47</v>
      </c>
      <c r="C66" s="104"/>
      <c r="D66" s="103" t="s">
        <v>2722</v>
      </c>
      <c r="E66" s="103"/>
      <c r="F66" s="103"/>
      <c r="G66" s="103"/>
      <c r="H66" s="105"/>
      <c r="I66" s="105"/>
      <c r="J66" s="105" t="s">
        <v>2723</v>
      </c>
      <c r="K66" s="105" t="s">
        <v>127</v>
      </c>
      <c r="L66" s="676" t="s">
        <v>2724</v>
      </c>
      <c r="M66" s="725"/>
      <c r="N66" s="79"/>
      <c r="O66" s="79"/>
      <c r="P66" s="76"/>
      <c r="Q66" s="117"/>
      <c r="R66" s="79"/>
      <c r="S66" s="73" t="s">
        <v>2704</v>
      </c>
      <c r="T66" s="77"/>
      <c r="U66" s="79"/>
      <c r="V66" s="127"/>
      <c r="W66" s="79"/>
      <c r="X66" s="76"/>
      <c r="Y66" s="79"/>
      <c r="Z66" s="79"/>
      <c r="AA66" s="79"/>
      <c r="AB66" s="79"/>
      <c r="AC66" s="79"/>
      <c r="AD66" s="669"/>
      <c r="AE66" s="686" t="s">
        <v>4463</v>
      </c>
    </row>
    <row r="67" spans="1:36" ht="36">
      <c r="A67" s="101" t="s">
        <v>2725</v>
      </c>
      <c r="B67" s="93" t="s">
        <v>2029</v>
      </c>
      <c r="C67" s="95"/>
      <c r="D67" s="93" t="s">
        <v>2726</v>
      </c>
      <c r="E67" s="93"/>
      <c r="F67" s="93"/>
      <c r="G67" s="93"/>
      <c r="H67" s="80"/>
      <c r="I67" s="80"/>
      <c r="J67" s="80" t="s">
        <v>2727</v>
      </c>
      <c r="K67" s="80" t="s">
        <v>133</v>
      </c>
      <c r="L67" s="102" t="s">
        <v>2712</v>
      </c>
      <c r="M67" s="71" t="s">
        <v>2728</v>
      </c>
      <c r="N67" s="841" t="s">
        <v>1799</v>
      </c>
      <c r="O67" s="712" t="s">
        <v>66</v>
      </c>
      <c r="P67" s="842" t="s">
        <v>260</v>
      </c>
      <c r="Q67" s="93" t="s">
        <v>96</v>
      </c>
      <c r="R67" s="80" t="s">
        <v>310</v>
      </c>
      <c r="S67" s="73" t="s">
        <v>3670</v>
      </c>
      <c r="T67" s="74" t="str">
        <f t="shared" ref="T67:T84" si="4">HYPERLINK("#"&amp;S67,"Link")</f>
        <v>Link</v>
      </c>
      <c r="U67" s="80" t="s">
        <v>4488</v>
      </c>
      <c r="V67" s="126"/>
      <c r="W67" s="841" t="s">
        <v>2729</v>
      </c>
      <c r="X67" s="842" t="s">
        <v>260</v>
      </c>
      <c r="Y67" s="80" t="s">
        <v>96</v>
      </c>
      <c r="Z67" s="80" t="s">
        <v>310</v>
      </c>
      <c r="AA67" s="80" t="s">
        <v>2146</v>
      </c>
      <c r="AB67" s="80" t="s">
        <v>2144</v>
      </c>
      <c r="AC67" s="80"/>
      <c r="AD67" s="669"/>
      <c r="AE67" s="89" t="s">
        <v>4487</v>
      </c>
      <c r="AF67" s="886" t="s">
        <v>4289</v>
      </c>
      <c r="AG67" s="884" t="s">
        <v>4290</v>
      </c>
      <c r="AH67" s="638" t="s">
        <v>4259</v>
      </c>
      <c r="AI67" s="638" t="s">
        <v>4269</v>
      </c>
      <c r="AJ67" s="638" t="s">
        <v>4260</v>
      </c>
    </row>
    <row r="68" spans="1:36" ht="48">
      <c r="A68" s="101" t="s">
        <v>2730</v>
      </c>
      <c r="B68" s="93" t="s">
        <v>47</v>
      </c>
      <c r="C68" s="95"/>
      <c r="D68" s="93" t="s">
        <v>3276</v>
      </c>
      <c r="E68" s="93"/>
      <c r="F68" s="93"/>
      <c r="G68" s="93"/>
      <c r="H68" s="80"/>
      <c r="I68" s="80"/>
      <c r="J68" s="80" t="s">
        <v>130</v>
      </c>
      <c r="K68" s="80" t="s">
        <v>127</v>
      </c>
      <c r="L68" s="102" t="s">
        <v>2624</v>
      </c>
      <c r="M68" s="726" t="s">
        <v>2731</v>
      </c>
      <c r="N68" s="545" t="s">
        <v>2732</v>
      </c>
      <c r="O68" s="712">
        <v>1</v>
      </c>
      <c r="P68" s="842" t="s">
        <v>1175</v>
      </c>
      <c r="Q68" s="739" t="s">
        <v>1667</v>
      </c>
      <c r="R68" s="712" t="s">
        <v>1745</v>
      </c>
      <c r="S68" s="73" t="s">
        <v>3673</v>
      </c>
      <c r="T68" s="74" t="str">
        <f t="shared" si="4"/>
        <v>Link</v>
      </c>
      <c r="U68" s="545" t="s">
        <v>4489</v>
      </c>
      <c r="V68" s="126"/>
      <c r="W68" s="545" t="s">
        <v>2734</v>
      </c>
      <c r="X68" s="842" t="s">
        <v>107</v>
      </c>
      <c r="Y68" s="80" t="s">
        <v>124</v>
      </c>
      <c r="Z68" s="80" t="s">
        <v>125</v>
      </c>
      <c r="AA68" s="80" t="s">
        <v>2735</v>
      </c>
      <c r="AB68" s="80" t="s">
        <v>2733</v>
      </c>
      <c r="AC68" s="80"/>
      <c r="AD68" s="669" t="s">
        <v>4099</v>
      </c>
      <c r="AE68" s="1017" t="s">
        <v>4735</v>
      </c>
      <c r="AF68" s="884" t="s">
        <v>4344</v>
      </c>
      <c r="AG68" s="884" t="s">
        <v>4345</v>
      </c>
      <c r="AH68" s="669" t="s">
        <v>4328</v>
      </c>
      <c r="AI68" s="638" t="s">
        <v>4269</v>
      </c>
      <c r="AJ68" s="638" t="s">
        <v>4260</v>
      </c>
    </row>
    <row r="69" spans="1:36" ht="38.25">
      <c r="A69" s="101" t="s">
        <v>2744</v>
      </c>
      <c r="B69" s="93" t="s">
        <v>138</v>
      </c>
      <c r="C69" s="95"/>
      <c r="D69" s="93" t="s">
        <v>3277</v>
      </c>
      <c r="E69" s="93"/>
      <c r="F69" s="93"/>
      <c r="G69" s="93"/>
      <c r="H69" s="80"/>
      <c r="I69" s="80"/>
      <c r="J69" s="80" t="s">
        <v>130</v>
      </c>
      <c r="K69" s="80" t="s">
        <v>133</v>
      </c>
      <c r="L69" s="102" t="s">
        <v>2624</v>
      </c>
      <c r="M69" s="726" t="s">
        <v>3278</v>
      </c>
      <c r="N69" s="545" t="s">
        <v>3097</v>
      </c>
      <c r="O69" s="712" t="s">
        <v>47</v>
      </c>
      <c r="P69" s="842" t="s">
        <v>1175</v>
      </c>
      <c r="Q69" s="739" t="s">
        <v>1746</v>
      </c>
      <c r="R69" s="712" t="s">
        <v>1748</v>
      </c>
      <c r="S69" s="73" t="s">
        <v>3674</v>
      </c>
      <c r="T69" s="74" t="str">
        <f t="shared" si="4"/>
        <v>Link</v>
      </c>
      <c r="U69" s="545" t="s">
        <v>3832</v>
      </c>
      <c r="V69" s="126"/>
      <c r="W69" s="545" t="s">
        <v>2734</v>
      </c>
      <c r="X69" s="842" t="s">
        <v>107</v>
      </c>
      <c r="Y69" s="80" t="s">
        <v>124</v>
      </c>
      <c r="Z69" s="80" t="s">
        <v>125</v>
      </c>
      <c r="AA69" s="80" t="s">
        <v>2735</v>
      </c>
      <c r="AB69" s="80" t="s">
        <v>2733</v>
      </c>
      <c r="AC69" s="80"/>
      <c r="AD69" s="669"/>
      <c r="AE69" s="1017" t="s">
        <v>4490</v>
      </c>
      <c r="AF69" s="886" t="s">
        <v>4287</v>
      </c>
      <c r="AG69" s="884" t="s">
        <v>4288</v>
      </c>
      <c r="AH69" s="638" t="s">
        <v>4259</v>
      </c>
      <c r="AI69" s="638" t="s">
        <v>4269</v>
      </c>
      <c r="AJ69" s="638" t="s">
        <v>4260</v>
      </c>
    </row>
    <row r="70" spans="1:36" ht="48">
      <c r="A70" s="101" t="s">
        <v>2736</v>
      </c>
      <c r="B70" s="93" t="s">
        <v>47</v>
      </c>
      <c r="C70" s="95"/>
      <c r="D70" s="93" t="s">
        <v>2737</v>
      </c>
      <c r="E70" s="93"/>
      <c r="F70" s="93"/>
      <c r="G70" s="93"/>
      <c r="H70" s="80"/>
      <c r="I70" s="80"/>
      <c r="J70" s="80" t="s">
        <v>3833</v>
      </c>
      <c r="K70" s="80" t="s">
        <v>70</v>
      </c>
      <c r="L70" s="102" t="s">
        <v>2738</v>
      </c>
      <c r="M70" s="727" t="s">
        <v>2739</v>
      </c>
      <c r="N70" s="545" t="s">
        <v>2740</v>
      </c>
      <c r="O70" s="712" t="s">
        <v>47</v>
      </c>
      <c r="P70" s="842" t="s">
        <v>105</v>
      </c>
      <c r="Q70" s="738" t="s">
        <v>250</v>
      </c>
      <c r="R70" s="712" t="s">
        <v>251</v>
      </c>
      <c r="S70" s="73" t="s">
        <v>3675</v>
      </c>
      <c r="T70" s="74" t="str">
        <f t="shared" si="4"/>
        <v>Link</v>
      </c>
      <c r="U70" s="712" t="s">
        <v>4491</v>
      </c>
      <c r="V70" s="126"/>
      <c r="W70" s="545" t="s">
        <v>2742</v>
      </c>
      <c r="X70" s="842" t="s">
        <v>107</v>
      </c>
      <c r="Y70" s="80" t="s">
        <v>135</v>
      </c>
      <c r="Z70" s="80" t="s">
        <v>136</v>
      </c>
      <c r="AA70" s="80" t="s">
        <v>2743</v>
      </c>
      <c r="AB70" s="80" t="s">
        <v>2741</v>
      </c>
      <c r="AC70" s="80"/>
      <c r="AD70" s="669"/>
      <c r="AE70" s="1016" t="s">
        <v>4720</v>
      </c>
      <c r="AF70" s="889" t="s">
        <v>4347</v>
      </c>
      <c r="AG70" s="884" t="s">
        <v>4346</v>
      </c>
      <c r="AH70" s="669" t="s">
        <v>4328</v>
      </c>
      <c r="AI70" s="638" t="s">
        <v>4269</v>
      </c>
      <c r="AJ70" s="638" t="s">
        <v>4260</v>
      </c>
    </row>
    <row r="71" spans="1:36" ht="48" hidden="1">
      <c r="A71" s="679" t="s">
        <v>2744</v>
      </c>
      <c r="B71" s="125" t="s">
        <v>47</v>
      </c>
      <c r="C71" s="95"/>
      <c r="D71" s="125" t="s">
        <v>2745</v>
      </c>
      <c r="E71" s="125"/>
      <c r="F71" s="125"/>
      <c r="G71" s="125"/>
      <c r="H71" s="125"/>
      <c r="I71" s="125"/>
      <c r="J71" s="128" t="s">
        <v>132</v>
      </c>
      <c r="K71" s="125" t="s">
        <v>44</v>
      </c>
      <c r="L71" s="680" t="s">
        <v>4016</v>
      </c>
      <c r="M71" s="723"/>
      <c r="N71" s="76"/>
      <c r="O71" s="76"/>
      <c r="P71" s="76"/>
      <c r="Q71" s="737"/>
      <c r="R71" s="76"/>
      <c r="S71" s="73" t="s">
        <v>2746</v>
      </c>
      <c r="T71" s="74" t="str">
        <f t="shared" si="4"/>
        <v>Link</v>
      </c>
      <c r="U71" s="76"/>
      <c r="V71" s="94"/>
      <c r="W71" s="76"/>
      <c r="X71" s="76"/>
      <c r="Y71" s="76"/>
      <c r="Z71" s="76"/>
      <c r="AA71" s="76"/>
      <c r="AB71" s="76"/>
      <c r="AC71" s="76"/>
      <c r="AD71" s="669"/>
      <c r="AE71" s="688" t="s">
        <v>4463</v>
      </c>
    </row>
    <row r="72" spans="1:36" ht="48" hidden="1">
      <c r="A72" s="679" t="s">
        <v>2747</v>
      </c>
      <c r="B72" s="125" t="s">
        <v>47</v>
      </c>
      <c r="C72" s="95"/>
      <c r="D72" s="125" t="s">
        <v>2748</v>
      </c>
      <c r="E72" s="125"/>
      <c r="F72" s="125"/>
      <c r="G72" s="125"/>
      <c r="H72" s="125"/>
      <c r="I72" s="125"/>
      <c r="J72" s="128" t="s">
        <v>132</v>
      </c>
      <c r="K72" s="125" t="s">
        <v>133</v>
      </c>
      <c r="L72" s="680" t="s">
        <v>4016</v>
      </c>
      <c r="M72" s="723"/>
      <c r="N72" s="76"/>
      <c r="O72" s="76"/>
      <c r="P72" s="76"/>
      <c r="Q72" s="737"/>
      <c r="R72" s="76"/>
      <c r="S72" s="73" t="s">
        <v>2749</v>
      </c>
      <c r="T72" s="74" t="str">
        <f t="shared" si="4"/>
        <v>Link</v>
      </c>
      <c r="U72" s="76"/>
      <c r="V72" s="94"/>
      <c r="W72" s="76"/>
      <c r="X72" s="76"/>
      <c r="Y72" s="76"/>
      <c r="Z72" s="76"/>
      <c r="AA72" s="76"/>
      <c r="AB72" s="76"/>
      <c r="AC72" s="76"/>
      <c r="AD72" s="669"/>
      <c r="AE72" s="688" t="s">
        <v>4463</v>
      </c>
    </row>
    <row r="73" spans="1:36" ht="12.75" thickBot="1">
      <c r="A73" s="106" t="s">
        <v>2750</v>
      </c>
      <c r="B73" s="107" t="s">
        <v>47</v>
      </c>
      <c r="C73" s="108"/>
      <c r="D73" s="107" t="s">
        <v>2751</v>
      </c>
      <c r="E73" s="107"/>
      <c r="F73" s="107"/>
      <c r="G73" s="90"/>
      <c r="H73" s="90"/>
      <c r="I73" s="107"/>
      <c r="J73" s="90" t="s">
        <v>2752</v>
      </c>
      <c r="K73" s="107" t="s">
        <v>44</v>
      </c>
      <c r="L73" s="685" t="s">
        <v>2753</v>
      </c>
      <c r="M73" s="728" t="s">
        <v>3269</v>
      </c>
      <c r="N73" s="715" t="s">
        <v>2169</v>
      </c>
      <c r="O73" s="84" t="s">
        <v>47</v>
      </c>
      <c r="P73" s="83" t="s">
        <v>105</v>
      </c>
      <c r="Q73" s="689" t="s">
        <v>1653</v>
      </c>
      <c r="R73" s="715" t="s">
        <v>234</v>
      </c>
      <c r="S73" s="82" t="s">
        <v>3676</v>
      </c>
      <c r="T73" s="85" t="str">
        <f t="shared" si="4"/>
        <v>Link</v>
      </c>
      <c r="U73" s="1018" t="s">
        <v>3836</v>
      </c>
      <c r="V73" s="659"/>
      <c r="W73" s="841" t="s">
        <v>2754</v>
      </c>
      <c r="X73" s="842" t="s">
        <v>105</v>
      </c>
      <c r="Y73" s="660" t="s">
        <v>233</v>
      </c>
      <c r="Z73" s="660" t="s">
        <v>234</v>
      </c>
      <c r="AA73" s="660" t="s">
        <v>2170</v>
      </c>
      <c r="AB73" s="660" t="s">
        <v>2171</v>
      </c>
      <c r="AC73" s="660"/>
      <c r="AD73" s="669"/>
      <c r="AE73" s="1019"/>
    </row>
    <row r="74" spans="1:36" ht="36">
      <c r="A74" s="96"/>
      <c r="B74" s="99" t="s">
        <v>2029</v>
      </c>
      <c r="C74" s="98"/>
      <c r="D74" s="98" t="s">
        <v>3795</v>
      </c>
      <c r="E74" s="97"/>
      <c r="F74" s="97"/>
      <c r="G74" s="97"/>
      <c r="H74" s="99"/>
      <c r="I74" s="99"/>
      <c r="J74" s="99"/>
      <c r="K74" s="99"/>
      <c r="L74" s="100"/>
      <c r="M74" s="88" t="s">
        <v>3863</v>
      </c>
      <c r="N74" s="68"/>
      <c r="O74" s="68"/>
      <c r="P74" s="68"/>
      <c r="Q74" s="735"/>
      <c r="R74" s="68"/>
      <c r="S74" s="68"/>
      <c r="T74" s="68"/>
      <c r="U74" s="68"/>
      <c r="V74" s="659"/>
      <c r="W74" s="841"/>
      <c r="X74" s="842"/>
      <c r="Y74" s="660"/>
      <c r="Z74" s="660"/>
      <c r="AA74" s="660"/>
      <c r="AB74" s="660"/>
      <c r="AC74" s="660"/>
      <c r="AD74" s="669"/>
      <c r="AE74" s="70" t="s">
        <v>4561</v>
      </c>
      <c r="AF74" s="889" t="s">
        <v>4494</v>
      </c>
      <c r="AG74" s="884" t="s">
        <v>4493</v>
      </c>
      <c r="AH74" s="669" t="s">
        <v>4278</v>
      </c>
      <c r="AI74" s="638" t="s">
        <v>4269</v>
      </c>
      <c r="AJ74" s="638" t="s">
        <v>4260</v>
      </c>
    </row>
    <row r="75" spans="1:36" ht="127.5">
      <c r="A75" s="101" t="s">
        <v>3956</v>
      </c>
      <c r="B75" s="93" t="s">
        <v>47</v>
      </c>
      <c r="C75" s="95"/>
      <c r="D75" s="95"/>
      <c r="E75" s="93" t="s">
        <v>3866</v>
      </c>
      <c r="F75" s="93"/>
      <c r="G75" s="80"/>
      <c r="H75" s="80"/>
      <c r="I75" s="93"/>
      <c r="J75" s="80" t="s">
        <v>3864</v>
      </c>
      <c r="K75" s="93" t="s">
        <v>44</v>
      </c>
      <c r="L75" s="102" t="s">
        <v>3949</v>
      </c>
      <c r="M75" s="727" t="s">
        <v>3948</v>
      </c>
      <c r="N75" s="712" t="s">
        <v>1569</v>
      </c>
      <c r="O75" s="841" t="s">
        <v>47</v>
      </c>
      <c r="P75" s="842" t="s">
        <v>256</v>
      </c>
      <c r="Q75" s="661" t="s">
        <v>64</v>
      </c>
      <c r="R75" s="712" t="s">
        <v>257</v>
      </c>
      <c r="S75" s="73" t="s">
        <v>3887</v>
      </c>
      <c r="T75" s="74" t="str">
        <f t="shared" si="4"/>
        <v>Link</v>
      </c>
      <c r="U75" s="1020" t="s">
        <v>3865</v>
      </c>
      <c r="V75" s="659"/>
      <c r="W75" s="841"/>
      <c r="X75" s="842"/>
      <c r="Y75" s="660"/>
      <c r="Z75" s="660"/>
      <c r="AA75" s="660"/>
      <c r="AB75" s="660"/>
      <c r="AC75" s="660"/>
      <c r="AD75" s="669"/>
      <c r="AE75" s="1021" t="s">
        <v>4944</v>
      </c>
      <c r="AF75" s="884" t="s">
        <v>4496</v>
      </c>
      <c r="AG75" s="884" t="s">
        <v>4495</v>
      </c>
      <c r="AH75" s="669" t="s">
        <v>4497</v>
      </c>
      <c r="AI75" s="638" t="s">
        <v>4269</v>
      </c>
      <c r="AJ75" s="638" t="s">
        <v>4260</v>
      </c>
    </row>
    <row r="76" spans="1:36" ht="24">
      <c r="A76" s="101" t="s">
        <v>3957</v>
      </c>
      <c r="B76" s="93" t="s">
        <v>47</v>
      </c>
      <c r="C76" s="95"/>
      <c r="D76" s="95"/>
      <c r="E76" s="93" t="s">
        <v>1172</v>
      </c>
      <c r="F76" s="93"/>
      <c r="G76" s="80"/>
      <c r="H76" s="80"/>
      <c r="I76" s="93"/>
      <c r="J76" s="80" t="s">
        <v>3867</v>
      </c>
      <c r="K76" s="93" t="s">
        <v>195</v>
      </c>
      <c r="L76" s="102" t="s">
        <v>3949</v>
      </c>
      <c r="M76" s="727" t="s">
        <v>3873</v>
      </c>
      <c r="N76" s="712" t="s">
        <v>3603</v>
      </c>
      <c r="O76" s="841" t="s">
        <v>47</v>
      </c>
      <c r="P76" s="842" t="s">
        <v>3789</v>
      </c>
      <c r="Q76" s="661" t="s">
        <v>1172</v>
      </c>
      <c r="R76" s="712" t="s">
        <v>3879</v>
      </c>
      <c r="S76" s="73" t="s">
        <v>3880</v>
      </c>
      <c r="T76" s="74" t="str">
        <f t="shared" si="4"/>
        <v>Link</v>
      </c>
      <c r="U76" s="1020" t="s">
        <v>3884</v>
      </c>
      <c r="V76" s="659"/>
      <c r="W76" s="841"/>
      <c r="X76" s="842"/>
      <c r="Y76" s="660"/>
      <c r="Z76" s="660"/>
      <c r="AA76" s="660"/>
      <c r="AB76" s="660"/>
      <c r="AC76" s="660"/>
      <c r="AD76" s="669"/>
      <c r="AE76" s="1021"/>
    </row>
    <row r="77" spans="1:36" ht="36">
      <c r="A77" s="101" t="s">
        <v>3958</v>
      </c>
      <c r="B77" s="93" t="s">
        <v>138</v>
      </c>
      <c r="C77" s="95"/>
      <c r="D77" s="95"/>
      <c r="E77" s="93" t="s">
        <v>3872</v>
      </c>
      <c r="F77" s="93"/>
      <c r="G77" s="80"/>
      <c r="H77" s="80"/>
      <c r="I77" s="93"/>
      <c r="J77" s="80" t="s">
        <v>3869</v>
      </c>
      <c r="K77" s="93" t="s">
        <v>133</v>
      </c>
      <c r="L77" s="102" t="s">
        <v>3949</v>
      </c>
      <c r="M77" s="727" t="s">
        <v>3874</v>
      </c>
      <c r="N77" s="712" t="s">
        <v>1803</v>
      </c>
      <c r="O77" s="93" t="s">
        <v>138</v>
      </c>
      <c r="P77" s="842" t="s">
        <v>3789</v>
      </c>
      <c r="Q77" s="661" t="s">
        <v>154</v>
      </c>
      <c r="R77" s="712" t="s">
        <v>1156</v>
      </c>
      <c r="S77" s="73" t="s">
        <v>2807</v>
      </c>
      <c r="T77" s="74" t="str">
        <f t="shared" si="4"/>
        <v>Link</v>
      </c>
      <c r="U77" s="1020" t="s">
        <v>3885</v>
      </c>
      <c r="V77" s="659"/>
      <c r="W77" s="841"/>
      <c r="X77" s="842"/>
      <c r="Y77" s="660"/>
      <c r="Z77" s="660"/>
      <c r="AA77" s="660"/>
      <c r="AB77" s="660"/>
      <c r="AC77" s="660"/>
      <c r="AD77" s="669"/>
      <c r="AE77" s="1021"/>
      <c r="AF77"/>
      <c r="AG77" s="368"/>
    </row>
    <row r="78" spans="1:36" ht="36">
      <c r="A78" s="101" t="s">
        <v>3959</v>
      </c>
      <c r="B78" s="93" t="s">
        <v>138</v>
      </c>
      <c r="C78" s="95"/>
      <c r="D78" s="95"/>
      <c r="E78" s="93" t="s">
        <v>3871</v>
      </c>
      <c r="F78" s="93"/>
      <c r="G78" s="80"/>
      <c r="H78" s="80"/>
      <c r="I78" s="93"/>
      <c r="J78" s="80" t="s">
        <v>3611</v>
      </c>
      <c r="K78" s="93" t="s">
        <v>190</v>
      </c>
      <c r="L78" s="102" t="s">
        <v>3949</v>
      </c>
      <c r="M78" s="727" t="s">
        <v>3875</v>
      </c>
      <c r="N78" s="712" t="s">
        <v>3610</v>
      </c>
      <c r="O78" s="841" t="s">
        <v>47</v>
      </c>
      <c r="P78" s="842" t="s">
        <v>3789</v>
      </c>
      <c r="Q78" s="661" t="s">
        <v>3878</v>
      </c>
      <c r="R78" s="712" t="s">
        <v>3881</v>
      </c>
      <c r="S78" s="73" t="s">
        <v>2771</v>
      </c>
      <c r="T78" s="74" t="str">
        <f t="shared" si="4"/>
        <v>Link</v>
      </c>
      <c r="U78" s="1020" t="s">
        <v>4587</v>
      </c>
      <c r="V78" s="659"/>
      <c r="W78" s="841"/>
      <c r="X78" s="842"/>
      <c r="Y78" s="660"/>
      <c r="Z78" s="660"/>
      <c r="AA78" s="660"/>
      <c r="AB78" s="660"/>
      <c r="AC78" s="660"/>
      <c r="AD78" s="669" t="s">
        <v>4100</v>
      </c>
      <c r="AE78" s="1021" t="s">
        <v>4943</v>
      </c>
    </row>
    <row r="79" spans="1:36" ht="36.75" thickBot="1">
      <c r="A79" s="106" t="s">
        <v>3960</v>
      </c>
      <c r="B79" s="107" t="s">
        <v>138</v>
      </c>
      <c r="C79" s="108"/>
      <c r="D79" s="108"/>
      <c r="E79" s="107" t="s">
        <v>3870</v>
      </c>
      <c r="F79" s="107"/>
      <c r="G79" s="90"/>
      <c r="H79" s="90"/>
      <c r="I79" s="107"/>
      <c r="J79" s="90" t="s">
        <v>3868</v>
      </c>
      <c r="K79" s="107" t="s">
        <v>133</v>
      </c>
      <c r="L79" s="685" t="s">
        <v>3949</v>
      </c>
      <c r="M79" s="728" t="s">
        <v>3876</v>
      </c>
      <c r="N79" s="715" t="s">
        <v>3877</v>
      </c>
      <c r="O79" s="84" t="s">
        <v>47</v>
      </c>
      <c r="P79" s="83" t="s">
        <v>3789</v>
      </c>
      <c r="Q79" s="689" t="s">
        <v>154</v>
      </c>
      <c r="R79" s="715" t="s">
        <v>3882</v>
      </c>
      <c r="S79" s="82" t="s">
        <v>3883</v>
      </c>
      <c r="T79" s="85" t="str">
        <f t="shared" si="4"/>
        <v>Link</v>
      </c>
      <c r="U79" s="1018" t="s">
        <v>3886</v>
      </c>
      <c r="V79" s="659"/>
      <c r="W79" s="841"/>
      <c r="X79" s="842"/>
      <c r="Y79" s="660"/>
      <c r="Z79" s="660"/>
      <c r="AA79" s="660"/>
      <c r="AB79" s="660"/>
      <c r="AC79" s="660"/>
      <c r="AD79" s="669"/>
      <c r="AE79" s="1019"/>
      <c r="AF79"/>
      <c r="AG79" s="368"/>
    </row>
    <row r="80" spans="1:36" ht="24">
      <c r="A80" s="96"/>
      <c r="B80" s="99" t="s">
        <v>2029</v>
      </c>
      <c r="C80" s="98"/>
      <c r="D80" s="98" t="s">
        <v>2755</v>
      </c>
      <c r="E80" s="97"/>
      <c r="F80" s="97"/>
      <c r="G80" s="97"/>
      <c r="H80" s="99"/>
      <c r="I80" s="99"/>
      <c r="J80" s="99" t="s">
        <v>2179</v>
      </c>
      <c r="K80" s="99"/>
      <c r="L80" s="100"/>
      <c r="M80" s="88" t="s">
        <v>2756</v>
      </c>
      <c r="N80" s="68" t="s">
        <v>2181</v>
      </c>
      <c r="O80" s="68"/>
      <c r="P80" s="68"/>
      <c r="Q80" s="735"/>
      <c r="R80" s="68" t="s">
        <v>442</v>
      </c>
      <c r="S80" s="68" t="s">
        <v>3677</v>
      </c>
      <c r="T80" s="68" t="str">
        <f t="shared" si="4"/>
        <v>Link</v>
      </c>
      <c r="U80" s="68"/>
      <c r="V80" s="109"/>
      <c r="W80" s="842" t="s">
        <v>2757</v>
      </c>
      <c r="X80" s="842"/>
      <c r="Y80" s="842"/>
      <c r="Z80" s="842"/>
      <c r="AA80" s="842"/>
      <c r="AB80" s="842"/>
      <c r="AC80" s="842"/>
      <c r="AD80" s="669"/>
      <c r="AE80" s="70"/>
    </row>
    <row r="81" spans="1:36" ht="24" hidden="1">
      <c r="A81" s="560" t="s">
        <v>2758</v>
      </c>
      <c r="B81" s="103" t="s">
        <v>47</v>
      </c>
      <c r="C81" s="104"/>
      <c r="D81" s="104"/>
      <c r="E81" s="103" t="s">
        <v>457</v>
      </c>
      <c r="F81" s="103"/>
      <c r="G81" s="103"/>
      <c r="H81" s="105"/>
      <c r="I81" s="105"/>
      <c r="J81" s="105" t="s">
        <v>460</v>
      </c>
      <c r="K81" s="105" t="s">
        <v>133</v>
      </c>
      <c r="L81" s="676" t="s">
        <v>2759</v>
      </c>
      <c r="M81" s="724" t="s">
        <v>2760</v>
      </c>
      <c r="N81" s="128" t="s">
        <v>2186</v>
      </c>
      <c r="O81" s="630" t="s">
        <v>47</v>
      </c>
      <c r="P81" s="543" t="s">
        <v>267</v>
      </c>
      <c r="Q81" s="125" t="s">
        <v>457</v>
      </c>
      <c r="R81" s="128" t="s">
        <v>458</v>
      </c>
      <c r="S81" s="125" t="s">
        <v>3678</v>
      </c>
      <c r="T81" s="544" t="str">
        <f t="shared" si="4"/>
        <v>Link</v>
      </c>
      <c r="U81" s="128"/>
      <c r="V81" s="841"/>
      <c r="W81" s="841" t="s">
        <v>2761</v>
      </c>
      <c r="X81" s="842" t="s">
        <v>267</v>
      </c>
      <c r="Y81" s="841" t="s">
        <v>457</v>
      </c>
      <c r="Z81" s="841" t="s">
        <v>458</v>
      </c>
      <c r="AA81" s="841" t="s">
        <v>2190</v>
      </c>
      <c r="AB81" s="841" t="s">
        <v>2188</v>
      </c>
      <c r="AC81" s="841"/>
      <c r="AD81" s="669"/>
      <c r="AE81" s="680"/>
    </row>
    <row r="82" spans="1:36" ht="36">
      <c r="A82" s="101" t="s">
        <v>2762</v>
      </c>
      <c r="B82" s="93" t="s">
        <v>47</v>
      </c>
      <c r="C82" s="95"/>
      <c r="D82" s="95"/>
      <c r="E82" s="93" t="s">
        <v>3897</v>
      </c>
      <c r="F82" s="93"/>
      <c r="G82" s="93"/>
      <c r="H82" s="80"/>
      <c r="I82" s="80"/>
      <c r="J82" s="80" t="s">
        <v>2193</v>
      </c>
      <c r="K82" s="80" t="s">
        <v>133</v>
      </c>
      <c r="L82" s="102" t="s">
        <v>2759</v>
      </c>
      <c r="M82" s="71" t="s">
        <v>3889</v>
      </c>
      <c r="N82" s="841" t="s">
        <v>3627</v>
      </c>
      <c r="O82" s="712" t="s">
        <v>47</v>
      </c>
      <c r="P82" s="842" t="s">
        <v>574</v>
      </c>
      <c r="Q82" s="73" t="s">
        <v>720</v>
      </c>
      <c r="R82" s="841" t="s">
        <v>721</v>
      </c>
      <c r="S82" s="73" t="s">
        <v>3890</v>
      </c>
      <c r="T82" s="74" t="str">
        <f t="shared" si="4"/>
        <v>Link</v>
      </c>
      <c r="U82" s="841"/>
      <c r="V82" s="841"/>
      <c r="W82" s="841" t="s">
        <v>2763</v>
      </c>
      <c r="X82" s="842" t="s">
        <v>267</v>
      </c>
      <c r="Y82" s="841" t="s">
        <v>471</v>
      </c>
      <c r="Z82" s="841" t="s">
        <v>472</v>
      </c>
      <c r="AA82" s="841" t="s">
        <v>2199</v>
      </c>
      <c r="AB82" s="841" t="s">
        <v>2197</v>
      </c>
      <c r="AC82" s="841"/>
      <c r="AD82" s="669"/>
      <c r="AE82" s="75"/>
    </row>
    <row r="83" spans="1:36" ht="24">
      <c r="A83" s="101" t="s">
        <v>2764</v>
      </c>
      <c r="B83" s="93" t="s">
        <v>47</v>
      </c>
      <c r="C83" s="95"/>
      <c r="D83" s="95"/>
      <c r="E83" s="93" t="s">
        <v>533</v>
      </c>
      <c r="F83" s="93"/>
      <c r="G83" s="93"/>
      <c r="H83" s="80"/>
      <c r="I83" s="80"/>
      <c r="J83" s="80" t="s">
        <v>2201</v>
      </c>
      <c r="K83" s="80" t="s">
        <v>133</v>
      </c>
      <c r="L83" s="102" t="s">
        <v>2759</v>
      </c>
      <c r="M83" s="71" t="s">
        <v>2765</v>
      </c>
      <c r="N83" s="841" t="s">
        <v>2203</v>
      </c>
      <c r="O83" s="712" t="s">
        <v>47</v>
      </c>
      <c r="P83" s="842" t="s">
        <v>267</v>
      </c>
      <c r="Q83" s="73" t="s">
        <v>531</v>
      </c>
      <c r="R83" s="841" t="s">
        <v>532</v>
      </c>
      <c r="S83" s="73" t="s">
        <v>3679</v>
      </c>
      <c r="T83" s="74" t="str">
        <f t="shared" si="4"/>
        <v>Link</v>
      </c>
      <c r="U83" s="841"/>
      <c r="V83" s="841"/>
      <c r="W83" s="841" t="s">
        <v>2766</v>
      </c>
      <c r="X83" s="842" t="s">
        <v>267</v>
      </c>
      <c r="Y83" s="841" t="s">
        <v>531</v>
      </c>
      <c r="Z83" s="841" t="s">
        <v>532</v>
      </c>
      <c r="AA83" s="841" t="s">
        <v>2207</v>
      </c>
      <c r="AB83" s="841" t="s">
        <v>2205</v>
      </c>
      <c r="AC83" s="841"/>
      <c r="AD83" s="669"/>
      <c r="AE83" s="75"/>
    </row>
    <row r="84" spans="1:36" ht="24">
      <c r="A84" s="101" t="s">
        <v>2767</v>
      </c>
      <c r="B84" s="93" t="s">
        <v>47</v>
      </c>
      <c r="C84" s="95"/>
      <c r="D84" s="95"/>
      <c r="E84" s="93" t="s">
        <v>2209</v>
      </c>
      <c r="F84" s="93"/>
      <c r="G84" s="93"/>
      <c r="H84" s="80"/>
      <c r="I84" s="80"/>
      <c r="J84" s="80" t="s">
        <v>2210</v>
      </c>
      <c r="K84" s="80" t="s">
        <v>133</v>
      </c>
      <c r="L84" s="102" t="s">
        <v>2759</v>
      </c>
      <c r="M84" s="71" t="s">
        <v>2768</v>
      </c>
      <c r="N84" s="841" t="s">
        <v>2212</v>
      </c>
      <c r="O84" s="712" t="s">
        <v>47</v>
      </c>
      <c r="P84" s="842" t="s">
        <v>267</v>
      </c>
      <c r="Q84" s="73" t="s">
        <v>538</v>
      </c>
      <c r="R84" s="841" t="s">
        <v>539</v>
      </c>
      <c r="S84" s="73" t="s">
        <v>3680</v>
      </c>
      <c r="T84" s="74" t="str">
        <f t="shared" si="4"/>
        <v>Link</v>
      </c>
      <c r="U84" s="841"/>
      <c r="V84" s="841"/>
      <c r="W84" s="841" t="s">
        <v>2769</v>
      </c>
      <c r="X84" s="842" t="s">
        <v>267</v>
      </c>
      <c r="Y84" s="841" t="s">
        <v>538</v>
      </c>
      <c r="Z84" s="841" t="s">
        <v>539</v>
      </c>
      <c r="AA84" s="841" t="s">
        <v>2216</v>
      </c>
      <c r="AB84" s="841" t="s">
        <v>2214</v>
      </c>
      <c r="AC84" s="841"/>
      <c r="AD84" s="669"/>
      <c r="AE84" s="75"/>
    </row>
    <row r="85" spans="1:36" ht="36" hidden="1">
      <c r="A85" s="679" t="s">
        <v>2770</v>
      </c>
      <c r="B85" s="125" t="s">
        <v>47</v>
      </c>
      <c r="C85" s="95"/>
      <c r="D85" s="95"/>
      <c r="E85" s="125" t="s">
        <v>2218</v>
      </c>
      <c r="F85" s="125"/>
      <c r="G85" s="125"/>
      <c r="H85" s="125"/>
      <c r="I85" s="125"/>
      <c r="J85" s="128" t="s">
        <v>2219</v>
      </c>
      <c r="K85" s="125" t="s">
        <v>133</v>
      </c>
      <c r="L85" s="681" t="s">
        <v>2759</v>
      </c>
      <c r="M85" s="723"/>
      <c r="N85" s="76"/>
      <c r="O85" s="76"/>
      <c r="P85" s="76"/>
      <c r="Q85" s="737"/>
      <c r="R85" s="76"/>
      <c r="S85" s="73" t="s">
        <v>2771</v>
      </c>
      <c r="T85" s="76"/>
      <c r="U85" s="76"/>
      <c r="V85" s="94"/>
      <c r="W85" s="76"/>
      <c r="X85" s="76"/>
      <c r="Y85" s="76"/>
      <c r="Z85" s="76"/>
      <c r="AA85" s="76"/>
      <c r="AB85" s="76"/>
      <c r="AC85" s="76"/>
      <c r="AD85" s="669"/>
      <c r="AE85" s="688" t="s">
        <v>4463</v>
      </c>
    </row>
    <row r="86" spans="1:36" ht="60">
      <c r="A86" s="101" t="s">
        <v>2772</v>
      </c>
      <c r="B86" s="73" t="s">
        <v>2029</v>
      </c>
      <c r="C86" s="95"/>
      <c r="D86" s="95"/>
      <c r="E86" s="93" t="s">
        <v>2222</v>
      </c>
      <c r="F86" s="93"/>
      <c r="G86" s="93"/>
      <c r="H86" s="80"/>
      <c r="I86" s="80"/>
      <c r="J86" s="80" t="s">
        <v>2223</v>
      </c>
      <c r="K86" s="80" t="s">
        <v>127</v>
      </c>
      <c r="L86" s="102" t="s">
        <v>2724</v>
      </c>
      <c r="M86" s="71" t="s">
        <v>2773</v>
      </c>
      <c r="N86" s="841" t="s">
        <v>2225</v>
      </c>
      <c r="O86" s="712" t="s">
        <v>47</v>
      </c>
      <c r="P86" s="842" t="s">
        <v>144</v>
      </c>
      <c r="Q86" s="73" t="s">
        <v>726</v>
      </c>
      <c r="R86" s="841" t="s">
        <v>727</v>
      </c>
      <c r="S86" s="73" t="s">
        <v>3682</v>
      </c>
      <c r="T86" s="74" t="str">
        <f t="shared" ref="T86:T110" si="5">HYPERLINK("#"&amp;S86,"Link")</f>
        <v>Link</v>
      </c>
      <c r="U86" s="841" t="s">
        <v>4499</v>
      </c>
      <c r="V86" s="841"/>
      <c r="W86" s="841" t="s">
        <v>2774</v>
      </c>
      <c r="X86" s="842" t="s">
        <v>267</v>
      </c>
      <c r="Y86" s="841" t="s">
        <v>726</v>
      </c>
      <c r="Z86" s="841" t="s">
        <v>727</v>
      </c>
      <c r="AA86" s="841" t="s">
        <v>2229</v>
      </c>
      <c r="AB86" s="841" t="s">
        <v>2227</v>
      </c>
      <c r="AC86" s="841"/>
      <c r="AD86" s="669" t="s">
        <v>4101</v>
      </c>
      <c r="AE86" s="75" t="s">
        <v>4721</v>
      </c>
      <c r="AF86" s="884" t="s">
        <v>4500</v>
      </c>
      <c r="AG86" s="884" t="s">
        <v>4348</v>
      </c>
      <c r="AH86" s="669" t="s">
        <v>4328</v>
      </c>
      <c r="AI86" s="638" t="s">
        <v>4269</v>
      </c>
      <c r="AJ86" s="638" t="s">
        <v>4260</v>
      </c>
    </row>
    <row r="87" spans="1:36" ht="24.75" thickBot="1">
      <c r="A87" s="106" t="s">
        <v>3375</v>
      </c>
      <c r="B87" s="82" t="s">
        <v>47</v>
      </c>
      <c r="C87" s="108"/>
      <c r="D87" s="108"/>
      <c r="E87" s="107" t="s">
        <v>3134</v>
      </c>
      <c r="F87" s="107"/>
      <c r="G87" s="107"/>
      <c r="H87" s="90"/>
      <c r="I87" s="90"/>
      <c r="J87" s="90" t="s">
        <v>3135</v>
      </c>
      <c r="K87" s="107" t="s">
        <v>133</v>
      </c>
      <c r="L87" s="685" t="s">
        <v>2724</v>
      </c>
      <c r="M87" s="87" t="s">
        <v>3270</v>
      </c>
      <c r="N87" s="84" t="s">
        <v>1799</v>
      </c>
      <c r="O87" s="715" t="s">
        <v>47</v>
      </c>
      <c r="P87" s="83" t="s">
        <v>144</v>
      </c>
      <c r="Q87" s="82" t="s">
        <v>96</v>
      </c>
      <c r="R87" s="84" t="s">
        <v>3136</v>
      </c>
      <c r="S87" s="82" t="s">
        <v>3681</v>
      </c>
      <c r="T87" s="85" t="str">
        <f t="shared" si="5"/>
        <v>Link</v>
      </c>
      <c r="U87" s="84"/>
      <c r="V87" s="841"/>
      <c r="W87" s="642"/>
      <c r="X87" s="643"/>
      <c r="Y87" s="642"/>
      <c r="Z87" s="642"/>
      <c r="AA87" s="642"/>
      <c r="AB87" s="642"/>
      <c r="AC87" s="642"/>
      <c r="AD87" s="669"/>
      <c r="AE87" s="86"/>
    </row>
    <row r="88" spans="1:36" ht="24">
      <c r="A88" s="96"/>
      <c r="B88" s="97" t="s">
        <v>47</v>
      </c>
      <c r="C88" s="98"/>
      <c r="D88" s="98" t="s">
        <v>2231</v>
      </c>
      <c r="E88" s="97"/>
      <c r="F88" s="97"/>
      <c r="G88" s="97"/>
      <c r="H88" s="99"/>
      <c r="I88" s="99"/>
      <c r="J88" s="99" t="s">
        <v>2232</v>
      </c>
      <c r="K88" s="99"/>
      <c r="L88" s="100"/>
      <c r="M88" s="88" t="s">
        <v>2775</v>
      </c>
      <c r="N88" s="68" t="s">
        <v>2234</v>
      </c>
      <c r="O88" s="68"/>
      <c r="P88" s="68"/>
      <c r="Q88" s="735"/>
      <c r="R88" s="68" t="s">
        <v>585</v>
      </c>
      <c r="S88" s="68" t="s">
        <v>3683</v>
      </c>
      <c r="T88" s="68" t="str">
        <f t="shared" si="5"/>
        <v>Link</v>
      </c>
      <c r="U88" s="68"/>
      <c r="V88" s="109"/>
      <c r="W88" s="842" t="s">
        <v>2776</v>
      </c>
      <c r="X88" s="842"/>
      <c r="Y88" s="842"/>
      <c r="Z88" s="842"/>
      <c r="AA88" s="842"/>
      <c r="AB88" s="842"/>
      <c r="AC88" s="842"/>
      <c r="AD88" s="669"/>
      <c r="AE88" s="70"/>
    </row>
    <row r="89" spans="1:36">
      <c r="A89" s="101" t="s">
        <v>2777</v>
      </c>
      <c r="B89" s="93" t="s">
        <v>47</v>
      </c>
      <c r="C89" s="95"/>
      <c r="D89" s="95"/>
      <c r="E89" s="93" t="s">
        <v>3892</v>
      </c>
      <c r="F89" s="93"/>
      <c r="G89" s="93"/>
      <c r="H89" s="80"/>
      <c r="I89" s="80"/>
      <c r="J89" s="80" t="s">
        <v>2239</v>
      </c>
      <c r="K89" s="80" t="s">
        <v>133</v>
      </c>
      <c r="L89" s="102" t="s">
        <v>2759</v>
      </c>
      <c r="M89" s="71" t="s">
        <v>2778</v>
      </c>
      <c r="N89" s="841" t="s">
        <v>1799</v>
      </c>
      <c r="O89" s="712" t="s">
        <v>47</v>
      </c>
      <c r="P89" s="842" t="s">
        <v>285</v>
      </c>
      <c r="Q89" s="73" t="s">
        <v>96</v>
      </c>
      <c r="R89" s="841" t="s">
        <v>590</v>
      </c>
      <c r="S89" s="73" t="s">
        <v>3684</v>
      </c>
      <c r="T89" s="74" t="str">
        <f t="shared" si="5"/>
        <v>Link</v>
      </c>
      <c r="U89" s="841"/>
      <c r="V89" s="841"/>
      <c r="W89" s="841" t="s">
        <v>2779</v>
      </c>
      <c r="X89" s="842" t="s">
        <v>285</v>
      </c>
      <c r="Y89" s="841" t="s">
        <v>96</v>
      </c>
      <c r="Z89" s="841" t="s">
        <v>590</v>
      </c>
      <c r="AA89" s="841" t="s">
        <v>2244</v>
      </c>
      <c r="AB89" s="841" t="s">
        <v>2242</v>
      </c>
      <c r="AC89" s="841"/>
      <c r="AD89" s="669"/>
      <c r="AE89" s="75"/>
    </row>
    <row r="90" spans="1:36">
      <c r="A90" s="101" t="s">
        <v>2780</v>
      </c>
      <c r="B90" s="93" t="s">
        <v>47</v>
      </c>
      <c r="C90" s="95"/>
      <c r="D90" s="95"/>
      <c r="E90" s="93" t="s">
        <v>2255</v>
      </c>
      <c r="F90" s="93"/>
      <c r="G90" s="93"/>
      <c r="H90" s="80"/>
      <c r="I90" s="80"/>
      <c r="J90" s="80" t="s">
        <v>2256</v>
      </c>
      <c r="K90" s="80" t="s">
        <v>133</v>
      </c>
      <c r="L90" s="102" t="s">
        <v>2759</v>
      </c>
      <c r="M90" s="71" t="s">
        <v>2248</v>
      </c>
      <c r="N90" s="841" t="s">
        <v>2249</v>
      </c>
      <c r="O90" s="712" t="s">
        <v>47</v>
      </c>
      <c r="P90" s="842" t="s">
        <v>285</v>
      </c>
      <c r="Q90" s="73" t="s">
        <v>593</v>
      </c>
      <c r="R90" s="841" t="s">
        <v>594</v>
      </c>
      <c r="S90" s="73" t="s">
        <v>3108</v>
      </c>
      <c r="T90" s="74" t="str">
        <f t="shared" si="5"/>
        <v>Link</v>
      </c>
      <c r="U90" s="841"/>
      <c r="V90" s="841"/>
      <c r="W90" s="841" t="s">
        <v>2781</v>
      </c>
      <c r="X90" s="842" t="s">
        <v>285</v>
      </c>
      <c r="Y90" s="841" t="s">
        <v>593</v>
      </c>
      <c r="Z90" s="841" t="s">
        <v>594</v>
      </c>
      <c r="AA90" s="841" t="s">
        <v>2253</v>
      </c>
      <c r="AB90" s="841" t="s">
        <v>2251</v>
      </c>
      <c r="AC90" s="841"/>
      <c r="AD90" s="669"/>
      <c r="AE90" s="75"/>
    </row>
    <row r="91" spans="1:36" ht="24">
      <c r="A91" s="101" t="s">
        <v>2782</v>
      </c>
      <c r="B91" s="93" t="s">
        <v>47</v>
      </c>
      <c r="C91" s="95"/>
      <c r="D91" s="95"/>
      <c r="E91" s="93" t="s">
        <v>2246</v>
      </c>
      <c r="F91" s="93"/>
      <c r="G91" s="93"/>
      <c r="H91" s="80"/>
      <c r="I91" s="80"/>
      <c r="J91" s="80" t="s">
        <v>2247</v>
      </c>
      <c r="K91" s="80" t="s">
        <v>133</v>
      </c>
      <c r="L91" s="102" t="s">
        <v>2759</v>
      </c>
      <c r="M91" s="71" t="s">
        <v>2783</v>
      </c>
      <c r="N91" s="841" t="s">
        <v>2258</v>
      </c>
      <c r="O91" s="712" t="s">
        <v>47</v>
      </c>
      <c r="P91" s="842" t="s">
        <v>285</v>
      </c>
      <c r="Q91" s="73" t="s">
        <v>596</v>
      </c>
      <c r="R91" s="841" t="s">
        <v>597</v>
      </c>
      <c r="S91" s="73" t="s">
        <v>3107</v>
      </c>
      <c r="T91" s="74" t="str">
        <f t="shared" si="5"/>
        <v>Link</v>
      </c>
      <c r="U91" s="841"/>
      <c r="V91" s="841"/>
      <c r="W91" s="841" t="s">
        <v>2784</v>
      </c>
      <c r="X91" s="842" t="s">
        <v>285</v>
      </c>
      <c r="Y91" s="841" t="s">
        <v>596</v>
      </c>
      <c r="Z91" s="841" t="s">
        <v>597</v>
      </c>
      <c r="AA91" s="841" t="s">
        <v>2262</v>
      </c>
      <c r="AB91" s="841" t="s">
        <v>2260</v>
      </c>
      <c r="AC91" s="841"/>
      <c r="AD91" s="669"/>
      <c r="AE91" s="75"/>
    </row>
    <row r="92" spans="1:36" ht="24.75" thickBot="1">
      <c r="A92" s="106" t="s">
        <v>2785</v>
      </c>
      <c r="B92" s="107" t="s">
        <v>47</v>
      </c>
      <c r="C92" s="108"/>
      <c r="D92" s="108"/>
      <c r="E92" s="107" t="s">
        <v>2264</v>
      </c>
      <c r="F92" s="107"/>
      <c r="G92" s="107"/>
      <c r="H92" s="90"/>
      <c r="I92" s="90"/>
      <c r="J92" s="90" t="s">
        <v>2265</v>
      </c>
      <c r="K92" s="90" t="s">
        <v>133</v>
      </c>
      <c r="L92" s="685" t="s">
        <v>2759</v>
      </c>
      <c r="M92" s="87" t="s">
        <v>2786</v>
      </c>
      <c r="N92" s="84" t="s">
        <v>2267</v>
      </c>
      <c r="O92" s="715" t="s">
        <v>47</v>
      </c>
      <c r="P92" s="83" t="s">
        <v>285</v>
      </c>
      <c r="Q92" s="82" t="s">
        <v>599</v>
      </c>
      <c r="R92" s="84" t="s">
        <v>600</v>
      </c>
      <c r="S92" s="82" t="s">
        <v>3685</v>
      </c>
      <c r="T92" s="85" t="str">
        <f t="shared" si="5"/>
        <v>Link</v>
      </c>
      <c r="U92" s="84"/>
      <c r="V92" s="841"/>
      <c r="W92" s="841" t="s">
        <v>2787</v>
      </c>
      <c r="X92" s="842" t="s">
        <v>285</v>
      </c>
      <c r="Y92" s="841" t="s">
        <v>599</v>
      </c>
      <c r="Z92" s="841" t="s">
        <v>600</v>
      </c>
      <c r="AA92" s="841" t="s">
        <v>2271</v>
      </c>
      <c r="AB92" s="841" t="s">
        <v>2269</v>
      </c>
      <c r="AC92" s="841"/>
      <c r="AD92" s="669"/>
      <c r="AE92" s="86"/>
    </row>
    <row r="93" spans="1:36" ht="24">
      <c r="A93" s="96"/>
      <c r="B93" s="97" t="s">
        <v>47</v>
      </c>
      <c r="C93" s="98"/>
      <c r="D93" s="98" t="s">
        <v>2272</v>
      </c>
      <c r="E93" s="97"/>
      <c r="F93" s="97"/>
      <c r="G93" s="97"/>
      <c r="H93" s="99"/>
      <c r="I93" s="99"/>
      <c r="J93" s="99"/>
      <c r="K93" s="97"/>
      <c r="L93" s="100"/>
      <c r="M93" s="88" t="s">
        <v>3247</v>
      </c>
      <c r="N93" s="68" t="s">
        <v>3101</v>
      </c>
      <c r="O93" s="68"/>
      <c r="P93" s="68"/>
      <c r="Q93" s="735"/>
      <c r="R93" s="68" t="s">
        <v>777</v>
      </c>
      <c r="S93" s="68" t="s">
        <v>3686</v>
      </c>
      <c r="T93" s="68" t="str">
        <f t="shared" si="5"/>
        <v>Link</v>
      </c>
      <c r="U93" s="68"/>
      <c r="V93" s="109"/>
      <c r="W93" s="842" t="s">
        <v>2275</v>
      </c>
      <c r="X93" s="842"/>
      <c r="Y93" s="842"/>
      <c r="Z93" s="842"/>
      <c r="AA93" s="842"/>
      <c r="AB93" s="842"/>
      <c r="AC93" s="842"/>
      <c r="AD93" s="669"/>
      <c r="AE93" s="70"/>
    </row>
    <row r="94" spans="1:36" ht="36">
      <c r="A94" s="101" t="s">
        <v>2695</v>
      </c>
      <c r="B94" s="93" t="s">
        <v>2029</v>
      </c>
      <c r="C94" s="95"/>
      <c r="D94" s="95"/>
      <c r="E94" s="93" t="s">
        <v>2277</v>
      </c>
      <c r="F94" s="93"/>
      <c r="G94" s="93"/>
      <c r="H94" s="80"/>
      <c r="I94" s="80"/>
      <c r="J94" s="80" t="s">
        <v>2696</v>
      </c>
      <c r="K94" s="93" t="s">
        <v>133</v>
      </c>
      <c r="L94" s="102" t="s">
        <v>2697</v>
      </c>
      <c r="M94" s="71" t="s">
        <v>3248</v>
      </c>
      <c r="N94" s="841" t="s">
        <v>1799</v>
      </c>
      <c r="O94" s="712">
        <v>1</v>
      </c>
      <c r="P94" s="842" t="s">
        <v>260</v>
      </c>
      <c r="Q94" s="73" t="s">
        <v>96</v>
      </c>
      <c r="R94" s="841" t="s">
        <v>310</v>
      </c>
      <c r="S94" s="73" t="s">
        <v>3687</v>
      </c>
      <c r="T94" s="74" t="str">
        <f t="shared" si="5"/>
        <v>Link</v>
      </c>
      <c r="U94" s="841" t="s">
        <v>3544</v>
      </c>
      <c r="V94" s="841"/>
      <c r="W94" s="841" t="s">
        <v>2281</v>
      </c>
      <c r="X94" s="842" t="s">
        <v>260</v>
      </c>
      <c r="Y94" s="841" t="s">
        <v>96</v>
      </c>
      <c r="Z94" s="841" t="s">
        <v>310</v>
      </c>
      <c r="AA94" s="841" t="s">
        <v>2146</v>
      </c>
      <c r="AB94" s="841" t="s">
        <v>2144</v>
      </c>
      <c r="AC94" s="841"/>
      <c r="AD94" s="669"/>
      <c r="AE94" s="75" t="s">
        <v>4501</v>
      </c>
      <c r="AF94" s="886"/>
      <c r="AG94" s="884" t="s">
        <v>4293</v>
      </c>
      <c r="AH94" s="638" t="s">
        <v>4259</v>
      </c>
      <c r="AI94" s="638" t="s">
        <v>4269</v>
      </c>
      <c r="AJ94" s="638" t="s">
        <v>4260</v>
      </c>
    </row>
    <row r="95" spans="1:36" ht="63.75">
      <c r="A95" s="101" t="s">
        <v>2699</v>
      </c>
      <c r="B95" s="93" t="s">
        <v>2029</v>
      </c>
      <c r="C95" s="95"/>
      <c r="D95" s="95"/>
      <c r="E95" s="93" t="s">
        <v>2283</v>
      </c>
      <c r="F95" s="93"/>
      <c r="G95" s="93"/>
      <c r="H95" s="80"/>
      <c r="I95" s="80"/>
      <c r="J95" s="80" t="s">
        <v>2700</v>
      </c>
      <c r="K95" s="93" t="s">
        <v>44</v>
      </c>
      <c r="L95" s="102" t="s">
        <v>2697</v>
      </c>
      <c r="M95" s="71" t="s">
        <v>3249</v>
      </c>
      <c r="N95" s="841" t="s">
        <v>1569</v>
      </c>
      <c r="O95" s="712">
        <v>1</v>
      </c>
      <c r="P95" s="842" t="s">
        <v>256</v>
      </c>
      <c r="Q95" s="73" t="s">
        <v>64</v>
      </c>
      <c r="R95" s="841" t="s">
        <v>306</v>
      </c>
      <c r="S95" s="73" t="s">
        <v>3688</v>
      </c>
      <c r="T95" s="74" t="str">
        <f t="shared" si="5"/>
        <v>Link</v>
      </c>
      <c r="U95" s="841" t="s">
        <v>4568</v>
      </c>
      <c r="V95" s="657"/>
      <c r="W95" s="657" t="s">
        <v>2286</v>
      </c>
      <c r="X95" s="658" t="s">
        <v>105</v>
      </c>
      <c r="Y95" s="657" t="s">
        <v>64</v>
      </c>
      <c r="Z95" s="657" t="s">
        <v>306</v>
      </c>
      <c r="AA95" s="657" t="s">
        <v>2155</v>
      </c>
      <c r="AB95" s="657" t="s">
        <v>2152</v>
      </c>
      <c r="AC95" s="657"/>
      <c r="AD95" s="669"/>
      <c r="AE95" s="75" t="s">
        <v>4502</v>
      </c>
      <c r="AF95" s="884" t="s">
        <v>4503</v>
      </c>
      <c r="AG95" s="884" t="s">
        <v>4331</v>
      </c>
      <c r="AH95" s="669" t="s">
        <v>4357</v>
      </c>
      <c r="AI95" s="638" t="s">
        <v>4269</v>
      </c>
      <c r="AJ95" s="638" t="s">
        <v>4260</v>
      </c>
    </row>
    <row r="96" spans="1:36" ht="36">
      <c r="A96" s="101" t="s">
        <v>2702</v>
      </c>
      <c r="B96" s="93" t="s">
        <v>47</v>
      </c>
      <c r="C96" s="95"/>
      <c r="D96" s="95"/>
      <c r="E96" s="93" t="s">
        <v>2289</v>
      </c>
      <c r="F96" s="93"/>
      <c r="G96" s="93"/>
      <c r="H96" s="80"/>
      <c r="I96" s="80"/>
      <c r="J96" s="80" t="s">
        <v>2703</v>
      </c>
      <c r="K96" s="93" t="s">
        <v>44</v>
      </c>
      <c r="L96" s="102" t="s">
        <v>2697</v>
      </c>
      <c r="M96" s="71" t="s">
        <v>3250</v>
      </c>
      <c r="N96" s="841" t="s">
        <v>2160</v>
      </c>
      <c r="O96" s="712" t="s">
        <v>47</v>
      </c>
      <c r="P96" s="842" t="s">
        <v>105</v>
      </c>
      <c r="Q96" s="73" t="s">
        <v>244</v>
      </c>
      <c r="R96" s="841" t="s">
        <v>245</v>
      </c>
      <c r="S96" s="73" t="s">
        <v>3689</v>
      </c>
      <c r="T96" s="74" t="str">
        <f t="shared" si="5"/>
        <v>Link</v>
      </c>
      <c r="U96" s="841" t="s">
        <v>4505</v>
      </c>
      <c r="V96" s="841"/>
      <c r="W96" s="841" t="s">
        <v>2292</v>
      </c>
      <c r="X96" s="842" t="s">
        <v>105</v>
      </c>
      <c r="Y96" s="841" t="s">
        <v>244</v>
      </c>
      <c r="Z96" s="841" t="s">
        <v>245</v>
      </c>
      <c r="AA96" s="841" t="s">
        <v>2164</v>
      </c>
      <c r="AB96" s="841" t="s">
        <v>2162</v>
      </c>
      <c r="AC96" s="841"/>
      <c r="AD96" s="669" t="s">
        <v>4102</v>
      </c>
      <c r="AE96" s="75" t="s">
        <v>4504</v>
      </c>
      <c r="AF96" s="887" t="s">
        <v>4291</v>
      </c>
      <c r="AG96" s="884" t="s">
        <v>4292</v>
      </c>
      <c r="AH96" s="638" t="s">
        <v>4259</v>
      </c>
      <c r="AI96" s="638" t="s">
        <v>4269</v>
      </c>
      <c r="AJ96" s="638" t="s">
        <v>4260</v>
      </c>
    </row>
    <row r="97" spans="1:36" ht="24">
      <c r="A97" s="101" t="s">
        <v>2705</v>
      </c>
      <c r="B97" s="93" t="s">
        <v>47</v>
      </c>
      <c r="C97" s="95"/>
      <c r="D97" s="95"/>
      <c r="E97" s="93" t="s">
        <v>2294</v>
      </c>
      <c r="F97" s="93"/>
      <c r="G97" s="80"/>
      <c r="H97" s="80"/>
      <c r="I97" s="93"/>
      <c r="J97" s="80" t="s">
        <v>2174</v>
      </c>
      <c r="K97" s="93" t="s">
        <v>44</v>
      </c>
      <c r="L97" s="102" t="s">
        <v>2697</v>
      </c>
      <c r="M97" s="71" t="s">
        <v>3251</v>
      </c>
      <c r="N97" s="841" t="s">
        <v>2169</v>
      </c>
      <c r="O97" s="712" t="s">
        <v>47</v>
      </c>
      <c r="P97" s="842" t="s">
        <v>105</v>
      </c>
      <c r="Q97" s="93" t="s">
        <v>1653</v>
      </c>
      <c r="R97" s="80" t="s">
        <v>234</v>
      </c>
      <c r="S97" s="73" t="s">
        <v>3690</v>
      </c>
      <c r="T97" s="74" t="str">
        <f t="shared" si="5"/>
        <v>Link</v>
      </c>
      <c r="U97" s="80" t="s">
        <v>3834</v>
      </c>
      <c r="V97" s="659"/>
      <c r="W97" s="841" t="s">
        <v>2296</v>
      </c>
      <c r="X97" s="842" t="s">
        <v>105</v>
      </c>
      <c r="Y97" s="660" t="s">
        <v>233</v>
      </c>
      <c r="Z97" s="660" t="s">
        <v>234</v>
      </c>
      <c r="AA97" s="660" t="s">
        <v>2170</v>
      </c>
      <c r="AB97" s="660" t="s">
        <v>2171</v>
      </c>
      <c r="AC97" s="660"/>
      <c r="AD97" s="669"/>
      <c r="AE97" s="89"/>
    </row>
    <row r="98" spans="1:36" s="345" customFormat="1" ht="60.75" thickBot="1">
      <c r="A98" s="106" t="s">
        <v>3961</v>
      </c>
      <c r="B98" s="82" t="s">
        <v>2029</v>
      </c>
      <c r="C98" s="108"/>
      <c r="D98" s="108"/>
      <c r="E98" s="107" t="s">
        <v>2222</v>
      </c>
      <c r="F98" s="107"/>
      <c r="G98" s="107"/>
      <c r="H98" s="107"/>
      <c r="I98" s="107"/>
      <c r="J98" s="90" t="s">
        <v>2223</v>
      </c>
      <c r="K98" s="107" t="s">
        <v>127</v>
      </c>
      <c r="L98" s="685" t="s">
        <v>2697</v>
      </c>
      <c r="M98" s="87" t="s">
        <v>3572</v>
      </c>
      <c r="N98" s="84" t="s">
        <v>2225</v>
      </c>
      <c r="O98" s="715">
        <v>1</v>
      </c>
      <c r="P98" s="83" t="s">
        <v>144</v>
      </c>
      <c r="Q98" s="82" t="s">
        <v>726</v>
      </c>
      <c r="R98" s="84" t="s">
        <v>727</v>
      </c>
      <c r="S98" s="82" t="s">
        <v>3807</v>
      </c>
      <c r="T98" s="85" t="str">
        <f t="shared" si="5"/>
        <v>Link</v>
      </c>
      <c r="U98" s="84" t="s">
        <v>4481</v>
      </c>
      <c r="V98" s="660"/>
      <c r="W98" s="660"/>
      <c r="X98" s="660"/>
      <c r="Y98" s="660"/>
      <c r="Z98" s="74"/>
      <c r="AA98" s="74"/>
      <c r="AB98" s="660"/>
      <c r="AC98" s="890"/>
      <c r="AD98" s="669" t="s">
        <v>4103</v>
      </c>
      <c r="AE98" s="86" t="s">
        <v>4955</v>
      </c>
      <c r="AF98" s="889" t="s">
        <v>4350</v>
      </c>
      <c r="AG98" s="884" t="s">
        <v>4349</v>
      </c>
      <c r="AH98" s="890" t="s">
        <v>4328</v>
      </c>
      <c r="AI98" s="345" t="s">
        <v>4269</v>
      </c>
      <c r="AJ98" s="345" t="s">
        <v>4260</v>
      </c>
    </row>
    <row r="99" spans="1:36" ht="36">
      <c r="A99" s="96"/>
      <c r="B99" s="97" t="s">
        <v>138</v>
      </c>
      <c r="C99" s="98"/>
      <c r="D99" s="98" t="s">
        <v>2788</v>
      </c>
      <c r="E99" s="97"/>
      <c r="F99" s="97"/>
      <c r="G99" s="97"/>
      <c r="H99" s="99"/>
      <c r="I99" s="99"/>
      <c r="J99" s="99" t="s">
        <v>3900</v>
      </c>
      <c r="K99" s="99"/>
      <c r="L99" s="100" t="s">
        <v>2789</v>
      </c>
      <c r="M99" s="88" t="s">
        <v>3857</v>
      </c>
      <c r="N99" s="68" t="s">
        <v>3346</v>
      </c>
      <c r="O99" s="68"/>
      <c r="P99" s="68" t="s">
        <v>145</v>
      </c>
      <c r="Q99" s="735"/>
      <c r="R99" s="68" t="s">
        <v>611</v>
      </c>
      <c r="S99" s="68" t="s">
        <v>3691</v>
      </c>
      <c r="T99" s="68" t="str">
        <f t="shared" si="5"/>
        <v>Link</v>
      </c>
      <c r="U99" s="68" t="s">
        <v>4588</v>
      </c>
      <c r="V99" s="109"/>
      <c r="W99" s="842" t="s">
        <v>2790</v>
      </c>
      <c r="X99" s="842" t="s">
        <v>146</v>
      </c>
      <c r="Y99" s="842"/>
      <c r="Z99" s="842"/>
      <c r="AA99" s="842"/>
      <c r="AB99" s="842"/>
      <c r="AC99" s="842"/>
      <c r="AD99" s="669"/>
      <c r="AE99" s="70" t="s">
        <v>4506</v>
      </c>
      <c r="AF99" s="638" t="s">
        <v>4294</v>
      </c>
      <c r="AG99" s="669" t="s">
        <v>4295</v>
      </c>
      <c r="AH99" s="638" t="s">
        <v>4259</v>
      </c>
      <c r="AI99" s="638" t="s">
        <v>4286</v>
      </c>
      <c r="AJ99" s="638" t="s">
        <v>4260</v>
      </c>
    </row>
    <row r="100" spans="1:36" ht="36">
      <c r="A100" s="101" t="s">
        <v>2791</v>
      </c>
      <c r="B100" s="93" t="s">
        <v>2029</v>
      </c>
      <c r="C100" s="95"/>
      <c r="D100" s="95"/>
      <c r="E100" s="93" t="s">
        <v>2792</v>
      </c>
      <c r="F100" s="93"/>
      <c r="G100" s="93"/>
      <c r="H100" s="80"/>
      <c r="I100" s="80"/>
      <c r="J100" s="80" t="s">
        <v>2793</v>
      </c>
      <c r="K100" s="80" t="s">
        <v>133</v>
      </c>
      <c r="L100" s="102" t="s">
        <v>2794</v>
      </c>
      <c r="M100" s="726" t="s">
        <v>3858</v>
      </c>
      <c r="N100" s="545" t="s">
        <v>2795</v>
      </c>
      <c r="O100" s="712" t="s">
        <v>2029</v>
      </c>
      <c r="P100" s="842" t="s">
        <v>145</v>
      </c>
      <c r="Q100" s="93" t="s">
        <v>615</v>
      </c>
      <c r="R100" s="80" t="s">
        <v>616</v>
      </c>
      <c r="S100" s="73" t="s">
        <v>3692</v>
      </c>
      <c r="T100" s="74" t="str">
        <f t="shared" si="5"/>
        <v>Link</v>
      </c>
      <c r="U100" s="80" t="s">
        <v>4589</v>
      </c>
      <c r="V100" s="126"/>
      <c r="W100" s="545" t="s">
        <v>2797</v>
      </c>
      <c r="X100" s="842" t="s">
        <v>145</v>
      </c>
      <c r="Y100" s="80" t="s">
        <v>615</v>
      </c>
      <c r="Z100" s="80" t="s">
        <v>616</v>
      </c>
      <c r="AA100" s="80" t="s">
        <v>2798</v>
      </c>
      <c r="AB100" s="80" t="s">
        <v>2796</v>
      </c>
      <c r="AC100" s="80"/>
      <c r="AD100" s="669"/>
      <c r="AE100" s="89" t="s">
        <v>4507</v>
      </c>
      <c r="AF100" s="884" t="s">
        <v>4296</v>
      </c>
      <c r="AG100" s="884" t="s">
        <v>4297</v>
      </c>
      <c r="AH100" s="638" t="s">
        <v>4259</v>
      </c>
      <c r="AI100" s="638" t="s">
        <v>4269</v>
      </c>
      <c r="AJ100" s="638" t="s">
        <v>4260</v>
      </c>
    </row>
    <row r="101" spans="1:36" ht="36">
      <c r="A101" s="101" t="s">
        <v>2791</v>
      </c>
      <c r="B101" s="93" t="s">
        <v>2029</v>
      </c>
      <c r="C101" s="95"/>
      <c r="D101" s="95"/>
      <c r="E101" s="93" t="s">
        <v>2799</v>
      </c>
      <c r="F101" s="93"/>
      <c r="G101" s="93"/>
      <c r="H101" s="80"/>
      <c r="I101" s="80"/>
      <c r="J101" s="80" t="s">
        <v>2800</v>
      </c>
      <c r="K101" s="80" t="s">
        <v>133</v>
      </c>
      <c r="L101" s="102" t="s">
        <v>2794</v>
      </c>
      <c r="M101" s="726" t="s">
        <v>3859</v>
      </c>
      <c r="N101" s="545" t="s">
        <v>2801</v>
      </c>
      <c r="O101" s="712" t="s">
        <v>2029</v>
      </c>
      <c r="P101" s="842" t="s">
        <v>145</v>
      </c>
      <c r="Q101" s="93" t="s">
        <v>619</v>
      </c>
      <c r="R101" s="80" t="s">
        <v>620</v>
      </c>
      <c r="S101" s="73" t="s">
        <v>3693</v>
      </c>
      <c r="T101" s="74" t="str">
        <f t="shared" si="5"/>
        <v>Link</v>
      </c>
      <c r="U101" s="80" t="s">
        <v>4590</v>
      </c>
      <c r="V101" s="126"/>
      <c r="W101" s="545" t="s">
        <v>2797</v>
      </c>
      <c r="X101" s="842" t="s">
        <v>145</v>
      </c>
      <c r="Y101" s="80" t="s">
        <v>619</v>
      </c>
      <c r="Z101" s="80" t="s">
        <v>620</v>
      </c>
      <c r="AA101" s="80" t="s">
        <v>2803</v>
      </c>
      <c r="AB101" s="80" t="s">
        <v>2802</v>
      </c>
      <c r="AC101" s="80"/>
      <c r="AD101" s="669"/>
      <c r="AE101" s="89" t="s">
        <v>4508</v>
      </c>
      <c r="AF101" s="884" t="s">
        <v>4298</v>
      </c>
      <c r="AG101" s="884" t="s">
        <v>4299</v>
      </c>
      <c r="AH101" s="638" t="s">
        <v>4259</v>
      </c>
      <c r="AI101" s="638" t="s">
        <v>4269</v>
      </c>
      <c r="AJ101" s="638" t="s">
        <v>4260</v>
      </c>
    </row>
    <row r="102" spans="1:36" ht="36" hidden="1">
      <c r="A102" s="560" t="s">
        <v>2804</v>
      </c>
      <c r="B102" s="103" t="s">
        <v>47</v>
      </c>
      <c r="C102" s="95"/>
      <c r="D102" s="95"/>
      <c r="E102" s="103" t="s">
        <v>2805</v>
      </c>
      <c r="F102" s="103"/>
      <c r="G102" s="103"/>
      <c r="H102" s="103"/>
      <c r="I102" s="103"/>
      <c r="J102" s="105" t="s">
        <v>2806</v>
      </c>
      <c r="K102" s="103" t="s">
        <v>44</v>
      </c>
      <c r="L102" s="676" t="s">
        <v>2794</v>
      </c>
      <c r="M102" s="723"/>
      <c r="N102" s="76"/>
      <c r="O102" s="76"/>
      <c r="P102" s="76"/>
      <c r="Q102" s="737"/>
      <c r="R102" s="76"/>
      <c r="S102" s="73" t="s">
        <v>3274</v>
      </c>
      <c r="T102" s="74" t="str">
        <f t="shared" si="5"/>
        <v>Link</v>
      </c>
      <c r="U102" s="76" t="s">
        <v>1533</v>
      </c>
      <c r="V102" s="94"/>
      <c r="W102" s="76"/>
      <c r="X102" s="76"/>
      <c r="Y102" s="76"/>
      <c r="Z102" s="76"/>
      <c r="AA102" s="76"/>
      <c r="AB102" s="76"/>
      <c r="AC102" s="76"/>
      <c r="AD102" s="669"/>
      <c r="AE102" s="688" t="s">
        <v>4463</v>
      </c>
    </row>
    <row r="103" spans="1:36" ht="36" hidden="1">
      <c r="A103" s="560" t="s">
        <v>2808</v>
      </c>
      <c r="B103" s="103" t="s">
        <v>47</v>
      </c>
      <c r="C103" s="95"/>
      <c r="D103" s="95"/>
      <c r="E103" s="103" t="s">
        <v>2809</v>
      </c>
      <c r="F103" s="103"/>
      <c r="G103" s="103"/>
      <c r="H103" s="103"/>
      <c r="I103" s="103"/>
      <c r="J103" s="105" t="s">
        <v>140</v>
      </c>
      <c r="K103" s="103" t="s">
        <v>127</v>
      </c>
      <c r="L103" s="676" t="s">
        <v>2810</v>
      </c>
      <c r="M103" s="723"/>
      <c r="N103" s="76"/>
      <c r="O103" s="76"/>
      <c r="P103" s="76"/>
      <c r="Q103" s="737"/>
      <c r="R103" s="76"/>
      <c r="S103" s="73" t="s">
        <v>3275</v>
      </c>
      <c r="T103" s="74" t="str">
        <f t="shared" si="5"/>
        <v>Link</v>
      </c>
      <c r="U103" s="76"/>
      <c r="V103" s="94"/>
      <c r="W103" s="76"/>
      <c r="X103" s="76"/>
      <c r="Y103" s="76"/>
      <c r="Z103" s="76"/>
      <c r="AA103" s="76"/>
      <c r="AB103" s="76"/>
      <c r="AC103" s="76"/>
      <c r="AD103" s="669"/>
      <c r="AE103" s="688" t="s">
        <v>4463</v>
      </c>
    </row>
    <row r="104" spans="1:36" ht="36">
      <c r="A104" s="101" t="s">
        <v>2811</v>
      </c>
      <c r="B104" s="93" t="s">
        <v>47</v>
      </c>
      <c r="C104" s="95"/>
      <c r="D104" s="95"/>
      <c r="E104" s="93" t="s">
        <v>2812</v>
      </c>
      <c r="F104" s="93"/>
      <c r="G104" s="93"/>
      <c r="H104" s="80"/>
      <c r="I104" s="80"/>
      <c r="J104" s="80" t="s">
        <v>3905</v>
      </c>
      <c r="K104" s="80" t="s">
        <v>133</v>
      </c>
      <c r="L104" s="102" t="s">
        <v>2810</v>
      </c>
      <c r="M104" s="726" t="s">
        <v>3860</v>
      </c>
      <c r="N104" s="545" t="s">
        <v>1803</v>
      </c>
      <c r="O104" s="712" t="s">
        <v>138</v>
      </c>
      <c r="P104" s="842" t="s">
        <v>146</v>
      </c>
      <c r="Q104" s="93" t="s">
        <v>154</v>
      </c>
      <c r="R104" s="80" t="s">
        <v>426</v>
      </c>
      <c r="S104" s="73" t="s">
        <v>3901</v>
      </c>
      <c r="T104" s="74" t="str">
        <f t="shared" si="5"/>
        <v>Link</v>
      </c>
      <c r="U104" s="80"/>
      <c r="V104" s="126"/>
      <c r="W104" s="545" t="s">
        <v>2813</v>
      </c>
      <c r="X104" s="842" t="s">
        <v>139</v>
      </c>
      <c r="Y104" s="80" t="s">
        <v>141</v>
      </c>
      <c r="Z104" s="80" t="s">
        <v>142</v>
      </c>
      <c r="AA104" s="80" t="s">
        <v>2814</v>
      </c>
      <c r="AB104" s="80" t="s">
        <v>2815</v>
      </c>
      <c r="AC104" s="80"/>
      <c r="AD104" s="669"/>
      <c r="AE104" s="89"/>
      <c r="AF104"/>
      <c r="AG104" s="368"/>
    </row>
    <row r="105" spans="1:36" ht="24">
      <c r="A105" s="101" t="s">
        <v>2811</v>
      </c>
      <c r="B105" s="93" t="s">
        <v>47</v>
      </c>
      <c r="C105" s="95"/>
      <c r="D105" s="95"/>
      <c r="E105" s="93" t="s">
        <v>2816</v>
      </c>
      <c r="F105" s="93"/>
      <c r="G105" s="93"/>
      <c r="H105" s="80"/>
      <c r="I105" s="80"/>
      <c r="J105" s="80" t="s">
        <v>2817</v>
      </c>
      <c r="K105" s="80" t="s">
        <v>133</v>
      </c>
      <c r="L105" s="102" t="s">
        <v>2794</v>
      </c>
      <c r="M105" s="726" t="s">
        <v>3861</v>
      </c>
      <c r="N105" s="545" t="s">
        <v>2818</v>
      </c>
      <c r="O105" s="712" t="s">
        <v>47</v>
      </c>
      <c r="P105" s="842" t="s">
        <v>145</v>
      </c>
      <c r="Q105" s="93" t="s">
        <v>656</v>
      </c>
      <c r="R105" s="80" t="s">
        <v>657</v>
      </c>
      <c r="S105" s="73" t="s">
        <v>3695</v>
      </c>
      <c r="T105" s="74" t="str">
        <f t="shared" si="5"/>
        <v>Link</v>
      </c>
      <c r="U105" s="80"/>
      <c r="V105" s="126"/>
      <c r="W105" s="545" t="s">
        <v>2820</v>
      </c>
      <c r="X105" s="842" t="s">
        <v>145</v>
      </c>
      <c r="Y105" s="80" t="s">
        <v>656</v>
      </c>
      <c r="Z105" s="80" t="s">
        <v>657</v>
      </c>
      <c r="AA105" s="80" t="s">
        <v>2821</v>
      </c>
      <c r="AB105" s="80" t="s">
        <v>2819</v>
      </c>
      <c r="AC105" s="80"/>
      <c r="AD105" s="669"/>
      <c r="AE105" s="89"/>
    </row>
    <row r="106" spans="1:36" ht="24">
      <c r="A106" s="101" t="s">
        <v>2822</v>
      </c>
      <c r="B106" s="93" t="s">
        <v>47</v>
      </c>
      <c r="C106" s="95"/>
      <c r="D106" s="95"/>
      <c r="E106" s="93" t="s">
        <v>2823</v>
      </c>
      <c r="F106" s="93"/>
      <c r="G106" s="93"/>
      <c r="H106" s="80"/>
      <c r="I106" s="80"/>
      <c r="J106" s="80" t="s">
        <v>2824</v>
      </c>
      <c r="K106" s="80" t="s">
        <v>82</v>
      </c>
      <c r="L106" s="102" t="s">
        <v>2794</v>
      </c>
      <c r="M106" s="726" t="s">
        <v>3862</v>
      </c>
      <c r="N106" s="545" t="s">
        <v>2825</v>
      </c>
      <c r="O106" s="712" t="s">
        <v>47</v>
      </c>
      <c r="P106" s="842" t="s">
        <v>145</v>
      </c>
      <c r="Q106" s="93" t="s">
        <v>651</v>
      </c>
      <c r="R106" s="80" t="s">
        <v>652</v>
      </c>
      <c r="S106" s="73" t="s">
        <v>3694</v>
      </c>
      <c r="T106" s="74" t="str">
        <f t="shared" si="5"/>
        <v>Link</v>
      </c>
      <c r="U106" s="80"/>
      <c r="V106" s="126"/>
      <c r="W106" s="545" t="s">
        <v>2827</v>
      </c>
      <c r="X106" s="842" t="s">
        <v>145</v>
      </c>
      <c r="Y106" s="80" t="s">
        <v>651</v>
      </c>
      <c r="Z106" s="80" t="s">
        <v>652</v>
      </c>
      <c r="AA106" s="80" t="s">
        <v>2828</v>
      </c>
      <c r="AB106" s="80" t="s">
        <v>2826</v>
      </c>
      <c r="AC106" s="80"/>
      <c r="AD106" s="669"/>
      <c r="AE106" s="89"/>
    </row>
    <row r="107" spans="1:36" hidden="1">
      <c r="A107" s="560" t="s">
        <v>2829</v>
      </c>
      <c r="B107" s="103" t="s">
        <v>47</v>
      </c>
      <c r="C107" s="95"/>
      <c r="D107" s="95"/>
      <c r="E107" s="103" t="s">
        <v>2830</v>
      </c>
      <c r="F107" s="103"/>
      <c r="G107" s="103"/>
      <c r="H107" s="103"/>
      <c r="I107" s="103"/>
      <c r="J107" s="105" t="s">
        <v>2831</v>
      </c>
      <c r="K107" s="103" t="s">
        <v>127</v>
      </c>
      <c r="L107" s="676" t="s">
        <v>2794</v>
      </c>
      <c r="M107" s="723"/>
      <c r="N107" s="76"/>
      <c r="O107" s="76"/>
      <c r="P107" s="76"/>
      <c r="Q107" s="737"/>
      <c r="R107" s="76"/>
      <c r="S107" s="76"/>
      <c r="T107" s="74" t="str">
        <f t="shared" si="5"/>
        <v>Link</v>
      </c>
      <c r="U107" s="76"/>
      <c r="V107" s="94"/>
      <c r="W107" s="76"/>
      <c r="X107" s="76"/>
      <c r="Y107" s="76"/>
      <c r="Z107" s="76"/>
      <c r="AA107" s="76"/>
      <c r="AB107" s="76"/>
      <c r="AC107" s="76"/>
      <c r="AD107" s="669"/>
      <c r="AE107" s="688"/>
    </row>
    <row r="108" spans="1:36" hidden="1">
      <c r="A108" s="560" t="s">
        <v>2832</v>
      </c>
      <c r="B108" s="103" t="s">
        <v>47</v>
      </c>
      <c r="C108" s="104"/>
      <c r="D108" s="104"/>
      <c r="E108" s="103" t="s">
        <v>2833</v>
      </c>
      <c r="F108" s="103"/>
      <c r="G108" s="103"/>
      <c r="H108" s="105"/>
      <c r="I108" s="105"/>
      <c r="J108" s="105" t="s">
        <v>2834</v>
      </c>
      <c r="K108" s="105"/>
      <c r="L108" s="676" t="s">
        <v>2810</v>
      </c>
      <c r="M108" s="723"/>
      <c r="N108" s="76"/>
      <c r="O108" s="76"/>
      <c r="P108" s="76"/>
      <c r="Q108" s="117"/>
      <c r="R108" s="79"/>
      <c r="S108" s="79"/>
      <c r="T108" s="74" t="str">
        <f t="shared" si="5"/>
        <v>Link</v>
      </c>
      <c r="U108" s="79"/>
      <c r="V108" s="127"/>
      <c r="W108" s="76"/>
      <c r="X108" s="76"/>
      <c r="Y108" s="79"/>
      <c r="Z108" s="79"/>
      <c r="AA108" s="79"/>
      <c r="AB108" s="79"/>
      <c r="AC108" s="79"/>
      <c r="AD108" s="669"/>
      <c r="AE108" s="686"/>
    </row>
    <row r="109" spans="1:36" s="656" customFormat="1" ht="48">
      <c r="A109" s="101" t="s">
        <v>3962</v>
      </c>
      <c r="B109" s="93" t="s">
        <v>47</v>
      </c>
      <c r="C109" s="95"/>
      <c r="D109" s="95"/>
      <c r="E109" s="93" t="s">
        <v>3906</v>
      </c>
      <c r="F109" s="93"/>
      <c r="G109" s="93"/>
      <c r="H109" s="80"/>
      <c r="I109" s="80"/>
      <c r="J109" s="80" t="s">
        <v>3909</v>
      </c>
      <c r="K109" s="80" t="s">
        <v>133</v>
      </c>
      <c r="L109" s="102" t="s">
        <v>2794</v>
      </c>
      <c r="M109" s="726" t="s">
        <v>3910</v>
      </c>
      <c r="N109" s="545" t="s">
        <v>2267</v>
      </c>
      <c r="O109" s="545" t="s">
        <v>47</v>
      </c>
      <c r="P109" s="842" t="s">
        <v>285</v>
      </c>
      <c r="Q109" s="73" t="s">
        <v>599</v>
      </c>
      <c r="R109" s="841" t="s">
        <v>600</v>
      </c>
      <c r="S109" s="73" t="s">
        <v>3912</v>
      </c>
      <c r="T109" s="74" t="str">
        <f t="shared" si="5"/>
        <v>Link</v>
      </c>
      <c r="U109" s="841"/>
      <c r="V109" s="662"/>
      <c r="W109" s="663"/>
      <c r="X109" s="663"/>
      <c r="Y109" s="664"/>
      <c r="Z109" s="664"/>
      <c r="AA109" s="664"/>
      <c r="AB109" s="664"/>
      <c r="AC109" s="664"/>
      <c r="AD109" s="1022"/>
      <c r="AE109" s="75"/>
    </row>
    <row r="110" spans="1:36" s="656" customFormat="1" ht="48.75" thickBot="1">
      <c r="A110" s="106" t="s">
        <v>3963</v>
      </c>
      <c r="B110" s="107" t="s">
        <v>47</v>
      </c>
      <c r="C110" s="108"/>
      <c r="D110" s="108"/>
      <c r="E110" s="107" t="s">
        <v>3907</v>
      </c>
      <c r="F110" s="107"/>
      <c r="G110" s="107"/>
      <c r="H110" s="90"/>
      <c r="I110" s="90"/>
      <c r="J110" s="90" t="s">
        <v>3908</v>
      </c>
      <c r="K110" s="90" t="s">
        <v>133</v>
      </c>
      <c r="L110" s="685" t="s">
        <v>2794</v>
      </c>
      <c r="M110" s="729" t="s">
        <v>3911</v>
      </c>
      <c r="N110" s="690" t="s">
        <v>2249</v>
      </c>
      <c r="O110" s="690" t="s">
        <v>47</v>
      </c>
      <c r="P110" s="83" t="s">
        <v>285</v>
      </c>
      <c r="Q110" s="82" t="s">
        <v>593</v>
      </c>
      <c r="R110" s="84" t="s">
        <v>594</v>
      </c>
      <c r="S110" s="82" t="s">
        <v>3913</v>
      </c>
      <c r="T110" s="85" t="str">
        <f t="shared" si="5"/>
        <v>Link</v>
      </c>
      <c r="U110" s="84"/>
      <c r="V110" s="662"/>
      <c r="W110" s="663"/>
      <c r="X110" s="663"/>
      <c r="Y110" s="664"/>
      <c r="Z110" s="664"/>
      <c r="AA110" s="664"/>
      <c r="AB110" s="664"/>
      <c r="AC110" s="664"/>
      <c r="AD110" s="1022"/>
      <c r="AE110" s="86"/>
    </row>
    <row r="111" spans="1:36" ht="36">
      <c r="A111" s="96"/>
      <c r="B111" s="99" t="s">
        <v>2029</v>
      </c>
      <c r="C111" s="98"/>
      <c r="D111" s="98"/>
      <c r="E111" s="98" t="s">
        <v>2755</v>
      </c>
      <c r="F111" s="97"/>
      <c r="G111" s="97"/>
      <c r="H111" s="99"/>
      <c r="I111" s="99"/>
      <c r="J111" s="99" t="s">
        <v>2179</v>
      </c>
      <c r="K111" s="99"/>
      <c r="L111" s="100"/>
      <c r="M111" s="88" t="s">
        <v>3851</v>
      </c>
      <c r="N111" s="68" t="s">
        <v>3347</v>
      </c>
      <c r="O111" s="68"/>
      <c r="P111" s="68" t="s">
        <v>673</v>
      </c>
      <c r="Q111" s="735"/>
      <c r="R111" s="68" t="s">
        <v>442</v>
      </c>
      <c r="S111" s="68" t="s">
        <v>3696</v>
      </c>
      <c r="T111" s="68" t="str">
        <f t="shared" ref="T111:T118" si="6">HYPERLINK("#"&amp;S111,"Link")</f>
        <v>Link</v>
      </c>
      <c r="U111" s="68"/>
      <c r="V111" s="109"/>
      <c r="W111" s="842" t="s">
        <v>2835</v>
      </c>
      <c r="X111" s="842"/>
      <c r="Y111" s="842"/>
      <c r="Z111" s="842"/>
      <c r="AA111" s="842"/>
      <c r="AB111" s="842"/>
      <c r="AC111" s="842"/>
      <c r="AD111" s="669"/>
      <c r="AE111" s="70"/>
    </row>
    <row r="112" spans="1:36" ht="48" hidden="1">
      <c r="A112" s="560" t="s">
        <v>2836</v>
      </c>
      <c r="B112" s="103" t="s">
        <v>47</v>
      </c>
      <c r="C112" s="104"/>
      <c r="D112" s="104"/>
      <c r="E112" s="104"/>
      <c r="F112" s="103" t="s">
        <v>457</v>
      </c>
      <c r="G112" s="103"/>
      <c r="H112" s="105"/>
      <c r="I112" s="105"/>
      <c r="J112" s="105" t="s">
        <v>460</v>
      </c>
      <c r="K112" s="105" t="s">
        <v>133</v>
      </c>
      <c r="L112" s="676" t="s">
        <v>2794</v>
      </c>
      <c r="M112" s="724" t="s">
        <v>3852</v>
      </c>
      <c r="N112" s="128" t="s">
        <v>2186</v>
      </c>
      <c r="O112" s="630" t="s">
        <v>47</v>
      </c>
      <c r="P112" s="543" t="s">
        <v>673</v>
      </c>
      <c r="Q112" s="125" t="s">
        <v>457</v>
      </c>
      <c r="R112" s="128" t="s">
        <v>458</v>
      </c>
      <c r="S112" s="125" t="s">
        <v>3698</v>
      </c>
      <c r="T112" s="544" t="str">
        <f t="shared" si="6"/>
        <v>Link</v>
      </c>
      <c r="U112" s="128"/>
      <c r="V112" s="841"/>
      <c r="W112" s="841" t="s">
        <v>2761</v>
      </c>
      <c r="X112" s="842" t="s">
        <v>267</v>
      </c>
      <c r="Y112" s="841" t="s">
        <v>457</v>
      </c>
      <c r="Z112" s="841" t="s">
        <v>458</v>
      </c>
      <c r="AA112" s="841" t="s">
        <v>2190</v>
      </c>
      <c r="AB112" s="841" t="s">
        <v>2188</v>
      </c>
      <c r="AC112" s="841"/>
      <c r="AD112" s="669"/>
      <c r="AE112" s="680"/>
    </row>
    <row r="113" spans="1:36" ht="48">
      <c r="A113" s="101" t="s">
        <v>2837</v>
      </c>
      <c r="B113" s="93" t="s">
        <v>47</v>
      </c>
      <c r="C113" s="95"/>
      <c r="D113" s="95"/>
      <c r="E113" s="95"/>
      <c r="F113" s="93" t="s">
        <v>3897</v>
      </c>
      <c r="G113" s="93"/>
      <c r="H113" s="80"/>
      <c r="I113" s="80"/>
      <c r="J113" s="80" t="s">
        <v>2193</v>
      </c>
      <c r="K113" s="80" t="s">
        <v>133</v>
      </c>
      <c r="L113" s="102" t="s">
        <v>2794</v>
      </c>
      <c r="M113" s="71" t="s">
        <v>3896</v>
      </c>
      <c r="N113" s="841" t="s">
        <v>3627</v>
      </c>
      <c r="O113" s="712" t="s">
        <v>47</v>
      </c>
      <c r="P113" s="842" t="s">
        <v>673</v>
      </c>
      <c r="Q113" s="73" t="s">
        <v>471</v>
      </c>
      <c r="R113" s="841" t="s">
        <v>721</v>
      </c>
      <c r="S113" s="73" t="s">
        <v>3902</v>
      </c>
      <c r="T113" s="74" t="str">
        <f t="shared" si="6"/>
        <v>Link</v>
      </c>
      <c r="U113" s="841"/>
      <c r="V113" s="841"/>
      <c r="W113" s="841" t="s">
        <v>2838</v>
      </c>
      <c r="X113" s="842" t="s">
        <v>267</v>
      </c>
      <c r="Y113" s="841" t="s">
        <v>471</v>
      </c>
      <c r="Z113" s="841" t="s">
        <v>472</v>
      </c>
      <c r="AA113" s="841" t="s">
        <v>2199</v>
      </c>
      <c r="AB113" s="841" t="s">
        <v>2197</v>
      </c>
      <c r="AC113" s="841"/>
      <c r="AD113" s="669"/>
      <c r="AE113" s="75"/>
    </row>
    <row r="114" spans="1:36" ht="48">
      <c r="A114" s="101" t="s">
        <v>2839</v>
      </c>
      <c r="B114" s="93" t="s">
        <v>47</v>
      </c>
      <c r="C114" s="95"/>
      <c r="D114" s="95"/>
      <c r="E114" s="95"/>
      <c r="F114" s="93" t="s">
        <v>533</v>
      </c>
      <c r="G114" s="93"/>
      <c r="H114" s="80"/>
      <c r="I114" s="80"/>
      <c r="J114" s="80" t="s">
        <v>2201</v>
      </c>
      <c r="K114" s="80" t="s">
        <v>133</v>
      </c>
      <c r="L114" s="102" t="s">
        <v>2794</v>
      </c>
      <c r="M114" s="71" t="s">
        <v>3853</v>
      </c>
      <c r="N114" s="841" t="s">
        <v>2203</v>
      </c>
      <c r="O114" s="712" t="s">
        <v>47</v>
      </c>
      <c r="P114" s="842" t="s">
        <v>673</v>
      </c>
      <c r="Q114" s="73" t="s">
        <v>531</v>
      </c>
      <c r="R114" s="841" t="s">
        <v>532</v>
      </c>
      <c r="S114" s="73" t="s">
        <v>3697</v>
      </c>
      <c r="T114" s="74" t="str">
        <f t="shared" si="6"/>
        <v>Link</v>
      </c>
      <c r="U114" s="841"/>
      <c r="V114" s="841"/>
      <c r="W114" s="841" t="s">
        <v>2840</v>
      </c>
      <c r="X114" s="842" t="s">
        <v>267</v>
      </c>
      <c r="Y114" s="841" t="s">
        <v>531</v>
      </c>
      <c r="Z114" s="841" t="s">
        <v>532</v>
      </c>
      <c r="AA114" s="841" t="s">
        <v>2207</v>
      </c>
      <c r="AB114" s="841" t="s">
        <v>2205</v>
      </c>
      <c r="AC114" s="841"/>
      <c r="AD114" s="669"/>
      <c r="AE114" s="75"/>
    </row>
    <row r="115" spans="1:36" ht="48">
      <c r="A115" s="101" t="s">
        <v>2841</v>
      </c>
      <c r="B115" s="93" t="s">
        <v>47</v>
      </c>
      <c r="C115" s="95"/>
      <c r="D115" s="95"/>
      <c r="E115" s="95"/>
      <c r="F115" s="93" t="s">
        <v>2209</v>
      </c>
      <c r="G115" s="93"/>
      <c r="H115" s="80"/>
      <c r="I115" s="80"/>
      <c r="J115" s="80" t="s">
        <v>2210</v>
      </c>
      <c r="K115" s="80" t="s">
        <v>133</v>
      </c>
      <c r="L115" s="102" t="s">
        <v>2794</v>
      </c>
      <c r="M115" s="71" t="s">
        <v>3854</v>
      </c>
      <c r="N115" s="841" t="s">
        <v>2212</v>
      </c>
      <c r="O115" s="712" t="s">
        <v>47</v>
      </c>
      <c r="P115" s="842" t="s">
        <v>673</v>
      </c>
      <c r="Q115" s="73" t="s">
        <v>538</v>
      </c>
      <c r="R115" s="841" t="s">
        <v>539</v>
      </c>
      <c r="S115" s="73" t="s">
        <v>3698</v>
      </c>
      <c r="T115" s="74" t="str">
        <f t="shared" si="6"/>
        <v>Link</v>
      </c>
      <c r="U115" s="841"/>
      <c r="V115" s="841"/>
      <c r="W115" s="841" t="s">
        <v>2842</v>
      </c>
      <c r="X115" s="842" t="s">
        <v>267</v>
      </c>
      <c r="Y115" s="841" t="s">
        <v>538</v>
      </c>
      <c r="Z115" s="841" t="s">
        <v>539</v>
      </c>
      <c r="AA115" s="841" t="s">
        <v>2216</v>
      </c>
      <c r="AB115" s="841" t="s">
        <v>2214</v>
      </c>
      <c r="AC115" s="841"/>
      <c r="AD115" s="669"/>
      <c r="AE115" s="75"/>
    </row>
    <row r="116" spans="1:36" ht="48">
      <c r="A116" s="101" t="s">
        <v>3407</v>
      </c>
      <c r="B116" s="93" t="s">
        <v>47</v>
      </c>
      <c r="C116" s="104"/>
      <c r="D116" s="104"/>
      <c r="E116" s="104"/>
      <c r="F116" s="93" t="s">
        <v>3134</v>
      </c>
      <c r="G116" s="103"/>
      <c r="H116" s="105"/>
      <c r="I116" s="105"/>
      <c r="J116" s="80" t="s">
        <v>3135</v>
      </c>
      <c r="K116" s="93" t="s">
        <v>133</v>
      </c>
      <c r="L116" s="102" t="s">
        <v>2724</v>
      </c>
      <c r="M116" s="71" t="s">
        <v>3855</v>
      </c>
      <c r="N116" s="841" t="s">
        <v>1799</v>
      </c>
      <c r="O116" s="712" t="s">
        <v>47</v>
      </c>
      <c r="P116" s="842" t="s">
        <v>144</v>
      </c>
      <c r="Q116" s="73" t="s">
        <v>96</v>
      </c>
      <c r="R116" s="841" t="s">
        <v>3136</v>
      </c>
      <c r="S116" s="73" t="s">
        <v>3903</v>
      </c>
      <c r="T116" s="74" t="str">
        <f t="shared" si="6"/>
        <v>Link</v>
      </c>
      <c r="U116" s="841"/>
      <c r="V116" s="79"/>
      <c r="W116" s="79"/>
      <c r="X116" s="76"/>
      <c r="Y116" s="79"/>
      <c r="Z116" s="79"/>
      <c r="AA116" s="79"/>
      <c r="AB116" s="79"/>
      <c r="AC116" s="79"/>
      <c r="AD116" s="669"/>
      <c r="AE116" s="75"/>
    </row>
    <row r="117" spans="1:36" ht="60.75" thickBot="1">
      <c r="A117" s="106" t="s">
        <v>2843</v>
      </c>
      <c r="B117" s="82" t="s">
        <v>2029</v>
      </c>
      <c r="C117" s="108"/>
      <c r="D117" s="108"/>
      <c r="E117" s="108"/>
      <c r="F117" s="107" t="s">
        <v>2222</v>
      </c>
      <c r="G117" s="107"/>
      <c r="H117" s="90"/>
      <c r="I117" s="90"/>
      <c r="J117" s="90" t="s">
        <v>2223</v>
      </c>
      <c r="K117" s="90" t="s">
        <v>127</v>
      </c>
      <c r="L117" s="685" t="s">
        <v>2794</v>
      </c>
      <c r="M117" s="87" t="s">
        <v>3856</v>
      </c>
      <c r="N117" s="84" t="s">
        <v>2225</v>
      </c>
      <c r="O117" s="715" t="s">
        <v>2029</v>
      </c>
      <c r="P117" s="83" t="s">
        <v>144</v>
      </c>
      <c r="Q117" s="82" t="s">
        <v>726</v>
      </c>
      <c r="R117" s="84" t="s">
        <v>727</v>
      </c>
      <c r="S117" s="82" t="s">
        <v>3904</v>
      </c>
      <c r="T117" s="85" t="str">
        <f t="shared" si="6"/>
        <v>Link</v>
      </c>
      <c r="U117" s="84" t="s">
        <v>4509</v>
      </c>
      <c r="V117" s="841"/>
      <c r="W117" s="841" t="s">
        <v>2844</v>
      </c>
      <c r="X117" s="842" t="s">
        <v>267</v>
      </c>
      <c r="Y117" s="841" t="s">
        <v>726</v>
      </c>
      <c r="Z117" s="841" t="s">
        <v>727</v>
      </c>
      <c r="AA117" s="841" t="s">
        <v>2229</v>
      </c>
      <c r="AB117" s="841" t="s">
        <v>2227</v>
      </c>
      <c r="AC117" s="841"/>
      <c r="AD117" s="669" t="s">
        <v>4104</v>
      </c>
      <c r="AE117" s="86" t="s">
        <v>4722</v>
      </c>
      <c r="AF117" s="884" t="s">
        <v>4351</v>
      </c>
      <c r="AG117" s="884" t="s">
        <v>4352</v>
      </c>
      <c r="AH117" s="669" t="s">
        <v>4328</v>
      </c>
      <c r="AI117" s="638" t="s">
        <v>4269</v>
      </c>
      <c r="AJ117" s="638" t="s">
        <v>4260</v>
      </c>
    </row>
    <row r="118" spans="1:36" s="345" customFormat="1" ht="36">
      <c r="A118" s="96"/>
      <c r="B118" s="97" t="s">
        <v>47</v>
      </c>
      <c r="C118" s="98" t="s">
        <v>889</v>
      </c>
      <c r="D118" s="97"/>
      <c r="E118" s="97"/>
      <c r="F118" s="97"/>
      <c r="G118" s="97"/>
      <c r="H118" s="97"/>
      <c r="I118" s="97"/>
      <c r="J118" s="99" t="s">
        <v>3083</v>
      </c>
      <c r="K118" s="97"/>
      <c r="L118" s="100"/>
      <c r="M118" s="88" t="s">
        <v>1604</v>
      </c>
      <c r="N118" s="68" t="s">
        <v>1604</v>
      </c>
      <c r="O118" s="68"/>
      <c r="P118" s="68" t="s">
        <v>889</v>
      </c>
      <c r="Q118" s="735"/>
      <c r="R118" s="68"/>
      <c r="S118" s="68" t="s">
        <v>3699</v>
      </c>
      <c r="T118" s="691" t="str">
        <f t="shared" si="6"/>
        <v>Link</v>
      </c>
      <c r="U118" s="68" t="s">
        <v>3654</v>
      </c>
      <c r="V118" s="109"/>
      <c r="W118" s="643"/>
      <c r="X118" s="643"/>
      <c r="Y118" s="643"/>
      <c r="Z118" s="643"/>
      <c r="AA118" s="643"/>
      <c r="AB118" s="643"/>
      <c r="AC118" s="643"/>
      <c r="AD118" s="890"/>
      <c r="AE118" s="70"/>
    </row>
    <row r="119" spans="1:36" s="345" customFormat="1">
      <c r="A119" s="682" t="s">
        <v>3376</v>
      </c>
      <c r="B119" s="93" t="s">
        <v>47</v>
      </c>
      <c r="C119" s="95"/>
      <c r="D119" s="93" t="s">
        <v>3564</v>
      </c>
      <c r="E119" s="93"/>
      <c r="F119" s="93"/>
      <c r="G119" s="93"/>
      <c r="H119" s="93"/>
      <c r="I119" s="93"/>
      <c r="J119" s="80" t="s">
        <v>3084</v>
      </c>
      <c r="K119" s="93" t="s">
        <v>133</v>
      </c>
      <c r="L119" s="102" t="s">
        <v>2618</v>
      </c>
      <c r="M119" s="71" t="s">
        <v>3139</v>
      </c>
      <c r="N119" s="841" t="s">
        <v>1799</v>
      </c>
      <c r="O119" s="639" t="s">
        <v>47</v>
      </c>
      <c r="P119" s="842" t="s">
        <v>889</v>
      </c>
      <c r="Q119" s="73" t="s">
        <v>96</v>
      </c>
      <c r="R119" s="841" t="s">
        <v>897</v>
      </c>
      <c r="S119" s="80" t="s">
        <v>3700</v>
      </c>
      <c r="T119" s="74" t="str">
        <f t="shared" ref="T119:T143" si="7">HYPERLINK("#"&amp;S119,"Link")</f>
        <v>Link</v>
      </c>
      <c r="U119" s="841" t="s">
        <v>4012</v>
      </c>
      <c r="V119" s="841"/>
      <c r="W119" s="642"/>
      <c r="X119" s="643"/>
      <c r="Y119" s="642"/>
      <c r="Z119" s="642"/>
      <c r="AA119" s="642"/>
      <c r="AB119" s="642"/>
      <c r="AC119" s="642"/>
      <c r="AD119" s="890"/>
      <c r="AE119" s="75"/>
    </row>
    <row r="120" spans="1:36" s="345" customFormat="1" ht="24">
      <c r="A120" s="682" t="s">
        <v>3377</v>
      </c>
      <c r="B120" s="93" t="s">
        <v>47</v>
      </c>
      <c r="C120" s="95"/>
      <c r="D120" s="93" t="s">
        <v>3565</v>
      </c>
      <c r="E120" s="93"/>
      <c r="F120" s="93"/>
      <c r="G120" s="93"/>
      <c r="H120" s="93"/>
      <c r="I120" s="93"/>
      <c r="J120" s="80" t="s">
        <v>3085</v>
      </c>
      <c r="K120" s="93" t="s">
        <v>133</v>
      </c>
      <c r="L120" s="102" t="s">
        <v>2618</v>
      </c>
      <c r="M120" s="71" t="s">
        <v>3140</v>
      </c>
      <c r="N120" s="841" t="s">
        <v>1803</v>
      </c>
      <c r="O120" s="639" t="s">
        <v>47</v>
      </c>
      <c r="P120" s="842" t="s">
        <v>889</v>
      </c>
      <c r="Q120" s="73" t="s">
        <v>154</v>
      </c>
      <c r="R120" s="841" t="s">
        <v>899</v>
      </c>
      <c r="S120" s="80" t="s">
        <v>3701</v>
      </c>
      <c r="T120" s="74" t="str">
        <f t="shared" si="7"/>
        <v>Link</v>
      </c>
      <c r="U120" s="841" t="s">
        <v>4013</v>
      </c>
      <c r="V120" s="841"/>
      <c r="W120" s="642"/>
      <c r="X120" s="643"/>
      <c r="Y120" s="642"/>
      <c r="Z120" s="642"/>
      <c r="AA120" s="642"/>
      <c r="AB120" s="642"/>
      <c r="AC120" s="642"/>
      <c r="AD120" s="890"/>
      <c r="AE120" s="75"/>
      <c r="AF120"/>
      <c r="AG120" s="368"/>
      <c r="AH120" s="638"/>
      <c r="AI120" s="638"/>
      <c r="AJ120" s="638"/>
    </row>
    <row r="121" spans="1:36" s="345" customFormat="1" ht="36">
      <c r="A121" s="101" t="s">
        <v>3964</v>
      </c>
      <c r="B121" s="93" t="s">
        <v>47</v>
      </c>
      <c r="C121" s="95"/>
      <c r="D121" s="93" t="s">
        <v>3566</v>
      </c>
      <c r="E121" s="93"/>
      <c r="F121" s="93"/>
      <c r="G121" s="93"/>
      <c r="H121" s="93"/>
      <c r="I121" s="93"/>
      <c r="J121" s="80" t="s">
        <v>3567</v>
      </c>
      <c r="K121" s="93" t="s">
        <v>127</v>
      </c>
      <c r="L121" s="102" t="s">
        <v>2618</v>
      </c>
      <c r="M121" s="71" t="s">
        <v>3568</v>
      </c>
      <c r="N121" s="841" t="s">
        <v>3569</v>
      </c>
      <c r="O121" s="872" t="s">
        <v>47</v>
      </c>
      <c r="P121" s="842" t="s">
        <v>889</v>
      </c>
      <c r="Q121" s="73" t="s">
        <v>901</v>
      </c>
      <c r="R121" s="841" t="s">
        <v>902</v>
      </c>
      <c r="S121" s="80" t="s">
        <v>3702</v>
      </c>
      <c r="T121" s="74" t="str">
        <f>HYPERLINK("#"&amp;S121,"Link")</f>
        <v>Link</v>
      </c>
      <c r="U121" s="841" t="s">
        <v>4511</v>
      </c>
      <c r="V121" s="640"/>
      <c r="W121" s="640"/>
      <c r="X121" s="640"/>
      <c r="Y121" s="640"/>
      <c r="Z121" s="655"/>
      <c r="AA121" s="655"/>
      <c r="AB121" s="640"/>
      <c r="AC121" s="890"/>
      <c r="AD121" s="669" t="s">
        <v>4105</v>
      </c>
      <c r="AE121" s="75" t="s">
        <v>4723</v>
      </c>
      <c r="AF121" t="s">
        <v>4342</v>
      </c>
      <c r="AG121" s="368" t="s">
        <v>4343</v>
      </c>
      <c r="AH121" s="669" t="s">
        <v>4278</v>
      </c>
      <c r="AI121" s="638" t="s">
        <v>4269</v>
      </c>
      <c r="AJ121" s="638" t="s">
        <v>4260</v>
      </c>
    </row>
    <row r="122" spans="1:36" s="345" customFormat="1" ht="36.75" thickBot="1">
      <c r="A122" s="106" t="s">
        <v>3965</v>
      </c>
      <c r="B122" s="107" t="s">
        <v>138</v>
      </c>
      <c r="C122" s="108"/>
      <c r="D122" s="107" t="s">
        <v>3808</v>
      </c>
      <c r="E122" s="107"/>
      <c r="F122" s="107"/>
      <c r="G122" s="107"/>
      <c r="H122" s="107"/>
      <c r="I122" s="107"/>
      <c r="J122" s="90" t="s">
        <v>3809</v>
      </c>
      <c r="K122" s="107" t="s">
        <v>127</v>
      </c>
      <c r="L122" s="685" t="s">
        <v>2618</v>
      </c>
      <c r="M122" s="87" t="s">
        <v>3810</v>
      </c>
      <c r="N122" s="84" t="s">
        <v>3811</v>
      </c>
      <c r="O122" s="716" t="s">
        <v>138</v>
      </c>
      <c r="P122" s="83" t="s">
        <v>940</v>
      </c>
      <c r="Q122" s="82" t="s">
        <v>1272</v>
      </c>
      <c r="R122" s="84" t="s">
        <v>1273</v>
      </c>
      <c r="S122" s="90" t="s">
        <v>3814</v>
      </c>
      <c r="T122" s="85" t="str">
        <f>HYPERLINK("#"&amp;S122,"Link")</f>
        <v>Link</v>
      </c>
      <c r="U122" s="84" t="s">
        <v>3837</v>
      </c>
      <c r="V122" s="640"/>
      <c r="W122" s="640"/>
      <c r="X122" s="640"/>
      <c r="Y122" s="640"/>
      <c r="Z122" s="655"/>
      <c r="AA122" s="655"/>
      <c r="AB122" s="640"/>
      <c r="AC122" s="890"/>
      <c r="AD122" s="890"/>
      <c r="AE122" s="918" t="s">
        <v>4733</v>
      </c>
      <c r="AF122"/>
      <c r="AG122" s="368"/>
      <c r="AH122" s="669"/>
      <c r="AI122" s="638"/>
      <c r="AJ122" s="638"/>
    </row>
    <row r="123" spans="1:36" ht="36">
      <c r="A123" s="96"/>
      <c r="B123" s="97" t="s">
        <v>47</v>
      </c>
      <c r="C123" s="98" t="s">
        <v>110</v>
      </c>
      <c r="D123" s="97"/>
      <c r="E123" s="97"/>
      <c r="F123" s="97"/>
      <c r="G123" s="97"/>
      <c r="H123" s="99"/>
      <c r="I123" s="99"/>
      <c r="J123" s="99"/>
      <c r="K123" s="97"/>
      <c r="L123" s="100"/>
      <c r="M123" s="88" t="s">
        <v>2298</v>
      </c>
      <c r="N123" s="68" t="s">
        <v>2298</v>
      </c>
      <c r="O123" s="68"/>
      <c r="P123" s="68" t="s">
        <v>3339</v>
      </c>
      <c r="Q123" s="735"/>
      <c r="R123" s="68" t="s">
        <v>881</v>
      </c>
      <c r="S123" s="68" t="s">
        <v>3704</v>
      </c>
      <c r="T123" s="68" t="str">
        <f t="shared" si="7"/>
        <v>Link</v>
      </c>
      <c r="U123" s="68" t="s">
        <v>3838</v>
      </c>
      <c r="V123" s="109"/>
      <c r="W123" s="842" t="s">
        <v>2298</v>
      </c>
      <c r="X123" s="842"/>
      <c r="Y123" s="842"/>
      <c r="Z123" s="842"/>
      <c r="AA123" s="842"/>
      <c r="AB123" s="842"/>
      <c r="AC123" s="842"/>
      <c r="AD123" s="669"/>
      <c r="AE123" s="70" t="s">
        <v>4512</v>
      </c>
      <c r="AF123" s="884" t="s">
        <v>4301</v>
      </c>
      <c r="AG123" s="884" t="s">
        <v>4302</v>
      </c>
      <c r="AH123" s="638" t="s">
        <v>4278</v>
      </c>
      <c r="AI123" s="638" t="s">
        <v>4286</v>
      </c>
      <c r="AJ123" s="888"/>
    </row>
    <row r="124" spans="1:36" ht="64.5" thickBot="1">
      <c r="A124" s="106" t="s">
        <v>2845</v>
      </c>
      <c r="B124" s="107" t="s">
        <v>2029</v>
      </c>
      <c r="C124" s="108"/>
      <c r="D124" s="107" t="s">
        <v>2300</v>
      </c>
      <c r="E124" s="107"/>
      <c r="F124" s="107"/>
      <c r="G124" s="107"/>
      <c r="H124" s="90"/>
      <c r="I124" s="90"/>
      <c r="J124" s="90" t="s">
        <v>4010</v>
      </c>
      <c r="K124" s="107" t="s">
        <v>44</v>
      </c>
      <c r="L124" s="685" t="s">
        <v>2846</v>
      </c>
      <c r="M124" s="87" t="s">
        <v>2303</v>
      </c>
      <c r="N124" s="84" t="s">
        <v>1569</v>
      </c>
      <c r="O124" s="715" t="s">
        <v>66</v>
      </c>
      <c r="P124" s="83" t="s">
        <v>109</v>
      </c>
      <c r="Q124" s="82" t="s">
        <v>64</v>
      </c>
      <c r="R124" s="84" t="s">
        <v>883</v>
      </c>
      <c r="S124" s="84" t="s">
        <v>3705</v>
      </c>
      <c r="T124" s="85" t="str">
        <f t="shared" si="7"/>
        <v>Link</v>
      </c>
      <c r="U124" s="84" t="s">
        <v>4571</v>
      </c>
      <c r="V124" s="841"/>
      <c r="W124" s="841" t="s">
        <v>2306</v>
      </c>
      <c r="X124" s="842" t="s">
        <v>2307</v>
      </c>
      <c r="Y124" s="841" t="s">
        <v>64</v>
      </c>
      <c r="Z124" s="841" t="s">
        <v>883</v>
      </c>
      <c r="AA124" s="841" t="s">
        <v>2308</v>
      </c>
      <c r="AB124" s="841" t="s">
        <v>2305</v>
      </c>
      <c r="AC124" s="841"/>
      <c r="AD124" s="669" t="s">
        <v>4106</v>
      </c>
      <c r="AE124" s="86" t="s">
        <v>4514</v>
      </c>
      <c r="AF124" s="884" t="s">
        <v>4513</v>
      </c>
      <c r="AG124" s="884" t="s">
        <v>4515</v>
      </c>
      <c r="AH124" s="669" t="s">
        <v>4278</v>
      </c>
      <c r="AI124" s="638" t="s">
        <v>4269</v>
      </c>
      <c r="AJ124" s="669"/>
    </row>
    <row r="125" spans="1:36" ht="63.75">
      <c r="A125" s="96"/>
      <c r="B125" s="97" t="s">
        <v>111</v>
      </c>
      <c r="C125" s="98" t="s">
        <v>112</v>
      </c>
      <c r="D125" s="97"/>
      <c r="E125" s="97"/>
      <c r="F125" s="97"/>
      <c r="G125" s="97"/>
      <c r="H125" s="99"/>
      <c r="I125" s="99"/>
      <c r="J125" s="99" t="s">
        <v>3411</v>
      </c>
      <c r="K125" s="97"/>
      <c r="L125" s="687"/>
      <c r="M125" s="88" t="s">
        <v>1611</v>
      </c>
      <c r="N125" s="68" t="s">
        <v>1611</v>
      </c>
      <c r="O125" s="68"/>
      <c r="P125" s="68" t="s">
        <v>1612</v>
      </c>
      <c r="Q125" s="735"/>
      <c r="R125" s="68" t="s">
        <v>1788</v>
      </c>
      <c r="S125" s="68" t="s">
        <v>3706</v>
      </c>
      <c r="T125" s="68" t="str">
        <f t="shared" si="7"/>
        <v>Link</v>
      </c>
      <c r="U125" s="68"/>
      <c r="V125" s="665"/>
      <c r="W125" s="842" t="s">
        <v>2311</v>
      </c>
      <c r="X125" s="842"/>
      <c r="Y125" s="842"/>
      <c r="Z125" s="842"/>
      <c r="AA125" s="842"/>
      <c r="AB125" s="842"/>
      <c r="AC125" s="542"/>
      <c r="AD125" s="669"/>
      <c r="AE125" s="70" t="s">
        <v>4517</v>
      </c>
      <c r="AF125" s="884" t="s">
        <v>4311</v>
      </c>
      <c r="AG125" s="884" t="s">
        <v>4562</v>
      </c>
      <c r="AH125" s="669" t="s">
        <v>4313</v>
      </c>
      <c r="AI125" s="669" t="s">
        <v>4314</v>
      </c>
      <c r="AJ125" s="888" t="s">
        <v>4315</v>
      </c>
    </row>
    <row r="126" spans="1:36" ht="102">
      <c r="A126" s="101" t="s">
        <v>2847</v>
      </c>
      <c r="B126" s="73" t="s">
        <v>2029</v>
      </c>
      <c r="C126" s="95"/>
      <c r="D126" s="93" t="s">
        <v>2313</v>
      </c>
      <c r="E126" s="93"/>
      <c r="F126" s="93"/>
      <c r="G126" s="93"/>
      <c r="H126" s="80"/>
      <c r="I126" s="80"/>
      <c r="J126" s="80" t="s">
        <v>2314</v>
      </c>
      <c r="K126" s="93" t="s">
        <v>44</v>
      </c>
      <c r="L126" s="89" t="s">
        <v>3189</v>
      </c>
      <c r="M126" s="71" t="s">
        <v>2315</v>
      </c>
      <c r="N126" s="841" t="s">
        <v>1569</v>
      </c>
      <c r="O126" s="712">
        <v>1</v>
      </c>
      <c r="P126" s="842" t="s">
        <v>1612</v>
      </c>
      <c r="Q126" s="73" t="s">
        <v>64</v>
      </c>
      <c r="R126" s="712" t="s">
        <v>1791</v>
      </c>
      <c r="S126" s="841" t="s">
        <v>3707</v>
      </c>
      <c r="T126" s="74" t="str">
        <f t="shared" si="7"/>
        <v>Link</v>
      </c>
      <c r="U126" s="841" t="s">
        <v>4974</v>
      </c>
      <c r="V126" s="841"/>
      <c r="W126" s="841" t="s">
        <v>2317</v>
      </c>
      <c r="X126" s="842" t="s">
        <v>112</v>
      </c>
      <c r="Y126" s="841" t="s">
        <v>64</v>
      </c>
      <c r="Z126" s="841" t="s">
        <v>148</v>
      </c>
      <c r="AA126" s="841" t="s">
        <v>2318</v>
      </c>
      <c r="AB126" s="841" t="s">
        <v>2316</v>
      </c>
      <c r="AC126" s="841"/>
      <c r="AD126" s="669" t="s">
        <v>4107</v>
      </c>
      <c r="AE126" s="75" t="s">
        <v>4518</v>
      </c>
      <c r="AF126" s="368" t="s">
        <v>4332</v>
      </c>
      <c r="AG126" s="368" t="s">
        <v>4333</v>
      </c>
      <c r="AH126" s="638" t="s">
        <v>4316</v>
      </c>
      <c r="AI126" s="638" t="s">
        <v>4269</v>
      </c>
      <c r="AJ126" s="638" t="s">
        <v>4260</v>
      </c>
    </row>
    <row r="127" spans="1:36" ht="72">
      <c r="A127" s="101" t="s">
        <v>2848</v>
      </c>
      <c r="B127" s="93" t="s">
        <v>111</v>
      </c>
      <c r="C127" s="95"/>
      <c r="D127" s="93" t="s">
        <v>2320</v>
      </c>
      <c r="E127" s="93"/>
      <c r="F127" s="93"/>
      <c r="G127" s="93"/>
      <c r="H127" s="80"/>
      <c r="I127" s="80"/>
      <c r="J127" s="80" t="s">
        <v>3545</v>
      </c>
      <c r="K127" s="93" t="s">
        <v>127</v>
      </c>
      <c r="L127" s="89" t="s">
        <v>3189</v>
      </c>
      <c r="M127" s="71" t="s">
        <v>2322</v>
      </c>
      <c r="N127" s="841" t="s">
        <v>1792</v>
      </c>
      <c r="O127" s="712">
        <v>1</v>
      </c>
      <c r="P127" s="842" t="s">
        <v>1612</v>
      </c>
      <c r="Q127" s="738" t="s">
        <v>1794</v>
      </c>
      <c r="R127" s="712" t="s">
        <v>1796</v>
      </c>
      <c r="S127" s="841" t="s">
        <v>3708</v>
      </c>
      <c r="T127" s="74" t="str">
        <f t="shared" si="7"/>
        <v>Link</v>
      </c>
      <c r="U127" s="712" t="s">
        <v>4975</v>
      </c>
      <c r="V127" s="841"/>
      <c r="W127" s="841" t="s">
        <v>2326</v>
      </c>
      <c r="X127" s="842" t="s">
        <v>112</v>
      </c>
      <c r="Y127" s="841" t="s">
        <v>149</v>
      </c>
      <c r="Z127" s="841" t="s">
        <v>150</v>
      </c>
      <c r="AA127" s="841" t="s">
        <v>2327</v>
      </c>
      <c r="AB127" s="841" t="s">
        <v>2324</v>
      </c>
      <c r="AC127" s="841"/>
      <c r="AD127" s="669" t="s">
        <v>4108</v>
      </c>
      <c r="AE127" s="1016" t="s">
        <v>4724</v>
      </c>
      <c r="AF127" s="368" t="s">
        <v>4354</v>
      </c>
      <c r="AG127" s="368" t="s">
        <v>4353</v>
      </c>
      <c r="AH127" s="638" t="s">
        <v>4316</v>
      </c>
      <c r="AI127" s="638" t="s">
        <v>4269</v>
      </c>
      <c r="AJ127" s="638" t="s">
        <v>4260</v>
      </c>
    </row>
    <row r="128" spans="1:36" ht="60">
      <c r="A128" s="101" t="s">
        <v>2849</v>
      </c>
      <c r="B128" s="93" t="s">
        <v>47</v>
      </c>
      <c r="C128" s="95"/>
      <c r="D128" s="93" t="s">
        <v>2329</v>
      </c>
      <c r="E128" s="93"/>
      <c r="F128" s="93"/>
      <c r="G128" s="93"/>
      <c r="H128" s="80"/>
      <c r="I128" s="80"/>
      <c r="J128" s="80" t="s">
        <v>2330</v>
      </c>
      <c r="K128" s="93" t="s">
        <v>133</v>
      </c>
      <c r="L128" s="89" t="s">
        <v>3189</v>
      </c>
      <c r="M128" s="71" t="s">
        <v>2331</v>
      </c>
      <c r="N128" s="841" t="s">
        <v>1799</v>
      </c>
      <c r="O128" s="712">
        <v>1</v>
      </c>
      <c r="P128" s="842" t="s">
        <v>1612</v>
      </c>
      <c r="Q128" s="73" t="s">
        <v>96</v>
      </c>
      <c r="R128" s="712" t="s">
        <v>1802</v>
      </c>
      <c r="S128" s="841" t="s">
        <v>3709</v>
      </c>
      <c r="T128" s="74" t="str">
        <f t="shared" si="7"/>
        <v>Link</v>
      </c>
      <c r="U128" s="841" t="s">
        <v>4976</v>
      </c>
      <c r="V128" s="841"/>
      <c r="W128" s="841" t="s">
        <v>2334</v>
      </c>
      <c r="X128" s="842" t="s">
        <v>112</v>
      </c>
      <c r="Y128" s="841" t="s">
        <v>96</v>
      </c>
      <c r="Z128" s="841" t="s">
        <v>153</v>
      </c>
      <c r="AA128" s="841" t="s">
        <v>2335</v>
      </c>
      <c r="AB128" s="841" t="s">
        <v>2333</v>
      </c>
      <c r="AC128" s="841"/>
      <c r="AD128" s="669" t="s">
        <v>4109</v>
      </c>
      <c r="AE128" s="75" t="s">
        <v>4519</v>
      </c>
      <c r="AF128" t="s">
        <v>4317</v>
      </c>
      <c r="AG128" s="368" t="s">
        <v>4318</v>
      </c>
      <c r="AH128" s="638" t="s">
        <v>4316</v>
      </c>
      <c r="AI128" s="638" t="s">
        <v>4269</v>
      </c>
      <c r="AJ128" s="638" t="s">
        <v>4260</v>
      </c>
    </row>
    <row r="129" spans="1:36" ht="48">
      <c r="A129" s="101" t="s">
        <v>2850</v>
      </c>
      <c r="B129" s="93" t="s">
        <v>47</v>
      </c>
      <c r="C129" s="95"/>
      <c r="D129" s="93" t="s">
        <v>2337</v>
      </c>
      <c r="E129" s="93"/>
      <c r="F129" s="93"/>
      <c r="G129" s="93"/>
      <c r="H129" s="80"/>
      <c r="I129" s="80"/>
      <c r="J129" s="80" t="s">
        <v>156</v>
      </c>
      <c r="K129" s="93" t="s">
        <v>133</v>
      </c>
      <c r="L129" s="89" t="s">
        <v>3189</v>
      </c>
      <c r="M129" s="71" t="s">
        <v>2338</v>
      </c>
      <c r="N129" s="841" t="s">
        <v>1803</v>
      </c>
      <c r="O129" s="712">
        <v>1</v>
      </c>
      <c r="P129" s="842" t="s">
        <v>1612</v>
      </c>
      <c r="Q129" s="73" t="s">
        <v>154</v>
      </c>
      <c r="R129" s="712" t="s">
        <v>1806</v>
      </c>
      <c r="S129" s="841" t="s">
        <v>3710</v>
      </c>
      <c r="T129" s="74" t="str">
        <f t="shared" si="7"/>
        <v>Link</v>
      </c>
      <c r="U129" s="841" t="s">
        <v>4977</v>
      </c>
      <c r="V129" s="841"/>
      <c r="W129" s="841" t="s">
        <v>2341</v>
      </c>
      <c r="X129" s="842" t="s">
        <v>112</v>
      </c>
      <c r="Y129" s="841" t="s">
        <v>154</v>
      </c>
      <c r="Z129" s="841" t="s">
        <v>155</v>
      </c>
      <c r="AA129" s="841" t="s">
        <v>2342</v>
      </c>
      <c r="AB129" s="841" t="s">
        <v>2340</v>
      </c>
      <c r="AC129" s="841"/>
      <c r="AD129" s="669" t="s">
        <v>4110</v>
      </c>
      <c r="AE129" s="75" t="s">
        <v>4435</v>
      </c>
      <c r="AF129" s="368" t="s">
        <v>4341</v>
      </c>
      <c r="AG129" s="368" t="s">
        <v>4366</v>
      </c>
      <c r="AH129" s="638" t="s">
        <v>4316</v>
      </c>
      <c r="AI129" s="638" t="s">
        <v>4269</v>
      </c>
      <c r="AJ129" s="638" t="s">
        <v>4260</v>
      </c>
    </row>
    <row r="130" spans="1:36" s="345" customFormat="1" ht="114.75">
      <c r="A130" s="682" t="s">
        <v>3378</v>
      </c>
      <c r="B130" s="93" t="s">
        <v>47</v>
      </c>
      <c r="C130" s="95"/>
      <c r="D130" s="93" t="s">
        <v>3153</v>
      </c>
      <c r="E130" s="93"/>
      <c r="F130" s="93"/>
      <c r="G130" s="93"/>
      <c r="H130" s="93"/>
      <c r="I130" s="93"/>
      <c r="J130" s="80" t="s">
        <v>1808</v>
      </c>
      <c r="K130" s="93" t="s">
        <v>133</v>
      </c>
      <c r="L130" s="89" t="s">
        <v>3189</v>
      </c>
      <c r="M130" s="71" t="s">
        <v>3146</v>
      </c>
      <c r="N130" s="841" t="s">
        <v>1807</v>
      </c>
      <c r="O130" s="712" t="s">
        <v>47</v>
      </c>
      <c r="P130" s="842" t="s">
        <v>1612</v>
      </c>
      <c r="Q130" s="73" t="s">
        <v>1161</v>
      </c>
      <c r="R130" s="712" t="s">
        <v>1810</v>
      </c>
      <c r="S130" s="841" t="s">
        <v>3711</v>
      </c>
      <c r="T130" s="74" t="str">
        <f t="shared" si="7"/>
        <v>Link</v>
      </c>
      <c r="U130" s="841" t="s">
        <v>4437</v>
      </c>
      <c r="V130" s="841"/>
      <c r="W130" s="642"/>
      <c r="X130" s="643"/>
      <c r="Y130" s="642"/>
      <c r="Z130" s="642"/>
      <c r="AA130" s="642"/>
      <c r="AB130" s="642"/>
      <c r="AC130" s="642"/>
      <c r="AD130" s="890"/>
      <c r="AE130" s="75" t="s">
        <v>4436</v>
      </c>
      <c r="AF130" s="884" t="s">
        <v>4279</v>
      </c>
      <c r="AG130" s="884" t="s">
        <v>4280</v>
      </c>
      <c r="AH130" s="92" t="s">
        <v>4278</v>
      </c>
      <c r="AI130" s="122" t="s">
        <v>4281</v>
      </c>
      <c r="AJ130" s="92" t="s">
        <v>4260</v>
      </c>
    </row>
    <row r="131" spans="1:36" s="345" customFormat="1" ht="76.5">
      <c r="A131" s="682" t="s">
        <v>3379</v>
      </c>
      <c r="B131" s="93" t="s">
        <v>47</v>
      </c>
      <c r="C131" s="95"/>
      <c r="D131" s="93" t="s">
        <v>3154</v>
      </c>
      <c r="E131" s="93"/>
      <c r="F131" s="93"/>
      <c r="G131" s="93"/>
      <c r="H131" s="93"/>
      <c r="I131" s="93"/>
      <c r="J131" s="80" t="s">
        <v>1812</v>
      </c>
      <c r="K131" s="93" t="s">
        <v>127</v>
      </c>
      <c r="L131" s="89" t="s">
        <v>3189</v>
      </c>
      <c r="M131" s="71" t="s">
        <v>3147</v>
      </c>
      <c r="N131" s="841" t="s">
        <v>1811</v>
      </c>
      <c r="O131" s="712" t="s">
        <v>47</v>
      </c>
      <c r="P131" s="842" t="s">
        <v>1612</v>
      </c>
      <c r="Q131" s="73" t="s">
        <v>1824</v>
      </c>
      <c r="R131" s="712" t="s">
        <v>1826</v>
      </c>
      <c r="S131" s="841" t="s">
        <v>3712</v>
      </c>
      <c r="T131" s="74" t="str">
        <f t="shared" si="7"/>
        <v>Link</v>
      </c>
      <c r="U131" s="841" t="s">
        <v>4438</v>
      </c>
      <c r="V131" s="841"/>
      <c r="W131" s="642"/>
      <c r="X131" s="643"/>
      <c r="Y131" s="642"/>
      <c r="Z131" s="642"/>
      <c r="AA131" s="642"/>
      <c r="AB131" s="642"/>
      <c r="AC131" s="642"/>
      <c r="AD131" s="669" t="s">
        <v>4111</v>
      </c>
      <c r="AE131" s="75" t="s">
        <v>4725</v>
      </c>
      <c r="AF131" s="879" t="s">
        <v>4383</v>
      </c>
      <c r="AG131" s="879" t="s">
        <v>4384</v>
      </c>
      <c r="AH131" s="122" t="s">
        <v>4439</v>
      </c>
      <c r="AI131" s="92" t="s">
        <v>4269</v>
      </c>
      <c r="AJ131" s="92" t="s">
        <v>4260</v>
      </c>
    </row>
    <row r="132" spans="1:36" s="345" customFormat="1" ht="24.75" thickBot="1">
      <c r="A132" s="692" t="s">
        <v>3380</v>
      </c>
      <c r="B132" s="107" t="s">
        <v>47</v>
      </c>
      <c r="C132" s="108"/>
      <c r="D132" s="107" t="s">
        <v>3156</v>
      </c>
      <c r="E132" s="107"/>
      <c r="F132" s="107"/>
      <c r="G132" s="107"/>
      <c r="H132" s="107"/>
      <c r="I132" s="107"/>
      <c r="J132" s="90" t="s">
        <v>3155</v>
      </c>
      <c r="K132" s="107" t="s">
        <v>133</v>
      </c>
      <c r="L132" s="91" t="s">
        <v>3189</v>
      </c>
      <c r="M132" s="87" t="s">
        <v>3148</v>
      </c>
      <c r="N132" s="84" t="s">
        <v>3149</v>
      </c>
      <c r="O132" s="715" t="s">
        <v>47</v>
      </c>
      <c r="P132" s="83" t="s">
        <v>1612</v>
      </c>
      <c r="Q132" s="82" t="s">
        <v>1831</v>
      </c>
      <c r="R132" s="715" t="s">
        <v>1832</v>
      </c>
      <c r="S132" s="84" t="s">
        <v>3713</v>
      </c>
      <c r="T132" s="85" t="str">
        <f t="shared" si="7"/>
        <v>Link</v>
      </c>
      <c r="U132" s="84" t="s">
        <v>3547</v>
      </c>
      <c r="V132" s="841"/>
      <c r="W132" s="642"/>
      <c r="X132" s="643"/>
      <c r="Y132" s="642"/>
      <c r="Z132" s="642"/>
      <c r="AA132" s="642"/>
      <c r="AB132" s="642"/>
      <c r="AC132" s="642"/>
      <c r="AD132" s="890"/>
      <c r="AE132" s="86"/>
    </row>
    <row r="133" spans="1:36" ht="12.75" thickBot="1">
      <c r="A133" s="562"/>
      <c r="B133" s="186" t="s">
        <v>138</v>
      </c>
      <c r="C133" s="563"/>
      <c r="D133" s="563" t="s">
        <v>112</v>
      </c>
      <c r="E133" s="186"/>
      <c r="F133" s="186"/>
      <c r="G133" s="186"/>
      <c r="H133" s="186"/>
      <c r="I133" s="186"/>
      <c r="J133" s="187" t="s">
        <v>3335</v>
      </c>
      <c r="K133" s="186"/>
      <c r="L133" s="191"/>
      <c r="M133" s="730" t="s">
        <v>2344</v>
      </c>
      <c r="N133" s="564" t="s">
        <v>1835</v>
      </c>
      <c r="O133" s="564"/>
      <c r="P133" s="564" t="s">
        <v>2345</v>
      </c>
      <c r="Q133" s="635"/>
      <c r="R133" s="564" t="s">
        <v>2346</v>
      </c>
      <c r="S133" s="564" t="s">
        <v>3714</v>
      </c>
      <c r="T133" s="564" t="str">
        <f t="shared" si="7"/>
        <v>Link</v>
      </c>
      <c r="U133" s="564" t="s">
        <v>3338</v>
      </c>
      <c r="V133" s="109"/>
      <c r="W133" s="842" t="s">
        <v>2347</v>
      </c>
      <c r="X133" s="842" t="s">
        <v>2345</v>
      </c>
      <c r="Y133" s="842"/>
      <c r="Z133" s="842"/>
      <c r="AA133" s="842"/>
      <c r="AB133" s="842"/>
      <c r="AC133" s="842"/>
      <c r="AD133" s="669"/>
      <c r="AE133" s="566"/>
    </row>
    <row r="134" spans="1:36" ht="48">
      <c r="A134" s="96"/>
      <c r="B134" s="97" t="s">
        <v>138</v>
      </c>
      <c r="C134" s="98"/>
      <c r="D134" s="98" t="s">
        <v>2348</v>
      </c>
      <c r="E134" s="97"/>
      <c r="F134" s="97"/>
      <c r="G134" s="97"/>
      <c r="H134" s="99"/>
      <c r="I134" s="99"/>
      <c r="J134" s="99"/>
      <c r="K134" s="97"/>
      <c r="L134" s="100"/>
      <c r="M134" s="88" t="s">
        <v>2349</v>
      </c>
      <c r="N134" s="68" t="s">
        <v>1839</v>
      </c>
      <c r="O134" s="68"/>
      <c r="P134" s="68" t="s">
        <v>158</v>
      </c>
      <c r="Q134" s="735"/>
      <c r="R134" s="68" t="s">
        <v>160</v>
      </c>
      <c r="S134" s="68" t="s">
        <v>3715</v>
      </c>
      <c r="T134" s="68" t="str">
        <f t="shared" si="7"/>
        <v>Link</v>
      </c>
      <c r="U134" s="68" t="s">
        <v>4591</v>
      </c>
      <c r="V134" s="665"/>
      <c r="W134" s="842" t="s">
        <v>2350</v>
      </c>
      <c r="X134" s="842"/>
      <c r="Y134" s="842"/>
      <c r="Z134" s="842"/>
      <c r="AA134" s="842"/>
      <c r="AB134" s="842"/>
      <c r="AC134" s="542"/>
      <c r="AD134" s="669" t="s">
        <v>4112</v>
      </c>
      <c r="AE134" s="70" t="s">
        <v>4726</v>
      </c>
      <c r="AF134" s="368" t="s">
        <v>4441</v>
      </c>
      <c r="AG134" s="368" t="s">
        <v>4442</v>
      </c>
      <c r="AH134" s="92" t="s">
        <v>4316</v>
      </c>
      <c r="AI134" s="92" t="s">
        <v>4272</v>
      </c>
      <c r="AJ134" s="92" t="s">
        <v>4260</v>
      </c>
    </row>
    <row r="135" spans="1:36" s="345" customFormat="1" ht="48">
      <c r="A135" s="682" t="s">
        <v>3381</v>
      </c>
      <c r="B135" s="73" t="s">
        <v>47</v>
      </c>
      <c r="C135" s="95"/>
      <c r="D135" s="95"/>
      <c r="E135" s="93" t="s">
        <v>3157</v>
      </c>
      <c r="F135" s="93"/>
      <c r="G135" s="93"/>
      <c r="H135" s="93"/>
      <c r="I135" s="93"/>
      <c r="J135" s="80" t="s">
        <v>1852</v>
      </c>
      <c r="K135" s="93" t="s">
        <v>44</v>
      </c>
      <c r="L135" s="89" t="s">
        <v>3189</v>
      </c>
      <c r="M135" s="71" t="s">
        <v>3158</v>
      </c>
      <c r="N135" s="841" t="s">
        <v>1569</v>
      </c>
      <c r="O135" s="712" t="s">
        <v>47</v>
      </c>
      <c r="P135" s="842" t="s">
        <v>158</v>
      </c>
      <c r="Q135" s="73" t="s">
        <v>64</v>
      </c>
      <c r="R135" s="712" t="s">
        <v>1854</v>
      </c>
      <c r="S135" s="841" t="s">
        <v>3716</v>
      </c>
      <c r="T135" s="74" t="str">
        <f t="shared" si="7"/>
        <v>Link</v>
      </c>
      <c r="U135" s="841" t="s">
        <v>4592</v>
      </c>
      <c r="V135" s="841"/>
      <c r="W135" s="642"/>
      <c r="X135" s="643"/>
      <c r="Y135" s="642"/>
      <c r="Z135" s="642"/>
      <c r="AA135" s="642"/>
      <c r="AB135" s="642"/>
      <c r="AC135" s="642"/>
      <c r="AD135" s="890"/>
      <c r="AE135" s="75" t="s">
        <v>4946</v>
      </c>
      <c r="AF135" s="122" t="s">
        <v>4329</v>
      </c>
      <c r="AG135" s="122" t="s">
        <v>4330</v>
      </c>
      <c r="AH135" s="122" t="s">
        <v>4312</v>
      </c>
      <c r="AI135" s="92" t="s">
        <v>4269</v>
      </c>
      <c r="AJ135" s="92" t="s">
        <v>4260</v>
      </c>
    </row>
    <row r="136" spans="1:36" ht="60">
      <c r="A136" s="101" t="s">
        <v>2845</v>
      </c>
      <c r="B136" s="73" t="s">
        <v>2029</v>
      </c>
      <c r="C136" s="95"/>
      <c r="D136" s="95"/>
      <c r="E136" s="93" t="s">
        <v>2352</v>
      </c>
      <c r="F136" s="93"/>
      <c r="G136" s="93"/>
      <c r="H136" s="80"/>
      <c r="I136" s="80"/>
      <c r="J136" s="80" t="s">
        <v>2353</v>
      </c>
      <c r="K136" s="93" t="s">
        <v>133</v>
      </c>
      <c r="L136" s="89" t="s">
        <v>3189</v>
      </c>
      <c r="M136" s="71" t="s">
        <v>2354</v>
      </c>
      <c r="N136" s="841" t="s">
        <v>1855</v>
      </c>
      <c r="O136" s="712" t="s">
        <v>111</v>
      </c>
      <c r="P136" s="842" t="s">
        <v>158</v>
      </c>
      <c r="Q136" s="73" t="s">
        <v>163</v>
      </c>
      <c r="R136" s="712" t="s">
        <v>1857</v>
      </c>
      <c r="S136" s="841" t="s">
        <v>3717</v>
      </c>
      <c r="T136" s="74" t="str">
        <f t="shared" si="7"/>
        <v>Link</v>
      </c>
      <c r="U136" s="841" t="s">
        <v>4574</v>
      </c>
      <c r="V136" s="841"/>
      <c r="W136" s="841" t="s">
        <v>2356</v>
      </c>
      <c r="X136" s="842" t="s">
        <v>158</v>
      </c>
      <c r="Y136" s="841" t="s">
        <v>161</v>
      </c>
      <c r="Z136" s="841" t="s">
        <v>162</v>
      </c>
      <c r="AA136" s="841" t="s">
        <v>2357</v>
      </c>
      <c r="AB136" s="841" t="s">
        <v>2355</v>
      </c>
      <c r="AC136" s="841"/>
      <c r="AD136" s="669"/>
      <c r="AE136" s="75" t="s">
        <v>4444</v>
      </c>
      <c r="AF136" t="s">
        <v>4321</v>
      </c>
      <c r="AG136" s="368" t="s">
        <v>4322</v>
      </c>
      <c r="AH136" s="92" t="s">
        <v>4316</v>
      </c>
      <c r="AI136" s="638" t="s">
        <v>4269</v>
      </c>
      <c r="AJ136" s="92" t="s">
        <v>4260</v>
      </c>
    </row>
    <row r="137" spans="1:36" ht="36">
      <c r="A137" s="101" t="s">
        <v>2851</v>
      </c>
      <c r="B137" s="93" t="s">
        <v>47</v>
      </c>
      <c r="C137" s="95"/>
      <c r="D137" s="95"/>
      <c r="E137" s="93" t="s">
        <v>2360</v>
      </c>
      <c r="F137" s="93"/>
      <c r="G137" s="93"/>
      <c r="H137" s="80"/>
      <c r="I137" s="80"/>
      <c r="J137" s="80" t="s">
        <v>2361</v>
      </c>
      <c r="K137" s="93" t="s">
        <v>133</v>
      </c>
      <c r="L137" s="89" t="s">
        <v>3189</v>
      </c>
      <c r="M137" s="71" t="s">
        <v>2362</v>
      </c>
      <c r="N137" s="841" t="s">
        <v>1803</v>
      </c>
      <c r="O137" s="712" t="s">
        <v>111</v>
      </c>
      <c r="P137" s="842" t="s">
        <v>158</v>
      </c>
      <c r="Q137" s="73" t="s">
        <v>154</v>
      </c>
      <c r="R137" s="712" t="s">
        <v>1859</v>
      </c>
      <c r="S137" s="841" t="s">
        <v>3718</v>
      </c>
      <c r="T137" s="74" t="str">
        <f t="shared" si="7"/>
        <v>Link</v>
      </c>
      <c r="U137" s="841" t="s">
        <v>3839</v>
      </c>
      <c r="V137" s="841"/>
      <c r="W137" s="841" t="s">
        <v>2366</v>
      </c>
      <c r="X137" s="842" t="s">
        <v>158</v>
      </c>
      <c r="Y137" s="841" t="s">
        <v>164</v>
      </c>
      <c r="Z137" s="841" t="s">
        <v>165</v>
      </c>
      <c r="AA137" s="841" t="s">
        <v>2367</v>
      </c>
      <c r="AB137" s="841" t="s">
        <v>2364</v>
      </c>
      <c r="AC137" s="841"/>
      <c r="AD137" s="669"/>
      <c r="AE137" s="75" t="s">
        <v>4445</v>
      </c>
      <c r="AF137" t="s">
        <v>4323</v>
      </c>
      <c r="AG137" s="368" t="s">
        <v>4324</v>
      </c>
      <c r="AH137" s="92" t="s">
        <v>4316</v>
      </c>
      <c r="AI137" s="92" t="s">
        <v>4269</v>
      </c>
      <c r="AJ137" s="92" t="s">
        <v>4260</v>
      </c>
    </row>
    <row r="138" spans="1:36" ht="48">
      <c r="A138" s="101" t="s">
        <v>2852</v>
      </c>
      <c r="B138" s="93" t="s">
        <v>47</v>
      </c>
      <c r="C138" s="95"/>
      <c r="D138" s="95"/>
      <c r="E138" s="93" t="s">
        <v>2369</v>
      </c>
      <c r="F138" s="93"/>
      <c r="G138" s="93"/>
      <c r="H138" s="80"/>
      <c r="I138" s="80"/>
      <c r="J138" s="80" t="s">
        <v>2370</v>
      </c>
      <c r="K138" s="93" t="s">
        <v>133</v>
      </c>
      <c r="L138" s="89" t="s">
        <v>3189</v>
      </c>
      <c r="M138" s="71" t="s">
        <v>2371</v>
      </c>
      <c r="N138" s="841" t="s">
        <v>1861</v>
      </c>
      <c r="O138" s="712">
        <v>1</v>
      </c>
      <c r="P138" s="842" t="s">
        <v>158</v>
      </c>
      <c r="Q138" s="73" t="s">
        <v>1863</v>
      </c>
      <c r="R138" s="712" t="s">
        <v>1865</v>
      </c>
      <c r="S138" s="841" t="s">
        <v>3719</v>
      </c>
      <c r="T138" s="74" t="str">
        <f t="shared" si="7"/>
        <v>Link</v>
      </c>
      <c r="U138" s="841" t="s">
        <v>4577</v>
      </c>
      <c r="V138" s="841"/>
      <c r="W138" s="841" t="s">
        <v>2374</v>
      </c>
      <c r="X138" s="842" t="s">
        <v>158</v>
      </c>
      <c r="Y138" s="841" t="s">
        <v>166</v>
      </c>
      <c r="Z138" s="841" t="s">
        <v>167</v>
      </c>
      <c r="AA138" s="841" t="s">
        <v>2375</v>
      </c>
      <c r="AB138" s="841" t="s">
        <v>2372</v>
      </c>
      <c r="AC138" s="841"/>
      <c r="AD138" s="669" t="s">
        <v>4113</v>
      </c>
      <c r="AE138" s="75" t="s">
        <v>4727</v>
      </c>
      <c r="AF138" s="92" t="s">
        <v>4575</v>
      </c>
      <c r="AG138" s="92" t="s">
        <v>4576</v>
      </c>
      <c r="AH138" s="92" t="s">
        <v>4316</v>
      </c>
      <c r="AI138" s="92" t="s">
        <v>4269</v>
      </c>
      <c r="AJ138" s="92" t="s">
        <v>4260</v>
      </c>
    </row>
    <row r="139" spans="1:36" ht="36">
      <c r="A139" s="101" t="s">
        <v>2853</v>
      </c>
      <c r="B139" s="93" t="s">
        <v>47</v>
      </c>
      <c r="C139" s="95"/>
      <c r="D139" s="95"/>
      <c r="E139" s="93" t="s">
        <v>2377</v>
      </c>
      <c r="F139" s="93"/>
      <c r="G139" s="93"/>
      <c r="H139" s="80"/>
      <c r="I139" s="80"/>
      <c r="J139" s="80" t="s">
        <v>2378</v>
      </c>
      <c r="K139" s="93" t="s">
        <v>133</v>
      </c>
      <c r="L139" s="89" t="s">
        <v>3189</v>
      </c>
      <c r="M139" s="71" t="s">
        <v>2379</v>
      </c>
      <c r="N139" s="841" t="s">
        <v>1866</v>
      </c>
      <c r="O139" s="712" t="s">
        <v>138</v>
      </c>
      <c r="P139" s="842" t="s">
        <v>158</v>
      </c>
      <c r="Q139" s="73" t="s">
        <v>171</v>
      </c>
      <c r="R139" s="712" t="s">
        <v>1868</v>
      </c>
      <c r="S139" s="841" t="s">
        <v>3720</v>
      </c>
      <c r="T139" s="74" t="str">
        <f t="shared" si="7"/>
        <v>Link</v>
      </c>
      <c r="U139" s="841" t="s">
        <v>4593</v>
      </c>
      <c r="V139" s="841"/>
      <c r="W139" s="841" t="s">
        <v>2382</v>
      </c>
      <c r="X139" s="842" t="s">
        <v>158</v>
      </c>
      <c r="Y139" s="841" t="s">
        <v>169</v>
      </c>
      <c r="Z139" s="841" t="s">
        <v>170</v>
      </c>
      <c r="AA139" s="841" t="s">
        <v>2383</v>
      </c>
      <c r="AB139" s="841" t="s">
        <v>2381</v>
      </c>
      <c r="AC139" s="841"/>
      <c r="AD139" s="669"/>
      <c r="AE139" s="75" t="s">
        <v>4446</v>
      </c>
      <c r="AF139" t="s">
        <v>4325</v>
      </c>
      <c r="AG139" s="368" t="s">
        <v>4326</v>
      </c>
      <c r="AH139" s="92" t="s">
        <v>4316</v>
      </c>
      <c r="AI139" s="92" t="s">
        <v>4269</v>
      </c>
      <c r="AJ139" s="92" t="s">
        <v>4260</v>
      </c>
    </row>
    <row r="140" spans="1:36" ht="24.75" thickBot="1">
      <c r="A140" s="106" t="s">
        <v>2854</v>
      </c>
      <c r="B140" s="107" t="s">
        <v>47</v>
      </c>
      <c r="C140" s="108"/>
      <c r="D140" s="108"/>
      <c r="E140" s="107" t="s">
        <v>174</v>
      </c>
      <c r="F140" s="107"/>
      <c r="G140" s="107"/>
      <c r="H140" s="90"/>
      <c r="I140" s="90"/>
      <c r="J140" s="90" t="s">
        <v>2386</v>
      </c>
      <c r="K140" s="107" t="s">
        <v>44</v>
      </c>
      <c r="L140" s="91" t="s">
        <v>3189</v>
      </c>
      <c r="M140" s="87" t="s">
        <v>2387</v>
      </c>
      <c r="N140" s="84" t="s">
        <v>1869</v>
      </c>
      <c r="O140" s="715" t="s">
        <v>47</v>
      </c>
      <c r="P140" s="83" t="s">
        <v>158</v>
      </c>
      <c r="Q140" s="82" t="s">
        <v>131</v>
      </c>
      <c r="R140" s="715" t="s">
        <v>1871</v>
      </c>
      <c r="S140" s="84" t="s">
        <v>3721</v>
      </c>
      <c r="T140" s="85" t="str">
        <f t="shared" si="7"/>
        <v>Link</v>
      </c>
      <c r="U140" s="84" t="s">
        <v>4594</v>
      </c>
      <c r="V140" s="841"/>
      <c r="W140" s="841" t="s">
        <v>2390</v>
      </c>
      <c r="X140" s="842" t="s">
        <v>158</v>
      </c>
      <c r="Y140" s="841" t="s">
        <v>172</v>
      </c>
      <c r="Z140" s="841" t="s">
        <v>173</v>
      </c>
      <c r="AA140" s="841" t="s">
        <v>2391</v>
      </c>
      <c r="AB140" s="841" t="s">
        <v>2388</v>
      </c>
      <c r="AC140" s="841"/>
      <c r="AD140" s="669"/>
      <c r="AE140" s="86"/>
    </row>
    <row r="141" spans="1:36" ht="63.75">
      <c r="A141" s="96"/>
      <c r="B141" s="97" t="s">
        <v>138</v>
      </c>
      <c r="C141" s="98"/>
      <c r="D141" s="98" t="s">
        <v>3970</v>
      </c>
      <c r="E141" s="97"/>
      <c r="F141" s="97"/>
      <c r="G141" s="97"/>
      <c r="H141" s="97"/>
      <c r="I141" s="97"/>
      <c r="J141" s="99"/>
      <c r="K141" s="97"/>
      <c r="L141" s="100"/>
      <c r="M141" s="88" t="s">
        <v>2393</v>
      </c>
      <c r="N141" s="68" t="s">
        <v>1847</v>
      </c>
      <c r="O141" s="68"/>
      <c r="P141" s="68" t="s">
        <v>2401</v>
      </c>
      <c r="Q141" s="735"/>
      <c r="R141" s="68" t="s">
        <v>2394</v>
      </c>
      <c r="S141" s="68" t="s">
        <v>3722</v>
      </c>
      <c r="T141" s="68" t="str">
        <f t="shared" si="7"/>
        <v>Link</v>
      </c>
      <c r="U141" s="68" t="s">
        <v>4595</v>
      </c>
      <c r="V141" s="109"/>
      <c r="W141" s="842" t="s">
        <v>2395</v>
      </c>
      <c r="X141" s="842"/>
      <c r="Y141" s="842"/>
      <c r="Z141" s="842"/>
      <c r="AA141" s="842"/>
      <c r="AB141" s="842"/>
      <c r="AC141" s="842"/>
      <c r="AD141" s="669"/>
      <c r="AE141" s="70" t="s">
        <v>4447</v>
      </c>
      <c r="AF141" s="368" t="s">
        <v>4335</v>
      </c>
      <c r="AG141" s="368" t="s">
        <v>4336</v>
      </c>
      <c r="AH141" s="669" t="s">
        <v>4319</v>
      </c>
      <c r="AI141" s="638" t="s">
        <v>4269</v>
      </c>
      <c r="AJ141" t="s">
        <v>4320</v>
      </c>
    </row>
    <row r="142" spans="1:36" ht="48">
      <c r="A142" s="101" t="s">
        <v>2855</v>
      </c>
      <c r="B142" s="93" t="s">
        <v>47</v>
      </c>
      <c r="C142" s="95"/>
      <c r="D142" s="95"/>
      <c r="E142" s="93" t="s">
        <v>2397</v>
      </c>
      <c r="F142" s="93"/>
      <c r="G142" s="93"/>
      <c r="H142" s="93"/>
      <c r="I142" s="93"/>
      <c r="J142" s="80" t="s">
        <v>2398</v>
      </c>
      <c r="K142" s="93" t="s">
        <v>133</v>
      </c>
      <c r="L142" s="89" t="s">
        <v>3189</v>
      </c>
      <c r="M142" s="71" t="s">
        <v>2400</v>
      </c>
      <c r="N142" s="841" t="s">
        <v>1569</v>
      </c>
      <c r="O142" s="841">
        <v>1</v>
      </c>
      <c r="P142" s="842" t="s">
        <v>2401</v>
      </c>
      <c r="Q142" s="73" t="s">
        <v>64</v>
      </c>
      <c r="R142" s="712" t="s">
        <v>3167</v>
      </c>
      <c r="S142" s="841" t="s">
        <v>3110</v>
      </c>
      <c r="T142" s="74" t="str">
        <f t="shared" si="7"/>
        <v>Link</v>
      </c>
      <c r="U142" s="841" t="s">
        <v>3549</v>
      </c>
      <c r="V142" s="841"/>
      <c r="W142" s="841" t="s">
        <v>2404</v>
      </c>
      <c r="X142" s="842" t="s">
        <v>175</v>
      </c>
      <c r="Y142" s="841" t="s">
        <v>64</v>
      </c>
      <c r="Z142" s="841" t="s">
        <v>176</v>
      </c>
      <c r="AA142" s="841" t="s">
        <v>2405</v>
      </c>
      <c r="AB142" s="841" t="s">
        <v>2403</v>
      </c>
      <c r="AC142" s="841"/>
      <c r="AD142" s="669"/>
      <c r="AE142" s="75" t="s">
        <v>4611</v>
      </c>
      <c r="AF142" s="122" t="s">
        <v>4449</v>
      </c>
      <c r="AG142" s="122" t="s">
        <v>4330</v>
      </c>
      <c r="AH142" s="122" t="s">
        <v>4312</v>
      </c>
      <c r="AI142" s="92" t="s">
        <v>4269</v>
      </c>
      <c r="AJ142" s="92" t="s">
        <v>4260</v>
      </c>
    </row>
    <row r="143" spans="1:36" s="345" customFormat="1" ht="64.5" thickBot="1">
      <c r="A143" s="682" t="s">
        <v>3397</v>
      </c>
      <c r="B143" s="93" t="s">
        <v>47</v>
      </c>
      <c r="C143" s="95"/>
      <c r="D143" s="95"/>
      <c r="E143" s="93" t="s">
        <v>2406</v>
      </c>
      <c r="F143" s="93"/>
      <c r="G143" s="93"/>
      <c r="H143" s="93"/>
      <c r="I143" s="93"/>
      <c r="J143" s="80" t="s">
        <v>177</v>
      </c>
      <c r="K143" s="93" t="s">
        <v>133</v>
      </c>
      <c r="L143" s="89" t="s">
        <v>3341</v>
      </c>
      <c r="M143" s="71" t="s">
        <v>4204</v>
      </c>
      <c r="N143" s="841" t="s">
        <v>4205</v>
      </c>
      <c r="O143" s="712" t="s">
        <v>47</v>
      </c>
      <c r="P143" s="842" t="s">
        <v>2401</v>
      </c>
      <c r="Q143" s="73" t="s">
        <v>4206</v>
      </c>
      <c r="R143" s="841" t="s">
        <v>4207</v>
      </c>
      <c r="S143" s="841" t="s">
        <v>3109</v>
      </c>
      <c r="T143" s="74" t="str">
        <f t="shared" si="7"/>
        <v>Link</v>
      </c>
      <c r="U143" s="841" t="s">
        <v>4448</v>
      </c>
      <c r="V143" s="841"/>
      <c r="W143" s="642"/>
      <c r="X143" s="643"/>
      <c r="Y143" s="642"/>
      <c r="Z143" s="642"/>
      <c r="AA143" s="642"/>
      <c r="AB143" s="642"/>
      <c r="AC143" s="642"/>
      <c r="AD143" s="890"/>
      <c r="AE143" s="75" t="s">
        <v>4728</v>
      </c>
      <c r="AF143" s="368" t="s">
        <v>4451</v>
      </c>
      <c r="AG143" s="368" t="s">
        <v>4382</v>
      </c>
      <c r="AH143" s="122" t="s">
        <v>4312</v>
      </c>
      <c r="AI143" s="92" t="s">
        <v>4269</v>
      </c>
      <c r="AJ143" s="92" t="s">
        <v>4260</v>
      </c>
    </row>
    <row r="144" spans="1:36" ht="36.75" hidden="1" thickBot="1">
      <c r="A144" s="560"/>
      <c r="B144" s="103" t="s">
        <v>47</v>
      </c>
      <c r="C144" s="95"/>
      <c r="D144" s="95"/>
      <c r="E144" s="103" t="s">
        <v>2407</v>
      </c>
      <c r="F144" s="103"/>
      <c r="G144" s="103"/>
      <c r="H144" s="103"/>
      <c r="I144" s="103"/>
      <c r="J144" s="105" t="s">
        <v>178</v>
      </c>
      <c r="K144" s="103" t="s">
        <v>133</v>
      </c>
      <c r="L144" s="561" t="s">
        <v>3189</v>
      </c>
      <c r="M144" s="731"/>
      <c r="N144" s="81"/>
      <c r="O144" s="81"/>
      <c r="P144" s="81"/>
      <c r="Q144" s="740"/>
      <c r="R144" s="81"/>
      <c r="S144" s="81"/>
      <c r="T144" s="81"/>
      <c r="U144" s="81"/>
      <c r="V144" s="81"/>
      <c r="W144" s="81"/>
      <c r="X144" s="81"/>
      <c r="Y144" s="81"/>
      <c r="Z144" s="81"/>
      <c r="AA144" s="81"/>
      <c r="AB144" s="81"/>
      <c r="AC144" s="81"/>
      <c r="AD144" s="669"/>
      <c r="AE144" s="693" t="s">
        <v>4463</v>
      </c>
    </row>
    <row r="145" spans="1:36" ht="36.75" hidden="1" thickBot="1">
      <c r="A145" s="694"/>
      <c r="B145" s="695" t="s">
        <v>47</v>
      </c>
      <c r="C145" s="108"/>
      <c r="D145" s="108"/>
      <c r="E145" s="695" t="s">
        <v>2409</v>
      </c>
      <c r="F145" s="695"/>
      <c r="G145" s="695"/>
      <c r="H145" s="695"/>
      <c r="I145" s="695"/>
      <c r="J145" s="711" t="s">
        <v>179</v>
      </c>
      <c r="K145" s="695" t="s">
        <v>133</v>
      </c>
      <c r="L145" s="696" t="s">
        <v>3189</v>
      </c>
      <c r="M145" s="732"/>
      <c r="N145" s="697"/>
      <c r="O145" s="697"/>
      <c r="P145" s="697"/>
      <c r="Q145" s="741"/>
      <c r="R145" s="697"/>
      <c r="S145" s="697"/>
      <c r="T145" s="697"/>
      <c r="U145" s="697"/>
      <c r="V145" s="81"/>
      <c r="W145" s="81"/>
      <c r="X145" s="81"/>
      <c r="Y145" s="81"/>
      <c r="Z145" s="81"/>
      <c r="AA145" s="81"/>
      <c r="AB145" s="81"/>
      <c r="AC145" s="81"/>
      <c r="AD145" s="669"/>
      <c r="AE145" s="698" t="s">
        <v>4463</v>
      </c>
    </row>
    <row r="146" spans="1:36" ht="36.75" thickBot="1">
      <c r="A146" s="562"/>
      <c r="B146" s="186" t="s">
        <v>138</v>
      </c>
      <c r="C146" s="563"/>
      <c r="D146" s="563"/>
      <c r="E146" s="563" t="s">
        <v>3334</v>
      </c>
      <c r="F146" s="186"/>
      <c r="G146" s="186"/>
      <c r="H146" s="186"/>
      <c r="I146" s="186"/>
      <c r="J146" s="187" t="s">
        <v>3336</v>
      </c>
      <c r="K146" s="186"/>
      <c r="L146" s="191"/>
      <c r="M146" s="730" t="s">
        <v>3000</v>
      </c>
      <c r="N146" s="564" t="s">
        <v>1991</v>
      </c>
      <c r="O146" s="564"/>
      <c r="P146" s="564" t="s">
        <v>2345</v>
      </c>
      <c r="Q146" s="635"/>
      <c r="R146" s="564" t="s">
        <v>3001</v>
      </c>
      <c r="S146" s="564" t="s">
        <v>3723</v>
      </c>
      <c r="T146" s="564" t="str">
        <f t="shared" ref="T146:T161" si="8">HYPERLINK("#"&amp;S146,"Link")</f>
        <v>Link</v>
      </c>
      <c r="U146" s="564" t="s">
        <v>4596</v>
      </c>
      <c r="V146" s="109"/>
      <c r="W146" s="842" t="s">
        <v>2410</v>
      </c>
      <c r="X146" s="842" t="s">
        <v>2345</v>
      </c>
      <c r="Y146" s="842"/>
      <c r="Z146" s="842"/>
      <c r="AA146" s="842"/>
      <c r="AB146" s="842"/>
      <c r="AC146" s="842"/>
      <c r="AD146" s="669"/>
      <c r="AE146" s="566" t="s">
        <v>4450</v>
      </c>
      <c r="AF146" t="s">
        <v>4337</v>
      </c>
      <c r="AG146" s="368" t="s">
        <v>4338</v>
      </c>
      <c r="AH146" s="122" t="s">
        <v>4312</v>
      </c>
      <c r="AI146" s="92" t="s">
        <v>4269</v>
      </c>
      <c r="AJ146" s="92" t="s">
        <v>4260</v>
      </c>
    </row>
    <row r="147" spans="1:36" ht="36">
      <c r="A147" s="96"/>
      <c r="B147" s="97" t="s">
        <v>111</v>
      </c>
      <c r="C147" s="98"/>
      <c r="D147" s="98"/>
      <c r="E147" s="98" t="s">
        <v>3337</v>
      </c>
      <c r="F147" s="97"/>
      <c r="G147" s="97"/>
      <c r="H147" s="97"/>
      <c r="I147" s="99"/>
      <c r="J147" s="99"/>
      <c r="K147" s="97"/>
      <c r="L147" s="100"/>
      <c r="M147" s="88" t="s">
        <v>2412</v>
      </c>
      <c r="N147" s="68" t="s">
        <v>1989</v>
      </c>
      <c r="O147" s="68"/>
      <c r="P147" s="68" t="s">
        <v>2418</v>
      </c>
      <c r="Q147" s="735"/>
      <c r="R147" s="68" t="s">
        <v>2413</v>
      </c>
      <c r="S147" s="68" t="s">
        <v>3724</v>
      </c>
      <c r="T147" s="68" t="str">
        <f t="shared" si="8"/>
        <v>Link</v>
      </c>
      <c r="U147" s="68" t="s">
        <v>4580</v>
      </c>
      <c r="V147" s="665"/>
      <c r="W147" s="842" t="s">
        <v>2414</v>
      </c>
      <c r="X147" s="842"/>
      <c r="Y147" s="842"/>
      <c r="Z147" s="842"/>
      <c r="AA147" s="842"/>
      <c r="AB147" s="842"/>
      <c r="AC147" s="542" t="s">
        <v>2408</v>
      </c>
      <c r="AD147" s="669"/>
      <c r="AE147" s="70" t="s">
        <v>4463</v>
      </c>
    </row>
    <row r="148" spans="1:36" ht="63">
      <c r="A148" s="101" t="s">
        <v>2856</v>
      </c>
      <c r="B148" s="93" t="s">
        <v>2029</v>
      </c>
      <c r="C148" s="95"/>
      <c r="D148" s="95"/>
      <c r="E148" s="95"/>
      <c r="F148" s="93" t="s">
        <v>2416</v>
      </c>
      <c r="G148" s="93"/>
      <c r="H148" s="80"/>
      <c r="I148" s="80"/>
      <c r="J148" s="80" t="s">
        <v>182</v>
      </c>
      <c r="K148" s="93" t="s">
        <v>44</v>
      </c>
      <c r="L148" s="89" t="s">
        <v>3209</v>
      </c>
      <c r="M148" s="71" t="s">
        <v>2417</v>
      </c>
      <c r="N148" s="841" t="s">
        <v>1569</v>
      </c>
      <c r="O148" s="661">
        <v>1</v>
      </c>
      <c r="P148" s="842" t="s">
        <v>2418</v>
      </c>
      <c r="Q148" s="73" t="s">
        <v>64</v>
      </c>
      <c r="R148" s="841" t="s">
        <v>2419</v>
      </c>
      <c r="S148" s="841" t="s">
        <v>3725</v>
      </c>
      <c r="T148" s="74" t="str">
        <f t="shared" si="8"/>
        <v>Link</v>
      </c>
      <c r="U148" s="841" t="s">
        <v>4452</v>
      </c>
      <c r="V148" s="841"/>
      <c r="W148" s="841" t="s">
        <v>2421</v>
      </c>
      <c r="X148" s="842" t="s">
        <v>180</v>
      </c>
      <c r="Y148" s="841" t="s">
        <v>64</v>
      </c>
      <c r="Z148" s="841" t="s">
        <v>181</v>
      </c>
      <c r="AA148" s="841" t="s">
        <v>2422</v>
      </c>
      <c r="AB148" s="841" t="s">
        <v>2420</v>
      </c>
      <c r="AC148" s="841"/>
      <c r="AD148" s="669" t="s">
        <v>4114</v>
      </c>
      <c r="AE148" s="75" t="s">
        <v>4522</v>
      </c>
      <c r="AF148" s="368" t="s">
        <v>4456</v>
      </c>
      <c r="AG148" s="885" t="s">
        <v>4330</v>
      </c>
      <c r="AH148" s="669" t="s">
        <v>4319</v>
      </c>
      <c r="AI148" s="638" t="s">
        <v>4269</v>
      </c>
      <c r="AJ148" s="638" t="s">
        <v>4260</v>
      </c>
    </row>
    <row r="149" spans="1:36" s="345" customFormat="1" ht="36">
      <c r="A149" s="682" t="s">
        <v>3382</v>
      </c>
      <c r="B149" s="93" t="s">
        <v>47</v>
      </c>
      <c r="C149" s="95"/>
      <c r="D149" s="95"/>
      <c r="E149" s="95"/>
      <c r="F149" s="93" t="s">
        <v>3210</v>
      </c>
      <c r="G149" s="93"/>
      <c r="H149" s="93"/>
      <c r="I149" s="93"/>
      <c r="J149" s="80" t="s">
        <v>1996</v>
      </c>
      <c r="K149" s="93" t="s">
        <v>133</v>
      </c>
      <c r="L149" s="89" t="s">
        <v>3209</v>
      </c>
      <c r="M149" s="71" t="s">
        <v>4947</v>
      </c>
      <c r="N149" s="841" t="s">
        <v>1799</v>
      </c>
      <c r="O149" s="661" t="s">
        <v>47</v>
      </c>
      <c r="P149" s="842" t="s">
        <v>2418</v>
      </c>
      <c r="Q149" s="73" t="s">
        <v>96</v>
      </c>
      <c r="R149" s="841" t="s">
        <v>3208</v>
      </c>
      <c r="S149" s="841" t="s">
        <v>3727</v>
      </c>
      <c r="T149" s="74" t="str">
        <f t="shared" si="8"/>
        <v>Link</v>
      </c>
      <c r="U149" s="841"/>
      <c r="V149" s="841"/>
      <c r="W149" s="841"/>
      <c r="X149" s="842"/>
      <c r="Y149" s="841"/>
      <c r="Z149" s="841"/>
      <c r="AA149" s="841"/>
      <c r="AB149" s="841"/>
      <c r="AC149" s="841"/>
      <c r="AD149" s="669" t="s">
        <v>4115</v>
      </c>
      <c r="AE149" s="75"/>
    </row>
    <row r="150" spans="1:36" ht="36">
      <c r="A150" s="101" t="s">
        <v>2857</v>
      </c>
      <c r="B150" s="93" t="s">
        <v>2029</v>
      </c>
      <c r="C150" s="95"/>
      <c r="D150" s="95"/>
      <c r="E150" s="95"/>
      <c r="F150" s="93" t="s">
        <v>2424</v>
      </c>
      <c r="G150" s="93"/>
      <c r="H150" s="80"/>
      <c r="I150" s="80"/>
      <c r="J150" s="80" t="s">
        <v>184</v>
      </c>
      <c r="K150" s="93" t="s">
        <v>133</v>
      </c>
      <c r="L150" s="89" t="s">
        <v>3209</v>
      </c>
      <c r="M150" s="71" t="s">
        <v>2425</v>
      </c>
      <c r="N150" s="841" t="s">
        <v>1803</v>
      </c>
      <c r="O150" s="661">
        <v>1</v>
      </c>
      <c r="P150" s="842" t="s">
        <v>2418</v>
      </c>
      <c r="Q150" s="73" t="s">
        <v>154</v>
      </c>
      <c r="R150" s="841" t="s">
        <v>2426</v>
      </c>
      <c r="S150" s="841" t="s">
        <v>3726</v>
      </c>
      <c r="T150" s="74" t="str">
        <f t="shared" si="8"/>
        <v>Link</v>
      </c>
      <c r="U150" s="841" t="s">
        <v>4608</v>
      </c>
      <c r="V150" s="841"/>
      <c r="W150" s="841" t="s">
        <v>2429</v>
      </c>
      <c r="X150" s="842" t="s">
        <v>180</v>
      </c>
      <c r="Y150" s="841" t="s">
        <v>154</v>
      </c>
      <c r="Z150" s="841" t="s">
        <v>183</v>
      </c>
      <c r="AA150" s="841" t="s">
        <v>2430</v>
      </c>
      <c r="AB150" s="841" t="s">
        <v>2427</v>
      </c>
      <c r="AC150" s="841"/>
      <c r="AD150" s="669" t="s">
        <v>4116</v>
      </c>
      <c r="AE150" s="75" t="s">
        <v>4498</v>
      </c>
      <c r="AF150" t="s">
        <v>4339</v>
      </c>
      <c r="AG150" s="368" t="s">
        <v>4340</v>
      </c>
      <c r="AH150" s="638" t="s">
        <v>4316</v>
      </c>
      <c r="AI150" s="638" t="s">
        <v>4269</v>
      </c>
      <c r="AJ150" s="638" t="s">
        <v>4260</v>
      </c>
    </row>
    <row r="151" spans="1:36" ht="48">
      <c r="A151" s="101" t="s">
        <v>4194</v>
      </c>
      <c r="B151" s="93" t="s">
        <v>2029</v>
      </c>
      <c r="C151" s="95"/>
      <c r="D151" s="95"/>
      <c r="E151" s="95"/>
      <c r="F151" s="93" t="s">
        <v>4196</v>
      </c>
      <c r="G151" s="93"/>
      <c r="H151" s="80"/>
      <c r="I151" s="80"/>
      <c r="J151" s="80" t="s">
        <v>4197</v>
      </c>
      <c r="K151" s="93" t="s">
        <v>127</v>
      </c>
      <c r="L151" s="89" t="s">
        <v>3209</v>
      </c>
      <c r="M151" s="71" t="s">
        <v>4200</v>
      </c>
      <c r="N151" s="841" t="s">
        <v>4195</v>
      </c>
      <c r="O151" s="661">
        <v>1</v>
      </c>
      <c r="P151" s="842" t="s">
        <v>2418</v>
      </c>
      <c r="Q151" s="73" t="s">
        <v>149</v>
      </c>
      <c r="R151" s="841" t="s">
        <v>4198</v>
      </c>
      <c r="S151" s="841"/>
      <c r="T151" s="74"/>
      <c r="U151" s="841" t="s">
        <v>4457</v>
      </c>
      <c r="V151" s="841"/>
      <c r="W151" s="841"/>
      <c r="X151" s="842"/>
      <c r="Y151" s="841"/>
      <c r="Z151" s="841"/>
      <c r="AA151" s="841"/>
      <c r="AB151" s="841"/>
      <c r="AC151" s="841"/>
      <c r="AD151" s="669"/>
      <c r="AE151" s="75" t="s">
        <v>4948</v>
      </c>
      <c r="AF151" s="368" t="s">
        <v>4358</v>
      </c>
      <c r="AG151" s="368" t="s">
        <v>4359</v>
      </c>
      <c r="AH151" s="638" t="s">
        <v>4316</v>
      </c>
      <c r="AI151" s="638" t="s">
        <v>4269</v>
      </c>
      <c r="AJ151" s="638" t="s">
        <v>4260</v>
      </c>
    </row>
    <row r="152" spans="1:36" s="345" customFormat="1" ht="76.5">
      <c r="A152" s="682" t="s">
        <v>3383</v>
      </c>
      <c r="B152" s="93" t="s">
        <v>2029</v>
      </c>
      <c r="C152" s="95"/>
      <c r="D152" s="95"/>
      <c r="E152" s="95"/>
      <c r="F152" s="73" t="s">
        <v>3206</v>
      </c>
      <c r="G152" s="93"/>
      <c r="H152" s="93"/>
      <c r="I152" s="93"/>
      <c r="J152" s="80" t="s">
        <v>1999</v>
      </c>
      <c r="K152" s="93" t="s">
        <v>127</v>
      </c>
      <c r="L152" s="89" t="s">
        <v>3209</v>
      </c>
      <c r="M152" s="71" t="s">
        <v>3190</v>
      </c>
      <c r="N152" s="841" t="s">
        <v>1998</v>
      </c>
      <c r="O152" s="661">
        <v>1</v>
      </c>
      <c r="P152" s="842" t="s">
        <v>2418</v>
      </c>
      <c r="Q152" s="73" t="s">
        <v>1910</v>
      </c>
      <c r="R152" s="841" t="s">
        <v>3176</v>
      </c>
      <c r="S152" s="841" t="s">
        <v>3728</v>
      </c>
      <c r="T152" s="74" t="str">
        <f t="shared" si="8"/>
        <v>Link</v>
      </c>
      <c r="U152" s="841" t="s">
        <v>4458</v>
      </c>
      <c r="V152" s="841"/>
      <c r="W152" s="642"/>
      <c r="X152" s="643"/>
      <c r="Y152" s="642"/>
      <c r="Z152" s="642"/>
      <c r="AA152" s="642"/>
      <c r="AB152" s="642"/>
      <c r="AC152" s="642"/>
      <c r="AD152" s="669" t="s">
        <v>4117</v>
      </c>
      <c r="AE152" s="75" t="s">
        <v>4729</v>
      </c>
      <c r="AF152" s="368" t="s">
        <v>4459</v>
      </c>
      <c r="AG152" s="368" t="s">
        <v>4385</v>
      </c>
      <c r="AH152" t="s">
        <v>4316</v>
      </c>
      <c r="AI152" t="s">
        <v>4269</v>
      </c>
      <c r="AJ152" t="s">
        <v>4260</v>
      </c>
    </row>
    <row r="153" spans="1:36" s="345" customFormat="1" ht="36">
      <c r="A153" s="682" t="s">
        <v>3384</v>
      </c>
      <c r="B153" s="93" t="s">
        <v>47</v>
      </c>
      <c r="C153" s="95"/>
      <c r="D153" s="95"/>
      <c r="E153" s="95"/>
      <c r="F153" s="73" t="s">
        <v>3207</v>
      </c>
      <c r="G153" s="93"/>
      <c r="H153" s="93"/>
      <c r="I153" s="93"/>
      <c r="J153" s="80" t="s">
        <v>1916</v>
      </c>
      <c r="K153" s="93" t="s">
        <v>127</v>
      </c>
      <c r="L153" s="89" t="s">
        <v>3209</v>
      </c>
      <c r="M153" s="71" t="s">
        <v>3191</v>
      </c>
      <c r="N153" s="841" t="s">
        <v>2000</v>
      </c>
      <c r="O153" s="661" t="s">
        <v>47</v>
      </c>
      <c r="P153" s="842" t="s">
        <v>2418</v>
      </c>
      <c r="Q153" s="73" t="s">
        <v>1915</v>
      </c>
      <c r="R153" s="841" t="s">
        <v>3177</v>
      </c>
      <c r="S153" s="841" t="s">
        <v>3234</v>
      </c>
      <c r="T153" s="74" t="str">
        <f t="shared" si="8"/>
        <v>Link</v>
      </c>
      <c r="U153" s="841" t="s">
        <v>4014</v>
      </c>
      <c r="V153" s="841"/>
      <c r="W153" s="642"/>
      <c r="X153" s="643"/>
      <c r="Y153" s="642"/>
      <c r="Z153" s="642"/>
      <c r="AA153" s="642"/>
      <c r="AB153" s="642"/>
      <c r="AC153" s="642"/>
      <c r="AD153" s="890"/>
      <c r="AE153" s="75" t="s">
        <v>4949</v>
      </c>
      <c r="AF153" t="s">
        <v>4342</v>
      </c>
      <c r="AG153" s="368" t="s">
        <v>4343</v>
      </c>
      <c r="AH153" t="s">
        <v>4316</v>
      </c>
      <c r="AI153" t="s">
        <v>4269</v>
      </c>
      <c r="AJ153" t="s">
        <v>4260</v>
      </c>
    </row>
    <row r="154" spans="1:36" s="345" customFormat="1" ht="36">
      <c r="A154" s="682" t="s">
        <v>3385</v>
      </c>
      <c r="B154" s="93" t="s">
        <v>47</v>
      </c>
      <c r="C154" s="95"/>
      <c r="D154" s="95"/>
      <c r="E154" s="95"/>
      <c r="F154" s="73" t="s">
        <v>3205</v>
      </c>
      <c r="G154" s="93"/>
      <c r="H154" s="93"/>
      <c r="I154" s="93"/>
      <c r="J154" s="80" t="s">
        <v>1923</v>
      </c>
      <c r="K154" s="93" t="s">
        <v>127</v>
      </c>
      <c r="L154" s="89" t="s">
        <v>3209</v>
      </c>
      <c r="M154" s="71" t="s">
        <v>3192</v>
      </c>
      <c r="N154" s="841" t="s">
        <v>2001</v>
      </c>
      <c r="O154" s="661" t="s">
        <v>47</v>
      </c>
      <c r="P154" s="842" t="s">
        <v>2418</v>
      </c>
      <c r="Q154" s="73" t="s">
        <v>1922</v>
      </c>
      <c r="R154" s="841" t="s">
        <v>3178</v>
      </c>
      <c r="S154" s="841" t="s">
        <v>3729</v>
      </c>
      <c r="T154" s="74" t="str">
        <f t="shared" si="8"/>
        <v>Link</v>
      </c>
      <c r="U154" s="841" t="s">
        <v>4014</v>
      </c>
      <c r="V154" s="841"/>
      <c r="W154" s="642"/>
      <c r="X154" s="643"/>
      <c r="Y154" s="642"/>
      <c r="Z154" s="642"/>
      <c r="AA154" s="642"/>
      <c r="AB154" s="642"/>
      <c r="AC154" s="642"/>
      <c r="AD154" s="890"/>
      <c r="AE154" s="75" t="s">
        <v>4390</v>
      </c>
      <c r="AF154" t="s">
        <v>4342</v>
      </c>
      <c r="AG154" s="368" t="s">
        <v>4343</v>
      </c>
      <c r="AH154" t="s">
        <v>4316</v>
      </c>
      <c r="AI154" t="s">
        <v>4269</v>
      </c>
      <c r="AJ154" t="s">
        <v>4260</v>
      </c>
    </row>
    <row r="155" spans="1:36" s="345" customFormat="1" ht="47.25">
      <c r="A155" s="682" t="s">
        <v>3386</v>
      </c>
      <c r="B155" s="93" t="s">
        <v>47</v>
      </c>
      <c r="C155" s="95"/>
      <c r="D155" s="95"/>
      <c r="E155" s="95"/>
      <c r="F155" s="73" t="s">
        <v>3204</v>
      </c>
      <c r="G155" s="93"/>
      <c r="H155" s="93"/>
      <c r="I155" s="93"/>
      <c r="J155" s="80" t="s">
        <v>2003</v>
      </c>
      <c r="K155" s="93" t="s">
        <v>44</v>
      </c>
      <c r="L155" s="89" t="s">
        <v>3209</v>
      </c>
      <c r="M155" s="71" t="s">
        <v>3193</v>
      </c>
      <c r="N155" s="841" t="s">
        <v>2002</v>
      </c>
      <c r="O155" s="661" t="s">
        <v>47</v>
      </c>
      <c r="P155" s="842" t="s">
        <v>2418</v>
      </c>
      <c r="Q155" s="73" t="s">
        <v>3179</v>
      </c>
      <c r="R155" s="841" t="s">
        <v>3180</v>
      </c>
      <c r="S155" s="841" t="s">
        <v>3730</v>
      </c>
      <c r="T155" s="74" t="str">
        <f t="shared" si="8"/>
        <v>Link</v>
      </c>
      <c r="U155" s="841" t="s">
        <v>4014</v>
      </c>
      <c r="V155" s="841"/>
      <c r="W155" s="642"/>
      <c r="X155" s="643"/>
      <c r="Y155" s="642"/>
      <c r="Z155" s="642"/>
      <c r="AA155" s="642"/>
      <c r="AB155" s="642"/>
      <c r="AC155" s="642"/>
      <c r="AD155" s="890"/>
      <c r="AE155" s="75" t="s">
        <v>4523</v>
      </c>
      <c r="AF155" s="884" t="s">
        <v>4304</v>
      </c>
      <c r="AG155" s="884" t="s">
        <v>4305</v>
      </c>
      <c r="AH155" s="345" t="s">
        <v>4278</v>
      </c>
      <c r="AI155" s="345" t="s">
        <v>4269</v>
      </c>
      <c r="AJ155" s="885" t="s">
        <v>4303</v>
      </c>
    </row>
    <row r="156" spans="1:36" s="345" customFormat="1" ht="36">
      <c r="A156" s="682" t="s">
        <v>3387</v>
      </c>
      <c r="B156" s="93" t="s">
        <v>47</v>
      </c>
      <c r="C156" s="95"/>
      <c r="D156" s="95"/>
      <c r="E156" s="95"/>
      <c r="F156" s="73" t="s">
        <v>3202</v>
      </c>
      <c r="G156" s="93"/>
      <c r="H156" s="93"/>
      <c r="I156" s="93"/>
      <c r="J156" s="80" t="s">
        <v>2005</v>
      </c>
      <c r="K156" s="93" t="s">
        <v>127</v>
      </c>
      <c r="L156" s="89" t="s">
        <v>3209</v>
      </c>
      <c r="M156" s="71" t="s">
        <v>3194</v>
      </c>
      <c r="N156" s="841" t="s">
        <v>2004</v>
      </c>
      <c r="O156" s="661" t="s">
        <v>47</v>
      </c>
      <c r="P156" s="842" t="s">
        <v>2418</v>
      </c>
      <c r="Q156" s="73" t="s">
        <v>3181</v>
      </c>
      <c r="R156" s="841" t="s">
        <v>3182</v>
      </c>
      <c r="S156" s="841" t="s">
        <v>3731</v>
      </c>
      <c r="T156" s="74" t="str">
        <f t="shared" si="8"/>
        <v>Link</v>
      </c>
      <c r="U156" s="841" t="s">
        <v>4014</v>
      </c>
      <c r="V156" s="841"/>
      <c r="W156" s="642"/>
      <c r="X156" s="643"/>
      <c r="Y156" s="642"/>
      <c r="Z156" s="642"/>
      <c r="AA156" s="642"/>
      <c r="AB156" s="642"/>
      <c r="AC156" s="642"/>
      <c r="AD156" s="890"/>
      <c r="AE156" s="75" t="s">
        <v>4949</v>
      </c>
      <c r="AF156" t="s">
        <v>4342</v>
      </c>
      <c r="AG156" s="368" t="s">
        <v>4343</v>
      </c>
      <c r="AH156" t="s">
        <v>4316</v>
      </c>
      <c r="AI156" t="s">
        <v>4269</v>
      </c>
      <c r="AJ156" t="s">
        <v>4260</v>
      </c>
    </row>
    <row r="157" spans="1:36" s="345" customFormat="1" ht="36">
      <c r="A157" s="682" t="s">
        <v>3388</v>
      </c>
      <c r="B157" s="93" t="s">
        <v>47</v>
      </c>
      <c r="C157" s="95"/>
      <c r="D157" s="95"/>
      <c r="E157" s="95"/>
      <c r="F157" s="73" t="s">
        <v>3199</v>
      </c>
      <c r="G157" s="93"/>
      <c r="H157" s="93"/>
      <c r="I157" s="93"/>
      <c r="J157" s="80" t="s">
        <v>2007</v>
      </c>
      <c r="K157" s="93" t="s">
        <v>133</v>
      </c>
      <c r="L157" s="89" t="s">
        <v>3209</v>
      </c>
      <c r="M157" s="71" t="s">
        <v>3195</v>
      </c>
      <c r="N157" s="841" t="s">
        <v>2006</v>
      </c>
      <c r="O157" s="661" t="s">
        <v>47</v>
      </c>
      <c r="P157" s="842" t="s">
        <v>2418</v>
      </c>
      <c r="Q157" s="73" t="s">
        <v>1927</v>
      </c>
      <c r="R157" s="841" t="s">
        <v>3183</v>
      </c>
      <c r="S157" s="841" t="s">
        <v>3732</v>
      </c>
      <c r="T157" s="74" t="str">
        <f t="shared" si="8"/>
        <v>Link</v>
      </c>
      <c r="U157" s="841" t="s">
        <v>4014</v>
      </c>
      <c r="V157" s="841"/>
      <c r="W157" s="642"/>
      <c r="X157" s="643"/>
      <c r="Y157" s="642"/>
      <c r="Z157" s="642"/>
      <c r="AA157" s="642"/>
      <c r="AB157" s="642"/>
      <c r="AC157" s="642"/>
      <c r="AD157" s="890"/>
      <c r="AE157" s="75"/>
    </row>
    <row r="158" spans="1:36" s="345" customFormat="1" ht="36">
      <c r="A158" s="682" t="s">
        <v>3389</v>
      </c>
      <c r="B158" s="93" t="s">
        <v>47</v>
      </c>
      <c r="C158" s="95"/>
      <c r="D158" s="95"/>
      <c r="E158" s="95"/>
      <c r="F158" s="73" t="s">
        <v>3200</v>
      </c>
      <c r="G158" s="93"/>
      <c r="H158" s="93"/>
      <c r="I158" s="93"/>
      <c r="J158" s="80" t="s">
        <v>1932</v>
      </c>
      <c r="K158" s="93" t="s">
        <v>133</v>
      </c>
      <c r="L158" s="89" t="s">
        <v>3209</v>
      </c>
      <c r="M158" s="71" t="s">
        <v>3196</v>
      </c>
      <c r="N158" s="841" t="s">
        <v>2008</v>
      </c>
      <c r="O158" s="661" t="s">
        <v>47</v>
      </c>
      <c r="P158" s="842" t="s">
        <v>2418</v>
      </c>
      <c r="Q158" s="73" t="s">
        <v>1931</v>
      </c>
      <c r="R158" s="841" t="s">
        <v>3184</v>
      </c>
      <c r="S158" s="841" t="s">
        <v>3733</v>
      </c>
      <c r="T158" s="74" t="str">
        <f t="shared" si="8"/>
        <v>Link</v>
      </c>
      <c r="U158" s="841" t="s">
        <v>4014</v>
      </c>
      <c r="V158" s="841"/>
      <c r="W158" s="642"/>
      <c r="X158" s="643"/>
      <c r="Y158" s="642"/>
      <c r="Z158" s="642"/>
      <c r="AA158" s="642"/>
      <c r="AB158" s="642"/>
      <c r="AC158" s="642"/>
      <c r="AD158" s="890"/>
      <c r="AE158" s="75"/>
    </row>
    <row r="159" spans="1:36" s="345" customFormat="1" ht="36">
      <c r="A159" s="682" t="s">
        <v>3390</v>
      </c>
      <c r="B159" s="93" t="s">
        <v>47</v>
      </c>
      <c r="C159" s="95"/>
      <c r="D159" s="95"/>
      <c r="E159" s="95"/>
      <c r="F159" s="73" t="s">
        <v>3201</v>
      </c>
      <c r="G159" s="93"/>
      <c r="H159" s="93"/>
      <c r="I159" s="93"/>
      <c r="J159" s="80" t="s">
        <v>1935</v>
      </c>
      <c r="K159" s="93" t="s">
        <v>133</v>
      </c>
      <c r="L159" s="89" t="s">
        <v>3209</v>
      </c>
      <c r="M159" s="71" t="s">
        <v>3197</v>
      </c>
      <c r="N159" s="841" t="s">
        <v>2009</v>
      </c>
      <c r="O159" s="661" t="s">
        <v>47</v>
      </c>
      <c r="P159" s="842" t="s">
        <v>2418</v>
      </c>
      <c r="Q159" s="73" t="s">
        <v>1934</v>
      </c>
      <c r="R159" s="841" t="s">
        <v>3185</v>
      </c>
      <c r="S159" s="841" t="s">
        <v>3734</v>
      </c>
      <c r="T159" s="74" t="str">
        <f t="shared" si="8"/>
        <v>Link</v>
      </c>
      <c r="U159" s="841" t="s">
        <v>4014</v>
      </c>
      <c r="V159" s="841"/>
      <c r="W159" s="642"/>
      <c r="X159" s="643"/>
      <c r="Y159" s="642"/>
      <c r="Z159" s="642"/>
      <c r="AA159" s="642"/>
      <c r="AB159" s="642"/>
      <c r="AC159" s="642"/>
      <c r="AD159" s="890"/>
      <c r="AE159" s="75"/>
    </row>
    <row r="160" spans="1:36" s="345" customFormat="1" ht="36.75" thickBot="1">
      <c r="A160" s="692" t="s">
        <v>3391</v>
      </c>
      <c r="B160" s="107" t="s">
        <v>47</v>
      </c>
      <c r="C160" s="108"/>
      <c r="D160" s="108"/>
      <c r="E160" s="108"/>
      <c r="F160" s="82" t="s">
        <v>3203</v>
      </c>
      <c r="G160" s="107"/>
      <c r="H160" s="107"/>
      <c r="I160" s="107"/>
      <c r="J160" s="90" t="s">
        <v>2011</v>
      </c>
      <c r="K160" s="107" t="s">
        <v>133</v>
      </c>
      <c r="L160" s="91" t="s">
        <v>3209</v>
      </c>
      <c r="M160" s="87" t="s">
        <v>3198</v>
      </c>
      <c r="N160" s="84" t="s">
        <v>2010</v>
      </c>
      <c r="O160" s="689" t="s">
        <v>47</v>
      </c>
      <c r="P160" s="83" t="s">
        <v>2418</v>
      </c>
      <c r="Q160" s="82" t="s">
        <v>1942</v>
      </c>
      <c r="R160" s="84" t="s">
        <v>3186</v>
      </c>
      <c r="S160" s="84" t="s">
        <v>3735</v>
      </c>
      <c r="T160" s="85" t="str">
        <f t="shared" si="8"/>
        <v>Link</v>
      </c>
      <c r="U160" s="84" t="s">
        <v>4014</v>
      </c>
      <c r="V160" s="841"/>
      <c r="W160" s="642"/>
      <c r="X160" s="643"/>
      <c r="Y160" s="642"/>
      <c r="Z160" s="642"/>
      <c r="AA160" s="642"/>
      <c r="AB160" s="642"/>
      <c r="AC160" s="642"/>
      <c r="AD160" s="890"/>
      <c r="AE160" s="86"/>
    </row>
    <row r="161" spans="1:36" ht="36">
      <c r="A161" s="96"/>
      <c r="B161" s="97" t="s">
        <v>47</v>
      </c>
      <c r="C161" s="98"/>
      <c r="D161" s="98"/>
      <c r="E161" s="98"/>
      <c r="F161" s="98" t="s">
        <v>2937</v>
      </c>
      <c r="G161" s="99"/>
      <c r="H161" s="97"/>
      <c r="I161" s="97"/>
      <c r="J161" s="99"/>
      <c r="K161" s="97"/>
      <c r="L161" s="687"/>
      <c r="M161" s="88" t="s">
        <v>3225</v>
      </c>
      <c r="N161" s="68" t="s">
        <v>2012</v>
      </c>
      <c r="O161" s="68"/>
      <c r="P161" s="68" t="s">
        <v>1952</v>
      </c>
      <c r="Q161" s="735"/>
      <c r="R161" s="68" t="s">
        <v>851</v>
      </c>
      <c r="S161" s="68" t="s">
        <v>3751</v>
      </c>
      <c r="T161" s="68" t="str">
        <f t="shared" si="8"/>
        <v>Link</v>
      </c>
      <c r="U161" s="68" t="s">
        <v>4597</v>
      </c>
      <c r="V161" s="94"/>
      <c r="W161" s="666"/>
      <c r="X161" s="666"/>
      <c r="Y161" s="666"/>
      <c r="Z161" s="666"/>
      <c r="AA161" s="666"/>
      <c r="AB161" s="666"/>
      <c r="AC161" s="666"/>
      <c r="AD161" s="669"/>
      <c r="AE161" s="70"/>
    </row>
    <row r="162" spans="1:36" ht="36">
      <c r="A162" s="101" t="s">
        <v>2938</v>
      </c>
      <c r="B162" s="93" t="s">
        <v>47</v>
      </c>
      <c r="C162" s="95"/>
      <c r="D162" s="95"/>
      <c r="E162" s="95"/>
      <c r="F162" s="95"/>
      <c r="G162" s="93" t="s">
        <v>2939</v>
      </c>
      <c r="H162" s="93"/>
      <c r="I162" s="93"/>
      <c r="J162" s="80" t="s">
        <v>2940</v>
      </c>
      <c r="K162" s="93" t="s">
        <v>82</v>
      </c>
      <c r="L162" s="102" t="s">
        <v>2789</v>
      </c>
      <c r="M162" s="71" t="s">
        <v>3226</v>
      </c>
      <c r="N162" s="841" t="s">
        <v>3218</v>
      </c>
      <c r="O162" s="661" t="s">
        <v>47</v>
      </c>
      <c r="P162" s="842" t="s">
        <v>1952</v>
      </c>
      <c r="Q162" s="73" t="s">
        <v>853</v>
      </c>
      <c r="R162" s="841" t="s">
        <v>854</v>
      </c>
      <c r="S162" s="841" t="s">
        <v>3752</v>
      </c>
      <c r="T162" s="74" t="str">
        <f t="shared" ref="T162:T168" si="9">HYPERLINK("#"&amp;S162,"Link")</f>
        <v>Link</v>
      </c>
      <c r="U162" s="841" t="s">
        <v>4524</v>
      </c>
      <c r="V162" s="79"/>
      <c r="W162" s="667"/>
      <c r="X162" s="667"/>
      <c r="Y162" s="667"/>
      <c r="Z162" s="667"/>
      <c r="AA162" s="667"/>
      <c r="AB162" s="667"/>
      <c r="AC162" s="667"/>
      <c r="AD162" s="669" t="s">
        <v>4118</v>
      </c>
      <c r="AE162" s="75"/>
    </row>
    <row r="163" spans="1:36" ht="36" hidden="1">
      <c r="A163" s="101"/>
      <c r="B163" s="103" t="s">
        <v>47</v>
      </c>
      <c r="C163" s="104"/>
      <c r="D163" s="104"/>
      <c r="E163" s="104"/>
      <c r="F163" s="104"/>
      <c r="G163" s="125" t="s">
        <v>2942</v>
      </c>
      <c r="H163" s="125"/>
      <c r="I163" s="93"/>
      <c r="J163" s="128" t="s">
        <v>2943</v>
      </c>
      <c r="K163" s="125" t="s">
        <v>82</v>
      </c>
      <c r="L163" s="561" t="s">
        <v>3415</v>
      </c>
      <c r="M163" s="724" t="s">
        <v>3227</v>
      </c>
      <c r="N163" s="128" t="s">
        <v>3219</v>
      </c>
      <c r="O163" s="717" t="s">
        <v>47</v>
      </c>
      <c r="P163" s="543" t="s">
        <v>1952</v>
      </c>
      <c r="Q163" s="125" t="s">
        <v>858</v>
      </c>
      <c r="R163" s="128" t="s">
        <v>859</v>
      </c>
      <c r="S163" s="128" t="s">
        <v>3535</v>
      </c>
      <c r="T163" s="544" t="str">
        <f t="shared" si="9"/>
        <v>Link</v>
      </c>
      <c r="U163" s="128"/>
      <c r="V163" s="79"/>
      <c r="W163" s="79"/>
      <c r="X163" s="79"/>
      <c r="Y163" s="79"/>
      <c r="Z163" s="79"/>
      <c r="AA163" s="79"/>
      <c r="AB163" s="79"/>
      <c r="AC163" s="669"/>
      <c r="AD163" s="669"/>
      <c r="AE163" s="680"/>
    </row>
    <row r="164" spans="1:36" ht="36.75" thickBot="1">
      <c r="A164" s="101" t="s">
        <v>2944</v>
      </c>
      <c r="B164" s="93" t="s">
        <v>47</v>
      </c>
      <c r="C164" s="95"/>
      <c r="D164" s="95"/>
      <c r="E164" s="95"/>
      <c r="F164" s="95"/>
      <c r="G164" s="93" t="s">
        <v>2945</v>
      </c>
      <c r="H164" s="93"/>
      <c r="I164" s="93"/>
      <c r="J164" s="80" t="s">
        <v>2946</v>
      </c>
      <c r="K164" s="93" t="s">
        <v>82</v>
      </c>
      <c r="L164" s="102" t="s">
        <v>2789</v>
      </c>
      <c r="M164" s="71" t="s">
        <v>3228</v>
      </c>
      <c r="N164" s="841" t="s">
        <v>3220</v>
      </c>
      <c r="O164" s="661" t="s">
        <v>47</v>
      </c>
      <c r="P164" s="842" t="s">
        <v>1952</v>
      </c>
      <c r="Q164" s="73" t="s">
        <v>862</v>
      </c>
      <c r="R164" s="841" t="s">
        <v>863</v>
      </c>
      <c r="S164" s="841" t="s">
        <v>3753</v>
      </c>
      <c r="T164" s="74" t="str">
        <f t="shared" si="9"/>
        <v>Link</v>
      </c>
      <c r="U164" s="841" t="s">
        <v>4524</v>
      </c>
      <c r="V164" s="79"/>
      <c r="W164" s="667"/>
      <c r="X164" s="667"/>
      <c r="Y164" s="667"/>
      <c r="Z164" s="667"/>
      <c r="AA164" s="667"/>
      <c r="AB164" s="667"/>
      <c r="AC164" s="667"/>
      <c r="AD164" s="669" t="s">
        <v>4119</v>
      </c>
      <c r="AE164" s="75"/>
      <c r="AF164" s="884"/>
      <c r="AG164" s="884"/>
      <c r="AI164" s="345" t="s">
        <v>4306</v>
      </c>
      <c r="AJ164" s="638" t="s">
        <v>4260</v>
      </c>
    </row>
    <row r="165" spans="1:36" ht="36.75" hidden="1" thickBot="1">
      <c r="A165" s="101"/>
      <c r="B165" s="103" t="s">
        <v>47</v>
      </c>
      <c r="C165" s="104"/>
      <c r="D165" s="104"/>
      <c r="E165" s="104"/>
      <c r="F165" s="104"/>
      <c r="G165" s="125" t="s">
        <v>2948</v>
      </c>
      <c r="H165" s="125"/>
      <c r="I165" s="93"/>
      <c r="J165" s="128" t="s">
        <v>2949</v>
      </c>
      <c r="K165" s="125" t="s">
        <v>82</v>
      </c>
      <c r="L165" s="561" t="s">
        <v>3415</v>
      </c>
      <c r="M165" s="724" t="s">
        <v>3229</v>
      </c>
      <c r="N165" s="128" t="s">
        <v>3221</v>
      </c>
      <c r="O165" s="717" t="s">
        <v>47</v>
      </c>
      <c r="P165" s="543" t="s">
        <v>1952</v>
      </c>
      <c r="Q165" s="125" t="s">
        <v>867</v>
      </c>
      <c r="R165" s="128" t="s">
        <v>868</v>
      </c>
      <c r="S165" s="128" t="s">
        <v>3537</v>
      </c>
      <c r="T165" s="544" t="str">
        <f t="shared" si="9"/>
        <v>Link</v>
      </c>
      <c r="U165" s="128"/>
      <c r="V165" s="79"/>
      <c r="W165" s="79"/>
      <c r="X165" s="79"/>
      <c r="Y165" s="79"/>
      <c r="Z165" s="79"/>
      <c r="AA165" s="79"/>
      <c r="AB165" s="79"/>
      <c r="AC165" s="669"/>
      <c r="AD165" s="669"/>
      <c r="AE165" s="680" t="s">
        <v>4463</v>
      </c>
    </row>
    <row r="166" spans="1:36" ht="36.75" hidden="1" thickBot="1">
      <c r="A166" s="101"/>
      <c r="B166" s="103" t="s">
        <v>47</v>
      </c>
      <c r="C166" s="104"/>
      <c r="D166" s="104"/>
      <c r="E166" s="104"/>
      <c r="F166" s="104"/>
      <c r="G166" s="125" t="s">
        <v>2950</v>
      </c>
      <c r="H166" s="125"/>
      <c r="I166" s="93"/>
      <c r="J166" s="128" t="s">
        <v>878</v>
      </c>
      <c r="K166" s="125" t="s">
        <v>127</v>
      </c>
      <c r="L166" s="561" t="s">
        <v>3415</v>
      </c>
      <c r="M166" s="724" t="s">
        <v>3230</v>
      </c>
      <c r="N166" s="128" t="s">
        <v>3222</v>
      </c>
      <c r="O166" s="717" t="s">
        <v>47</v>
      </c>
      <c r="P166" s="543" t="s">
        <v>1952</v>
      </c>
      <c r="Q166" s="125" t="s">
        <v>871</v>
      </c>
      <c r="R166" s="128" t="s">
        <v>872</v>
      </c>
      <c r="S166" s="128" t="s">
        <v>3538</v>
      </c>
      <c r="T166" s="544" t="str">
        <f t="shared" si="9"/>
        <v>Link</v>
      </c>
      <c r="U166" s="128"/>
      <c r="V166" s="79"/>
      <c r="W166" s="79"/>
      <c r="X166" s="79"/>
      <c r="Y166" s="79"/>
      <c r="Z166" s="79"/>
      <c r="AA166" s="79"/>
      <c r="AB166" s="79"/>
      <c r="AC166" s="669"/>
      <c r="AD166" s="669"/>
      <c r="AE166" s="680" t="s">
        <v>4463</v>
      </c>
    </row>
    <row r="167" spans="1:36" s="345" customFormat="1" ht="36.75" hidden="1" thickBot="1">
      <c r="A167" s="101"/>
      <c r="B167" s="103" t="s">
        <v>47</v>
      </c>
      <c r="C167" s="104"/>
      <c r="D167" s="104"/>
      <c r="E167" s="104"/>
      <c r="F167" s="104"/>
      <c r="G167" s="125" t="s">
        <v>2951</v>
      </c>
      <c r="H167" s="125"/>
      <c r="I167" s="93"/>
      <c r="J167" s="128" t="s">
        <v>874</v>
      </c>
      <c r="K167" s="125" t="s">
        <v>746</v>
      </c>
      <c r="L167" s="561" t="s">
        <v>3415</v>
      </c>
      <c r="M167" s="724" t="s">
        <v>3231</v>
      </c>
      <c r="N167" s="128" t="s">
        <v>3223</v>
      </c>
      <c r="O167" s="717" t="s">
        <v>47</v>
      </c>
      <c r="P167" s="543" t="s">
        <v>1952</v>
      </c>
      <c r="Q167" s="125" t="s">
        <v>875</v>
      </c>
      <c r="R167" s="128" t="s">
        <v>876</v>
      </c>
      <c r="S167" s="128" t="s">
        <v>3539</v>
      </c>
      <c r="T167" s="544" t="str">
        <f t="shared" si="9"/>
        <v>Link</v>
      </c>
      <c r="U167" s="128"/>
      <c r="V167" s="79"/>
      <c r="W167" s="79"/>
      <c r="X167" s="79"/>
      <c r="Y167" s="79"/>
      <c r="Z167" s="79"/>
      <c r="AA167" s="79"/>
      <c r="AB167" s="79"/>
      <c r="AC167" s="890"/>
      <c r="AD167" s="890"/>
      <c r="AE167" s="680" t="s">
        <v>4463</v>
      </c>
    </row>
    <row r="168" spans="1:36" s="345" customFormat="1" ht="36.75" hidden="1" thickBot="1">
      <c r="A168" s="106"/>
      <c r="B168" s="695" t="s">
        <v>47</v>
      </c>
      <c r="C168" s="699"/>
      <c r="D168" s="699"/>
      <c r="E168" s="699"/>
      <c r="F168" s="699"/>
      <c r="G168" s="700" t="s">
        <v>3211</v>
      </c>
      <c r="H168" s="700"/>
      <c r="I168" s="107"/>
      <c r="J168" s="701" t="s">
        <v>880</v>
      </c>
      <c r="K168" s="700" t="s">
        <v>133</v>
      </c>
      <c r="L168" s="696" t="s">
        <v>3415</v>
      </c>
      <c r="M168" s="733" t="s">
        <v>3232</v>
      </c>
      <c r="N168" s="701" t="s">
        <v>1803</v>
      </c>
      <c r="O168" s="718" t="s">
        <v>47</v>
      </c>
      <c r="P168" s="702" t="s">
        <v>1952</v>
      </c>
      <c r="Q168" s="700" t="s">
        <v>154</v>
      </c>
      <c r="R168" s="701" t="s">
        <v>879</v>
      </c>
      <c r="S168" s="701" t="s">
        <v>3540</v>
      </c>
      <c r="T168" s="703" t="str">
        <f t="shared" si="9"/>
        <v>Link</v>
      </c>
      <c r="U168" s="701"/>
      <c r="V168" s="841"/>
      <c r="W168" s="841"/>
      <c r="X168" s="841"/>
      <c r="Y168" s="841"/>
      <c r="Z168" s="74"/>
      <c r="AA168" s="74"/>
      <c r="AB168" s="841"/>
      <c r="AC168" s="890"/>
      <c r="AD168" s="890"/>
      <c r="AE168" s="1023" t="s">
        <v>4463</v>
      </c>
    </row>
    <row r="169" spans="1:36" ht="144">
      <c r="A169" s="96"/>
      <c r="B169" s="97" t="s">
        <v>111</v>
      </c>
      <c r="C169" s="98" t="s">
        <v>2858</v>
      </c>
      <c r="D169" s="97"/>
      <c r="E169" s="99"/>
      <c r="F169" s="99"/>
      <c r="G169" s="99"/>
      <c r="H169" s="99"/>
      <c r="I169" s="99"/>
      <c r="J169" s="99"/>
      <c r="K169" s="97"/>
      <c r="L169" s="687"/>
      <c r="M169" s="88" t="s">
        <v>2511</v>
      </c>
      <c r="N169" s="68" t="s">
        <v>2511</v>
      </c>
      <c r="O169" s="68"/>
      <c r="P169" s="68" t="s">
        <v>2512</v>
      </c>
      <c r="Q169" s="735"/>
      <c r="R169" s="68" t="s">
        <v>2522</v>
      </c>
      <c r="S169" s="68" t="s">
        <v>3329</v>
      </c>
      <c r="T169" s="68" t="str">
        <f t="shared" ref="T169:T175" si="10">HYPERLINK("#"&amp;S169,"Link")</f>
        <v>Link</v>
      </c>
      <c r="U169" s="68" t="s">
        <v>4598</v>
      </c>
      <c r="V169" s="665"/>
      <c r="W169" s="842" t="s">
        <v>2859</v>
      </c>
      <c r="X169" s="842"/>
      <c r="Y169" s="842"/>
      <c r="Z169" s="842"/>
      <c r="AA169" s="842"/>
      <c r="AB169" s="842"/>
      <c r="AC169" s="542"/>
      <c r="AD169" s="669"/>
      <c r="AE169" s="70" t="s">
        <v>4525</v>
      </c>
      <c r="AF169" s="669" t="s">
        <v>4558</v>
      </c>
      <c r="AG169" s="669" t="s">
        <v>4559</v>
      </c>
      <c r="AH169" s="669" t="s">
        <v>4560</v>
      </c>
      <c r="AI169" s="669" t="s">
        <v>4300</v>
      </c>
      <c r="AJ169" s="638" t="s">
        <v>4260</v>
      </c>
    </row>
    <row r="170" spans="1:36" ht="60">
      <c r="A170" s="683" t="s">
        <v>2860</v>
      </c>
      <c r="B170" s="73" t="s">
        <v>47</v>
      </c>
      <c r="C170" s="95"/>
      <c r="D170" s="73" t="s">
        <v>2861</v>
      </c>
      <c r="E170" s="72"/>
      <c r="F170" s="72"/>
      <c r="G170" s="72"/>
      <c r="H170" s="72"/>
      <c r="I170" s="72"/>
      <c r="J170" s="72" t="s">
        <v>2862</v>
      </c>
      <c r="K170" s="73" t="s">
        <v>44</v>
      </c>
      <c r="L170" s="75" t="s">
        <v>3309</v>
      </c>
      <c r="M170" s="726" t="s">
        <v>2863</v>
      </c>
      <c r="N170" s="545" t="s">
        <v>1569</v>
      </c>
      <c r="O170" s="712" t="s">
        <v>47</v>
      </c>
      <c r="P170" s="842" t="s">
        <v>2512</v>
      </c>
      <c r="Q170" s="73" t="s">
        <v>64</v>
      </c>
      <c r="R170" s="712" t="s">
        <v>2524</v>
      </c>
      <c r="S170" s="841" t="s">
        <v>3328</v>
      </c>
      <c r="T170" s="74" t="str">
        <f t="shared" si="10"/>
        <v>Link</v>
      </c>
      <c r="U170" s="841" t="s">
        <v>4599</v>
      </c>
      <c r="V170" s="841"/>
      <c r="W170" s="545" t="s">
        <v>2865</v>
      </c>
      <c r="X170" s="842" t="s">
        <v>185</v>
      </c>
      <c r="Y170" s="841" t="s">
        <v>64</v>
      </c>
      <c r="Z170" s="841" t="s">
        <v>186</v>
      </c>
      <c r="AA170" s="841" t="s">
        <v>2866</v>
      </c>
      <c r="AB170" s="841" t="s">
        <v>2864</v>
      </c>
      <c r="AC170" s="841"/>
      <c r="AD170" s="669"/>
      <c r="AE170" s="75" t="s">
        <v>4532</v>
      </c>
      <c r="AF170" s="884" t="s">
        <v>4530</v>
      </c>
      <c r="AG170" s="884" t="s">
        <v>4529</v>
      </c>
      <c r="AH170" s="669" t="s">
        <v>4531</v>
      </c>
      <c r="AI170" s="669" t="s">
        <v>4334</v>
      </c>
      <c r="AJ170" s="638" t="s">
        <v>4260</v>
      </c>
    </row>
    <row r="171" spans="1:36" ht="36" hidden="1">
      <c r="A171" s="679" t="s">
        <v>2880</v>
      </c>
      <c r="B171" s="125" t="s">
        <v>47</v>
      </c>
      <c r="C171" s="104"/>
      <c r="D171" s="704" t="s">
        <v>2881</v>
      </c>
      <c r="E171" s="705"/>
      <c r="F171" s="705"/>
      <c r="G171" s="670"/>
      <c r="H171" s="128"/>
      <c r="I171" s="128"/>
      <c r="J171" s="128" t="s">
        <v>2882</v>
      </c>
      <c r="K171" s="125" t="s">
        <v>133</v>
      </c>
      <c r="L171" s="680" t="s">
        <v>2883</v>
      </c>
      <c r="M171" s="723"/>
      <c r="N171" s="76"/>
      <c r="O171" s="76"/>
      <c r="P171" s="76"/>
      <c r="Q171" s="117"/>
      <c r="R171" s="79"/>
      <c r="S171" s="841" t="s">
        <v>3283</v>
      </c>
      <c r="T171" s="74" t="str">
        <f t="shared" si="10"/>
        <v>Link</v>
      </c>
      <c r="U171" s="79"/>
      <c r="V171" s="79"/>
      <c r="W171" s="76"/>
      <c r="X171" s="76"/>
      <c r="Y171" s="79"/>
      <c r="Z171" s="79"/>
      <c r="AA171" s="79"/>
      <c r="AB171" s="79"/>
      <c r="AC171" s="79"/>
      <c r="AD171" s="669"/>
      <c r="AE171" s="686" t="s">
        <v>4463</v>
      </c>
    </row>
    <row r="172" spans="1:36" ht="408">
      <c r="A172" s="682" t="s">
        <v>3395</v>
      </c>
      <c r="B172" s="73" t="s">
        <v>2029</v>
      </c>
      <c r="C172" s="95"/>
      <c r="D172" s="73" t="s">
        <v>3284</v>
      </c>
      <c r="E172" s="73"/>
      <c r="F172" s="73"/>
      <c r="G172" s="73"/>
      <c r="H172" s="73"/>
      <c r="I172" s="73"/>
      <c r="J172" s="72" t="s">
        <v>3285</v>
      </c>
      <c r="K172" s="73" t="s">
        <v>44</v>
      </c>
      <c r="L172" s="75" t="s">
        <v>3309</v>
      </c>
      <c r="M172" s="726" t="s">
        <v>4848</v>
      </c>
      <c r="N172" s="545" t="s">
        <v>4847</v>
      </c>
      <c r="O172" s="712">
        <v>1</v>
      </c>
      <c r="P172" s="842" t="s">
        <v>2512</v>
      </c>
      <c r="Q172" s="73" t="s">
        <v>4849</v>
      </c>
      <c r="R172" s="712" t="s">
        <v>2531</v>
      </c>
      <c r="S172" s="841" t="s">
        <v>3754</v>
      </c>
      <c r="T172" s="74" t="str">
        <f t="shared" si="10"/>
        <v>Link</v>
      </c>
      <c r="U172" s="841" t="s">
        <v>4533</v>
      </c>
      <c r="V172" s="79"/>
      <c r="W172" s="76"/>
      <c r="X172" s="76"/>
      <c r="Y172" s="79"/>
      <c r="Z172" s="79"/>
      <c r="AA172" s="79"/>
      <c r="AB172" s="79"/>
      <c r="AC172" s="79"/>
      <c r="AD172" s="669" t="s">
        <v>4120</v>
      </c>
      <c r="AE172" s="75" t="s">
        <v>4850</v>
      </c>
      <c r="AF172" s="884" t="s">
        <v>4527</v>
      </c>
      <c r="AG172" s="884" t="s">
        <v>4526</v>
      </c>
      <c r="AH172" s="669" t="s">
        <v>4528</v>
      </c>
      <c r="AI172" s="669" t="s">
        <v>4309</v>
      </c>
      <c r="AJ172" s="669" t="s">
        <v>4310</v>
      </c>
    </row>
    <row r="173" spans="1:36" ht="51">
      <c r="A173" s="682" t="s">
        <v>3396</v>
      </c>
      <c r="B173" s="73" t="s">
        <v>47</v>
      </c>
      <c r="C173" s="95"/>
      <c r="D173" s="73" t="s">
        <v>3286</v>
      </c>
      <c r="E173" s="73"/>
      <c r="F173" s="73"/>
      <c r="G173" s="73"/>
      <c r="H173" s="73"/>
      <c r="I173" s="73"/>
      <c r="J173" s="72" t="s">
        <v>3287</v>
      </c>
      <c r="K173" s="73" t="s">
        <v>127</v>
      </c>
      <c r="L173" s="75" t="s">
        <v>3309</v>
      </c>
      <c r="M173" s="726" t="s">
        <v>3282</v>
      </c>
      <c r="N173" s="545" t="s">
        <v>2534</v>
      </c>
      <c r="O173" s="712" t="s">
        <v>47</v>
      </c>
      <c r="P173" s="842" t="s">
        <v>2512</v>
      </c>
      <c r="Q173" s="73" t="s">
        <v>3281</v>
      </c>
      <c r="R173" s="712" t="s">
        <v>3280</v>
      </c>
      <c r="S173" s="841" t="s">
        <v>3755</v>
      </c>
      <c r="T173" s="74" t="str">
        <f t="shared" si="10"/>
        <v>Link</v>
      </c>
      <c r="U173" s="841" t="s">
        <v>4534</v>
      </c>
      <c r="V173" s="79"/>
      <c r="W173" s="76"/>
      <c r="X173" s="76"/>
      <c r="Y173" s="79"/>
      <c r="Z173" s="79"/>
      <c r="AA173" s="79"/>
      <c r="AB173" s="79"/>
      <c r="AC173" s="79"/>
      <c r="AD173" s="669"/>
      <c r="AE173" s="75" t="s">
        <v>4950</v>
      </c>
      <c r="AF173" s="884" t="s">
        <v>4355</v>
      </c>
      <c r="AG173" s="884" t="s">
        <v>4356</v>
      </c>
      <c r="AH173" s="669" t="s">
        <v>4357</v>
      </c>
      <c r="AI173" s="638" t="s">
        <v>4272</v>
      </c>
      <c r="AJ173" s="638" t="s">
        <v>4260</v>
      </c>
    </row>
    <row r="174" spans="1:36" ht="51.75" thickBot="1">
      <c r="A174" s="692" t="s">
        <v>3397</v>
      </c>
      <c r="B174" s="82" t="s">
        <v>47</v>
      </c>
      <c r="C174" s="108"/>
      <c r="D174" s="82" t="s">
        <v>2454</v>
      </c>
      <c r="E174" s="82"/>
      <c r="F174" s="82"/>
      <c r="G174" s="82"/>
      <c r="H174" s="82"/>
      <c r="I174" s="82"/>
      <c r="J174" s="84" t="s">
        <v>2596</v>
      </c>
      <c r="K174" s="82" t="s">
        <v>44</v>
      </c>
      <c r="L174" s="86" t="s">
        <v>3309</v>
      </c>
      <c r="M174" s="729" t="s">
        <v>3321</v>
      </c>
      <c r="N174" s="690" t="s">
        <v>1569</v>
      </c>
      <c r="O174" s="715" t="s">
        <v>47</v>
      </c>
      <c r="P174" s="83" t="s">
        <v>3340</v>
      </c>
      <c r="Q174" s="82" t="s">
        <v>64</v>
      </c>
      <c r="R174" s="715" t="s">
        <v>3322</v>
      </c>
      <c r="S174" s="84" t="s">
        <v>3756</v>
      </c>
      <c r="T174" s="85" t="str">
        <f t="shared" si="10"/>
        <v>Link</v>
      </c>
      <c r="U174" s="84" t="s">
        <v>4145</v>
      </c>
      <c r="V174" s="79"/>
      <c r="W174" s="76"/>
      <c r="X174" s="76"/>
      <c r="Y174" s="79"/>
      <c r="Z174" s="79"/>
      <c r="AA174" s="79"/>
      <c r="AB174" s="79"/>
      <c r="AC174" s="79"/>
      <c r="AD174" s="669" t="s">
        <v>4121</v>
      </c>
      <c r="AE174" s="86" t="s">
        <v>4537</v>
      </c>
      <c r="AF174" s="884" t="s">
        <v>4535</v>
      </c>
      <c r="AG174" s="884" t="s">
        <v>4536</v>
      </c>
      <c r="AH174" s="669" t="s">
        <v>4357</v>
      </c>
      <c r="AI174" s="638" t="s">
        <v>4269</v>
      </c>
      <c r="AJ174" s="638" t="s">
        <v>4260</v>
      </c>
    </row>
    <row r="175" spans="1:36" ht="102">
      <c r="A175" s="96"/>
      <c r="B175" s="849" t="s">
        <v>138</v>
      </c>
      <c r="C175" s="98"/>
      <c r="D175" s="98" t="s">
        <v>2884</v>
      </c>
      <c r="E175" s="99"/>
      <c r="F175" s="99"/>
      <c r="G175" s="99"/>
      <c r="H175" s="99"/>
      <c r="I175" s="99"/>
      <c r="J175" s="99"/>
      <c r="K175" s="97"/>
      <c r="L175" s="687"/>
      <c r="M175" s="88" t="s">
        <v>3305</v>
      </c>
      <c r="N175" s="68" t="s">
        <v>2536</v>
      </c>
      <c r="O175" s="68"/>
      <c r="P175" s="68" t="s">
        <v>2537</v>
      </c>
      <c r="Q175" s="735"/>
      <c r="R175" s="68" t="s">
        <v>2522</v>
      </c>
      <c r="S175" s="68" t="s">
        <v>3757</v>
      </c>
      <c r="T175" s="68" t="str">
        <f t="shared" si="10"/>
        <v>Link</v>
      </c>
      <c r="U175" s="68" t="s">
        <v>3841</v>
      </c>
      <c r="V175" s="109"/>
      <c r="W175" s="842" t="s">
        <v>2885</v>
      </c>
      <c r="X175" s="842"/>
      <c r="Y175" s="842"/>
      <c r="Z175" s="842"/>
      <c r="AA175" s="842"/>
      <c r="AB175" s="842"/>
      <c r="AC175" s="842"/>
      <c r="AD175" s="669"/>
      <c r="AE175" s="70" t="s">
        <v>4545</v>
      </c>
      <c r="AF175" s="884" t="s">
        <v>4544</v>
      </c>
      <c r="AG175" s="884" t="s">
        <v>4543</v>
      </c>
      <c r="AH175" s="638" t="s">
        <v>4259</v>
      </c>
      <c r="AI175" s="669" t="s">
        <v>4541</v>
      </c>
      <c r="AJ175" s="638" t="s">
        <v>4260</v>
      </c>
    </row>
    <row r="176" spans="1:36" ht="36">
      <c r="A176" s="682" t="s">
        <v>3398</v>
      </c>
      <c r="B176" s="73" t="s">
        <v>47</v>
      </c>
      <c r="C176" s="95"/>
      <c r="D176" s="95"/>
      <c r="E176" s="73" t="s">
        <v>3289</v>
      </c>
      <c r="F176" s="72"/>
      <c r="G176" s="72"/>
      <c r="H176" s="72"/>
      <c r="I176" s="72"/>
      <c r="J176" s="72" t="s">
        <v>3296</v>
      </c>
      <c r="K176" s="73" t="s">
        <v>44</v>
      </c>
      <c r="L176" s="75" t="s">
        <v>2789</v>
      </c>
      <c r="M176" s="726" t="s">
        <v>3308</v>
      </c>
      <c r="N176" s="841" t="s">
        <v>1569</v>
      </c>
      <c r="O176" s="712" t="s">
        <v>47</v>
      </c>
      <c r="P176" s="842" t="s">
        <v>2537</v>
      </c>
      <c r="Q176" s="73" t="s">
        <v>64</v>
      </c>
      <c r="R176" s="712" t="s">
        <v>2551</v>
      </c>
      <c r="S176" s="841" t="s">
        <v>3758</v>
      </c>
      <c r="T176" s="74" t="str">
        <f>HYPERLINK("#"&amp;S176,"Link")</f>
        <v>Link</v>
      </c>
      <c r="U176" s="841" t="s">
        <v>4600</v>
      </c>
      <c r="V176" s="841"/>
      <c r="W176" s="545"/>
      <c r="X176" s="842"/>
      <c r="Y176" s="841"/>
      <c r="Z176" s="841"/>
      <c r="AA176" s="841"/>
      <c r="AB176" s="841"/>
      <c r="AC176" s="841"/>
      <c r="AD176" s="669"/>
      <c r="AE176" s="75" t="s">
        <v>4951</v>
      </c>
      <c r="AF176" s="669" t="s">
        <v>4547</v>
      </c>
      <c r="AG176" s="669" t="s">
        <v>4546</v>
      </c>
      <c r="AH176" s="669" t="s">
        <v>4319</v>
      </c>
      <c r="AI176" s="638" t="s">
        <v>4269</v>
      </c>
      <c r="AJ176" s="638" t="s">
        <v>4260</v>
      </c>
    </row>
    <row r="177" spans="1:36" ht="36">
      <c r="A177" s="683" t="s">
        <v>2910</v>
      </c>
      <c r="B177" s="73" t="s">
        <v>138</v>
      </c>
      <c r="C177" s="95"/>
      <c r="D177" s="95"/>
      <c r="E177" s="73" t="s">
        <v>2911</v>
      </c>
      <c r="F177" s="73"/>
      <c r="G177" s="73"/>
      <c r="H177" s="73"/>
      <c r="I177" s="73"/>
      <c r="J177" s="72" t="s">
        <v>2912</v>
      </c>
      <c r="K177" s="73" t="s">
        <v>133</v>
      </c>
      <c r="L177" s="75" t="s">
        <v>3931</v>
      </c>
      <c r="M177" s="726" t="s">
        <v>3288</v>
      </c>
      <c r="N177" s="545" t="s">
        <v>1803</v>
      </c>
      <c r="O177" s="712" t="s">
        <v>138</v>
      </c>
      <c r="P177" s="842" t="s">
        <v>2537</v>
      </c>
      <c r="Q177" s="739" t="s">
        <v>154</v>
      </c>
      <c r="R177" s="712" t="s">
        <v>2553</v>
      </c>
      <c r="S177" s="841" t="s">
        <v>3759</v>
      </c>
      <c r="T177" s="74" t="str">
        <f>HYPERLINK("#"&amp;S177,"Link")</f>
        <v>Link</v>
      </c>
      <c r="U177" s="545" t="s">
        <v>4601</v>
      </c>
      <c r="V177" s="841"/>
      <c r="W177" s="545" t="s">
        <v>2870</v>
      </c>
      <c r="X177" s="842" t="s">
        <v>185</v>
      </c>
      <c r="Y177" s="841" t="s">
        <v>154</v>
      </c>
      <c r="Z177" s="841" t="s">
        <v>187</v>
      </c>
      <c r="AA177" s="841" t="s">
        <v>2872</v>
      </c>
      <c r="AB177" s="841" t="s">
        <v>2869</v>
      </c>
      <c r="AC177" s="841"/>
      <c r="AD177" s="669"/>
      <c r="AE177" s="1017"/>
      <c r="AF177"/>
      <c r="AG177" s="368"/>
    </row>
    <row r="178" spans="1:36" ht="24" hidden="1">
      <c r="A178" s="684" t="s">
        <v>3399</v>
      </c>
      <c r="B178" s="125" t="s">
        <v>138</v>
      </c>
      <c r="C178" s="104"/>
      <c r="D178" s="104"/>
      <c r="E178" s="125" t="s">
        <v>3291</v>
      </c>
      <c r="F178" s="128"/>
      <c r="G178" s="128"/>
      <c r="H178" s="128"/>
      <c r="I178" s="128"/>
      <c r="J178" s="128" t="s">
        <v>2554</v>
      </c>
      <c r="K178" s="125" t="s">
        <v>133</v>
      </c>
      <c r="L178" s="680" t="s">
        <v>2789</v>
      </c>
      <c r="M178" s="734" t="s">
        <v>3307</v>
      </c>
      <c r="N178" s="128" t="s">
        <v>3298</v>
      </c>
      <c r="O178" s="630" t="s">
        <v>138</v>
      </c>
      <c r="P178" s="543" t="s">
        <v>2537</v>
      </c>
      <c r="Q178" s="125" t="s">
        <v>185</v>
      </c>
      <c r="R178" s="630" t="s">
        <v>2555</v>
      </c>
      <c r="S178" s="128" t="s">
        <v>3760</v>
      </c>
      <c r="T178" s="544" t="str">
        <f>HYPERLINK("#"&amp;S178,"Link")</f>
        <v>Link</v>
      </c>
      <c r="U178" s="128"/>
      <c r="V178" s="841"/>
      <c r="W178" s="545"/>
      <c r="X178" s="842"/>
      <c r="Y178" s="841"/>
      <c r="Z178" s="841"/>
      <c r="AA178" s="841"/>
      <c r="AB178" s="841"/>
      <c r="AC178" s="841"/>
      <c r="AD178" s="669"/>
      <c r="AE178" s="680"/>
    </row>
    <row r="179" spans="1:36" ht="48">
      <c r="A179" s="683" t="s">
        <v>2886</v>
      </c>
      <c r="B179" s="73" t="s">
        <v>47</v>
      </c>
      <c r="C179" s="95"/>
      <c r="D179" s="95"/>
      <c r="E179" s="73" t="s">
        <v>2887</v>
      </c>
      <c r="F179" s="73"/>
      <c r="G179" s="73"/>
      <c r="H179" s="73"/>
      <c r="I179" s="73"/>
      <c r="J179" s="72" t="s">
        <v>2888</v>
      </c>
      <c r="K179" s="73" t="s">
        <v>190</v>
      </c>
      <c r="L179" s="75" t="s">
        <v>2789</v>
      </c>
      <c r="M179" s="726" t="s">
        <v>2889</v>
      </c>
      <c r="N179" s="545" t="s">
        <v>2890</v>
      </c>
      <c r="O179" s="661" t="s">
        <v>47</v>
      </c>
      <c r="P179" s="842" t="s">
        <v>2537</v>
      </c>
      <c r="Q179" s="739" t="s">
        <v>2557</v>
      </c>
      <c r="R179" s="712" t="s">
        <v>2559</v>
      </c>
      <c r="S179" s="841" t="s">
        <v>3761</v>
      </c>
      <c r="T179" s="74" t="str">
        <f>HYPERLINK("#"&amp;S179,"Link")</f>
        <v>Link</v>
      </c>
      <c r="U179" s="545" t="s">
        <v>4602</v>
      </c>
      <c r="V179" s="841"/>
      <c r="W179" s="545" t="s">
        <v>2892</v>
      </c>
      <c r="X179" s="842" t="s">
        <v>185</v>
      </c>
      <c r="Y179" s="841" t="s">
        <v>190</v>
      </c>
      <c r="Z179" s="841" t="s">
        <v>191</v>
      </c>
      <c r="AA179" s="841" t="s">
        <v>2893</v>
      </c>
      <c r="AB179" s="841" t="s">
        <v>2891</v>
      </c>
      <c r="AC179" s="841"/>
      <c r="AD179" s="669" t="s">
        <v>4122</v>
      </c>
      <c r="AE179" s="1017" t="s">
        <v>4730</v>
      </c>
    </row>
    <row r="180" spans="1:36" ht="36" hidden="1">
      <c r="A180" s="684" t="s">
        <v>3400</v>
      </c>
      <c r="B180" s="125" t="s">
        <v>47</v>
      </c>
      <c r="C180" s="104"/>
      <c r="D180" s="104"/>
      <c r="E180" s="125" t="s">
        <v>3292</v>
      </c>
      <c r="F180" s="128"/>
      <c r="G180" s="128"/>
      <c r="H180" s="128"/>
      <c r="I180" s="128"/>
      <c r="J180" s="128" t="s">
        <v>2562</v>
      </c>
      <c r="K180" s="128" t="s">
        <v>1440</v>
      </c>
      <c r="L180" s="680" t="s">
        <v>2789</v>
      </c>
      <c r="M180" s="734" t="s">
        <v>3306</v>
      </c>
      <c r="N180" s="128" t="s">
        <v>3299</v>
      </c>
      <c r="O180" s="630" t="s">
        <v>47</v>
      </c>
      <c r="P180" s="543" t="s">
        <v>2537</v>
      </c>
      <c r="Q180" s="125" t="s">
        <v>2561</v>
      </c>
      <c r="R180" s="630"/>
      <c r="S180" s="128" t="s">
        <v>3762</v>
      </c>
      <c r="T180" s="544" t="str">
        <f t="shared" ref="T180:T191" si="11">HYPERLINK("#"&amp;S180,"Link")</f>
        <v>Link</v>
      </c>
      <c r="U180" s="128"/>
      <c r="V180" s="841"/>
      <c r="W180" s="545"/>
      <c r="X180" s="842"/>
      <c r="Y180" s="841"/>
      <c r="Z180" s="841"/>
      <c r="AA180" s="841"/>
      <c r="AB180" s="841"/>
      <c r="AC180" s="841"/>
      <c r="AD180" s="669" t="s">
        <v>4122</v>
      </c>
      <c r="AE180" s="680" t="s">
        <v>4463</v>
      </c>
    </row>
    <row r="181" spans="1:36" ht="36">
      <c r="A181" s="683" t="s">
        <v>2921</v>
      </c>
      <c r="B181" s="73" t="s">
        <v>47</v>
      </c>
      <c r="C181" s="95"/>
      <c r="D181" s="95"/>
      <c r="E181" s="73" t="s">
        <v>2922</v>
      </c>
      <c r="F181" s="73"/>
      <c r="G181" s="73"/>
      <c r="H181" s="73"/>
      <c r="I181" s="73"/>
      <c r="J181" s="72" t="s">
        <v>194</v>
      </c>
      <c r="K181" s="73" t="s">
        <v>127</v>
      </c>
      <c r="L181" s="75" t="s">
        <v>2789</v>
      </c>
      <c r="M181" s="726" t="s">
        <v>2923</v>
      </c>
      <c r="N181" s="545" t="s">
        <v>2924</v>
      </c>
      <c r="O181" s="661" t="s">
        <v>47</v>
      </c>
      <c r="P181" s="842" t="s">
        <v>2537</v>
      </c>
      <c r="Q181" s="739" t="s">
        <v>2563</v>
      </c>
      <c r="R181" s="712" t="s">
        <v>2565</v>
      </c>
      <c r="S181" s="841" t="s">
        <v>3763</v>
      </c>
      <c r="T181" s="74" t="str">
        <f t="shared" si="11"/>
        <v>Link</v>
      </c>
      <c r="U181" s="545" t="s">
        <v>3937</v>
      </c>
      <c r="V181" s="841"/>
      <c r="W181" s="545" t="s">
        <v>2926</v>
      </c>
      <c r="X181" s="842" t="s">
        <v>185</v>
      </c>
      <c r="Y181" s="841" t="s">
        <v>127</v>
      </c>
      <c r="Z181" s="841" t="s">
        <v>193</v>
      </c>
      <c r="AA181" s="841" t="s">
        <v>2927</v>
      </c>
      <c r="AB181" s="841" t="s">
        <v>2925</v>
      </c>
      <c r="AC181" s="841"/>
      <c r="AD181" s="669"/>
      <c r="AE181" s="1017" t="s">
        <v>4510</v>
      </c>
      <c r="AF181" t="s">
        <v>4342</v>
      </c>
      <c r="AG181" s="368" t="s">
        <v>4343</v>
      </c>
      <c r="AH181" s="669" t="s">
        <v>4319</v>
      </c>
      <c r="AI181" s="638" t="s">
        <v>4269</v>
      </c>
      <c r="AJ181" s="638" t="s">
        <v>4260</v>
      </c>
    </row>
    <row r="182" spans="1:36" ht="24">
      <c r="A182" s="683" t="s">
        <v>2913</v>
      </c>
      <c r="B182" s="73" t="s">
        <v>47</v>
      </c>
      <c r="C182" s="95"/>
      <c r="D182" s="95"/>
      <c r="E182" s="73" t="s">
        <v>2914</v>
      </c>
      <c r="F182" s="73"/>
      <c r="G182" s="73"/>
      <c r="H182" s="73"/>
      <c r="I182" s="73"/>
      <c r="J182" s="72" t="s">
        <v>2915</v>
      </c>
      <c r="K182" s="73" t="s">
        <v>82</v>
      </c>
      <c r="L182" s="75" t="s">
        <v>2789</v>
      </c>
      <c r="M182" s="726" t="s">
        <v>2916</v>
      </c>
      <c r="N182" s="545" t="s">
        <v>2917</v>
      </c>
      <c r="O182" s="661" t="s">
        <v>47</v>
      </c>
      <c r="P182" s="842" t="s">
        <v>2537</v>
      </c>
      <c r="Q182" s="739" t="s">
        <v>2567</v>
      </c>
      <c r="R182" s="712" t="s">
        <v>2569</v>
      </c>
      <c r="S182" s="841" t="s">
        <v>3764</v>
      </c>
      <c r="T182" s="74" t="str">
        <f t="shared" si="11"/>
        <v>Link</v>
      </c>
      <c r="U182" s="545" t="s">
        <v>4524</v>
      </c>
      <c r="V182" s="841"/>
      <c r="W182" s="545" t="s">
        <v>2919</v>
      </c>
      <c r="X182" s="842" t="s">
        <v>185</v>
      </c>
      <c r="Y182" s="841" t="s">
        <v>82</v>
      </c>
      <c r="Z182" s="841" t="s">
        <v>189</v>
      </c>
      <c r="AA182" s="841" t="s">
        <v>2920</v>
      </c>
      <c r="AB182" s="841" t="s">
        <v>2918</v>
      </c>
      <c r="AC182" s="841"/>
      <c r="AD182" s="669" t="s">
        <v>4123</v>
      </c>
      <c r="AE182" s="1017"/>
    </row>
    <row r="183" spans="1:36" ht="36">
      <c r="A183" s="682" t="s">
        <v>3401</v>
      </c>
      <c r="B183" s="73" t="s">
        <v>47</v>
      </c>
      <c r="C183" s="95"/>
      <c r="D183" s="95"/>
      <c r="E183" s="73" t="s">
        <v>3290</v>
      </c>
      <c r="F183" s="73"/>
      <c r="G183" s="73"/>
      <c r="H183" s="73"/>
      <c r="I183" s="73"/>
      <c r="J183" s="72" t="s">
        <v>3297</v>
      </c>
      <c r="K183" s="73" t="s">
        <v>44</v>
      </c>
      <c r="L183" s="75" t="s">
        <v>2789</v>
      </c>
      <c r="M183" s="726" t="s">
        <v>3936</v>
      </c>
      <c r="N183" s="545" t="s">
        <v>3300</v>
      </c>
      <c r="O183" s="661" t="s">
        <v>47</v>
      </c>
      <c r="P183" s="842" t="s">
        <v>2537</v>
      </c>
      <c r="Q183" s="739" t="s">
        <v>2571</v>
      </c>
      <c r="R183" s="712" t="s">
        <v>2573</v>
      </c>
      <c r="S183" s="841" t="s">
        <v>3765</v>
      </c>
      <c r="T183" s="74" t="str">
        <f t="shared" si="11"/>
        <v>Link</v>
      </c>
      <c r="U183" s="545" t="s">
        <v>4603</v>
      </c>
      <c r="V183" s="841"/>
      <c r="W183" s="545"/>
      <c r="X183" s="842"/>
      <c r="Y183" s="841"/>
      <c r="Z183" s="841"/>
      <c r="AA183" s="841"/>
      <c r="AB183" s="841"/>
      <c r="AC183" s="841"/>
      <c r="AD183" s="669"/>
      <c r="AE183" s="1017"/>
    </row>
    <row r="184" spans="1:36" ht="36">
      <c r="A184" s="683" t="s">
        <v>2873</v>
      </c>
      <c r="B184" s="73" t="s">
        <v>47</v>
      </c>
      <c r="C184" s="95"/>
      <c r="D184" s="95"/>
      <c r="E184" s="73" t="s">
        <v>2874</v>
      </c>
      <c r="F184" s="73"/>
      <c r="G184" s="73"/>
      <c r="H184" s="73"/>
      <c r="I184" s="73"/>
      <c r="J184" s="72" t="s">
        <v>157</v>
      </c>
      <c r="K184" s="73" t="s">
        <v>70</v>
      </c>
      <c r="L184" s="75" t="s">
        <v>3931</v>
      </c>
      <c r="M184" s="726" t="s">
        <v>2875</v>
      </c>
      <c r="N184" s="545" t="s">
        <v>2876</v>
      </c>
      <c r="O184" s="661" t="s">
        <v>47</v>
      </c>
      <c r="P184" s="842" t="s">
        <v>2537</v>
      </c>
      <c r="Q184" s="739" t="s">
        <v>2575</v>
      </c>
      <c r="R184" s="712" t="s">
        <v>2577</v>
      </c>
      <c r="S184" s="841" t="s">
        <v>3766</v>
      </c>
      <c r="T184" s="74" t="str">
        <f t="shared" si="11"/>
        <v>Link</v>
      </c>
      <c r="U184" s="545" t="s">
        <v>4604</v>
      </c>
      <c r="V184" s="841"/>
      <c r="W184" s="545" t="s">
        <v>2878</v>
      </c>
      <c r="X184" s="842" t="s">
        <v>2871</v>
      </c>
      <c r="Y184" s="841" t="s">
        <v>70</v>
      </c>
      <c r="Z184" s="841" t="s">
        <v>188</v>
      </c>
      <c r="AA184" s="841" t="s">
        <v>2879</v>
      </c>
      <c r="AB184" s="841" t="s">
        <v>2877</v>
      </c>
      <c r="AC184" s="841"/>
      <c r="AD184" s="669"/>
      <c r="AE184" s="1017" t="s">
        <v>4542</v>
      </c>
      <c r="AF184" s="669" t="s">
        <v>4539</v>
      </c>
      <c r="AG184" s="669" t="s">
        <v>4538</v>
      </c>
      <c r="AH184" s="638" t="s">
        <v>4259</v>
      </c>
      <c r="AI184" s="638" t="s">
        <v>4540</v>
      </c>
      <c r="AJ184" s="638" t="s">
        <v>4260</v>
      </c>
    </row>
    <row r="185" spans="1:36" ht="24">
      <c r="A185" s="682" t="s">
        <v>3402</v>
      </c>
      <c r="B185" s="73" t="s">
        <v>47</v>
      </c>
      <c r="C185" s="95"/>
      <c r="D185" s="95"/>
      <c r="E185" s="73" t="s">
        <v>3293</v>
      </c>
      <c r="F185" s="73"/>
      <c r="G185" s="73"/>
      <c r="H185" s="73"/>
      <c r="I185" s="73"/>
      <c r="J185" s="72" t="s">
        <v>2580</v>
      </c>
      <c r="K185" s="73" t="s">
        <v>746</v>
      </c>
      <c r="L185" s="75" t="s">
        <v>2789</v>
      </c>
      <c r="M185" s="726" t="s">
        <v>3304</v>
      </c>
      <c r="N185" s="545" t="s">
        <v>3301</v>
      </c>
      <c r="O185" s="661" t="s">
        <v>47</v>
      </c>
      <c r="P185" s="842" t="s">
        <v>2537</v>
      </c>
      <c r="Q185" s="739" t="s">
        <v>2579</v>
      </c>
      <c r="R185" s="712" t="s">
        <v>2581</v>
      </c>
      <c r="S185" s="841" t="s">
        <v>3767</v>
      </c>
      <c r="T185" s="74" t="str">
        <f t="shared" si="11"/>
        <v>Link</v>
      </c>
      <c r="U185" s="545"/>
      <c r="V185" s="841"/>
      <c r="W185" s="545"/>
      <c r="X185" s="842"/>
      <c r="Y185" s="841"/>
      <c r="Z185" s="841"/>
      <c r="AA185" s="841"/>
      <c r="AB185" s="841"/>
      <c r="AC185" s="841"/>
      <c r="AD185" s="669"/>
      <c r="AE185" s="1017"/>
    </row>
    <row r="186" spans="1:36" ht="48">
      <c r="A186" s="101" t="s">
        <v>3966</v>
      </c>
      <c r="B186" s="73" t="s">
        <v>47</v>
      </c>
      <c r="C186" s="95"/>
      <c r="D186" s="95"/>
      <c r="E186" s="73" t="s">
        <v>3294</v>
      </c>
      <c r="F186" s="73"/>
      <c r="G186" s="73"/>
      <c r="H186" s="73"/>
      <c r="I186" s="73"/>
      <c r="J186" s="72" t="s">
        <v>2584</v>
      </c>
      <c r="K186" s="73" t="s">
        <v>1151</v>
      </c>
      <c r="L186" s="75" t="s">
        <v>3932</v>
      </c>
      <c r="M186" s="726" t="s">
        <v>2905</v>
      </c>
      <c r="N186" s="545" t="s">
        <v>2906</v>
      </c>
      <c r="O186" s="661" t="s">
        <v>47</v>
      </c>
      <c r="P186" s="842" t="s">
        <v>2537</v>
      </c>
      <c r="Q186" s="738" t="s">
        <v>2583</v>
      </c>
      <c r="R186" s="712" t="s">
        <v>2585</v>
      </c>
      <c r="S186" s="841" t="s">
        <v>3768</v>
      </c>
      <c r="T186" s="74" t="str">
        <f t="shared" si="11"/>
        <v>Link</v>
      </c>
      <c r="U186" s="712" t="s">
        <v>4548</v>
      </c>
      <c r="V186" s="841"/>
      <c r="W186" s="545" t="s">
        <v>2909</v>
      </c>
      <c r="X186" s="842" t="s">
        <v>185</v>
      </c>
      <c r="Y186" s="841" t="s">
        <v>198</v>
      </c>
      <c r="Z186" s="841" t="s">
        <v>199</v>
      </c>
      <c r="AA186" s="841" t="s">
        <v>2907</v>
      </c>
      <c r="AB186" s="841" t="s">
        <v>2908</v>
      </c>
      <c r="AC186" s="841"/>
      <c r="AD186" s="669" t="s">
        <v>4124</v>
      </c>
      <c r="AE186" s="1016"/>
    </row>
    <row r="187" spans="1:36" ht="84">
      <c r="A187" s="683" t="s">
        <v>2894</v>
      </c>
      <c r="B187" s="73" t="s">
        <v>47</v>
      </c>
      <c r="C187" s="95"/>
      <c r="D187" s="95"/>
      <c r="E187" s="73" t="s">
        <v>2895</v>
      </c>
      <c r="F187" s="73"/>
      <c r="G187" s="73"/>
      <c r="H187" s="73"/>
      <c r="I187" s="73"/>
      <c r="J187" s="72" t="s">
        <v>2896</v>
      </c>
      <c r="K187" s="73" t="s">
        <v>195</v>
      </c>
      <c r="L187" s="75" t="s">
        <v>2789</v>
      </c>
      <c r="M187" s="726" t="s">
        <v>2897</v>
      </c>
      <c r="N187" s="545" t="s">
        <v>2898</v>
      </c>
      <c r="O187" s="661" t="s">
        <v>47</v>
      </c>
      <c r="P187" s="842" t="s">
        <v>2537</v>
      </c>
      <c r="Q187" s="739" t="s">
        <v>2587</v>
      </c>
      <c r="R187" s="712" t="s">
        <v>2589</v>
      </c>
      <c r="S187" s="841" t="s">
        <v>3769</v>
      </c>
      <c r="T187" s="74" t="str">
        <f t="shared" si="11"/>
        <v>Link</v>
      </c>
      <c r="U187" s="545" t="s">
        <v>3842</v>
      </c>
      <c r="V187" s="841"/>
      <c r="W187" s="545" t="s">
        <v>2900</v>
      </c>
      <c r="X187" s="842" t="s">
        <v>185</v>
      </c>
      <c r="Y187" s="841" t="s">
        <v>195</v>
      </c>
      <c r="Z187" s="841" t="s">
        <v>196</v>
      </c>
      <c r="AA187" s="841" t="s">
        <v>2901</v>
      </c>
      <c r="AB187" s="841" t="s">
        <v>2899</v>
      </c>
      <c r="AC187" s="841"/>
      <c r="AD187" s="669"/>
      <c r="AE187" s="1017"/>
    </row>
    <row r="188" spans="1:36" ht="24">
      <c r="A188" s="682" t="s">
        <v>3403</v>
      </c>
      <c r="B188" s="73" t="s">
        <v>47</v>
      </c>
      <c r="C188" s="95"/>
      <c r="D188" s="95"/>
      <c r="E188" s="73" t="s">
        <v>3295</v>
      </c>
      <c r="F188" s="73"/>
      <c r="G188" s="73"/>
      <c r="H188" s="73"/>
      <c r="I188" s="73"/>
      <c r="J188" s="72" t="s">
        <v>2592</v>
      </c>
      <c r="K188" s="73" t="s">
        <v>88</v>
      </c>
      <c r="L188" s="75" t="s">
        <v>2789</v>
      </c>
      <c r="M188" s="726" t="s">
        <v>3303</v>
      </c>
      <c r="N188" s="545" t="s">
        <v>3302</v>
      </c>
      <c r="O188" s="661" t="s">
        <v>47</v>
      </c>
      <c r="P188" s="842" t="s">
        <v>2537</v>
      </c>
      <c r="Q188" s="739" t="s">
        <v>2591</v>
      </c>
      <c r="R188" s="712" t="s">
        <v>2593</v>
      </c>
      <c r="S188" s="841" t="s">
        <v>3770</v>
      </c>
      <c r="T188" s="74" t="str">
        <f t="shared" si="11"/>
        <v>Link</v>
      </c>
      <c r="U188" s="545" t="s">
        <v>4549</v>
      </c>
      <c r="V188" s="841"/>
      <c r="W188" s="545"/>
      <c r="X188" s="842"/>
      <c r="Y188" s="841"/>
      <c r="Z188" s="841"/>
      <c r="AA188" s="841"/>
      <c r="AB188" s="841"/>
      <c r="AC188" s="841"/>
      <c r="AD188" s="669" t="s">
        <v>4125</v>
      </c>
      <c r="AE188" s="1017"/>
    </row>
    <row r="189" spans="1:36" hidden="1">
      <c r="A189" s="679" t="s">
        <v>2931</v>
      </c>
      <c r="B189" s="125" t="s">
        <v>138</v>
      </c>
      <c r="C189" s="104"/>
      <c r="D189" s="104"/>
      <c r="E189" s="125" t="s">
        <v>2932</v>
      </c>
      <c r="F189" s="125"/>
      <c r="G189" s="125"/>
      <c r="H189" s="125"/>
      <c r="I189" s="125"/>
      <c r="J189" s="128" t="s">
        <v>2933</v>
      </c>
      <c r="K189" s="125" t="s">
        <v>133</v>
      </c>
      <c r="L189" s="680" t="s">
        <v>2789</v>
      </c>
      <c r="M189" s="723"/>
      <c r="N189" s="76"/>
      <c r="O189" s="76"/>
      <c r="P189" s="76"/>
      <c r="Q189" s="117"/>
      <c r="R189" s="79"/>
      <c r="S189" s="79"/>
      <c r="T189" s="74" t="str">
        <f t="shared" si="11"/>
        <v>Link</v>
      </c>
      <c r="U189" s="79"/>
      <c r="V189" s="79"/>
      <c r="W189" s="76"/>
      <c r="X189" s="76"/>
      <c r="Y189" s="79"/>
      <c r="Z189" s="79"/>
      <c r="AA189" s="79"/>
      <c r="AB189" s="79"/>
      <c r="AC189" s="79"/>
      <c r="AD189" s="669"/>
      <c r="AE189" s="686"/>
    </row>
    <row r="190" spans="1:36" hidden="1">
      <c r="A190" s="679" t="s">
        <v>2934</v>
      </c>
      <c r="B190" s="125" t="s">
        <v>138</v>
      </c>
      <c r="C190" s="104"/>
      <c r="D190" s="104"/>
      <c r="E190" s="125" t="s">
        <v>2935</v>
      </c>
      <c r="F190" s="125"/>
      <c r="G190" s="125"/>
      <c r="H190" s="125"/>
      <c r="I190" s="125"/>
      <c r="J190" s="128" t="s">
        <v>2936</v>
      </c>
      <c r="K190" s="125" t="s">
        <v>133</v>
      </c>
      <c r="L190" s="680" t="s">
        <v>2789</v>
      </c>
      <c r="M190" s="723"/>
      <c r="N190" s="76"/>
      <c r="O190" s="76"/>
      <c r="P190" s="76"/>
      <c r="Q190" s="117"/>
      <c r="R190" s="79"/>
      <c r="S190" s="79"/>
      <c r="T190" s="74" t="str">
        <f t="shared" si="11"/>
        <v>Link</v>
      </c>
      <c r="U190" s="79"/>
      <c r="V190" s="79"/>
      <c r="W190" s="76"/>
      <c r="X190" s="76"/>
      <c r="Y190" s="79"/>
      <c r="Z190" s="79"/>
      <c r="AA190" s="79"/>
      <c r="AB190" s="79"/>
      <c r="AC190" s="79"/>
      <c r="AD190" s="669"/>
      <c r="AE190" s="686"/>
    </row>
    <row r="191" spans="1:36" s="656" customFormat="1" ht="24.75" thickBot="1">
      <c r="A191" s="106" t="s">
        <v>3967</v>
      </c>
      <c r="B191" s="82" t="s">
        <v>47</v>
      </c>
      <c r="C191" s="108"/>
      <c r="D191" s="108"/>
      <c r="E191" s="82" t="s">
        <v>3929</v>
      </c>
      <c r="F191" s="82"/>
      <c r="G191" s="82"/>
      <c r="H191" s="82"/>
      <c r="I191" s="82"/>
      <c r="J191" s="84" t="s">
        <v>3930</v>
      </c>
      <c r="K191" s="82" t="s">
        <v>131</v>
      </c>
      <c r="L191" s="86" t="s">
        <v>2789</v>
      </c>
      <c r="M191" s="729" t="s">
        <v>3933</v>
      </c>
      <c r="N191" s="690" t="s">
        <v>3927</v>
      </c>
      <c r="O191" s="689" t="s">
        <v>47</v>
      </c>
      <c r="P191" s="83" t="s">
        <v>3934</v>
      </c>
      <c r="Q191" s="742" t="s">
        <v>3934</v>
      </c>
      <c r="R191" s="715" t="s">
        <v>3935</v>
      </c>
      <c r="S191" s="84" t="s">
        <v>3762</v>
      </c>
      <c r="T191" s="85" t="str">
        <f t="shared" si="11"/>
        <v>Link</v>
      </c>
      <c r="U191" s="690"/>
      <c r="V191" s="664"/>
      <c r="W191" s="663"/>
      <c r="X191" s="663"/>
      <c r="Y191" s="664"/>
      <c r="Z191" s="664"/>
      <c r="AA191" s="664"/>
      <c r="AB191" s="664"/>
      <c r="AC191" s="664"/>
      <c r="AD191" s="1022"/>
      <c r="AE191" s="1024"/>
    </row>
    <row r="192" spans="1:36" ht="36">
      <c r="A192" s="96"/>
      <c r="B192" s="97" t="s">
        <v>47</v>
      </c>
      <c r="C192" s="98"/>
      <c r="D192" s="98" t="s">
        <v>3825</v>
      </c>
      <c r="E192" s="99"/>
      <c r="F192" s="99"/>
      <c r="G192" s="99"/>
      <c r="H192" s="99"/>
      <c r="I192" s="99"/>
      <c r="J192" s="99"/>
      <c r="K192" s="97"/>
      <c r="L192" s="687"/>
      <c r="M192" s="88" t="s">
        <v>3818</v>
      </c>
      <c r="N192" s="68" t="s">
        <v>2012</v>
      </c>
      <c r="O192" s="68"/>
      <c r="P192" s="68" t="s">
        <v>1952</v>
      </c>
      <c r="Q192" s="735"/>
      <c r="R192" s="68" t="s">
        <v>851</v>
      </c>
      <c r="S192" s="68" t="s">
        <v>3771</v>
      </c>
      <c r="T192" s="68" t="str">
        <f>HYPERLINK("#"&amp;S192,"Link")</f>
        <v>Link</v>
      </c>
      <c r="U192" s="68" t="s">
        <v>3843</v>
      </c>
      <c r="V192" s="94"/>
      <c r="W192" s="76"/>
      <c r="X192" s="76"/>
      <c r="Y192" s="76"/>
      <c r="Z192" s="76"/>
      <c r="AA192" s="76"/>
      <c r="AB192" s="76"/>
      <c r="AC192" s="76"/>
      <c r="AD192" s="669"/>
      <c r="AE192" s="70"/>
    </row>
    <row r="193" spans="1:36" ht="36">
      <c r="A193" s="683" t="s">
        <v>2938</v>
      </c>
      <c r="B193" s="72" t="s">
        <v>47</v>
      </c>
      <c r="C193" s="95"/>
      <c r="D193" s="95"/>
      <c r="E193" s="73" t="s">
        <v>2939</v>
      </c>
      <c r="F193" s="73"/>
      <c r="G193" s="73"/>
      <c r="H193" s="73"/>
      <c r="I193" s="73"/>
      <c r="J193" s="72" t="s">
        <v>2940</v>
      </c>
      <c r="K193" s="73" t="s">
        <v>82</v>
      </c>
      <c r="L193" s="75" t="s">
        <v>2789</v>
      </c>
      <c r="M193" s="71" t="s">
        <v>3819</v>
      </c>
      <c r="N193" s="841" t="s">
        <v>3218</v>
      </c>
      <c r="O193" s="661" t="s">
        <v>47</v>
      </c>
      <c r="P193" s="842" t="s">
        <v>1952</v>
      </c>
      <c r="Q193" s="73" t="s">
        <v>853</v>
      </c>
      <c r="R193" s="841" t="s">
        <v>854</v>
      </c>
      <c r="S193" s="841" t="s">
        <v>3823</v>
      </c>
      <c r="T193" s="74" t="str">
        <f t="shared" ref="T193:T199" si="12">HYPERLINK("#"&amp;S193,"Link")</f>
        <v>Link</v>
      </c>
      <c r="U193" s="841" t="s">
        <v>4524</v>
      </c>
      <c r="V193" s="79"/>
      <c r="W193" s="79"/>
      <c r="X193" s="79"/>
      <c r="Y193" s="79"/>
      <c r="Z193" s="79"/>
      <c r="AA193" s="79"/>
      <c r="AB193" s="79"/>
      <c r="AC193" s="79"/>
      <c r="AD193" s="669" t="s">
        <v>4126</v>
      </c>
      <c r="AE193" s="75"/>
    </row>
    <row r="194" spans="1:36" ht="36" hidden="1">
      <c r="A194" s="679" t="s">
        <v>2941</v>
      </c>
      <c r="B194" s="128" t="s">
        <v>47</v>
      </c>
      <c r="C194" s="104"/>
      <c r="D194" s="104"/>
      <c r="E194" s="125" t="s">
        <v>2942</v>
      </c>
      <c r="F194" s="125"/>
      <c r="G194" s="125"/>
      <c r="H194" s="125"/>
      <c r="I194" s="125"/>
      <c r="J194" s="128" t="s">
        <v>2943</v>
      </c>
      <c r="K194" s="125" t="s">
        <v>82</v>
      </c>
      <c r="L194" s="680" t="s">
        <v>2789</v>
      </c>
      <c r="M194" s="724" t="s">
        <v>3227</v>
      </c>
      <c r="N194" s="128" t="s">
        <v>3219</v>
      </c>
      <c r="O194" s="717" t="s">
        <v>47</v>
      </c>
      <c r="P194" s="543" t="s">
        <v>1952</v>
      </c>
      <c r="Q194" s="125" t="s">
        <v>858</v>
      </c>
      <c r="R194" s="128" t="s">
        <v>859</v>
      </c>
      <c r="S194" s="128" t="s">
        <v>3772</v>
      </c>
      <c r="T194" s="544" t="str">
        <f t="shared" si="12"/>
        <v>Link</v>
      </c>
      <c r="U194" s="128"/>
      <c r="V194" s="668"/>
      <c r="W194" s="668"/>
      <c r="X194" s="668"/>
      <c r="Y194" s="668"/>
      <c r="Z194" s="668"/>
      <c r="AA194" s="668"/>
      <c r="AB194" s="668"/>
      <c r="AC194" s="668"/>
      <c r="AD194" s="669"/>
      <c r="AE194" s="680"/>
    </row>
    <row r="195" spans="1:36" ht="36">
      <c r="A195" s="683" t="s">
        <v>2944</v>
      </c>
      <c r="B195" s="72" t="s">
        <v>47</v>
      </c>
      <c r="C195" s="95"/>
      <c r="D195" s="95"/>
      <c r="E195" s="73" t="s">
        <v>2945</v>
      </c>
      <c r="F195" s="73"/>
      <c r="G195" s="73"/>
      <c r="H195" s="73"/>
      <c r="I195" s="73"/>
      <c r="J195" s="72" t="s">
        <v>2946</v>
      </c>
      <c r="K195" s="73" t="s">
        <v>82</v>
      </c>
      <c r="L195" s="75" t="s">
        <v>2789</v>
      </c>
      <c r="M195" s="71" t="s">
        <v>3820</v>
      </c>
      <c r="N195" s="841" t="s">
        <v>3220</v>
      </c>
      <c r="O195" s="661" t="s">
        <v>47</v>
      </c>
      <c r="P195" s="842" t="s">
        <v>1952</v>
      </c>
      <c r="Q195" s="73" t="s">
        <v>862</v>
      </c>
      <c r="R195" s="841" t="s">
        <v>863</v>
      </c>
      <c r="S195" s="841" t="s">
        <v>3824</v>
      </c>
      <c r="T195" s="74" t="str">
        <f t="shared" si="12"/>
        <v>Link</v>
      </c>
      <c r="U195" s="841" t="s">
        <v>4524</v>
      </c>
      <c r="V195" s="79"/>
      <c r="W195" s="79"/>
      <c r="X195" s="79"/>
      <c r="Y195" s="79"/>
      <c r="Z195" s="79"/>
      <c r="AA195" s="79"/>
      <c r="AB195" s="79"/>
      <c r="AC195" s="79"/>
      <c r="AD195" s="669" t="s">
        <v>4127</v>
      </c>
      <c r="AE195" s="75"/>
    </row>
    <row r="196" spans="1:36" ht="36" hidden="1">
      <c r="A196" s="679" t="s">
        <v>2947</v>
      </c>
      <c r="B196" s="128" t="s">
        <v>47</v>
      </c>
      <c r="C196" s="104"/>
      <c r="D196" s="104"/>
      <c r="E196" s="125" t="s">
        <v>2948</v>
      </c>
      <c r="F196" s="125"/>
      <c r="G196" s="125"/>
      <c r="H196" s="125"/>
      <c r="I196" s="125"/>
      <c r="J196" s="128" t="s">
        <v>2949</v>
      </c>
      <c r="K196" s="125" t="s">
        <v>82</v>
      </c>
      <c r="L196" s="680" t="s">
        <v>2789</v>
      </c>
      <c r="M196" s="724" t="s">
        <v>3229</v>
      </c>
      <c r="N196" s="128" t="s">
        <v>3221</v>
      </c>
      <c r="O196" s="717" t="s">
        <v>47</v>
      </c>
      <c r="P196" s="543" t="s">
        <v>1952</v>
      </c>
      <c r="Q196" s="125" t="s">
        <v>867</v>
      </c>
      <c r="R196" s="128" t="s">
        <v>868</v>
      </c>
      <c r="S196" s="128" t="s">
        <v>3111</v>
      </c>
      <c r="T196" s="544" t="str">
        <f t="shared" si="12"/>
        <v>Link</v>
      </c>
      <c r="U196" s="128"/>
      <c r="V196" s="79"/>
      <c r="W196" s="79"/>
      <c r="X196" s="79"/>
      <c r="Y196" s="79"/>
      <c r="Z196" s="79"/>
      <c r="AA196" s="79"/>
      <c r="AB196" s="79"/>
      <c r="AC196" s="79"/>
      <c r="AD196" s="669"/>
      <c r="AE196" s="680"/>
    </row>
    <row r="197" spans="1:36" ht="36" hidden="1">
      <c r="A197" s="679" t="s">
        <v>3392</v>
      </c>
      <c r="B197" s="128" t="s">
        <v>47</v>
      </c>
      <c r="C197" s="104"/>
      <c r="D197" s="104"/>
      <c r="E197" s="125" t="s">
        <v>2950</v>
      </c>
      <c r="F197" s="125"/>
      <c r="G197" s="125"/>
      <c r="H197" s="125"/>
      <c r="I197" s="125"/>
      <c r="J197" s="128" t="s">
        <v>878</v>
      </c>
      <c r="K197" s="125" t="s">
        <v>127</v>
      </c>
      <c r="L197" s="680" t="s">
        <v>2789</v>
      </c>
      <c r="M197" s="724" t="s">
        <v>3230</v>
      </c>
      <c r="N197" s="128" t="s">
        <v>3222</v>
      </c>
      <c r="O197" s="717" t="s">
        <v>47</v>
      </c>
      <c r="P197" s="543" t="s">
        <v>1952</v>
      </c>
      <c r="Q197" s="125" t="s">
        <v>871</v>
      </c>
      <c r="R197" s="128" t="s">
        <v>872</v>
      </c>
      <c r="S197" s="128" t="s">
        <v>3112</v>
      </c>
      <c r="T197" s="544" t="str">
        <f t="shared" si="12"/>
        <v>Link</v>
      </c>
      <c r="U197" s="128"/>
      <c r="V197" s="79"/>
      <c r="W197" s="545" t="s">
        <v>2929</v>
      </c>
      <c r="X197" s="842" t="s">
        <v>202</v>
      </c>
      <c r="Y197" s="841" t="s">
        <v>154</v>
      </c>
      <c r="Z197" s="841" t="s">
        <v>879</v>
      </c>
      <c r="AA197" s="841" t="s">
        <v>2930</v>
      </c>
      <c r="AB197" s="841" t="s">
        <v>2928</v>
      </c>
      <c r="AC197" s="841"/>
      <c r="AD197" s="669"/>
      <c r="AE197" s="680"/>
    </row>
    <row r="198" spans="1:36" ht="36" hidden="1">
      <c r="A198" s="679" t="s">
        <v>3393</v>
      </c>
      <c r="B198" s="128" t="s">
        <v>47</v>
      </c>
      <c r="C198" s="104"/>
      <c r="D198" s="104"/>
      <c r="E198" s="125" t="s">
        <v>2951</v>
      </c>
      <c r="F198" s="125"/>
      <c r="G198" s="125"/>
      <c r="H198" s="125"/>
      <c r="I198" s="125"/>
      <c r="J198" s="128" t="s">
        <v>874</v>
      </c>
      <c r="K198" s="125" t="s">
        <v>746</v>
      </c>
      <c r="L198" s="680" t="s">
        <v>2789</v>
      </c>
      <c r="M198" s="724" t="s">
        <v>3231</v>
      </c>
      <c r="N198" s="128" t="s">
        <v>3223</v>
      </c>
      <c r="O198" s="717" t="s">
        <v>47</v>
      </c>
      <c r="P198" s="543" t="s">
        <v>1952</v>
      </c>
      <c r="Q198" s="125" t="s">
        <v>875</v>
      </c>
      <c r="R198" s="128" t="s">
        <v>876</v>
      </c>
      <c r="S198" s="128" t="s">
        <v>3773</v>
      </c>
      <c r="T198" s="544" t="str">
        <f t="shared" si="12"/>
        <v>Link</v>
      </c>
      <c r="U198" s="128"/>
      <c r="V198" s="79"/>
      <c r="W198" s="79"/>
      <c r="X198" s="79"/>
      <c r="Y198" s="79"/>
      <c r="Z198" s="79"/>
      <c r="AA198" s="79"/>
      <c r="AB198" s="79"/>
      <c r="AC198" s="79"/>
      <c r="AD198" s="669"/>
      <c r="AE198" s="680"/>
    </row>
    <row r="199" spans="1:36" ht="36" hidden="1">
      <c r="A199" s="679" t="s">
        <v>3394</v>
      </c>
      <c r="B199" s="128" t="s">
        <v>47</v>
      </c>
      <c r="C199" s="104"/>
      <c r="D199" s="104"/>
      <c r="E199" s="125" t="s">
        <v>3233</v>
      </c>
      <c r="F199" s="125"/>
      <c r="G199" s="125"/>
      <c r="H199" s="125"/>
      <c r="I199" s="125"/>
      <c r="J199" s="128" t="s">
        <v>880</v>
      </c>
      <c r="K199" s="125" t="s">
        <v>133</v>
      </c>
      <c r="L199" s="680" t="s">
        <v>2608</v>
      </c>
      <c r="M199" s="724" t="s">
        <v>3232</v>
      </c>
      <c r="N199" s="128" t="s">
        <v>1803</v>
      </c>
      <c r="O199" s="717" t="s">
        <v>47</v>
      </c>
      <c r="P199" s="543" t="s">
        <v>1952</v>
      </c>
      <c r="Q199" s="125" t="s">
        <v>154</v>
      </c>
      <c r="R199" s="128" t="s">
        <v>879</v>
      </c>
      <c r="S199" s="128" t="s">
        <v>3774</v>
      </c>
      <c r="T199" s="544" t="str">
        <f t="shared" si="12"/>
        <v>Link</v>
      </c>
      <c r="U199" s="128"/>
      <c r="V199" s="79"/>
      <c r="W199" s="79"/>
      <c r="X199" s="79"/>
      <c r="Y199" s="79"/>
      <c r="Z199" s="79"/>
      <c r="AA199" s="79"/>
      <c r="AB199" s="79"/>
      <c r="AC199" s="79"/>
      <c r="AD199" s="669"/>
      <c r="AE199" s="680"/>
    </row>
    <row r="200" spans="1:36" ht="12.75" thickBot="1">
      <c r="A200" s="636"/>
      <c r="B200" s="84"/>
      <c r="C200" s="108"/>
      <c r="D200" s="108"/>
      <c r="E200" s="82"/>
      <c r="F200" s="82"/>
      <c r="G200" s="82"/>
      <c r="H200" s="82"/>
      <c r="I200" s="82"/>
      <c r="J200" s="84"/>
      <c r="K200" s="82"/>
      <c r="L200" s="86"/>
      <c r="M200" s="87"/>
      <c r="N200" s="84"/>
      <c r="O200" s="689"/>
      <c r="P200" s="83"/>
      <c r="Q200" s="743"/>
      <c r="R200" s="84"/>
      <c r="S200" s="84"/>
      <c r="T200" s="85"/>
      <c r="U200" s="715"/>
      <c r="V200" s="79"/>
      <c r="W200" s="79"/>
      <c r="X200" s="79"/>
      <c r="Y200" s="79"/>
      <c r="Z200" s="79"/>
      <c r="AA200" s="79"/>
      <c r="AB200" s="79"/>
      <c r="AC200" s="79"/>
      <c r="AD200" s="669"/>
      <c r="AE200" s="1025"/>
    </row>
    <row r="201" spans="1:36">
      <c r="A201" s="96"/>
      <c r="B201" s="97" t="s">
        <v>138</v>
      </c>
      <c r="C201" s="98" t="s">
        <v>201</v>
      </c>
      <c r="D201" s="97"/>
      <c r="E201" s="99"/>
      <c r="F201" s="99"/>
      <c r="G201" s="99"/>
      <c r="H201" s="99"/>
      <c r="I201" s="99"/>
      <c r="J201" s="99"/>
      <c r="K201" s="97"/>
      <c r="L201" s="100"/>
      <c r="M201" s="88" t="s">
        <v>2516</v>
      </c>
      <c r="N201" s="68" t="s">
        <v>2516</v>
      </c>
      <c r="O201" s="68"/>
      <c r="P201" s="68" t="s">
        <v>201</v>
      </c>
      <c r="Q201" s="735"/>
      <c r="R201" s="68" t="s">
        <v>2952</v>
      </c>
      <c r="S201" s="68" t="s">
        <v>3775</v>
      </c>
      <c r="T201" s="68" t="str">
        <f>HYPERLINK("#"&amp;S201,"Link")</f>
        <v>Link</v>
      </c>
      <c r="U201" s="68" t="s">
        <v>3844</v>
      </c>
      <c r="V201" s="109"/>
      <c r="W201" s="842" t="s">
        <v>2953</v>
      </c>
      <c r="X201" s="842"/>
      <c r="Y201" s="842"/>
      <c r="Z201" s="842"/>
      <c r="AA201" s="842"/>
      <c r="AB201" s="842"/>
      <c r="AC201" s="842"/>
      <c r="AD201" s="669"/>
      <c r="AE201" s="70"/>
    </row>
    <row r="202" spans="1:36" ht="63">
      <c r="A202" s="101" t="s">
        <v>2954</v>
      </c>
      <c r="B202" s="73" t="s">
        <v>2029</v>
      </c>
      <c r="C202" s="95"/>
      <c r="D202" s="93" t="s">
        <v>2454</v>
      </c>
      <c r="E202" s="80"/>
      <c r="F202" s="80"/>
      <c r="G202" s="80"/>
      <c r="H202" s="80"/>
      <c r="I202" s="80"/>
      <c r="J202" s="80" t="s">
        <v>204</v>
      </c>
      <c r="K202" s="93" t="s">
        <v>44</v>
      </c>
      <c r="L202" s="89" t="s">
        <v>3310</v>
      </c>
      <c r="M202" s="71" t="s">
        <v>3311</v>
      </c>
      <c r="N202" s="841" t="s">
        <v>1569</v>
      </c>
      <c r="O202" s="712" t="s">
        <v>47</v>
      </c>
      <c r="P202" s="842" t="s">
        <v>201</v>
      </c>
      <c r="Q202" s="93" t="s">
        <v>64</v>
      </c>
      <c r="R202" s="712" t="s">
        <v>1962</v>
      </c>
      <c r="S202" s="841" t="s">
        <v>3776</v>
      </c>
      <c r="T202" s="74" t="str">
        <f>HYPERLINK("#"&amp;S202,"Link")</f>
        <v>Link</v>
      </c>
      <c r="U202" s="80" t="s">
        <v>4553</v>
      </c>
      <c r="V202" s="126"/>
      <c r="W202" s="841" t="s">
        <v>2955</v>
      </c>
      <c r="X202" s="842" t="s">
        <v>221</v>
      </c>
      <c r="Y202" s="80" t="s">
        <v>64</v>
      </c>
      <c r="Z202" s="80" t="s">
        <v>1387</v>
      </c>
      <c r="AA202" s="80" t="s">
        <v>2102</v>
      </c>
      <c r="AB202" s="80" t="s">
        <v>2099</v>
      </c>
      <c r="AC202" s="80"/>
      <c r="AD202" s="669" t="s">
        <v>4128</v>
      </c>
      <c r="AE202" s="89" t="s">
        <v>4552</v>
      </c>
      <c r="AF202" s="368" t="s">
        <v>4551</v>
      </c>
      <c r="AG202" s="885" t="s">
        <v>4550</v>
      </c>
      <c r="AH202" s="669" t="s">
        <v>4319</v>
      </c>
      <c r="AI202" s="638" t="s">
        <v>4269</v>
      </c>
      <c r="AJ202" s="638" t="s">
        <v>4260</v>
      </c>
    </row>
    <row r="203" spans="1:36" ht="36" hidden="1">
      <c r="A203" s="560"/>
      <c r="B203" s="103" t="s">
        <v>47</v>
      </c>
      <c r="C203" s="104"/>
      <c r="D203" s="103" t="s">
        <v>2956</v>
      </c>
      <c r="E203" s="105"/>
      <c r="F203" s="105"/>
      <c r="G203" s="105"/>
      <c r="H203" s="105"/>
      <c r="I203" s="105"/>
      <c r="J203" s="105" t="s">
        <v>1396</v>
      </c>
      <c r="K203" s="103" t="s">
        <v>82</v>
      </c>
      <c r="L203" s="676" t="s">
        <v>2631</v>
      </c>
      <c r="M203" s="71"/>
      <c r="N203" s="841"/>
      <c r="O203" s="712"/>
      <c r="P203" s="842" t="s">
        <v>201</v>
      </c>
      <c r="Q203" s="93"/>
      <c r="R203" s="712"/>
      <c r="S203" s="841"/>
      <c r="T203" s="74" t="str">
        <f t="shared" ref="T203:T213" si="13">HYPERLINK("#"&amp;S203,"Link")</f>
        <v>Link</v>
      </c>
      <c r="U203" s="80"/>
      <c r="V203" s="127"/>
      <c r="W203" s="79"/>
      <c r="X203" s="76"/>
      <c r="Y203" s="79"/>
      <c r="Z203" s="79"/>
      <c r="AA203" s="79"/>
      <c r="AB203" s="79"/>
      <c r="AC203" s="79"/>
      <c r="AD203" s="669"/>
      <c r="AE203" s="89" t="s">
        <v>4463</v>
      </c>
    </row>
    <row r="204" spans="1:36" ht="36" hidden="1">
      <c r="A204" s="560"/>
      <c r="B204" s="103" t="s">
        <v>47</v>
      </c>
      <c r="C204" s="104"/>
      <c r="D204" s="103" t="s">
        <v>2957</v>
      </c>
      <c r="E204" s="105"/>
      <c r="F204" s="105"/>
      <c r="G204" s="105"/>
      <c r="H204" s="105"/>
      <c r="I204" s="105"/>
      <c r="J204" s="105" t="s">
        <v>1398</v>
      </c>
      <c r="K204" s="103" t="s">
        <v>82</v>
      </c>
      <c r="L204" s="676" t="s">
        <v>2631</v>
      </c>
      <c r="M204" s="71"/>
      <c r="N204" s="841"/>
      <c r="O204" s="712"/>
      <c r="P204" s="842" t="s">
        <v>201</v>
      </c>
      <c r="Q204" s="93"/>
      <c r="R204" s="712"/>
      <c r="S204" s="841"/>
      <c r="T204" s="74" t="str">
        <f t="shared" si="13"/>
        <v>Link</v>
      </c>
      <c r="U204" s="80"/>
      <c r="V204" s="127"/>
      <c r="W204" s="79"/>
      <c r="X204" s="76"/>
      <c r="Y204" s="79"/>
      <c r="Z204" s="79"/>
      <c r="AA204" s="79"/>
      <c r="AB204" s="79"/>
      <c r="AC204" s="79"/>
      <c r="AD204" s="669"/>
      <c r="AE204" s="89" t="s">
        <v>4463</v>
      </c>
    </row>
    <row r="205" spans="1:36" ht="36">
      <c r="A205" s="101" t="s">
        <v>2958</v>
      </c>
      <c r="B205" s="93" t="s">
        <v>47</v>
      </c>
      <c r="C205" s="95"/>
      <c r="D205" s="93" t="s">
        <v>2455</v>
      </c>
      <c r="E205" s="80"/>
      <c r="F205" s="80"/>
      <c r="G205" s="80"/>
      <c r="H205" s="80"/>
      <c r="I205" s="80"/>
      <c r="J205" s="80" t="s">
        <v>205</v>
      </c>
      <c r="K205" s="93" t="s">
        <v>127</v>
      </c>
      <c r="L205" s="89" t="s">
        <v>3310</v>
      </c>
      <c r="M205" s="71" t="s">
        <v>3312</v>
      </c>
      <c r="N205" s="841" t="s">
        <v>2598</v>
      </c>
      <c r="O205" s="712" t="s">
        <v>47</v>
      </c>
      <c r="P205" s="842" t="s">
        <v>201</v>
      </c>
      <c r="Q205" s="93" t="s">
        <v>1963</v>
      </c>
      <c r="R205" s="712" t="s">
        <v>1965</v>
      </c>
      <c r="S205" s="841" t="s">
        <v>3777</v>
      </c>
      <c r="T205" s="74" t="str">
        <f t="shared" si="13"/>
        <v>Link</v>
      </c>
      <c r="U205" s="80" t="s">
        <v>4605</v>
      </c>
      <c r="V205" s="127"/>
      <c r="W205" s="79"/>
      <c r="X205" s="76"/>
      <c r="Y205" s="79"/>
      <c r="Z205" s="79"/>
      <c r="AA205" s="79"/>
      <c r="AB205" s="79"/>
      <c r="AC205" s="79"/>
      <c r="AD205" s="669"/>
      <c r="AE205" s="89" t="s">
        <v>4949</v>
      </c>
      <c r="AF205" s="368" t="s">
        <v>4554</v>
      </c>
      <c r="AG205" s="368" t="s">
        <v>4555</v>
      </c>
      <c r="AH205" s="638" t="s">
        <v>4316</v>
      </c>
      <c r="AI205" s="638" t="s">
        <v>4269</v>
      </c>
      <c r="AJ205" s="638" t="s">
        <v>4260</v>
      </c>
    </row>
    <row r="206" spans="1:36" ht="36">
      <c r="A206" s="101" t="s">
        <v>2959</v>
      </c>
      <c r="B206" s="93" t="s">
        <v>47</v>
      </c>
      <c r="C206" s="95"/>
      <c r="D206" s="73" t="s">
        <v>2456</v>
      </c>
      <c r="E206" s="73"/>
      <c r="F206" s="73"/>
      <c r="G206" s="73"/>
      <c r="H206" s="73"/>
      <c r="I206" s="73"/>
      <c r="J206" s="72" t="s">
        <v>206</v>
      </c>
      <c r="K206" s="73" t="s">
        <v>133</v>
      </c>
      <c r="L206" s="75" t="s">
        <v>3310</v>
      </c>
      <c r="M206" s="71" t="s">
        <v>3313</v>
      </c>
      <c r="N206" s="841" t="s">
        <v>1799</v>
      </c>
      <c r="O206" s="712" t="s">
        <v>47</v>
      </c>
      <c r="P206" s="842" t="s">
        <v>201</v>
      </c>
      <c r="Q206" s="93" t="s">
        <v>96</v>
      </c>
      <c r="R206" s="712" t="s">
        <v>1969</v>
      </c>
      <c r="S206" s="841" t="s">
        <v>3778</v>
      </c>
      <c r="T206" s="74" t="str">
        <f>HYPERLINK("#"&amp;S206,"Link")</f>
        <v>Link</v>
      </c>
      <c r="U206" s="80" t="s">
        <v>3845</v>
      </c>
      <c r="V206" s="129"/>
      <c r="W206" s="79"/>
      <c r="X206" s="130"/>
      <c r="Y206" s="131"/>
      <c r="Z206" s="131"/>
      <c r="AA206" s="131"/>
      <c r="AB206" s="131"/>
      <c r="AC206" s="131"/>
      <c r="AD206" s="669"/>
      <c r="AE206" s="89"/>
    </row>
    <row r="207" spans="1:36" ht="36">
      <c r="A207" s="682" t="s">
        <v>3395</v>
      </c>
      <c r="B207" s="93" t="s">
        <v>47</v>
      </c>
      <c r="C207" s="95"/>
      <c r="D207" s="73" t="s">
        <v>3315</v>
      </c>
      <c r="E207" s="73"/>
      <c r="F207" s="73"/>
      <c r="G207" s="73"/>
      <c r="H207" s="73"/>
      <c r="I207" s="73"/>
      <c r="J207" s="80" t="s">
        <v>214</v>
      </c>
      <c r="K207" s="73" t="s">
        <v>133</v>
      </c>
      <c r="L207" s="75" t="s">
        <v>3310</v>
      </c>
      <c r="M207" s="71" t="s">
        <v>3316</v>
      </c>
      <c r="N207" s="841" t="s">
        <v>2599</v>
      </c>
      <c r="O207" s="712" t="s">
        <v>47</v>
      </c>
      <c r="P207" s="842" t="s">
        <v>201</v>
      </c>
      <c r="Q207" s="93" t="s">
        <v>210</v>
      </c>
      <c r="R207" s="712" t="s">
        <v>211</v>
      </c>
      <c r="S207" s="841" t="s">
        <v>3779</v>
      </c>
      <c r="T207" s="74" t="str">
        <f t="shared" si="13"/>
        <v>Link</v>
      </c>
      <c r="U207" s="80"/>
      <c r="V207" s="129"/>
      <c r="W207" s="131"/>
      <c r="X207" s="130"/>
      <c r="Y207" s="131"/>
      <c r="Z207" s="131"/>
      <c r="AA207" s="131"/>
      <c r="AB207" s="131"/>
      <c r="AC207" s="131"/>
      <c r="AD207" s="669"/>
      <c r="AE207" s="89"/>
    </row>
    <row r="208" spans="1:36" ht="36">
      <c r="A208" s="101" t="s">
        <v>2960</v>
      </c>
      <c r="B208" s="93" t="s">
        <v>47</v>
      </c>
      <c r="C208" s="95"/>
      <c r="D208" s="73" t="s">
        <v>2459</v>
      </c>
      <c r="E208" s="73"/>
      <c r="F208" s="73"/>
      <c r="G208" s="73"/>
      <c r="H208" s="73"/>
      <c r="I208" s="73"/>
      <c r="J208" s="72" t="s">
        <v>209</v>
      </c>
      <c r="K208" s="73" t="s">
        <v>133</v>
      </c>
      <c r="L208" s="75" t="s">
        <v>3310</v>
      </c>
      <c r="M208" s="71" t="s">
        <v>3314</v>
      </c>
      <c r="N208" s="841" t="s">
        <v>1803</v>
      </c>
      <c r="O208" s="712" t="s">
        <v>47</v>
      </c>
      <c r="P208" s="842" t="s">
        <v>201</v>
      </c>
      <c r="Q208" s="73" t="s">
        <v>154</v>
      </c>
      <c r="R208" s="712" t="s">
        <v>208</v>
      </c>
      <c r="S208" s="841" t="s">
        <v>3780</v>
      </c>
      <c r="T208" s="74" t="str">
        <f>HYPERLINK("#"&amp;S208,"Link")</f>
        <v>Link</v>
      </c>
      <c r="U208" s="841"/>
      <c r="V208" s="129"/>
      <c r="W208" s="131"/>
      <c r="X208" s="130"/>
      <c r="Y208" s="131"/>
      <c r="Z208" s="131"/>
      <c r="AA208" s="131"/>
      <c r="AB208" s="131"/>
      <c r="AC208" s="131"/>
      <c r="AD208" s="669"/>
      <c r="AE208" s="75"/>
      <c r="AF208"/>
      <c r="AG208" s="368"/>
    </row>
    <row r="209" spans="1:36" ht="51.75" thickBot="1">
      <c r="A209" s="106" t="s">
        <v>2961</v>
      </c>
      <c r="B209" s="107" t="s">
        <v>47</v>
      </c>
      <c r="C209" s="108"/>
      <c r="D209" s="82" t="s">
        <v>3286</v>
      </c>
      <c r="E209" s="82"/>
      <c r="F209" s="82"/>
      <c r="G209" s="82"/>
      <c r="H209" s="82"/>
      <c r="I209" s="82"/>
      <c r="J209" s="84" t="s">
        <v>3317</v>
      </c>
      <c r="K209" s="82" t="s">
        <v>44</v>
      </c>
      <c r="L209" s="91" t="s">
        <v>3310</v>
      </c>
      <c r="M209" s="87" t="s">
        <v>3318</v>
      </c>
      <c r="N209" s="84" t="s">
        <v>2534</v>
      </c>
      <c r="O209" s="715" t="s">
        <v>47</v>
      </c>
      <c r="P209" s="83" t="s">
        <v>201</v>
      </c>
      <c r="Q209" s="107" t="s">
        <v>3281</v>
      </c>
      <c r="R209" s="825" t="s">
        <v>3323</v>
      </c>
      <c r="S209" s="84" t="s">
        <v>3781</v>
      </c>
      <c r="T209" s="85" t="str">
        <f t="shared" si="13"/>
        <v>Link</v>
      </c>
      <c r="U209" s="90" t="s">
        <v>4606</v>
      </c>
      <c r="V209" s="129"/>
      <c r="W209" s="131"/>
      <c r="X209" s="130"/>
      <c r="Y209" s="131"/>
      <c r="Z209" s="131"/>
      <c r="AA209" s="131"/>
      <c r="AB209" s="131"/>
      <c r="AC209" s="131"/>
      <c r="AD209" s="669" t="s">
        <v>4129</v>
      </c>
      <c r="AE209" s="91" t="s">
        <v>4952</v>
      </c>
      <c r="AF209" s="368" t="s">
        <v>4557</v>
      </c>
      <c r="AG209" s="368" t="s">
        <v>4556</v>
      </c>
      <c r="AH209" s="669" t="s">
        <v>4319</v>
      </c>
      <c r="AI209" s="638" t="s">
        <v>4269</v>
      </c>
      <c r="AJ209" s="638" t="s">
        <v>4260</v>
      </c>
    </row>
    <row r="210" spans="1:36" ht="24">
      <c r="A210" s="96"/>
      <c r="B210" s="97" t="s">
        <v>47</v>
      </c>
      <c r="C210" s="98"/>
      <c r="D210" s="98" t="s">
        <v>2462</v>
      </c>
      <c r="E210" s="99"/>
      <c r="F210" s="99"/>
      <c r="G210" s="99"/>
      <c r="H210" s="99"/>
      <c r="I210" s="99"/>
      <c r="J210" s="99"/>
      <c r="K210" s="97"/>
      <c r="L210" s="100"/>
      <c r="M210" s="88" t="s">
        <v>3997</v>
      </c>
      <c r="N210" s="68" t="s">
        <v>4000</v>
      </c>
      <c r="O210" s="68"/>
      <c r="P210" s="68" t="s">
        <v>219</v>
      </c>
      <c r="Q210" s="735"/>
      <c r="R210" s="68" t="s">
        <v>223</v>
      </c>
      <c r="S210" s="68" t="s">
        <v>4001</v>
      </c>
      <c r="T210" s="68" t="str">
        <f>HYPERLINK("#"&amp;S210,"Link")</f>
        <v>Link</v>
      </c>
      <c r="U210" s="68"/>
      <c r="V210" s="94"/>
      <c r="W210" s="76"/>
      <c r="X210" s="76"/>
      <c r="Y210" s="76"/>
      <c r="Z210" s="76"/>
      <c r="AA210" s="76"/>
      <c r="AB210" s="76"/>
      <c r="AC210" s="76"/>
      <c r="AD210" s="669"/>
      <c r="AE210" s="70"/>
    </row>
    <row r="211" spans="1:36" ht="47.25">
      <c r="A211" s="132" t="s">
        <v>2962</v>
      </c>
      <c r="B211" s="80" t="s">
        <v>47</v>
      </c>
      <c r="C211" s="95"/>
      <c r="D211" s="95"/>
      <c r="E211" s="73" t="s">
        <v>2463</v>
      </c>
      <c r="F211" s="80"/>
      <c r="G211" s="80"/>
      <c r="H211" s="80"/>
      <c r="I211" s="80"/>
      <c r="J211" s="80" t="s">
        <v>2464</v>
      </c>
      <c r="K211" s="80" t="s">
        <v>44</v>
      </c>
      <c r="L211" s="89" t="s">
        <v>3310</v>
      </c>
      <c r="M211" s="71" t="s">
        <v>4003</v>
      </c>
      <c r="N211" s="841" t="s">
        <v>1569</v>
      </c>
      <c r="O211" s="712" t="s">
        <v>47</v>
      </c>
      <c r="P211" s="842" t="s">
        <v>256</v>
      </c>
      <c r="Q211" s="73" t="s">
        <v>64</v>
      </c>
      <c r="R211" s="712" t="s">
        <v>306</v>
      </c>
      <c r="S211" s="841" t="s">
        <v>4008</v>
      </c>
      <c r="T211" s="74" t="str">
        <f t="shared" si="13"/>
        <v>Link</v>
      </c>
      <c r="U211" s="841" t="s">
        <v>4607</v>
      </c>
      <c r="V211" s="79"/>
      <c r="W211" s="79"/>
      <c r="X211" s="79"/>
      <c r="Y211" s="79"/>
      <c r="Z211" s="79"/>
      <c r="AA211" s="79"/>
      <c r="AB211" s="79"/>
      <c r="AC211" s="79"/>
      <c r="AD211" s="669"/>
      <c r="AE211" s="75" t="s">
        <v>4946</v>
      </c>
      <c r="AF211" s="368" t="s">
        <v>4432</v>
      </c>
      <c r="AG211" s="885" t="s">
        <v>4433</v>
      </c>
      <c r="AH211" s="669" t="s">
        <v>4319</v>
      </c>
      <c r="AI211" s="638" t="s">
        <v>4269</v>
      </c>
      <c r="AJ211" s="638" t="s">
        <v>4260</v>
      </c>
    </row>
    <row r="212" spans="1:36" ht="36">
      <c r="A212" s="132" t="s">
        <v>2963</v>
      </c>
      <c r="B212" s="80" t="s">
        <v>47</v>
      </c>
      <c r="C212" s="95"/>
      <c r="D212" s="95"/>
      <c r="E212" s="73" t="s">
        <v>2465</v>
      </c>
      <c r="F212" s="80"/>
      <c r="G212" s="80"/>
      <c r="H212" s="80"/>
      <c r="I212" s="80"/>
      <c r="J212" s="80" t="s">
        <v>2466</v>
      </c>
      <c r="K212" s="80" t="s">
        <v>133</v>
      </c>
      <c r="L212" s="89" t="s">
        <v>3310</v>
      </c>
      <c r="M212" s="71" t="s">
        <v>4004</v>
      </c>
      <c r="N212" s="841" t="s">
        <v>1799</v>
      </c>
      <c r="O212" s="712" t="s">
        <v>47</v>
      </c>
      <c r="P212" s="842" t="s">
        <v>260</v>
      </c>
      <c r="Q212" s="73" t="s">
        <v>96</v>
      </c>
      <c r="R212" s="712" t="s">
        <v>310</v>
      </c>
      <c r="S212" s="841" t="s">
        <v>4009</v>
      </c>
      <c r="T212" s="74" t="str">
        <f t="shared" si="13"/>
        <v>Link</v>
      </c>
      <c r="U212" s="841" t="s">
        <v>3846</v>
      </c>
      <c r="V212" s="127"/>
      <c r="W212" s="79"/>
      <c r="X212" s="76"/>
      <c r="Y212" s="79"/>
      <c r="Z212" s="79"/>
      <c r="AA212" s="79"/>
      <c r="AB212" s="79"/>
      <c r="AC212" s="79"/>
      <c r="AD212" s="669"/>
      <c r="AE212" s="75"/>
    </row>
    <row r="213" spans="1:36" ht="36.75" thickBot="1">
      <c r="A213" s="106" t="s">
        <v>3968</v>
      </c>
      <c r="B213" s="84" t="s">
        <v>47</v>
      </c>
      <c r="C213" s="108"/>
      <c r="D213" s="108"/>
      <c r="E213" s="82" t="s">
        <v>3325</v>
      </c>
      <c r="F213" s="90"/>
      <c r="G213" s="90"/>
      <c r="H213" s="90"/>
      <c r="I213" s="90"/>
      <c r="J213" s="90" t="s">
        <v>3072</v>
      </c>
      <c r="K213" s="90" t="s">
        <v>44</v>
      </c>
      <c r="L213" s="91" t="s">
        <v>3310</v>
      </c>
      <c r="M213" s="87" t="s">
        <v>4005</v>
      </c>
      <c r="N213" s="84" t="s">
        <v>2169</v>
      </c>
      <c r="O213" s="715" t="s">
        <v>47</v>
      </c>
      <c r="P213" s="83" t="s">
        <v>219</v>
      </c>
      <c r="Q213" s="82" t="s">
        <v>1653</v>
      </c>
      <c r="R213" s="715" t="s">
        <v>234</v>
      </c>
      <c r="S213" s="84" t="s">
        <v>3998</v>
      </c>
      <c r="T213" s="85" t="str">
        <f t="shared" si="13"/>
        <v>Link</v>
      </c>
      <c r="U213" s="84"/>
      <c r="V213" s="127"/>
      <c r="W213" s="79"/>
      <c r="X213" s="76"/>
      <c r="Y213" s="79"/>
      <c r="Z213" s="79"/>
      <c r="AA213" s="79"/>
      <c r="AB213" s="79"/>
      <c r="AC213" s="79"/>
      <c r="AD213" s="669"/>
      <c r="AE213" s="86"/>
    </row>
    <row r="214" spans="1:36" ht="36.75" hidden="1" thickBot="1">
      <c r="A214" s="706"/>
      <c r="B214" s="707" t="s">
        <v>47</v>
      </c>
      <c r="C214" s="708"/>
      <c r="D214" s="708"/>
      <c r="E214" s="708" t="s">
        <v>2178</v>
      </c>
      <c r="F214" s="708"/>
      <c r="G214" s="708"/>
      <c r="H214" s="709"/>
      <c r="I214" s="709"/>
      <c r="J214" s="709" t="s">
        <v>2179</v>
      </c>
      <c r="K214" s="707"/>
      <c r="L214" s="710"/>
      <c r="M214" s="88"/>
      <c r="N214" s="68"/>
      <c r="O214" s="68"/>
      <c r="P214" s="68"/>
      <c r="Q214" s="735"/>
      <c r="R214" s="68"/>
      <c r="S214" s="68"/>
      <c r="T214" s="68"/>
      <c r="U214" s="68"/>
      <c r="V214" s="94"/>
      <c r="W214" s="76"/>
      <c r="X214" s="76"/>
      <c r="Y214" s="76"/>
      <c r="Z214" s="76"/>
      <c r="AA214" s="76"/>
      <c r="AB214" s="76"/>
      <c r="AC214" s="76"/>
      <c r="AD214" s="669"/>
      <c r="AE214" s="70" t="s">
        <v>4463</v>
      </c>
    </row>
    <row r="215" spans="1:36" ht="36.75" hidden="1" thickBot="1">
      <c r="A215" s="560"/>
      <c r="B215" s="103" t="s">
        <v>47</v>
      </c>
      <c r="C215" s="104"/>
      <c r="D215" s="104"/>
      <c r="E215" s="104"/>
      <c r="F215" s="104"/>
      <c r="G215" s="104"/>
      <c r="H215" s="103" t="s">
        <v>457</v>
      </c>
      <c r="I215" s="103"/>
      <c r="J215" s="105" t="s">
        <v>460</v>
      </c>
      <c r="K215" s="105" t="s">
        <v>133</v>
      </c>
      <c r="L215" s="561" t="s">
        <v>3310</v>
      </c>
      <c r="M215" s="724"/>
      <c r="N215" s="128"/>
      <c r="O215" s="630"/>
      <c r="P215" s="543"/>
      <c r="Q215" s="103"/>
      <c r="R215" s="630"/>
      <c r="S215" s="128"/>
      <c r="T215" s="544"/>
      <c r="U215" s="105"/>
      <c r="V215" s="79"/>
      <c r="W215" s="79"/>
      <c r="X215" s="76"/>
      <c r="Y215" s="79"/>
      <c r="Z215" s="79"/>
      <c r="AA215" s="79"/>
      <c r="AB215" s="79"/>
      <c r="AC215" s="79"/>
      <c r="AD215" s="669"/>
      <c r="AE215" s="561" t="s">
        <v>4463</v>
      </c>
    </row>
    <row r="216" spans="1:36" ht="36.75" hidden="1" thickBot="1">
      <c r="A216" s="560" t="s">
        <v>2964</v>
      </c>
      <c r="B216" s="103" t="s">
        <v>47</v>
      </c>
      <c r="C216" s="104"/>
      <c r="D216" s="104"/>
      <c r="E216" s="104"/>
      <c r="F216" s="104"/>
      <c r="G216" s="104"/>
      <c r="H216" s="105" t="s">
        <v>2192</v>
      </c>
      <c r="I216" s="105"/>
      <c r="J216" s="105" t="s">
        <v>2193</v>
      </c>
      <c r="K216" s="103" t="s">
        <v>133</v>
      </c>
      <c r="L216" s="561" t="s">
        <v>3310</v>
      </c>
      <c r="M216" s="71"/>
      <c r="N216" s="841"/>
      <c r="O216" s="712"/>
      <c r="P216" s="842"/>
      <c r="Q216" s="93"/>
      <c r="R216" s="712"/>
      <c r="S216" s="841"/>
      <c r="T216" s="74"/>
      <c r="U216" s="80"/>
      <c r="V216" s="79"/>
      <c r="W216" s="79"/>
      <c r="X216" s="76"/>
      <c r="Y216" s="79"/>
      <c r="Z216" s="79"/>
      <c r="AA216" s="79"/>
      <c r="AB216" s="79"/>
      <c r="AC216" s="79"/>
      <c r="AD216" s="669"/>
      <c r="AE216" s="89" t="s">
        <v>4463</v>
      </c>
    </row>
    <row r="217" spans="1:36" ht="36.75" hidden="1" thickBot="1">
      <c r="A217" s="560" t="s">
        <v>2965</v>
      </c>
      <c r="B217" s="103" t="s">
        <v>47</v>
      </c>
      <c r="C217" s="104"/>
      <c r="D217" s="104"/>
      <c r="E217" s="104"/>
      <c r="F217" s="104"/>
      <c r="G217" s="104"/>
      <c r="H217" s="105" t="s">
        <v>2966</v>
      </c>
      <c r="I217" s="105"/>
      <c r="J217" s="105" t="s">
        <v>2967</v>
      </c>
      <c r="K217" s="103" t="s">
        <v>133</v>
      </c>
      <c r="L217" s="561" t="s">
        <v>3310</v>
      </c>
      <c r="M217" s="71"/>
      <c r="N217" s="841"/>
      <c r="O217" s="712"/>
      <c r="P217" s="842"/>
      <c r="Q217" s="93"/>
      <c r="R217" s="712"/>
      <c r="S217" s="841"/>
      <c r="T217" s="74"/>
      <c r="U217" s="80"/>
      <c r="V217" s="127"/>
      <c r="W217" s="79"/>
      <c r="X217" s="76"/>
      <c r="Y217" s="79"/>
      <c r="Z217" s="79"/>
      <c r="AA217" s="79"/>
      <c r="AB217" s="79"/>
      <c r="AC217" s="79"/>
      <c r="AD217" s="669"/>
      <c r="AE217" s="89" t="s">
        <v>4463</v>
      </c>
    </row>
    <row r="218" spans="1:36" ht="36.75" hidden="1" thickBot="1">
      <c r="A218" s="560" t="s">
        <v>2968</v>
      </c>
      <c r="B218" s="103" t="s">
        <v>47</v>
      </c>
      <c r="C218" s="104"/>
      <c r="D218" s="104"/>
      <c r="E218" s="104"/>
      <c r="F218" s="104"/>
      <c r="G218" s="104"/>
      <c r="H218" s="105" t="s">
        <v>533</v>
      </c>
      <c r="I218" s="105"/>
      <c r="J218" s="105" t="s">
        <v>2201</v>
      </c>
      <c r="K218" s="103" t="s">
        <v>133</v>
      </c>
      <c r="L218" s="561" t="s">
        <v>3310</v>
      </c>
      <c r="M218" s="71"/>
      <c r="N218" s="841"/>
      <c r="O218" s="712"/>
      <c r="P218" s="842"/>
      <c r="Q218" s="93"/>
      <c r="R218" s="712"/>
      <c r="S218" s="841"/>
      <c r="T218" s="74"/>
      <c r="U218" s="80"/>
      <c r="V218" s="79"/>
      <c r="W218" s="79"/>
      <c r="X218" s="76"/>
      <c r="Y218" s="79"/>
      <c r="Z218" s="79"/>
      <c r="AA218" s="79"/>
      <c r="AB218" s="79"/>
      <c r="AC218" s="79"/>
      <c r="AD218" s="669"/>
      <c r="AE218" s="89" t="s">
        <v>4463</v>
      </c>
    </row>
    <row r="219" spans="1:36" ht="36.75" hidden="1" thickBot="1">
      <c r="A219" s="560" t="s">
        <v>2969</v>
      </c>
      <c r="B219" s="103" t="s">
        <v>47</v>
      </c>
      <c r="C219" s="104"/>
      <c r="D219" s="104"/>
      <c r="E219" s="104"/>
      <c r="F219" s="104"/>
      <c r="G219" s="104"/>
      <c r="H219" s="105" t="s">
        <v>2209</v>
      </c>
      <c r="I219" s="105"/>
      <c r="J219" s="105" t="s">
        <v>2210</v>
      </c>
      <c r="K219" s="103" t="s">
        <v>133</v>
      </c>
      <c r="L219" s="561" t="s">
        <v>3310</v>
      </c>
      <c r="M219" s="71"/>
      <c r="N219" s="841"/>
      <c r="O219" s="712"/>
      <c r="P219" s="842"/>
      <c r="Q219" s="93"/>
      <c r="R219" s="712"/>
      <c r="S219" s="841"/>
      <c r="T219" s="74"/>
      <c r="U219" s="80"/>
      <c r="V219" s="79"/>
      <c r="W219" s="79"/>
      <c r="X219" s="76"/>
      <c r="Y219" s="79"/>
      <c r="Z219" s="79"/>
      <c r="AA219" s="79"/>
      <c r="AB219" s="79"/>
      <c r="AC219" s="79"/>
      <c r="AD219" s="669"/>
      <c r="AE219" s="89" t="s">
        <v>4463</v>
      </c>
    </row>
    <row r="220" spans="1:36" ht="36.75" hidden="1" thickBot="1">
      <c r="A220" s="560" t="s">
        <v>2970</v>
      </c>
      <c r="B220" s="103" t="s">
        <v>47</v>
      </c>
      <c r="C220" s="104"/>
      <c r="D220" s="104"/>
      <c r="E220" s="104"/>
      <c r="F220" s="104"/>
      <c r="G220" s="104"/>
      <c r="H220" s="105" t="s">
        <v>2218</v>
      </c>
      <c r="I220" s="105"/>
      <c r="J220" s="105" t="s">
        <v>2219</v>
      </c>
      <c r="K220" s="103" t="s">
        <v>133</v>
      </c>
      <c r="L220" s="561" t="s">
        <v>3310</v>
      </c>
      <c r="M220" s="71"/>
      <c r="N220" s="841"/>
      <c r="O220" s="712"/>
      <c r="P220" s="842"/>
      <c r="Q220" s="93"/>
      <c r="R220" s="712"/>
      <c r="S220" s="841"/>
      <c r="T220" s="74"/>
      <c r="U220" s="80"/>
      <c r="V220" s="79"/>
      <c r="W220" s="79"/>
      <c r="X220" s="76"/>
      <c r="Y220" s="79"/>
      <c r="Z220" s="79"/>
      <c r="AA220" s="79"/>
      <c r="AB220" s="79"/>
      <c r="AC220" s="79"/>
      <c r="AD220" s="669"/>
      <c r="AE220" s="89" t="s">
        <v>4463</v>
      </c>
    </row>
    <row r="221" spans="1:36" ht="60.75" hidden="1" thickBot="1">
      <c r="A221" s="694" t="s">
        <v>2971</v>
      </c>
      <c r="B221" s="695" t="s">
        <v>47</v>
      </c>
      <c r="C221" s="699"/>
      <c r="D221" s="699"/>
      <c r="E221" s="699"/>
      <c r="F221" s="699"/>
      <c r="G221" s="699"/>
      <c r="H221" s="711" t="s">
        <v>2222</v>
      </c>
      <c r="I221" s="711"/>
      <c r="J221" s="711" t="s">
        <v>2223</v>
      </c>
      <c r="K221" s="695" t="s">
        <v>127</v>
      </c>
      <c r="L221" s="696" t="s">
        <v>3310</v>
      </c>
      <c r="M221" s="87"/>
      <c r="N221" s="84"/>
      <c r="O221" s="715"/>
      <c r="P221" s="83"/>
      <c r="Q221" s="107"/>
      <c r="R221" s="715"/>
      <c r="S221" s="84"/>
      <c r="T221" s="85"/>
      <c r="U221" s="90"/>
      <c r="V221" s="79"/>
      <c r="W221" s="79"/>
      <c r="X221" s="76"/>
      <c r="Y221" s="79"/>
      <c r="Z221" s="79"/>
      <c r="AA221" s="79"/>
      <c r="AB221" s="79"/>
      <c r="AC221" s="79"/>
      <c r="AD221" s="669"/>
      <c r="AE221" s="91" t="s">
        <v>4463</v>
      </c>
    </row>
    <row r="222" spans="1:36" ht="24">
      <c r="A222" s="677"/>
      <c r="B222" s="110" t="s">
        <v>138</v>
      </c>
      <c r="C222" s="111"/>
      <c r="D222" s="111" t="s">
        <v>2972</v>
      </c>
      <c r="E222" s="112"/>
      <c r="F222" s="112"/>
      <c r="G222" s="112"/>
      <c r="H222" s="112"/>
      <c r="I222" s="112"/>
      <c r="J222" s="112"/>
      <c r="K222" s="110"/>
      <c r="L222" s="678"/>
      <c r="M222" s="88" t="s">
        <v>3999</v>
      </c>
      <c r="N222" s="68" t="s">
        <v>2601</v>
      </c>
      <c r="O222" s="68"/>
      <c r="P222" s="68" t="s">
        <v>221</v>
      </c>
      <c r="Q222" s="735"/>
      <c r="R222" s="68" t="s">
        <v>1385</v>
      </c>
      <c r="S222" s="68" t="s">
        <v>4002</v>
      </c>
      <c r="T222" s="68" t="str">
        <f>HYPERLINK("#"&amp;S222,"Link")</f>
        <v>Link</v>
      </c>
      <c r="U222" s="68"/>
      <c r="V222" s="109"/>
      <c r="W222" s="842" t="s">
        <v>2973</v>
      </c>
      <c r="X222" s="842"/>
      <c r="Y222" s="842"/>
      <c r="Z222" s="842"/>
      <c r="AA222" s="842"/>
      <c r="AB222" s="842"/>
      <c r="AC222" s="842"/>
      <c r="AD222" s="669"/>
      <c r="AE222" s="70"/>
    </row>
    <row r="223" spans="1:36" ht="48">
      <c r="A223" s="101" t="s">
        <v>3969</v>
      </c>
      <c r="B223" s="93" t="s">
        <v>47</v>
      </c>
      <c r="C223" s="95"/>
      <c r="D223" s="95"/>
      <c r="E223" s="93" t="s">
        <v>3941</v>
      </c>
      <c r="F223" s="93"/>
      <c r="G223" s="93"/>
      <c r="H223" s="80"/>
      <c r="I223" s="80"/>
      <c r="J223" s="80" t="s">
        <v>3942</v>
      </c>
      <c r="K223" s="93" t="s">
        <v>44</v>
      </c>
      <c r="L223" s="89" t="s">
        <v>3310</v>
      </c>
      <c r="M223" s="71" t="s">
        <v>3995</v>
      </c>
      <c r="N223" s="841" t="s">
        <v>1569</v>
      </c>
      <c r="O223" s="712" t="s">
        <v>47</v>
      </c>
      <c r="P223" s="842" t="s">
        <v>221</v>
      </c>
      <c r="Q223" s="73" t="s">
        <v>64</v>
      </c>
      <c r="R223" s="841" t="s">
        <v>1387</v>
      </c>
      <c r="S223" s="841" t="s">
        <v>3990</v>
      </c>
      <c r="T223" s="74" t="str">
        <f>HYPERLINK("#"&amp;S223,"Link")</f>
        <v>Link</v>
      </c>
      <c r="U223" s="841" t="s">
        <v>3943</v>
      </c>
      <c r="V223" s="109"/>
      <c r="W223" s="842"/>
      <c r="X223" s="842"/>
      <c r="Y223" s="842"/>
      <c r="Z223" s="842"/>
      <c r="AA223" s="842"/>
      <c r="AB223" s="842"/>
      <c r="AC223" s="842"/>
      <c r="AD223" s="669"/>
      <c r="AE223" s="75" t="s">
        <v>4953</v>
      </c>
      <c r="AF223" s="368" t="s">
        <v>4432</v>
      </c>
      <c r="AG223" s="885" t="s">
        <v>4480</v>
      </c>
      <c r="AH223" s="669" t="s">
        <v>4319</v>
      </c>
      <c r="AI223" s="638" t="s">
        <v>4269</v>
      </c>
      <c r="AJ223" s="638" t="s">
        <v>4260</v>
      </c>
    </row>
    <row r="224" spans="1:36" ht="36.75" thickBot="1">
      <c r="A224" s="106" t="s">
        <v>2974</v>
      </c>
      <c r="B224" s="107" t="s">
        <v>47</v>
      </c>
      <c r="C224" s="108"/>
      <c r="D224" s="108"/>
      <c r="E224" s="107" t="s">
        <v>2975</v>
      </c>
      <c r="F224" s="107"/>
      <c r="G224" s="107"/>
      <c r="H224" s="90"/>
      <c r="I224" s="90"/>
      <c r="J224" s="90" t="s">
        <v>2976</v>
      </c>
      <c r="K224" s="107" t="s">
        <v>44</v>
      </c>
      <c r="L224" s="91" t="s">
        <v>3310</v>
      </c>
      <c r="M224" s="87" t="s">
        <v>3996</v>
      </c>
      <c r="N224" s="84" t="s">
        <v>1869</v>
      </c>
      <c r="O224" s="715" t="s">
        <v>47</v>
      </c>
      <c r="P224" s="83" t="s">
        <v>1443</v>
      </c>
      <c r="Q224" s="107" t="s">
        <v>131</v>
      </c>
      <c r="R224" s="715" t="s">
        <v>1476</v>
      </c>
      <c r="S224" s="84" t="s">
        <v>3782</v>
      </c>
      <c r="T224" s="85" t="str">
        <f>HYPERLINK("#"&amp;S224,"Link")</f>
        <v>Link</v>
      </c>
      <c r="U224" s="90" t="s">
        <v>3847</v>
      </c>
      <c r="V224" s="1013"/>
      <c r="W224" s="84" t="s">
        <v>2978</v>
      </c>
      <c r="X224" s="83" t="s">
        <v>1443</v>
      </c>
      <c r="Y224" s="90" t="s">
        <v>1159</v>
      </c>
      <c r="Z224" s="90" t="s">
        <v>1476</v>
      </c>
      <c r="AA224" s="90" t="s">
        <v>2119</v>
      </c>
      <c r="AB224" s="90" t="s">
        <v>2116</v>
      </c>
      <c r="AC224" s="90"/>
      <c r="AD224" s="1026"/>
      <c r="AE224" s="91"/>
    </row>
    <row r="225" spans="1:29" ht="144" hidden="1">
      <c r="A225" s="103" t="s">
        <v>2979</v>
      </c>
      <c r="B225" s="103" t="s">
        <v>47</v>
      </c>
      <c r="C225" s="104"/>
      <c r="D225" s="104"/>
      <c r="E225" s="104"/>
      <c r="F225" s="104"/>
      <c r="G225" s="104"/>
      <c r="H225" s="103" t="s">
        <v>2980</v>
      </c>
      <c r="I225" s="105"/>
      <c r="J225" s="105" t="s">
        <v>2981</v>
      </c>
      <c r="K225" s="103" t="s">
        <v>133</v>
      </c>
      <c r="L225" s="105" t="s">
        <v>2982</v>
      </c>
      <c r="M225" s="81"/>
      <c r="N225" s="81"/>
      <c r="O225" s="81"/>
      <c r="P225" s="78"/>
      <c r="Q225" s="740"/>
      <c r="R225" s="81"/>
      <c r="S225" s="81"/>
      <c r="T225" s="133"/>
      <c r="U225" s="81"/>
      <c r="V225" s="134"/>
      <c r="W225" s="81"/>
      <c r="X225" s="78"/>
      <c r="Y225" s="81"/>
      <c r="Z225" s="81"/>
      <c r="AA225" s="81"/>
      <c r="AB225" s="81"/>
      <c r="AC225" s="81"/>
    </row>
    <row r="226" spans="1:29" ht="144" hidden="1">
      <c r="A226" s="103" t="s">
        <v>2983</v>
      </c>
      <c r="B226" s="103" t="s">
        <v>47</v>
      </c>
      <c r="C226" s="104"/>
      <c r="D226" s="104"/>
      <c r="E226" s="104"/>
      <c r="F226" s="104"/>
      <c r="G226" s="104"/>
      <c r="H226" s="103" t="s">
        <v>2984</v>
      </c>
      <c r="I226" s="105"/>
      <c r="J226" s="105" t="s">
        <v>2985</v>
      </c>
      <c r="K226" s="103" t="s">
        <v>127</v>
      </c>
      <c r="L226" s="105" t="s">
        <v>2982</v>
      </c>
      <c r="M226" s="81"/>
      <c r="N226" s="81"/>
      <c r="O226" s="81"/>
      <c r="P226" s="78"/>
      <c r="Q226" s="740"/>
      <c r="R226" s="81"/>
      <c r="S226" s="81"/>
      <c r="T226" s="133"/>
      <c r="U226" s="81"/>
      <c r="V226" s="134"/>
      <c r="W226" s="81"/>
      <c r="X226" s="78"/>
      <c r="Y226" s="81"/>
      <c r="Z226" s="81"/>
      <c r="AA226" s="81"/>
      <c r="AB226" s="81"/>
      <c r="AC226" s="81"/>
    </row>
    <row r="227" spans="1:29" hidden="1">
      <c r="A227" s="135"/>
      <c r="B227" s="135" t="s">
        <v>47</v>
      </c>
      <c r="C227" s="136"/>
      <c r="D227" s="136"/>
      <c r="E227" s="136"/>
      <c r="F227" s="136"/>
      <c r="G227" s="136"/>
      <c r="H227" s="136" t="s">
        <v>1379</v>
      </c>
      <c r="I227" s="137"/>
      <c r="J227" s="137" t="s">
        <v>2986</v>
      </c>
      <c r="K227" s="135"/>
      <c r="L227" s="135"/>
      <c r="M227" s="78"/>
      <c r="N227" s="78"/>
      <c r="O227" s="78"/>
      <c r="P227" s="78"/>
      <c r="Q227" s="736"/>
      <c r="R227" s="78"/>
      <c r="S227" s="78"/>
      <c r="T227" s="78"/>
      <c r="U227" s="78"/>
      <c r="V227" s="138"/>
      <c r="W227" s="78"/>
      <c r="X227" s="78"/>
      <c r="Y227" s="78"/>
      <c r="Z227" s="78"/>
      <c r="AA227" s="78"/>
      <c r="AB227" s="78"/>
      <c r="AC227" s="78"/>
    </row>
    <row r="228" spans="1:29" ht="288" hidden="1">
      <c r="A228" s="113" t="s">
        <v>2987</v>
      </c>
      <c r="B228" s="113" t="s">
        <v>47</v>
      </c>
      <c r="C228" s="114"/>
      <c r="D228" s="114"/>
      <c r="E228" s="114"/>
      <c r="F228" s="114"/>
      <c r="G228" s="114"/>
      <c r="H228" s="114"/>
      <c r="I228" s="115" t="s">
        <v>2988</v>
      </c>
      <c r="J228" s="115" t="s">
        <v>2989</v>
      </c>
      <c r="K228" s="113" t="s">
        <v>44</v>
      </c>
      <c r="L228" s="115" t="s">
        <v>2977</v>
      </c>
      <c r="M228" s="81"/>
      <c r="N228" s="81"/>
      <c r="O228" s="81"/>
      <c r="P228" s="78"/>
      <c r="Q228" s="740"/>
      <c r="R228" s="81"/>
      <c r="S228" s="81"/>
      <c r="T228" s="133"/>
      <c r="U228" s="81"/>
      <c r="V228" s="134"/>
      <c r="W228" s="81"/>
      <c r="X228" s="78"/>
      <c r="Y228" s="81"/>
      <c r="Z228" s="81"/>
      <c r="AA228" s="81"/>
      <c r="AB228" s="81"/>
      <c r="AC228" s="81"/>
    </row>
    <row r="229" spans="1:29" ht="288" hidden="1">
      <c r="A229" s="115" t="s">
        <v>2990</v>
      </c>
      <c r="B229" s="115" t="s">
        <v>138</v>
      </c>
      <c r="C229" s="114"/>
      <c r="D229" s="114"/>
      <c r="E229" s="114"/>
      <c r="F229" s="114"/>
      <c r="G229" s="114"/>
      <c r="H229" s="114"/>
      <c r="I229" s="115" t="s">
        <v>2991</v>
      </c>
      <c r="J229" s="115" t="s">
        <v>2992</v>
      </c>
      <c r="K229" s="115" t="s">
        <v>133</v>
      </c>
      <c r="L229" s="115" t="s">
        <v>2977</v>
      </c>
      <c r="M229" s="139"/>
      <c r="N229" s="139"/>
      <c r="O229" s="139"/>
      <c r="P229" s="140"/>
      <c r="Q229" s="744"/>
      <c r="R229" s="139"/>
      <c r="S229" s="139"/>
      <c r="T229" s="141"/>
      <c r="U229" s="139"/>
      <c r="V229" s="142"/>
      <c r="W229" s="139"/>
      <c r="X229" s="140"/>
      <c r="Y229" s="139"/>
      <c r="Z229" s="139"/>
      <c r="AA229" s="139"/>
      <c r="AB229" s="139"/>
      <c r="AC229" s="139"/>
    </row>
    <row r="230" spans="1:29" ht="288" hidden="1">
      <c r="A230" s="113" t="s">
        <v>2993</v>
      </c>
      <c r="B230" s="113" t="s">
        <v>47</v>
      </c>
      <c r="C230" s="114"/>
      <c r="D230" s="114"/>
      <c r="E230" s="114"/>
      <c r="F230" s="114"/>
      <c r="G230" s="114"/>
      <c r="H230" s="114"/>
      <c r="I230" s="115" t="s">
        <v>2994</v>
      </c>
      <c r="J230" s="115" t="s">
        <v>2995</v>
      </c>
      <c r="K230" s="113" t="s">
        <v>127</v>
      </c>
      <c r="L230" s="115" t="s">
        <v>2977</v>
      </c>
      <c r="M230" s="81"/>
      <c r="N230" s="81"/>
      <c r="O230" s="81"/>
      <c r="P230" s="78"/>
      <c r="Q230" s="740"/>
      <c r="R230" s="81"/>
      <c r="S230" s="81"/>
      <c r="T230" s="133"/>
      <c r="U230" s="81"/>
      <c r="V230" s="134"/>
      <c r="W230" s="81"/>
      <c r="X230" s="78"/>
      <c r="Y230" s="81"/>
      <c r="Z230" s="81"/>
      <c r="AA230" s="81"/>
      <c r="AB230" s="81"/>
      <c r="AC230" s="81"/>
    </row>
    <row r="231" spans="1:29" ht="120" hidden="1">
      <c r="A231" s="103" t="s">
        <v>2996</v>
      </c>
      <c r="B231" s="103" t="s">
        <v>47</v>
      </c>
      <c r="C231" s="104"/>
      <c r="D231" s="104"/>
      <c r="E231" s="104"/>
      <c r="F231" s="104"/>
      <c r="G231" s="104"/>
      <c r="H231" s="104"/>
      <c r="I231" s="105" t="s">
        <v>2997</v>
      </c>
      <c r="J231" s="105" t="s">
        <v>2998</v>
      </c>
      <c r="K231" s="103" t="s">
        <v>1440</v>
      </c>
      <c r="L231" s="105" t="s">
        <v>2999</v>
      </c>
      <c r="M231" s="81"/>
      <c r="N231" s="81"/>
      <c r="O231" s="81"/>
      <c r="P231" s="78"/>
      <c r="Q231" s="740"/>
      <c r="R231" s="81"/>
      <c r="S231" s="81"/>
      <c r="T231" s="133"/>
      <c r="U231" s="81"/>
      <c r="V231" s="134"/>
      <c r="W231" s="81"/>
      <c r="X231" s="78"/>
      <c r="Y231" s="81"/>
      <c r="Z231" s="81"/>
      <c r="AA231" s="81"/>
      <c r="AB231" s="81"/>
      <c r="AC231" s="81"/>
    </row>
    <row r="232" spans="1:29" hidden="1">
      <c r="A232" s="145"/>
      <c r="B232" s="119" t="s">
        <v>47</v>
      </c>
      <c r="C232" s="120"/>
      <c r="D232" s="120"/>
      <c r="E232" s="120" t="s">
        <v>201</v>
      </c>
      <c r="F232" s="119"/>
      <c r="G232" s="119"/>
      <c r="H232" s="121"/>
      <c r="I232" s="121"/>
      <c r="J232" s="121"/>
      <c r="K232" s="119"/>
      <c r="L232" s="121"/>
      <c r="M232" s="94"/>
      <c r="N232" s="94"/>
      <c r="O232" s="94"/>
      <c r="P232" s="94"/>
      <c r="Q232" s="745"/>
      <c r="R232" s="94"/>
      <c r="S232" s="94"/>
      <c r="T232" s="94"/>
      <c r="U232" s="94"/>
      <c r="V232" s="94"/>
    </row>
    <row r="233" spans="1:29" hidden="1">
      <c r="A233" s="148" t="s">
        <v>3002</v>
      </c>
      <c r="B233" s="125" t="s">
        <v>47</v>
      </c>
      <c r="C233" s="104"/>
      <c r="D233" s="104"/>
      <c r="E233" s="104"/>
      <c r="F233" s="125" t="s">
        <v>2454</v>
      </c>
      <c r="G233" s="125"/>
      <c r="H233" s="128"/>
      <c r="I233" s="128"/>
      <c r="J233" s="128" t="s">
        <v>204</v>
      </c>
      <c r="K233" s="125" t="s">
        <v>44</v>
      </c>
      <c r="L233" s="128" t="s">
        <v>2883</v>
      </c>
      <c r="M233" s="79"/>
      <c r="N233" s="79"/>
      <c r="O233" s="79"/>
      <c r="P233" s="94"/>
      <c r="Q233" s="746"/>
      <c r="R233" s="127"/>
      <c r="S233" s="127"/>
      <c r="T233" s="118"/>
      <c r="U233" s="127"/>
      <c r="V233" s="127"/>
    </row>
    <row r="234" spans="1:29" hidden="1">
      <c r="A234" s="148" t="s">
        <v>3003</v>
      </c>
      <c r="B234" s="125" t="s">
        <v>47</v>
      </c>
      <c r="C234" s="104"/>
      <c r="D234" s="104"/>
      <c r="E234" s="104"/>
      <c r="F234" s="125" t="s">
        <v>2455</v>
      </c>
      <c r="G234" s="125"/>
      <c r="H234" s="128"/>
      <c r="I234" s="128"/>
      <c r="J234" s="128" t="s">
        <v>205</v>
      </c>
      <c r="K234" s="125" t="s">
        <v>127</v>
      </c>
      <c r="L234" s="128" t="s">
        <v>2883</v>
      </c>
      <c r="M234" s="79"/>
      <c r="N234" s="79"/>
      <c r="O234" s="79"/>
      <c r="P234" s="94"/>
      <c r="Q234" s="746"/>
      <c r="R234" s="127"/>
      <c r="S234" s="127"/>
      <c r="T234" s="118"/>
      <c r="U234" s="127"/>
      <c r="V234" s="127"/>
    </row>
    <row r="235" spans="1:29" hidden="1">
      <c r="A235" s="148" t="s">
        <v>3004</v>
      </c>
      <c r="B235" s="125" t="s">
        <v>47</v>
      </c>
      <c r="C235" s="104"/>
      <c r="D235" s="104"/>
      <c r="E235" s="104"/>
      <c r="F235" s="125" t="s">
        <v>2456</v>
      </c>
      <c r="G235" s="125"/>
      <c r="H235" s="128"/>
      <c r="I235" s="128"/>
      <c r="J235" s="128" t="s">
        <v>206</v>
      </c>
      <c r="K235" s="125" t="s">
        <v>133</v>
      </c>
      <c r="L235" s="128" t="s">
        <v>2883</v>
      </c>
      <c r="M235" s="79"/>
      <c r="N235" s="79"/>
      <c r="O235" s="79"/>
      <c r="P235" s="94"/>
      <c r="Q235" s="746"/>
      <c r="R235" s="127"/>
      <c r="S235" s="127"/>
      <c r="T235" s="118"/>
      <c r="U235" s="127"/>
      <c r="V235" s="127"/>
    </row>
    <row r="236" spans="1:29" ht="36" hidden="1">
      <c r="A236" s="148" t="s">
        <v>3005</v>
      </c>
      <c r="B236" s="125" t="s">
        <v>47</v>
      </c>
      <c r="C236" s="104"/>
      <c r="D236" s="104"/>
      <c r="E236" s="104"/>
      <c r="F236" s="125" t="s">
        <v>2457</v>
      </c>
      <c r="G236" s="125"/>
      <c r="H236" s="128"/>
      <c r="I236" s="128"/>
      <c r="J236" s="128" t="s">
        <v>2458</v>
      </c>
      <c r="K236" s="125" t="s">
        <v>70</v>
      </c>
      <c r="L236" s="128" t="s">
        <v>2883</v>
      </c>
      <c r="M236" s="79"/>
      <c r="N236" s="79"/>
      <c r="O236" s="79"/>
      <c r="P236" s="94"/>
      <c r="Q236" s="746"/>
      <c r="R236" s="127"/>
      <c r="S236" s="127"/>
      <c r="T236" s="118"/>
      <c r="U236" s="127"/>
      <c r="V236" s="127"/>
    </row>
    <row r="237" spans="1:29" hidden="1">
      <c r="A237" s="148" t="s">
        <v>3006</v>
      </c>
      <c r="B237" s="125" t="s">
        <v>47</v>
      </c>
      <c r="C237" s="104"/>
      <c r="D237" s="104"/>
      <c r="E237" s="104"/>
      <c r="F237" s="125" t="s">
        <v>2459</v>
      </c>
      <c r="G237" s="125"/>
      <c r="H237" s="128"/>
      <c r="I237" s="128"/>
      <c r="J237" s="128" t="s">
        <v>209</v>
      </c>
      <c r="K237" s="125" t="s">
        <v>133</v>
      </c>
      <c r="L237" s="128" t="s">
        <v>2883</v>
      </c>
      <c r="M237" s="79"/>
      <c r="N237" s="79"/>
      <c r="O237" s="79"/>
      <c r="P237" s="94"/>
      <c r="Q237" s="746"/>
      <c r="R237" s="127"/>
      <c r="S237" s="127"/>
      <c r="T237" s="118"/>
      <c r="U237" s="127"/>
      <c r="V237" s="127"/>
    </row>
    <row r="238" spans="1:29" hidden="1">
      <c r="A238" s="148" t="s">
        <v>3007</v>
      </c>
      <c r="B238" s="125" t="s">
        <v>47</v>
      </c>
      <c r="C238" s="104"/>
      <c r="D238" s="104"/>
      <c r="E238" s="104"/>
      <c r="F238" s="125" t="s">
        <v>2460</v>
      </c>
      <c r="G238" s="125"/>
      <c r="H238" s="128"/>
      <c r="I238" s="128"/>
      <c r="J238" s="128" t="s">
        <v>2461</v>
      </c>
      <c r="K238" s="125" t="s">
        <v>44</v>
      </c>
      <c r="L238" s="143" t="s">
        <v>2883</v>
      </c>
      <c r="M238" s="79"/>
      <c r="N238" s="79"/>
      <c r="O238" s="79"/>
      <c r="P238" s="94"/>
      <c r="Q238" s="746"/>
      <c r="R238" s="127"/>
      <c r="S238" s="127"/>
      <c r="T238" s="118"/>
      <c r="U238" s="127"/>
      <c r="V238" s="127"/>
    </row>
    <row r="239" spans="1:29" hidden="1">
      <c r="A239" s="145"/>
      <c r="B239" s="119" t="s">
        <v>47</v>
      </c>
      <c r="C239" s="120"/>
      <c r="D239" s="120"/>
      <c r="E239" s="120"/>
      <c r="F239" s="120" t="s">
        <v>2462</v>
      </c>
      <c r="G239" s="119"/>
      <c r="H239" s="121"/>
      <c r="I239" s="121"/>
      <c r="J239" s="121"/>
      <c r="K239" s="119"/>
      <c r="L239" s="144"/>
      <c r="M239" s="94"/>
      <c r="N239" s="94"/>
      <c r="O239" s="94"/>
      <c r="P239" s="94"/>
      <c r="Q239" s="745"/>
      <c r="R239" s="94"/>
      <c r="S239" s="94"/>
      <c r="T239" s="94"/>
      <c r="U239" s="94"/>
      <c r="V239" s="94"/>
    </row>
    <row r="240" spans="1:29" hidden="1">
      <c r="A240" s="148" t="s">
        <v>3008</v>
      </c>
      <c r="B240" s="125" t="s">
        <v>47</v>
      </c>
      <c r="C240" s="104"/>
      <c r="D240" s="104"/>
      <c r="E240" s="104"/>
      <c r="F240" s="104"/>
      <c r="G240" s="125" t="s">
        <v>2463</v>
      </c>
      <c r="H240" s="128"/>
      <c r="I240" s="128"/>
      <c r="J240" s="128" t="s">
        <v>2464</v>
      </c>
      <c r="K240" s="125" t="s">
        <v>44</v>
      </c>
      <c r="L240" s="128" t="s">
        <v>2883</v>
      </c>
      <c r="M240" s="79"/>
      <c r="N240" s="79"/>
      <c r="O240" s="79"/>
      <c r="P240" s="94"/>
      <c r="Q240" s="746"/>
      <c r="R240" s="127"/>
      <c r="S240" s="127"/>
      <c r="T240" s="118"/>
      <c r="U240" s="127"/>
      <c r="V240" s="127"/>
    </row>
    <row r="241" spans="1:22" hidden="1">
      <c r="A241" s="148" t="s">
        <v>3009</v>
      </c>
      <c r="B241" s="125" t="s">
        <v>47</v>
      </c>
      <c r="C241" s="104"/>
      <c r="D241" s="104"/>
      <c r="E241" s="104"/>
      <c r="F241" s="104"/>
      <c r="G241" s="125" t="s">
        <v>2465</v>
      </c>
      <c r="H241" s="128"/>
      <c r="I241" s="128"/>
      <c r="J241" s="128" t="s">
        <v>2466</v>
      </c>
      <c r="K241" s="125" t="s">
        <v>133</v>
      </c>
      <c r="L241" s="128" t="s">
        <v>2883</v>
      </c>
      <c r="M241" s="79"/>
      <c r="N241" s="79"/>
      <c r="O241" s="79"/>
      <c r="P241" s="94"/>
      <c r="Q241" s="746"/>
      <c r="R241" s="127"/>
      <c r="S241" s="127"/>
      <c r="T241" s="118"/>
      <c r="U241" s="127"/>
      <c r="V241" s="127"/>
    </row>
    <row r="242" spans="1:22" hidden="1">
      <c r="A242" s="145"/>
      <c r="B242" s="119" t="s">
        <v>47</v>
      </c>
      <c r="C242" s="120"/>
      <c r="D242" s="120"/>
      <c r="E242" s="120"/>
      <c r="F242" s="120"/>
      <c r="G242" s="120" t="s">
        <v>2178</v>
      </c>
      <c r="H242" s="121"/>
      <c r="I242" s="121"/>
      <c r="J242" s="121" t="s">
        <v>2179</v>
      </c>
      <c r="K242" s="119"/>
      <c r="L242" s="121"/>
      <c r="M242" s="94"/>
      <c r="N242" s="94"/>
      <c r="O242" s="94"/>
      <c r="P242" s="94"/>
      <c r="Q242" s="745"/>
      <c r="R242" s="94"/>
      <c r="S242" s="94"/>
      <c r="T242" s="94"/>
      <c r="U242" s="94"/>
      <c r="V242" s="94"/>
    </row>
    <row r="243" spans="1:22" ht="24" hidden="1">
      <c r="A243" s="148" t="s">
        <v>3010</v>
      </c>
      <c r="B243" s="125" t="s">
        <v>47</v>
      </c>
      <c r="C243" s="104"/>
      <c r="D243" s="104"/>
      <c r="E243" s="104"/>
      <c r="F243" s="104"/>
      <c r="G243" s="104"/>
      <c r="H243" s="125" t="s">
        <v>2192</v>
      </c>
      <c r="I243" s="128"/>
      <c r="J243" s="128" t="s">
        <v>2193</v>
      </c>
      <c r="K243" s="125" t="s">
        <v>133</v>
      </c>
      <c r="L243" s="128" t="s">
        <v>2883</v>
      </c>
      <c r="M243" s="79"/>
      <c r="N243" s="79"/>
      <c r="O243" s="79"/>
      <c r="P243" s="94"/>
      <c r="Q243" s="117"/>
      <c r="R243" s="79"/>
      <c r="S243" s="79"/>
      <c r="T243" s="118"/>
      <c r="U243" s="79"/>
      <c r="V243" s="79"/>
    </row>
    <row r="244" spans="1:22" ht="24" hidden="1">
      <c r="A244" s="148" t="s">
        <v>3011</v>
      </c>
      <c r="B244" s="125" t="s">
        <v>47</v>
      </c>
      <c r="C244" s="104"/>
      <c r="D244" s="104"/>
      <c r="E244" s="104"/>
      <c r="F244" s="104"/>
      <c r="G244" s="104"/>
      <c r="H244" s="125" t="s">
        <v>2966</v>
      </c>
      <c r="I244" s="128"/>
      <c r="J244" s="128" t="s">
        <v>2967</v>
      </c>
      <c r="K244" s="125" t="s">
        <v>133</v>
      </c>
      <c r="L244" s="128" t="s">
        <v>2883</v>
      </c>
      <c r="M244" s="79"/>
      <c r="N244" s="79"/>
      <c r="O244" s="79"/>
      <c r="P244" s="94"/>
      <c r="Q244" s="746"/>
      <c r="R244" s="127"/>
      <c r="S244" s="127"/>
      <c r="T244" s="118"/>
      <c r="U244" s="127"/>
      <c r="V244" s="127"/>
    </row>
    <row r="245" spans="1:22" hidden="1">
      <c r="A245" s="148" t="s">
        <v>3012</v>
      </c>
      <c r="B245" s="125" t="s">
        <v>47</v>
      </c>
      <c r="C245" s="104"/>
      <c r="D245" s="104"/>
      <c r="E245" s="104"/>
      <c r="F245" s="104"/>
      <c r="G245" s="104"/>
      <c r="H245" s="125" t="s">
        <v>533</v>
      </c>
      <c r="I245" s="128"/>
      <c r="J245" s="128" t="s">
        <v>2201</v>
      </c>
      <c r="K245" s="125" t="s">
        <v>133</v>
      </c>
      <c r="L245" s="128" t="s">
        <v>2883</v>
      </c>
      <c r="M245" s="79"/>
      <c r="N245" s="79"/>
      <c r="O245" s="79"/>
      <c r="P245" s="94"/>
      <c r="Q245" s="117"/>
      <c r="R245" s="79"/>
      <c r="S245" s="79"/>
      <c r="T245" s="118"/>
      <c r="U245" s="79"/>
      <c r="V245" s="79"/>
    </row>
    <row r="246" spans="1:22" ht="24" hidden="1">
      <c r="A246" s="148" t="s">
        <v>3013</v>
      </c>
      <c r="B246" s="125" t="s">
        <v>47</v>
      </c>
      <c r="C246" s="104"/>
      <c r="D246" s="104"/>
      <c r="E246" s="104"/>
      <c r="F246" s="104"/>
      <c r="G246" s="104"/>
      <c r="H246" s="125" t="s">
        <v>2209</v>
      </c>
      <c r="I246" s="128"/>
      <c r="J246" s="128" t="s">
        <v>2210</v>
      </c>
      <c r="K246" s="125" t="s">
        <v>133</v>
      </c>
      <c r="L246" s="143" t="s">
        <v>2883</v>
      </c>
      <c r="M246" s="79"/>
      <c r="N246" s="79"/>
      <c r="O246" s="79"/>
      <c r="P246" s="94"/>
      <c r="Q246" s="117"/>
      <c r="R246" s="79"/>
      <c r="S246" s="79"/>
      <c r="T246" s="118"/>
      <c r="U246" s="79"/>
      <c r="V246" s="79"/>
    </row>
    <row r="247" spans="1:22" ht="24" hidden="1">
      <c r="A247" s="148" t="s">
        <v>3014</v>
      </c>
      <c r="B247" s="125" t="s">
        <v>47</v>
      </c>
      <c r="C247" s="104"/>
      <c r="D247" s="104"/>
      <c r="E247" s="104"/>
      <c r="F247" s="104"/>
      <c r="G247" s="104"/>
      <c r="H247" s="125" t="s">
        <v>2218</v>
      </c>
      <c r="I247" s="128"/>
      <c r="J247" s="128" t="s">
        <v>2219</v>
      </c>
      <c r="K247" s="125" t="s">
        <v>133</v>
      </c>
      <c r="L247" s="128" t="s">
        <v>2883</v>
      </c>
      <c r="M247" s="79"/>
      <c r="N247" s="79"/>
      <c r="O247" s="79"/>
      <c r="P247" s="94"/>
      <c r="Q247" s="117"/>
      <c r="R247" s="79"/>
      <c r="S247" s="79"/>
      <c r="T247" s="118"/>
      <c r="U247" s="79"/>
      <c r="V247" s="79"/>
    </row>
    <row r="248" spans="1:22" ht="48" hidden="1">
      <c r="A248" s="148" t="s">
        <v>3015</v>
      </c>
      <c r="B248" s="125" t="s">
        <v>47</v>
      </c>
      <c r="C248" s="104"/>
      <c r="D248" s="104"/>
      <c r="E248" s="104"/>
      <c r="F248" s="104"/>
      <c r="G248" s="104"/>
      <c r="H248" s="125" t="s">
        <v>2222</v>
      </c>
      <c r="I248" s="128"/>
      <c r="J248" s="128" t="s">
        <v>2467</v>
      </c>
      <c r="K248" s="125" t="s">
        <v>127</v>
      </c>
      <c r="L248" s="128" t="s">
        <v>2883</v>
      </c>
      <c r="M248" s="79"/>
      <c r="N248" s="79"/>
      <c r="O248" s="79"/>
      <c r="P248" s="94"/>
      <c r="Q248" s="117"/>
      <c r="R248" s="79"/>
      <c r="S248" s="79"/>
      <c r="T248" s="118"/>
      <c r="U248" s="79"/>
      <c r="V248" s="79"/>
    </row>
    <row r="249" spans="1:22" hidden="1">
      <c r="A249" s="145"/>
      <c r="B249" s="119" t="s">
        <v>138</v>
      </c>
      <c r="C249" s="120"/>
      <c r="D249" s="120"/>
      <c r="E249" s="120"/>
      <c r="F249" s="120" t="s">
        <v>2972</v>
      </c>
      <c r="G249" s="119"/>
      <c r="H249" s="121"/>
      <c r="I249" s="121"/>
      <c r="J249" s="121"/>
      <c r="K249" s="119"/>
      <c r="L249" s="144"/>
      <c r="M249" s="94"/>
      <c r="N249" s="94"/>
      <c r="O249" s="94"/>
      <c r="P249" s="94"/>
      <c r="Q249" s="745"/>
      <c r="R249" s="94"/>
      <c r="S249" s="94"/>
      <c r="T249" s="94"/>
      <c r="U249" s="94"/>
      <c r="V249" s="94"/>
    </row>
    <row r="250" spans="1:22" ht="24" hidden="1">
      <c r="A250" s="148" t="s">
        <v>3016</v>
      </c>
      <c r="B250" s="125" t="s">
        <v>47</v>
      </c>
      <c r="C250" s="104"/>
      <c r="D250" s="104"/>
      <c r="E250" s="104"/>
      <c r="F250" s="104"/>
      <c r="G250" s="125" t="s">
        <v>2975</v>
      </c>
      <c r="H250" s="128"/>
      <c r="I250" s="128"/>
      <c r="J250" s="128" t="s">
        <v>2976</v>
      </c>
      <c r="K250" s="125" t="s">
        <v>44</v>
      </c>
      <c r="L250" s="128" t="s">
        <v>2883</v>
      </c>
      <c r="M250" s="79"/>
      <c r="N250" s="79"/>
      <c r="O250" s="79"/>
      <c r="P250" s="94"/>
      <c r="Q250" s="746"/>
      <c r="R250" s="127"/>
      <c r="S250" s="127"/>
      <c r="T250" s="118"/>
      <c r="U250" s="127"/>
      <c r="V250" s="127"/>
    </row>
    <row r="251" spans="1:22" hidden="1">
      <c r="A251" s="148" t="s">
        <v>3017</v>
      </c>
      <c r="B251" s="125" t="s">
        <v>47</v>
      </c>
      <c r="C251" s="104"/>
      <c r="D251" s="104"/>
      <c r="E251" s="104"/>
      <c r="F251" s="104"/>
      <c r="G251" s="125" t="s">
        <v>2980</v>
      </c>
      <c r="H251" s="128"/>
      <c r="I251" s="128"/>
      <c r="J251" s="128" t="s">
        <v>2981</v>
      </c>
      <c r="K251" s="125" t="s">
        <v>133</v>
      </c>
      <c r="L251" s="128" t="s">
        <v>2883</v>
      </c>
      <c r="M251" s="79"/>
      <c r="N251" s="79"/>
      <c r="O251" s="79"/>
      <c r="P251" s="94"/>
      <c r="Q251" s="746"/>
      <c r="R251" s="127"/>
      <c r="S251" s="127"/>
      <c r="T251" s="118"/>
      <c r="U251" s="127"/>
      <c r="V251" s="127"/>
    </row>
    <row r="252" spans="1:22" hidden="1">
      <c r="A252" s="148" t="s">
        <v>3018</v>
      </c>
      <c r="B252" s="125" t="s">
        <v>47</v>
      </c>
      <c r="C252" s="104"/>
      <c r="D252" s="104"/>
      <c r="E252" s="104"/>
      <c r="F252" s="104"/>
      <c r="G252" s="125" t="s">
        <v>2984</v>
      </c>
      <c r="H252" s="128"/>
      <c r="I252" s="128"/>
      <c r="J252" s="128" t="s">
        <v>2985</v>
      </c>
      <c r="K252" s="125" t="s">
        <v>127</v>
      </c>
      <c r="L252" s="128" t="s">
        <v>2883</v>
      </c>
      <c r="M252" s="79"/>
      <c r="N252" s="79"/>
      <c r="O252" s="79"/>
      <c r="P252" s="94"/>
      <c r="Q252" s="746"/>
      <c r="R252" s="127"/>
      <c r="S252" s="127"/>
      <c r="T252" s="118"/>
      <c r="U252" s="127"/>
      <c r="V252" s="127"/>
    </row>
    <row r="253" spans="1:22" hidden="1">
      <c r="A253" s="145"/>
      <c r="B253" s="119" t="s">
        <v>47</v>
      </c>
      <c r="C253" s="120"/>
      <c r="D253" s="120"/>
      <c r="E253" s="120"/>
      <c r="F253" s="120"/>
      <c r="G253" s="120" t="s">
        <v>1379</v>
      </c>
      <c r="H253" s="121"/>
      <c r="I253" s="121"/>
      <c r="J253" s="121" t="s">
        <v>2986</v>
      </c>
      <c r="K253" s="119"/>
      <c r="L253" s="121"/>
      <c r="M253" s="94"/>
      <c r="N253" s="94"/>
      <c r="O253" s="94"/>
      <c r="P253" s="94"/>
      <c r="Q253" s="745"/>
      <c r="R253" s="94"/>
      <c r="S253" s="94"/>
      <c r="T253" s="94"/>
      <c r="U253" s="94"/>
      <c r="V253" s="94"/>
    </row>
    <row r="254" spans="1:22" ht="24" hidden="1">
      <c r="A254" s="148" t="s">
        <v>3019</v>
      </c>
      <c r="B254" s="125" t="s">
        <v>47</v>
      </c>
      <c r="C254" s="104"/>
      <c r="D254" s="104"/>
      <c r="E254" s="104"/>
      <c r="F254" s="104"/>
      <c r="G254" s="104"/>
      <c r="H254" s="125" t="s">
        <v>2988</v>
      </c>
      <c r="I254" s="128"/>
      <c r="J254" s="128" t="s">
        <v>2989</v>
      </c>
      <c r="K254" s="125" t="s">
        <v>44</v>
      </c>
      <c r="L254" s="128" t="s">
        <v>2883</v>
      </c>
      <c r="M254" s="79"/>
      <c r="N254" s="79"/>
      <c r="O254" s="79"/>
      <c r="P254" s="94"/>
      <c r="Q254" s="746"/>
      <c r="R254" s="127"/>
      <c r="S254" s="127"/>
      <c r="T254" s="118"/>
      <c r="U254" s="127"/>
      <c r="V254" s="127"/>
    </row>
    <row r="255" spans="1:22" hidden="1">
      <c r="A255" s="148" t="s">
        <v>3020</v>
      </c>
      <c r="B255" s="125" t="s">
        <v>138</v>
      </c>
      <c r="C255" s="104"/>
      <c r="D255" s="104"/>
      <c r="E255" s="104"/>
      <c r="F255" s="104"/>
      <c r="G255" s="104"/>
      <c r="H255" s="125" t="s">
        <v>2991</v>
      </c>
      <c r="I255" s="128"/>
      <c r="J255" s="128" t="s">
        <v>2992</v>
      </c>
      <c r="K255" s="125" t="s">
        <v>133</v>
      </c>
      <c r="L255" s="143" t="s">
        <v>2883</v>
      </c>
      <c r="M255" s="79"/>
      <c r="N255" s="79"/>
      <c r="O255" s="79"/>
      <c r="P255" s="94"/>
      <c r="Q255" s="746"/>
      <c r="R255" s="127"/>
      <c r="S255" s="127"/>
      <c r="T255" s="118"/>
      <c r="U255" s="127"/>
      <c r="V255" s="127"/>
    </row>
    <row r="256" spans="1:22" hidden="1">
      <c r="A256" s="148" t="s">
        <v>3021</v>
      </c>
      <c r="B256" s="125" t="s">
        <v>47</v>
      </c>
      <c r="C256" s="104"/>
      <c r="D256" s="104"/>
      <c r="E256" s="104"/>
      <c r="F256" s="104"/>
      <c r="G256" s="104"/>
      <c r="H256" s="125" t="s">
        <v>2994</v>
      </c>
      <c r="I256" s="128"/>
      <c r="J256" s="128" t="s">
        <v>2995</v>
      </c>
      <c r="K256" s="125" t="s">
        <v>127</v>
      </c>
      <c r="L256" s="128" t="s">
        <v>2883</v>
      </c>
      <c r="M256" s="79"/>
      <c r="N256" s="79"/>
      <c r="O256" s="79"/>
      <c r="P256" s="94"/>
      <c r="Q256" s="746"/>
      <c r="R256" s="127"/>
      <c r="S256" s="127"/>
      <c r="T256" s="118"/>
      <c r="U256" s="127"/>
      <c r="V256" s="127"/>
    </row>
    <row r="257" spans="1:22" hidden="1">
      <c r="A257" s="148" t="s">
        <v>3022</v>
      </c>
      <c r="B257" s="125" t="s">
        <v>47</v>
      </c>
      <c r="C257" s="104"/>
      <c r="D257" s="104"/>
      <c r="E257" s="104"/>
      <c r="F257" s="104"/>
      <c r="G257" s="104"/>
      <c r="H257" s="125" t="s">
        <v>2997</v>
      </c>
      <c r="I257" s="128"/>
      <c r="J257" s="128" t="s">
        <v>2998</v>
      </c>
      <c r="K257" s="125" t="s">
        <v>1440</v>
      </c>
      <c r="L257" s="128" t="s">
        <v>2883</v>
      </c>
      <c r="M257" s="79"/>
      <c r="N257" s="79"/>
      <c r="O257" s="79"/>
      <c r="P257" s="94"/>
      <c r="Q257" s="746"/>
      <c r="R257" s="127"/>
      <c r="S257" s="127"/>
      <c r="T257" s="118"/>
      <c r="U257" s="127"/>
      <c r="V257" s="127"/>
    </row>
    <row r="258" spans="1:22" ht="24" hidden="1">
      <c r="A258" s="148" t="s">
        <v>3023</v>
      </c>
      <c r="B258" s="125" t="s">
        <v>138</v>
      </c>
      <c r="C258" s="120"/>
      <c r="D258" s="120"/>
      <c r="E258" s="120" t="s">
        <v>2452</v>
      </c>
      <c r="F258" s="125"/>
      <c r="G258" s="125"/>
      <c r="H258" s="128"/>
      <c r="I258" s="128"/>
      <c r="J258" s="128" t="s">
        <v>3024</v>
      </c>
      <c r="K258" s="125"/>
      <c r="L258" s="128"/>
      <c r="M258" s="94"/>
      <c r="N258" s="94"/>
      <c r="O258" s="94"/>
      <c r="P258" s="94"/>
      <c r="Q258" s="745"/>
      <c r="R258" s="94"/>
      <c r="S258" s="94"/>
      <c r="T258" s="118"/>
      <c r="U258" s="94"/>
      <c r="V258" s="94"/>
    </row>
    <row r="259" spans="1:22" hidden="1">
      <c r="A259" s="145"/>
      <c r="B259" s="145" t="s">
        <v>138</v>
      </c>
      <c r="C259" s="146"/>
      <c r="D259" s="146" t="s">
        <v>3025</v>
      </c>
      <c r="E259" s="145"/>
      <c r="F259" s="145"/>
      <c r="G259" s="145"/>
      <c r="H259" s="147"/>
      <c r="I259" s="147"/>
      <c r="J259" s="147"/>
      <c r="K259" s="145"/>
      <c r="L259" s="121"/>
      <c r="M259" s="94"/>
      <c r="N259" s="94"/>
      <c r="O259" s="94"/>
      <c r="P259" s="94"/>
      <c r="Q259" s="745"/>
      <c r="R259" s="94"/>
      <c r="S259" s="94"/>
      <c r="T259" s="94"/>
      <c r="U259" s="94"/>
      <c r="V259" s="94"/>
    </row>
    <row r="260" spans="1:22" ht="60" hidden="1">
      <c r="A260" s="148" t="s">
        <v>3026</v>
      </c>
      <c r="B260" s="148" t="s">
        <v>47</v>
      </c>
      <c r="C260" s="149"/>
      <c r="D260" s="104"/>
      <c r="E260" s="148" t="s">
        <v>2861</v>
      </c>
      <c r="F260" s="148"/>
      <c r="G260" s="148"/>
      <c r="H260" s="150"/>
      <c r="I260" s="150"/>
      <c r="J260" s="150" t="s">
        <v>2862</v>
      </c>
      <c r="K260" s="148" t="s">
        <v>44</v>
      </c>
      <c r="L260" s="128" t="s">
        <v>2789</v>
      </c>
      <c r="M260" s="94"/>
      <c r="N260" s="94"/>
      <c r="O260" s="94"/>
      <c r="P260" s="94"/>
      <c r="Q260" s="117"/>
      <c r="R260" s="79"/>
      <c r="S260" s="79"/>
      <c r="T260" s="118"/>
      <c r="U260" s="79"/>
      <c r="V260" s="79"/>
    </row>
    <row r="261" spans="1:22" ht="24" hidden="1">
      <c r="A261" s="148" t="s">
        <v>3027</v>
      </c>
      <c r="B261" s="148" t="s">
        <v>47</v>
      </c>
      <c r="C261" s="149"/>
      <c r="D261" s="104"/>
      <c r="E261" s="148" t="s">
        <v>2867</v>
      </c>
      <c r="F261" s="148"/>
      <c r="G261" s="148"/>
      <c r="H261" s="150"/>
      <c r="I261" s="150"/>
      <c r="J261" s="150" t="s">
        <v>2868</v>
      </c>
      <c r="K261" s="148" t="s">
        <v>133</v>
      </c>
      <c r="L261" s="128" t="s">
        <v>2789</v>
      </c>
      <c r="M261" s="94"/>
      <c r="N261" s="94"/>
      <c r="O261" s="94"/>
      <c r="P261" s="94"/>
      <c r="Q261" s="117"/>
      <c r="R261" s="79"/>
      <c r="S261" s="79"/>
      <c r="T261" s="118"/>
      <c r="U261" s="79"/>
      <c r="V261" s="79"/>
    </row>
    <row r="262" spans="1:22" ht="24" hidden="1">
      <c r="A262" s="148" t="s">
        <v>3028</v>
      </c>
      <c r="B262" s="148" t="s">
        <v>2029</v>
      </c>
      <c r="C262" s="149"/>
      <c r="D262" s="104"/>
      <c r="E262" s="148" t="s">
        <v>2874</v>
      </c>
      <c r="F262" s="148"/>
      <c r="G262" s="148"/>
      <c r="H262" s="150"/>
      <c r="I262" s="150"/>
      <c r="J262" s="150" t="s">
        <v>157</v>
      </c>
      <c r="K262" s="148" t="s">
        <v>70</v>
      </c>
      <c r="L262" s="128" t="s">
        <v>2789</v>
      </c>
      <c r="M262" s="94"/>
      <c r="N262" s="94"/>
      <c r="O262" s="94"/>
      <c r="P262" s="94"/>
      <c r="Q262" s="117"/>
      <c r="R262" s="79"/>
      <c r="S262" s="79"/>
      <c r="T262" s="118"/>
      <c r="U262" s="79"/>
      <c r="V262" s="79"/>
    </row>
    <row r="263" spans="1:22" hidden="1">
      <c r="A263" s="148" t="s">
        <v>3029</v>
      </c>
      <c r="B263" s="148" t="s">
        <v>47</v>
      </c>
      <c r="C263" s="149"/>
      <c r="D263" s="104"/>
      <c r="E263" s="148" t="s">
        <v>2881</v>
      </c>
      <c r="F263" s="148"/>
      <c r="G263" s="148"/>
      <c r="H263" s="150"/>
      <c r="I263" s="150"/>
      <c r="J263" s="150" t="s">
        <v>2882</v>
      </c>
      <c r="K263" s="148" t="s">
        <v>133</v>
      </c>
      <c r="L263" s="128" t="s">
        <v>2789</v>
      </c>
      <c r="M263" s="94"/>
      <c r="N263" s="94"/>
      <c r="O263" s="94"/>
      <c r="P263" s="94"/>
      <c r="Q263" s="117"/>
      <c r="R263" s="79"/>
      <c r="S263" s="79"/>
      <c r="T263" s="118"/>
      <c r="U263" s="79"/>
      <c r="V263" s="79"/>
    </row>
    <row r="264" spans="1:22" hidden="1">
      <c r="A264" s="145"/>
      <c r="B264" s="145" t="s">
        <v>138</v>
      </c>
      <c r="C264" s="146"/>
      <c r="D264" s="146"/>
      <c r="E264" s="146" t="s">
        <v>3030</v>
      </c>
      <c r="F264" s="145"/>
      <c r="G264" s="145"/>
      <c r="H264" s="147"/>
      <c r="I264" s="147"/>
      <c r="J264" s="147"/>
      <c r="K264" s="145"/>
      <c r="L264" s="121"/>
      <c r="M264" s="94"/>
      <c r="N264" s="94"/>
      <c r="O264" s="94"/>
      <c r="P264" s="94"/>
      <c r="Q264" s="745"/>
      <c r="R264" s="94"/>
      <c r="S264" s="94"/>
      <c r="T264" s="94"/>
      <c r="U264" s="94"/>
      <c r="V264" s="94"/>
    </row>
    <row r="265" spans="1:22" hidden="1">
      <c r="A265" s="148" t="s">
        <v>3031</v>
      </c>
      <c r="B265" s="148" t="s">
        <v>47</v>
      </c>
      <c r="C265" s="149"/>
      <c r="D265" s="104"/>
      <c r="E265" s="104"/>
      <c r="F265" s="148" t="s">
        <v>2887</v>
      </c>
      <c r="G265" s="148"/>
      <c r="H265" s="150"/>
      <c r="I265" s="150"/>
      <c r="J265" s="150" t="s">
        <v>2888</v>
      </c>
      <c r="K265" s="148" t="s">
        <v>190</v>
      </c>
      <c r="L265" s="128" t="s">
        <v>2789</v>
      </c>
      <c r="M265" s="94"/>
      <c r="N265" s="94"/>
      <c r="O265" s="94"/>
      <c r="P265" s="94"/>
      <c r="Q265" s="117"/>
      <c r="R265" s="79"/>
      <c r="S265" s="79"/>
      <c r="T265" s="118"/>
      <c r="U265" s="79"/>
      <c r="V265" s="79"/>
    </row>
    <row r="266" spans="1:22" ht="24" hidden="1">
      <c r="A266" s="148" t="s">
        <v>3032</v>
      </c>
      <c r="B266" s="148" t="s">
        <v>47</v>
      </c>
      <c r="C266" s="149"/>
      <c r="D266" s="104"/>
      <c r="E266" s="104"/>
      <c r="F266" s="148" t="s">
        <v>2895</v>
      </c>
      <c r="G266" s="148"/>
      <c r="H266" s="150"/>
      <c r="I266" s="150"/>
      <c r="J266" s="150" t="s">
        <v>2896</v>
      </c>
      <c r="K266" s="148" t="s">
        <v>195</v>
      </c>
      <c r="L266" s="128" t="s">
        <v>2789</v>
      </c>
      <c r="M266" s="94"/>
      <c r="N266" s="94"/>
      <c r="O266" s="94"/>
      <c r="P266" s="94"/>
      <c r="Q266" s="117"/>
      <c r="R266" s="79"/>
      <c r="S266" s="79"/>
      <c r="T266" s="118"/>
      <c r="U266" s="79"/>
      <c r="V266" s="79"/>
    </row>
    <row r="267" spans="1:22" hidden="1">
      <c r="A267" s="148" t="s">
        <v>3033</v>
      </c>
      <c r="B267" s="148" t="s">
        <v>47</v>
      </c>
      <c r="C267" s="149"/>
      <c r="D267" s="104"/>
      <c r="E267" s="104"/>
      <c r="F267" s="148" t="s">
        <v>2902</v>
      </c>
      <c r="G267" s="148"/>
      <c r="H267" s="150"/>
      <c r="I267" s="150"/>
      <c r="J267" s="150" t="s">
        <v>2903</v>
      </c>
      <c r="K267" s="148" t="s">
        <v>2904</v>
      </c>
      <c r="L267" s="128" t="s">
        <v>2789</v>
      </c>
      <c r="M267" s="94"/>
      <c r="N267" s="94"/>
      <c r="O267" s="94"/>
      <c r="P267" s="94"/>
      <c r="Q267" s="117"/>
      <c r="R267" s="79"/>
      <c r="S267" s="79"/>
      <c r="T267" s="118"/>
      <c r="U267" s="79"/>
      <c r="V267" s="79"/>
    </row>
    <row r="268" spans="1:22" hidden="1">
      <c r="A268" s="148" t="s">
        <v>3034</v>
      </c>
      <c r="B268" s="148" t="s">
        <v>47</v>
      </c>
      <c r="C268" s="149"/>
      <c r="D268" s="104"/>
      <c r="E268" s="104"/>
      <c r="F268" s="148" t="s">
        <v>2911</v>
      </c>
      <c r="G268" s="148"/>
      <c r="H268" s="150"/>
      <c r="I268" s="150"/>
      <c r="J268" s="150" t="s">
        <v>2912</v>
      </c>
      <c r="K268" s="148" t="s">
        <v>133</v>
      </c>
      <c r="L268" s="128" t="s">
        <v>2789</v>
      </c>
      <c r="M268" s="94"/>
      <c r="N268" s="94"/>
      <c r="O268" s="94"/>
      <c r="P268" s="94"/>
      <c r="Q268" s="117"/>
      <c r="R268" s="79"/>
      <c r="S268" s="79"/>
      <c r="T268" s="118"/>
      <c r="U268" s="79"/>
      <c r="V268" s="79"/>
    </row>
    <row r="269" spans="1:22" hidden="1">
      <c r="A269" s="148" t="s">
        <v>3035</v>
      </c>
      <c r="B269" s="148" t="s">
        <v>47</v>
      </c>
      <c r="C269" s="149"/>
      <c r="D269" s="104"/>
      <c r="E269" s="104"/>
      <c r="F269" s="148" t="s">
        <v>2914</v>
      </c>
      <c r="G269" s="148"/>
      <c r="H269" s="150"/>
      <c r="I269" s="150"/>
      <c r="J269" s="150" t="s">
        <v>2915</v>
      </c>
      <c r="K269" s="148" t="s">
        <v>82</v>
      </c>
      <c r="L269" s="128" t="s">
        <v>2789</v>
      </c>
      <c r="M269" s="94"/>
      <c r="N269" s="94"/>
      <c r="O269" s="94"/>
      <c r="P269" s="94"/>
      <c r="Q269" s="117"/>
      <c r="R269" s="79"/>
      <c r="S269" s="79"/>
      <c r="T269" s="118"/>
      <c r="U269" s="79"/>
      <c r="V269" s="79"/>
    </row>
    <row r="270" spans="1:22" hidden="1">
      <c r="A270" s="148" t="s">
        <v>3036</v>
      </c>
      <c r="B270" s="148" t="s">
        <v>47</v>
      </c>
      <c r="C270" s="149"/>
      <c r="D270" s="104"/>
      <c r="E270" s="104"/>
      <c r="F270" s="148" t="s">
        <v>3037</v>
      </c>
      <c r="G270" s="148"/>
      <c r="H270" s="150"/>
      <c r="I270" s="150"/>
      <c r="J270" s="150" t="s">
        <v>194</v>
      </c>
      <c r="K270" s="148" t="s">
        <v>127</v>
      </c>
      <c r="L270" s="128" t="s">
        <v>2789</v>
      </c>
      <c r="M270" s="94"/>
      <c r="N270" s="94"/>
      <c r="O270" s="94"/>
      <c r="P270" s="94"/>
      <c r="Q270" s="117"/>
      <c r="R270" s="79"/>
      <c r="S270" s="79"/>
      <c r="T270" s="118"/>
      <c r="U270" s="79"/>
      <c r="V270" s="79"/>
    </row>
    <row r="271" spans="1:22" hidden="1">
      <c r="A271" s="148" t="s">
        <v>3038</v>
      </c>
      <c r="B271" s="148" t="s">
        <v>47</v>
      </c>
      <c r="C271" s="149"/>
      <c r="D271" s="104"/>
      <c r="E271" s="104"/>
      <c r="F271" s="148" t="s">
        <v>3039</v>
      </c>
      <c r="G271" s="148"/>
      <c r="H271" s="150"/>
      <c r="I271" s="150"/>
      <c r="J271" s="150" t="s">
        <v>3040</v>
      </c>
      <c r="K271" s="148"/>
      <c r="L271" s="128" t="s">
        <v>2789</v>
      </c>
      <c r="M271" s="94"/>
      <c r="N271" s="94"/>
      <c r="O271" s="94"/>
      <c r="P271" s="94"/>
      <c r="Q271" s="117"/>
      <c r="R271" s="79"/>
      <c r="S271" s="79"/>
      <c r="T271" s="118"/>
      <c r="U271" s="79"/>
      <c r="V271" s="79"/>
    </row>
    <row r="272" spans="1:22" hidden="1">
      <c r="A272" s="148" t="s">
        <v>3041</v>
      </c>
      <c r="B272" s="148" t="s">
        <v>138</v>
      </c>
      <c r="C272" s="149"/>
      <c r="D272" s="104"/>
      <c r="E272" s="104"/>
      <c r="F272" s="148" t="s">
        <v>2932</v>
      </c>
      <c r="G272" s="148"/>
      <c r="H272" s="150"/>
      <c r="I272" s="150"/>
      <c r="J272" s="150" t="s">
        <v>2933</v>
      </c>
      <c r="K272" s="148" t="s">
        <v>133</v>
      </c>
      <c r="L272" s="128" t="s">
        <v>2789</v>
      </c>
      <c r="M272" s="94"/>
      <c r="N272" s="94"/>
      <c r="O272" s="94"/>
      <c r="P272" s="94"/>
      <c r="Q272" s="117"/>
      <c r="R272" s="79"/>
      <c r="S272" s="79"/>
      <c r="T272" s="118"/>
      <c r="U272" s="79"/>
      <c r="V272" s="79"/>
    </row>
    <row r="273" spans="1:22" hidden="1">
      <c r="A273" s="148" t="s">
        <v>3042</v>
      </c>
      <c r="B273" s="148" t="s">
        <v>138</v>
      </c>
      <c r="C273" s="149"/>
      <c r="D273" s="104"/>
      <c r="E273" s="104"/>
      <c r="F273" s="148" t="s">
        <v>2935</v>
      </c>
      <c r="G273" s="148"/>
      <c r="H273" s="150"/>
      <c r="I273" s="150"/>
      <c r="J273" s="150" t="s">
        <v>2936</v>
      </c>
      <c r="K273" s="148" t="s">
        <v>133</v>
      </c>
      <c r="L273" s="128" t="s">
        <v>2789</v>
      </c>
      <c r="M273" s="94"/>
      <c r="N273" s="94"/>
      <c r="O273" s="94"/>
      <c r="P273" s="94"/>
      <c r="Q273" s="117"/>
      <c r="R273" s="79"/>
      <c r="S273" s="79"/>
      <c r="T273" s="118"/>
      <c r="U273" s="79"/>
      <c r="V273" s="79"/>
    </row>
    <row r="274" spans="1:22" hidden="1">
      <c r="A274" s="145"/>
      <c r="B274" s="145" t="s">
        <v>47</v>
      </c>
      <c r="C274" s="146"/>
      <c r="D274" s="146"/>
      <c r="E274" s="146"/>
      <c r="F274" s="146" t="s">
        <v>2937</v>
      </c>
      <c r="G274" s="145"/>
      <c r="H274" s="147"/>
      <c r="I274" s="147"/>
      <c r="J274" s="147"/>
      <c r="K274" s="145"/>
      <c r="L274" s="121"/>
      <c r="M274" s="94"/>
      <c r="N274" s="94"/>
      <c r="O274" s="94"/>
      <c r="P274" s="94"/>
      <c r="Q274" s="745"/>
      <c r="R274" s="94"/>
      <c r="S274" s="94"/>
      <c r="T274" s="94"/>
      <c r="U274" s="94"/>
      <c r="V274" s="94"/>
    </row>
    <row r="275" spans="1:22" ht="24" hidden="1">
      <c r="A275" s="148" t="s">
        <v>3043</v>
      </c>
      <c r="B275" s="148" t="s">
        <v>47</v>
      </c>
      <c r="C275" s="149"/>
      <c r="D275" s="104"/>
      <c r="E275" s="104"/>
      <c r="F275" s="104"/>
      <c r="G275" s="148" t="s">
        <v>2939</v>
      </c>
      <c r="H275" s="150"/>
      <c r="I275" s="150"/>
      <c r="J275" s="150" t="s">
        <v>2940</v>
      </c>
      <c r="K275" s="148" t="s">
        <v>82</v>
      </c>
      <c r="L275" s="128" t="s">
        <v>2789</v>
      </c>
      <c r="M275" s="94"/>
      <c r="N275" s="94"/>
      <c r="O275" s="94"/>
      <c r="P275" s="94"/>
      <c r="Q275" s="117"/>
      <c r="R275" s="79"/>
      <c r="S275" s="117"/>
      <c r="T275" s="118"/>
      <c r="U275" s="79"/>
      <c r="V275" s="79"/>
    </row>
    <row r="276" spans="1:22" hidden="1">
      <c r="A276" s="148" t="s">
        <v>3044</v>
      </c>
      <c r="B276" s="148" t="s">
        <v>47</v>
      </c>
      <c r="C276" s="149"/>
      <c r="D276" s="104"/>
      <c r="E276" s="104"/>
      <c r="F276" s="104"/>
      <c r="G276" s="148" t="s">
        <v>2942</v>
      </c>
      <c r="H276" s="150"/>
      <c r="I276" s="150"/>
      <c r="J276" s="150" t="s">
        <v>2943</v>
      </c>
      <c r="K276" s="148" t="s">
        <v>82</v>
      </c>
      <c r="L276" s="128" t="s">
        <v>2789</v>
      </c>
      <c r="M276" s="94"/>
      <c r="N276" s="94"/>
      <c r="O276" s="94"/>
      <c r="P276" s="94"/>
      <c r="Q276" s="117"/>
      <c r="R276" s="79"/>
      <c r="S276" s="117"/>
      <c r="T276" s="118"/>
      <c r="U276" s="79"/>
      <c r="V276" s="79"/>
    </row>
    <row r="277" spans="1:22" ht="24" hidden="1">
      <c r="A277" s="148" t="s">
        <v>3045</v>
      </c>
      <c r="B277" s="148" t="s">
        <v>47</v>
      </c>
      <c r="C277" s="149"/>
      <c r="D277" s="104"/>
      <c r="E277" s="104"/>
      <c r="F277" s="104"/>
      <c r="G277" s="148" t="s">
        <v>2945</v>
      </c>
      <c r="H277" s="150"/>
      <c r="I277" s="150"/>
      <c r="J277" s="150" t="s">
        <v>2946</v>
      </c>
      <c r="K277" s="148" t="s">
        <v>82</v>
      </c>
      <c r="L277" s="128" t="s">
        <v>2789</v>
      </c>
      <c r="M277" s="94"/>
      <c r="N277" s="94"/>
      <c r="O277" s="94"/>
      <c r="P277" s="94"/>
      <c r="Q277" s="117"/>
      <c r="R277" s="79"/>
      <c r="S277" s="117"/>
      <c r="T277" s="118"/>
      <c r="U277" s="79"/>
      <c r="V277" s="79"/>
    </row>
    <row r="278" spans="1:22" hidden="1">
      <c r="A278" s="148" t="s">
        <v>3046</v>
      </c>
      <c r="B278" s="148" t="s">
        <v>47</v>
      </c>
      <c r="C278" s="149"/>
      <c r="D278" s="104"/>
      <c r="E278" s="104"/>
      <c r="F278" s="104"/>
      <c r="G278" s="148" t="s">
        <v>2948</v>
      </c>
      <c r="H278" s="150"/>
      <c r="I278" s="150"/>
      <c r="J278" s="150" t="s">
        <v>2949</v>
      </c>
      <c r="K278" s="148" t="s">
        <v>82</v>
      </c>
      <c r="L278" s="128" t="s">
        <v>2789</v>
      </c>
      <c r="M278" s="94"/>
      <c r="N278" s="94"/>
      <c r="O278" s="94"/>
      <c r="P278" s="94"/>
      <c r="Q278" s="117"/>
      <c r="R278" s="79"/>
      <c r="S278" s="117"/>
      <c r="T278" s="118"/>
      <c r="U278" s="79"/>
      <c r="V278" s="79"/>
    </row>
    <row r="279" spans="1:22" hidden="1">
      <c r="A279" s="145"/>
      <c r="B279" s="145" t="s">
        <v>47</v>
      </c>
      <c r="C279" s="146"/>
      <c r="D279" s="146"/>
      <c r="E279" s="146" t="s">
        <v>201</v>
      </c>
      <c r="F279" s="145"/>
      <c r="G279" s="145"/>
      <c r="H279" s="147"/>
      <c r="I279" s="147"/>
      <c r="J279" s="147"/>
      <c r="K279" s="145"/>
      <c r="L279" s="121"/>
      <c r="M279" s="94"/>
      <c r="N279" s="94"/>
      <c r="O279" s="94"/>
      <c r="P279" s="94"/>
      <c r="Q279" s="745"/>
      <c r="R279" s="94"/>
      <c r="S279" s="94"/>
      <c r="T279" s="94"/>
      <c r="U279" s="94"/>
      <c r="V279" s="94"/>
    </row>
    <row r="280" spans="1:22" hidden="1">
      <c r="A280" s="148" t="s">
        <v>3047</v>
      </c>
      <c r="B280" s="148" t="s">
        <v>47</v>
      </c>
      <c r="C280" s="149"/>
      <c r="D280" s="104"/>
      <c r="E280" s="104"/>
      <c r="F280" s="148" t="s">
        <v>2454</v>
      </c>
      <c r="G280" s="148"/>
      <c r="H280" s="150"/>
      <c r="I280" s="150"/>
      <c r="J280" s="150" t="s">
        <v>204</v>
      </c>
      <c r="K280" s="148" t="s">
        <v>44</v>
      </c>
      <c r="L280" s="128" t="s">
        <v>2883</v>
      </c>
      <c r="M280" s="79"/>
      <c r="N280" s="79"/>
      <c r="O280" s="79"/>
      <c r="P280" s="94"/>
      <c r="Q280" s="746"/>
      <c r="R280" s="127"/>
      <c r="S280" s="127"/>
      <c r="T280" s="118"/>
      <c r="U280" s="127"/>
      <c r="V280" s="127"/>
    </row>
    <row r="281" spans="1:22" hidden="1">
      <c r="A281" s="148" t="s">
        <v>3048</v>
      </c>
      <c r="B281" s="148" t="s">
        <v>47</v>
      </c>
      <c r="C281" s="149"/>
      <c r="D281" s="104"/>
      <c r="E281" s="104"/>
      <c r="F281" s="148" t="s">
        <v>2455</v>
      </c>
      <c r="G281" s="148"/>
      <c r="H281" s="150"/>
      <c r="I281" s="150"/>
      <c r="J281" s="150" t="s">
        <v>205</v>
      </c>
      <c r="K281" s="148" t="s">
        <v>127</v>
      </c>
      <c r="L281" s="128" t="s">
        <v>2883</v>
      </c>
      <c r="M281" s="79"/>
      <c r="N281" s="79"/>
      <c r="O281" s="79"/>
      <c r="P281" s="94"/>
      <c r="Q281" s="746"/>
      <c r="R281" s="127"/>
      <c r="S281" s="127"/>
      <c r="T281" s="118"/>
      <c r="U281" s="127"/>
      <c r="V281" s="127"/>
    </row>
    <row r="282" spans="1:22" hidden="1">
      <c r="A282" s="148" t="s">
        <v>3049</v>
      </c>
      <c r="B282" s="148" t="s">
        <v>47</v>
      </c>
      <c r="C282" s="149"/>
      <c r="D282" s="104"/>
      <c r="E282" s="104"/>
      <c r="F282" s="148" t="s">
        <v>2456</v>
      </c>
      <c r="G282" s="148"/>
      <c r="H282" s="150"/>
      <c r="I282" s="150"/>
      <c r="J282" s="150" t="s">
        <v>206</v>
      </c>
      <c r="K282" s="148" t="s">
        <v>133</v>
      </c>
      <c r="L282" s="128" t="s">
        <v>2883</v>
      </c>
      <c r="M282" s="79"/>
      <c r="N282" s="79"/>
      <c r="O282" s="79"/>
      <c r="P282" s="94"/>
      <c r="Q282" s="746"/>
      <c r="R282" s="127"/>
      <c r="S282" s="127"/>
      <c r="T282" s="118"/>
      <c r="U282" s="127"/>
      <c r="V282" s="127"/>
    </row>
    <row r="283" spans="1:22" ht="36" hidden="1">
      <c r="A283" s="148" t="s">
        <v>3050</v>
      </c>
      <c r="B283" s="148" t="s">
        <v>47</v>
      </c>
      <c r="C283" s="149"/>
      <c r="D283" s="104"/>
      <c r="E283" s="104"/>
      <c r="F283" s="148" t="s">
        <v>2457</v>
      </c>
      <c r="G283" s="148"/>
      <c r="H283" s="150"/>
      <c r="I283" s="150"/>
      <c r="J283" s="150" t="s">
        <v>2458</v>
      </c>
      <c r="K283" s="148" t="s">
        <v>70</v>
      </c>
      <c r="L283" s="128" t="s">
        <v>2883</v>
      </c>
      <c r="M283" s="79"/>
      <c r="N283" s="79"/>
      <c r="O283" s="79"/>
      <c r="P283" s="94"/>
      <c r="Q283" s="746"/>
      <c r="R283" s="127"/>
      <c r="S283" s="127"/>
      <c r="T283" s="118"/>
      <c r="U283" s="127"/>
      <c r="V283" s="127"/>
    </row>
    <row r="284" spans="1:22" hidden="1">
      <c r="A284" s="148" t="s">
        <v>3051</v>
      </c>
      <c r="B284" s="148" t="s">
        <v>47</v>
      </c>
      <c r="C284" s="149"/>
      <c r="D284" s="104"/>
      <c r="E284" s="104"/>
      <c r="F284" s="148" t="s">
        <v>2459</v>
      </c>
      <c r="G284" s="148"/>
      <c r="H284" s="150"/>
      <c r="I284" s="150"/>
      <c r="J284" s="150" t="s">
        <v>209</v>
      </c>
      <c r="K284" s="148" t="s">
        <v>133</v>
      </c>
      <c r="L284" s="128" t="s">
        <v>2883</v>
      </c>
      <c r="M284" s="79"/>
      <c r="N284" s="79"/>
      <c r="O284" s="79"/>
      <c r="P284" s="94"/>
      <c r="Q284" s="746"/>
      <c r="R284" s="127"/>
      <c r="S284" s="127"/>
      <c r="T284" s="118"/>
      <c r="U284" s="127"/>
      <c r="V284" s="127"/>
    </row>
    <row r="285" spans="1:22" hidden="1">
      <c r="A285" s="148" t="s">
        <v>3052</v>
      </c>
      <c r="B285" s="148" t="s">
        <v>47</v>
      </c>
      <c r="C285" s="149"/>
      <c r="D285" s="104"/>
      <c r="E285" s="104"/>
      <c r="F285" s="148" t="s">
        <v>2460</v>
      </c>
      <c r="G285" s="148"/>
      <c r="H285" s="150"/>
      <c r="I285" s="150"/>
      <c r="J285" s="150" t="s">
        <v>2461</v>
      </c>
      <c r="K285" s="148" t="s">
        <v>44</v>
      </c>
      <c r="L285" s="128" t="s">
        <v>2883</v>
      </c>
      <c r="M285" s="79"/>
      <c r="N285" s="79"/>
      <c r="O285" s="79"/>
      <c r="P285" s="94"/>
      <c r="Q285" s="746"/>
      <c r="R285" s="127"/>
      <c r="S285" s="127"/>
      <c r="T285" s="118"/>
      <c r="U285" s="127"/>
      <c r="V285" s="127"/>
    </row>
    <row r="286" spans="1:22" hidden="1">
      <c r="A286" s="145"/>
      <c r="B286" s="145" t="s">
        <v>47</v>
      </c>
      <c r="C286" s="146"/>
      <c r="D286" s="146"/>
      <c r="E286" s="146"/>
      <c r="F286" s="146" t="s">
        <v>2462</v>
      </c>
      <c r="G286" s="145"/>
      <c r="H286" s="147"/>
      <c r="I286" s="147"/>
      <c r="J286" s="147"/>
      <c r="K286" s="145"/>
      <c r="L286" s="121"/>
      <c r="M286" s="94"/>
      <c r="N286" s="94"/>
      <c r="O286" s="94"/>
      <c r="P286" s="94"/>
      <c r="Q286" s="745"/>
      <c r="R286" s="94"/>
      <c r="S286" s="94"/>
      <c r="T286" s="94"/>
      <c r="U286" s="94"/>
      <c r="V286" s="94"/>
    </row>
    <row r="287" spans="1:22" hidden="1">
      <c r="A287" s="148" t="s">
        <v>3053</v>
      </c>
      <c r="B287" s="148" t="s">
        <v>47</v>
      </c>
      <c r="C287" s="149"/>
      <c r="D287" s="104"/>
      <c r="E287" s="104"/>
      <c r="F287" s="104"/>
      <c r="G287" s="148" t="s">
        <v>2463</v>
      </c>
      <c r="H287" s="150"/>
      <c r="I287" s="150"/>
      <c r="J287" s="150" t="s">
        <v>2464</v>
      </c>
      <c r="K287" s="148" t="s">
        <v>44</v>
      </c>
      <c r="L287" s="128" t="s">
        <v>2883</v>
      </c>
      <c r="M287" s="79"/>
      <c r="N287" s="79"/>
      <c r="O287" s="79"/>
      <c r="P287" s="94"/>
      <c r="Q287" s="746"/>
      <c r="R287" s="127"/>
      <c r="S287" s="127"/>
      <c r="T287" s="118"/>
      <c r="U287" s="127"/>
      <c r="V287" s="127"/>
    </row>
    <row r="288" spans="1:22" hidden="1">
      <c r="A288" s="148" t="s">
        <v>3054</v>
      </c>
      <c r="B288" s="148" t="s">
        <v>47</v>
      </c>
      <c r="C288" s="149"/>
      <c r="D288" s="104"/>
      <c r="E288" s="104"/>
      <c r="F288" s="104"/>
      <c r="G288" s="148" t="s">
        <v>2465</v>
      </c>
      <c r="H288" s="150"/>
      <c r="I288" s="150"/>
      <c r="J288" s="150" t="s">
        <v>2466</v>
      </c>
      <c r="K288" s="148" t="s">
        <v>133</v>
      </c>
      <c r="L288" s="128" t="s">
        <v>2883</v>
      </c>
      <c r="M288" s="79"/>
      <c r="N288" s="79"/>
      <c r="O288" s="79"/>
      <c r="P288" s="94"/>
      <c r="Q288" s="746"/>
      <c r="R288" s="127"/>
      <c r="S288" s="127"/>
      <c r="T288" s="118"/>
      <c r="U288" s="127"/>
      <c r="V288" s="127"/>
    </row>
    <row r="289" spans="1:22" hidden="1">
      <c r="A289" s="145"/>
      <c r="B289" s="145" t="s">
        <v>47</v>
      </c>
      <c r="C289" s="146"/>
      <c r="D289" s="146"/>
      <c r="E289" s="146"/>
      <c r="F289" s="146"/>
      <c r="G289" s="146" t="s">
        <v>2178</v>
      </c>
      <c r="H289" s="147"/>
      <c r="I289" s="147"/>
      <c r="J289" s="147" t="s">
        <v>2179</v>
      </c>
      <c r="K289" s="145"/>
      <c r="L289" s="121"/>
      <c r="M289" s="94"/>
      <c r="N289" s="94"/>
      <c r="O289" s="94"/>
      <c r="P289" s="94"/>
      <c r="Q289" s="745"/>
      <c r="R289" s="94"/>
      <c r="S289" s="94"/>
      <c r="T289" s="94"/>
      <c r="U289" s="94"/>
      <c r="V289" s="94"/>
    </row>
    <row r="290" spans="1:22" ht="24" hidden="1">
      <c r="A290" s="148" t="s">
        <v>3055</v>
      </c>
      <c r="B290" s="148" t="s">
        <v>47</v>
      </c>
      <c r="C290" s="149"/>
      <c r="D290" s="104"/>
      <c r="E290" s="104"/>
      <c r="F290" s="104"/>
      <c r="G290" s="104"/>
      <c r="H290" s="151" t="s">
        <v>2192</v>
      </c>
      <c r="I290" s="150"/>
      <c r="J290" s="150" t="s">
        <v>2193</v>
      </c>
      <c r="K290" s="148" t="s">
        <v>133</v>
      </c>
      <c r="L290" s="128" t="s">
        <v>2883</v>
      </c>
      <c r="M290" s="79"/>
      <c r="N290" s="79"/>
      <c r="O290" s="79"/>
      <c r="P290" s="94"/>
      <c r="Q290" s="117"/>
      <c r="R290" s="79"/>
      <c r="S290" s="79"/>
      <c r="T290" s="118"/>
      <c r="U290" s="79"/>
      <c r="V290" s="79"/>
    </row>
    <row r="291" spans="1:22" hidden="1">
      <c r="A291" s="148" t="s">
        <v>3056</v>
      </c>
      <c r="B291" s="148" t="s">
        <v>47</v>
      </c>
      <c r="C291" s="149"/>
      <c r="D291" s="104"/>
      <c r="E291" s="104"/>
      <c r="F291" s="104"/>
      <c r="G291" s="104"/>
      <c r="H291" s="151" t="s">
        <v>533</v>
      </c>
      <c r="I291" s="150"/>
      <c r="J291" s="150" t="s">
        <v>2201</v>
      </c>
      <c r="K291" s="148" t="s">
        <v>133</v>
      </c>
      <c r="L291" s="128" t="s">
        <v>2883</v>
      </c>
      <c r="M291" s="79"/>
      <c r="N291" s="79"/>
      <c r="O291" s="79"/>
      <c r="P291" s="94"/>
      <c r="Q291" s="117"/>
      <c r="R291" s="79"/>
      <c r="S291" s="79"/>
      <c r="T291" s="118"/>
      <c r="U291" s="79"/>
      <c r="V291" s="79"/>
    </row>
    <row r="292" spans="1:22" ht="24" hidden="1">
      <c r="A292" s="148" t="s">
        <v>3057</v>
      </c>
      <c r="B292" s="148" t="s">
        <v>47</v>
      </c>
      <c r="C292" s="149"/>
      <c r="D292" s="104"/>
      <c r="E292" s="104"/>
      <c r="F292" s="104"/>
      <c r="G292" s="104"/>
      <c r="H292" s="151" t="s">
        <v>2209</v>
      </c>
      <c r="I292" s="150"/>
      <c r="J292" s="150" t="s">
        <v>2210</v>
      </c>
      <c r="K292" s="148" t="s">
        <v>133</v>
      </c>
      <c r="L292" s="128" t="s">
        <v>2883</v>
      </c>
      <c r="M292" s="79"/>
      <c r="N292" s="79"/>
      <c r="O292" s="79"/>
      <c r="P292" s="94"/>
      <c r="Q292" s="117"/>
      <c r="R292" s="79"/>
      <c r="S292" s="79"/>
      <c r="T292" s="118"/>
      <c r="U292" s="79"/>
      <c r="V292" s="79"/>
    </row>
    <row r="293" spans="1:22" ht="24" hidden="1">
      <c r="A293" s="148" t="s">
        <v>3058</v>
      </c>
      <c r="B293" s="148" t="s">
        <v>47</v>
      </c>
      <c r="C293" s="149"/>
      <c r="D293" s="104"/>
      <c r="E293" s="104"/>
      <c r="F293" s="104"/>
      <c r="G293" s="104"/>
      <c r="H293" s="151" t="s">
        <v>2218</v>
      </c>
      <c r="I293" s="150"/>
      <c r="J293" s="150" t="s">
        <v>2219</v>
      </c>
      <c r="K293" s="148" t="s">
        <v>133</v>
      </c>
      <c r="L293" s="128" t="s">
        <v>2883</v>
      </c>
      <c r="M293" s="79"/>
      <c r="N293" s="79"/>
      <c r="O293" s="79"/>
      <c r="P293" s="94"/>
      <c r="Q293" s="117"/>
      <c r="R293" s="79"/>
      <c r="S293" s="79"/>
      <c r="T293" s="118"/>
      <c r="U293" s="79"/>
      <c r="V293" s="79"/>
    </row>
    <row r="294" spans="1:22" ht="48" hidden="1">
      <c r="A294" s="148" t="s">
        <v>3059</v>
      </c>
      <c r="B294" s="148" t="s">
        <v>47</v>
      </c>
      <c r="C294" s="149"/>
      <c r="D294" s="104"/>
      <c r="E294" s="104"/>
      <c r="F294" s="104"/>
      <c r="G294" s="104"/>
      <c r="H294" s="151" t="s">
        <v>2222</v>
      </c>
      <c r="I294" s="150"/>
      <c r="J294" s="150" t="s">
        <v>2467</v>
      </c>
      <c r="K294" s="148" t="s">
        <v>127</v>
      </c>
      <c r="L294" s="128" t="s">
        <v>2883</v>
      </c>
      <c r="M294" s="79"/>
      <c r="N294" s="79"/>
      <c r="O294" s="79"/>
      <c r="P294" s="94"/>
      <c r="Q294" s="117"/>
      <c r="R294" s="79"/>
      <c r="S294" s="79"/>
      <c r="T294" s="118"/>
      <c r="U294" s="79"/>
      <c r="V294" s="79"/>
    </row>
    <row r="295" spans="1:22" hidden="1">
      <c r="A295" s="145"/>
      <c r="B295" s="145" t="s">
        <v>138</v>
      </c>
      <c r="C295" s="146"/>
      <c r="D295" s="146"/>
      <c r="E295" s="146"/>
      <c r="F295" s="146" t="s">
        <v>2972</v>
      </c>
      <c r="G295" s="145"/>
      <c r="H295" s="147"/>
      <c r="I295" s="147"/>
      <c r="J295" s="147"/>
      <c r="K295" s="145"/>
      <c r="L295" s="121"/>
      <c r="M295" s="94"/>
      <c r="N295" s="94"/>
      <c r="O295" s="94"/>
      <c r="P295" s="94"/>
      <c r="Q295" s="745"/>
      <c r="R295" s="94"/>
      <c r="S295" s="94"/>
      <c r="T295" s="94"/>
      <c r="U295" s="94"/>
      <c r="V295" s="94"/>
    </row>
    <row r="296" spans="1:22" ht="24" hidden="1">
      <c r="A296" s="148" t="s">
        <v>3060</v>
      </c>
      <c r="B296" s="148" t="s">
        <v>47</v>
      </c>
      <c r="C296" s="149"/>
      <c r="D296" s="104"/>
      <c r="E296" s="104"/>
      <c r="F296" s="104"/>
      <c r="G296" s="148" t="s">
        <v>2975</v>
      </c>
      <c r="H296" s="150"/>
      <c r="I296" s="150"/>
      <c r="J296" s="150" t="s">
        <v>2976</v>
      </c>
      <c r="K296" s="148" t="s">
        <v>44</v>
      </c>
      <c r="L296" s="128" t="s">
        <v>3061</v>
      </c>
      <c r="M296" s="79"/>
      <c r="N296" s="79"/>
      <c r="O296" s="79"/>
      <c r="P296" s="94"/>
      <c r="Q296" s="746"/>
      <c r="R296" s="127"/>
      <c r="S296" s="127"/>
      <c r="T296" s="118"/>
      <c r="U296" s="127"/>
      <c r="V296" s="127"/>
    </row>
    <row r="297" spans="1:22" hidden="1">
      <c r="A297" s="148" t="s">
        <v>3062</v>
      </c>
      <c r="B297" s="148" t="s">
        <v>47</v>
      </c>
      <c r="C297" s="149"/>
      <c r="D297" s="104"/>
      <c r="E297" s="104"/>
      <c r="F297" s="104"/>
      <c r="G297" s="148" t="s">
        <v>2980</v>
      </c>
      <c r="H297" s="150"/>
      <c r="I297" s="150"/>
      <c r="J297" s="150" t="s">
        <v>2981</v>
      </c>
      <c r="K297" s="148" t="s">
        <v>133</v>
      </c>
      <c r="L297" s="128" t="s">
        <v>3061</v>
      </c>
      <c r="M297" s="79"/>
      <c r="N297" s="79"/>
      <c r="O297" s="79"/>
      <c r="P297" s="94"/>
      <c r="Q297" s="746"/>
      <c r="R297" s="127"/>
      <c r="S297" s="127"/>
      <c r="T297" s="118"/>
      <c r="U297" s="127"/>
      <c r="V297" s="127"/>
    </row>
    <row r="298" spans="1:22" hidden="1">
      <c r="A298" s="148" t="s">
        <v>3063</v>
      </c>
      <c r="B298" s="148" t="s">
        <v>47</v>
      </c>
      <c r="C298" s="149"/>
      <c r="D298" s="104"/>
      <c r="E298" s="104"/>
      <c r="F298" s="104"/>
      <c r="G298" s="148" t="s">
        <v>2984</v>
      </c>
      <c r="H298" s="150"/>
      <c r="I298" s="150"/>
      <c r="J298" s="150" t="s">
        <v>2985</v>
      </c>
      <c r="K298" s="148" t="s">
        <v>127</v>
      </c>
      <c r="L298" s="128" t="s">
        <v>3061</v>
      </c>
      <c r="M298" s="79"/>
      <c r="N298" s="79"/>
      <c r="O298" s="79"/>
      <c r="P298" s="94"/>
      <c r="Q298" s="746"/>
      <c r="R298" s="127"/>
      <c r="S298" s="127"/>
      <c r="T298" s="118"/>
      <c r="U298" s="127"/>
      <c r="V298" s="127"/>
    </row>
    <row r="299" spans="1:22" hidden="1">
      <c r="A299" s="145"/>
      <c r="B299" s="145" t="s">
        <v>47</v>
      </c>
      <c r="C299" s="146"/>
      <c r="D299" s="146"/>
      <c r="E299" s="146"/>
      <c r="F299" s="146"/>
      <c r="G299" s="146" t="s">
        <v>1379</v>
      </c>
      <c r="H299" s="147"/>
      <c r="I299" s="147"/>
      <c r="J299" s="147" t="s">
        <v>2986</v>
      </c>
      <c r="K299" s="145"/>
      <c r="L299" s="121"/>
      <c r="M299" s="94"/>
      <c r="N299" s="94"/>
      <c r="O299" s="94"/>
      <c r="P299" s="94"/>
      <c r="Q299" s="745"/>
      <c r="R299" s="94"/>
      <c r="S299" s="94"/>
      <c r="T299" s="94"/>
      <c r="U299" s="94"/>
      <c r="V299" s="94"/>
    </row>
    <row r="300" spans="1:22" ht="24" hidden="1">
      <c r="A300" s="148" t="s">
        <v>3064</v>
      </c>
      <c r="B300" s="148" t="s">
        <v>47</v>
      </c>
      <c r="C300" s="149"/>
      <c r="D300" s="104"/>
      <c r="E300" s="104"/>
      <c r="F300" s="104"/>
      <c r="G300" s="104"/>
      <c r="H300" s="151" t="s">
        <v>2988</v>
      </c>
      <c r="I300" s="150"/>
      <c r="J300" s="150" t="s">
        <v>2989</v>
      </c>
      <c r="K300" s="148" t="s">
        <v>44</v>
      </c>
      <c r="L300" s="128" t="s">
        <v>3061</v>
      </c>
      <c r="M300" s="79"/>
      <c r="N300" s="79"/>
      <c r="O300" s="79"/>
      <c r="P300" s="94"/>
      <c r="Q300" s="746"/>
      <c r="R300" s="127"/>
      <c r="S300" s="127"/>
      <c r="T300" s="118"/>
      <c r="U300" s="127"/>
      <c r="V300" s="127"/>
    </row>
    <row r="301" spans="1:22" hidden="1">
      <c r="A301" s="148" t="s">
        <v>3065</v>
      </c>
      <c r="B301" s="148" t="s">
        <v>138</v>
      </c>
      <c r="C301" s="149"/>
      <c r="D301" s="104"/>
      <c r="E301" s="104"/>
      <c r="F301" s="104"/>
      <c r="G301" s="104"/>
      <c r="H301" s="151" t="s">
        <v>2991</v>
      </c>
      <c r="I301" s="150"/>
      <c r="J301" s="150" t="s">
        <v>2992</v>
      </c>
      <c r="K301" s="148" t="s">
        <v>133</v>
      </c>
      <c r="L301" s="128" t="s">
        <v>3061</v>
      </c>
      <c r="M301" s="79"/>
      <c r="N301" s="79"/>
      <c r="O301" s="79"/>
      <c r="P301" s="94"/>
      <c r="Q301" s="746"/>
      <c r="R301" s="127"/>
      <c r="S301" s="127"/>
      <c r="T301" s="118"/>
      <c r="U301" s="127"/>
      <c r="V301" s="127"/>
    </row>
    <row r="302" spans="1:22" hidden="1">
      <c r="A302" s="148" t="s">
        <v>3066</v>
      </c>
      <c r="B302" s="148" t="s">
        <v>47</v>
      </c>
      <c r="C302" s="149"/>
      <c r="D302" s="104"/>
      <c r="E302" s="104"/>
      <c r="F302" s="104"/>
      <c r="G302" s="104"/>
      <c r="H302" s="151" t="s">
        <v>2994</v>
      </c>
      <c r="I302" s="150"/>
      <c r="J302" s="150" t="s">
        <v>2995</v>
      </c>
      <c r="K302" s="148" t="s">
        <v>127</v>
      </c>
      <c r="L302" s="128" t="s">
        <v>3061</v>
      </c>
      <c r="M302" s="79"/>
      <c r="N302" s="79"/>
      <c r="O302" s="79"/>
      <c r="P302" s="94"/>
      <c r="Q302" s="746"/>
      <c r="R302" s="127"/>
      <c r="S302" s="127"/>
      <c r="T302" s="118"/>
      <c r="U302" s="127"/>
      <c r="V302" s="127"/>
    </row>
    <row r="303" spans="1:22" hidden="1">
      <c r="A303" s="148" t="s">
        <v>3067</v>
      </c>
      <c r="B303" s="148" t="s">
        <v>47</v>
      </c>
      <c r="C303" s="149"/>
      <c r="D303" s="104"/>
      <c r="E303" s="104"/>
      <c r="F303" s="104"/>
      <c r="G303" s="104"/>
      <c r="H303" s="151" t="s">
        <v>2997</v>
      </c>
      <c r="I303" s="150"/>
      <c r="J303" s="150" t="s">
        <v>2998</v>
      </c>
      <c r="K303" s="148" t="s">
        <v>1440</v>
      </c>
      <c r="L303" s="128" t="s">
        <v>3061</v>
      </c>
      <c r="M303" s="79"/>
      <c r="N303" s="79"/>
      <c r="O303" s="79"/>
      <c r="P303" s="94"/>
      <c r="Q303" s="746"/>
      <c r="R303" s="127"/>
      <c r="S303" s="127"/>
      <c r="T303" s="118"/>
      <c r="U303" s="127"/>
      <c r="V303" s="127"/>
    </row>
    <row r="304" spans="1:22" hidden="1">
      <c r="A304" s="145"/>
      <c r="B304" s="145" t="s">
        <v>138</v>
      </c>
      <c r="C304" s="146"/>
      <c r="D304" s="146" t="s">
        <v>2468</v>
      </c>
      <c r="E304" s="145"/>
      <c r="F304" s="145"/>
      <c r="G304" s="145"/>
      <c r="H304" s="147"/>
      <c r="I304" s="147"/>
      <c r="J304" s="147"/>
      <c r="K304" s="145"/>
      <c r="L304" s="121"/>
      <c r="M304" s="153"/>
      <c r="N304" s="152"/>
      <c r="O304" s="152"/>
      <c r="P304" s="152"/>
      <c r="Q304" s="747"/>
      <c r="R304" s="153"/>
      <c r="S304" s="152"/>
      <c r="T304" s="152"/>
      <c r="U304" s="153"/>
      <c r="V304" s="153"/>
    </row>
    <row r="305" spans="1:22" ht="24" hidden="1">
      <c r="A305" s="148" t="s">
        <v>3068</v>
      </c>
      <c r="B305" s="148" t="s">
        <v>47</v>
      </c>
      <c r="C305" s="149"/>
      <c r="D305" s="104"/>
      <c r="E305" s="148" t="s">
        <v>2469</v>
      </c>
      <c r="F305" s="148"/>
      <c r="G305" s="148"/>
      <c r="H305" s="150"/>
      <c r="I305" s="150"/>
      <c r="J305" s="150" t="s">
        <v>2470</v>
      </c>
      <c r="K305" s="148" t="s">
        <v>127</v>
      </c>
      <c r="L305" s="128" t="s">
        <v>3069</v>
      </c>
      <c r="M305" s="79"/>
      <c r="N305" s="117"/>
      <c r="O305" s="117"/>
      <c r="P305" s="117"/>
      <c r="Q305" s="747"/>
      <c r="R305" s="153"/>
      <c r="S305" s="152"/>
      <c r="T305" s="152"/>
      <c r="U305" s="153"/>
      <c r="V305" s="153"/>
    </row>
    <row r="306" spans="1:22" ht="24" hidden="1">
      <c r="A306" s="148" t="s">
        <v>3070</v>
      </c>
      <c r="B306" s="148" t="s">
        <v>47</v>
      </c>
      <c r="C306" s="149"/>
      <c r="D306" s="104"/>
      <c r="E306" s="148" t="s">
        <v>2471</v>
      </c>
      <c r="F306" s="148"/>
      <c r="G306" s="148"/>
      <c r="H306" s="150"/>
      <c r="I306" s="150"/>
      <c r="J306" s="150" t="s">
        <v>2472</v>
      </c>
      <c r="K306" s="148" t="s">
        <v>133</v>
      </c>
      <c r="L306" s="128" t="s">
        <v>3069</v>
      </c>
      <c r="M306" s="79"/>
      <c r="N306" s="117"/>
      <c r="O306" s="117"/>
      <c r="P306" s="117"/>
      <c r="Q306" s="747"/>
      <c r="R306" s="153"/>
      <c r="S306" s="152"/>
      <c r="T306" s="152"/>
      <c r="U306" s="153"/>
      <c r="V306" s="153"/>
    </row>
    <row r="307" spans="1:22" ht="24" hidden="1">
      <c r="A307" s="148" t="s">
        <v>3071</v>
      </c>
      <c r="B307" s="148" t="s">
        <v>2029</v>
      </c>
      <c r="C307" s="149"/>
      <c r="D307" s="104"/>
      <c r="E307" s="148" t="s">
        <v>2473</v>
      </c>
      <c r="F307" s="148"/>
      <c r="G307" s="148"/>
      <c r="H307" s="150"/>
      <c r="I307" s="150"/>
      <c r="J307" s="150" t="s">
        <v>2474</v>
      </c>
      <c r="K307" s="148" t="s">
        <v>44</v>
      </c>
      <c r="L307" s="128" t="s">
        <v>3069</v>
      </c>
      <c r="M307" s="79"/>
      <c r="N307" s="117"/>
      <c r="O307" s="117"/>
      <c r="P307" s="117"/>
      <c r="Q307" s="747"/>
      <c r="R307" s="153"/>
      <c r="S307" s="152"/>
      <c r="T307" s="152"/>
      <c r="U307" s="153"/>
      <c r="V307" s="153"/>
    </row>
    <row r="308" spans="1:22" hidden="1">
      <c r="T308" s="638"/>
    </row>
    <row r="309" spans="1:22" hidden="1">
      <c r="T309" s="638"/>
    </row>
    <row r="310" spans="1:22" hidden="1">
      <c r="T310" s="638"/>
    </row>
    <row r="311" spans="1:22" hidden="1">
      <c r="T311" s="638"/>
    </row>
    <row r="312" spans="1:22" hidden="1">
      <c r="T312" s="638"/>
    </row>
    <row r="313" spans="1:22" hidden="1">
      <c r="T313" s="638"/>
    </row>
    <row r="314" spans="1:22" hidden="1">
      <c r="T314" s="638"/>
    </row>
    <row r="315" spans="1:22" hidden="1">
      <c r="T315" s="638"/>
    </row>
    <row r="316" spans="1:22" hidden="1">
      <c r="T316" s="638"/>
    </row>
    <row r="317" spans="1:22" hidden="1">
      <c r="T317" s="638"/>
    </row>
    <row r="318" spans="1:22" hidden="1">
      <c r="T318" s="638"/>
    </row>
    <row r="319" spans="1:22" hidden="1">
      <c r="T319" s="638"/>
    </row>
    <row r="320" spans="1:22" hidden="1">
      <c r="T320" s="638"/>
    </row>
    <row r="321" spans="20:20" hidden="1">
      <c r="T321" s="638"/>
    </row>
    <row r="322" spans="20:20" hidden="1">
      <c r="T322" s="638"/>
    </row>
    <row r="323" spans="20:20" hidden="1">
      <c r="T323" s="638"/>
    </row>
    <row r="324" spans="20:20" hidden="1">
      <c r="T324" s="638"/>
    </row>
    <row r="325" spans="20:20" hidden="1">
      <c r="T325" s="638"/>
    </row>
    <row r="326" spans="20:20" hidden="1"/>
    <row r="327" spans="20:20" hidden="1"/>
    <row r="328" spans="20:20" hidden="1"/>
    <row r="329" spans="20:20" hidden="1"/>
    <row r="330" spans="20:20" hidden="1"/>
    <row r="331" spans="20:20" hidden="1"/>
    <row r="332" spans="20:20" hidden="1"/>
    <row r="333" spans="20:20" hidden="1"/>
    <row r="334" spans="20:20" hidden="1"/>
    <row r="335" spans="20:20" hidden="1"/>
    <row r="336" spans="20:20" hidden="1"/>
    <row r="337" hidden="1"/>
    <row r="338" hidden="1"/>
  </sheetData>
  <sheetProtection selectLockedCells="1" selectUnlockedCells="1"/>
  <autoFilter ref="N1:N325"/>
  <mergeCells count="4">
    <mergeCell ref="A1:L1"/>
    <mergeCell ref="C2:I2"/>
    <mergeCell ref="AF1:AJ2"/>
    <mergeCell ref="M1:AE1"/>
  </mergeCells>
  <pageMargins left="0.7" right="0.7" top="0.75" bottom="0.75" header="0.51180555555555551" footer="0.51180555555555551"/>
  <headerFooter alignWithMargins="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42"/>
  <sheetViews>
    <sheetView topLeftCell="C13" workbookViewId="0">
      <selection activeCell="D23" sqref="D23"/>
    </sheetView>
  </sheetViews>
  <sheetFormatPr baseColWidth="10" defaultRowHeight="12.75"/>
  <cols>
    <col min="1" max="1" width="21" customWidth="1"/>
    <col min="2" max="2" width="47.42578125" style="368" customWidth="1"/>
    <col min="3" max="4" width="19.42578125" customWidth="1"/>
    <col min="5" max="5" width="94.140625" style="368" customWidth="1"/>
    <col min="6" max="6" width="13" customWidth="1"/>
    <col min="7" max="7" width="17.42578125" customWidth="1"/>
    <col min="8" max="8" width="11.85546875" customWidth="1"/>
    <col min="10" max="10" width="18.5703125" customWidth="1"/>
    <col min="12" max="12" width="16.42578125" customWidth="1"/>
  </cols>
  <sheetData>
    <row r="1" spans="1:8" ht="15.75">
      <c r="A1" s="1033" t="s">
        <v>4137</v>
      </c>
      <c r="B1" s="1034" t="s">
        <v>4637</v>
      </c>
      <c r="C1" s="1035" t="s">
        <v>151</v>
      </c>
      <c r="D1" s="1035" t="s">
        <v>4130</v>
      </c>
      <c r="E1" s="1036" t="s">
        <v>154</v>
      </c>
      <c r="F1" s="1036" t="s">
        <v>4821</v>
      </c>
      <c r="G1" s="1036" t="s">
        <v>4822</v>
      </c>
      <c r="H1" s="1036" t="s">
        <v>4823</v>
      </c>
    </row>
    <row r="2" spans="1:8">
      <c r="A2" t="s">
        <v>4856</v>
      </c>
      <c r="B2" s="368" t="s">
        <v>4736</v>
      </c>
      <c r="C2" t="s">
        <v>4269</v>
      </c>
      <c r="D2" t="s">
        <v>4131</v>
      </c>
      <c r="E2" s="368" t="s">
        <v>4851</v>
      </c>
      <c r="F2" s="1037"/>
      <c r="G2" s="1037" t="s">
        <v>4184</v>
      </c>
      <c r="H2" s="1037"/>
    </row>
    <row r="3" spans="1:8">
      <c r="A3" t="s">
        <v>4857</v>
      </c>
      <c r="B3" s="368" t="s">
        <v>4784</v>
      </c>
      <c r="C3" t="s">
        <v>834</v>
      </c>
      <c r="E3" s="368" t="s">
        <v>4852</v>
      </c>
      <c r="F3" s="1037"/>
      <c r="G3" s="1037"/>
      <c r="H3" s="1037" t="s">
        <v>4184</v>
      </c>
    </row>
    <row r="4" spans="1:8">
      <c r="A4" t="s">
        <v>4284</v>
      </c>
      <c r="B4" s="368" t="s">
        <v>4737</v>
      </c>
      <c r="C4" t="s">
        <v>4286</v>
      </c>
      <c r="D4" t="s">
        <v>4131</v>
      </c>
      <c r="E4" s="368" t="s">
        <v>4285</v>
      </c>
      <c r="F4" s="1037"/>
      <c r="G4" s="1037"/>
      <c r="H4" s="1037" t="s">
        <v>4184</v>
      </c>
    </row>
    <row r="5" spans="1:8" ht="76.5">
      <c r="A5" t="s">
        <v>4738</v>
      </c>
      <c r="B5" s="368" t="s">
        <v>4739</v>
      </c>
      <c r="C5" t="s">
        <v>4269</v>
      </c>
      <c r="D5" t="s">
        <v>4859</v>
      </c>
      <c r="E5" s="368" t="s">
        <v>4853</v>
      </c>
      <c r="F5" s="1037"/>
      <c r="G5" s="1037" t="s">
        <v>4184</v>
      </c>
      <c r="H5" s="1037"/>
    </row>
    <row r="6" spans="1:8" ht="25.5">
      <c r="A6" t="s">
        <v>4287</v>
      </c>
      <c r="B6" s="368" t="s">
        <v>4740</v>
      </c>
      <c r="C6" t="s">
        <v>4269</v>
      </c>
      <c r="D6" t="s">
        <v>4131</v>
      </c>
      <c r="E6" s="368" t="s">
        <v>4288</v>
      </c>
      <c r="F6" s="1037"/>
      <c r="G6" s="1037"/>
      <c r="H6" s="1037" t="s">
        <v>4184</v>
      </c>
    </row>
    <row r="7" spans="1:8" ht="25.5">
      <c r="A7" t="s">
        <v>4741</v>
      </c>
      <c r="B7" s="368" t="s">
        <v>4742</v>
      </c>
      <c r="C7" t="s">
        <v>4269</v>
      </c>
      <c r="D7" t="s">
        <v>4131</v>
      </c>
      <c r="E7" s="368" t="s">
        <v>3620</v>
      </c>
      <c r="F7" s="1037"/>
      <c r="G7" s="1037" t="s">
        <v>4184</v>
      </c>
      <c r="H7" s="1037"/>
    </row>
    <row r="8" spans="1:8">
      <c r="A8" t="s">
        <v>4743</v>
      </c>
      <c r="B8" s="368" t="s">
        <v>4745</v>
      </c>
      <c r="C8" t="s">
        <v>4269</v>
      </c>
      <c r="D8" t="s">
        <v>4131</v>
      </c>
      <c r="E8" s="368" t="s">
        <v>4744</v>
      </c>
      <c r="F8" s="1037"/>
      <c r="G8" s="1037"/>
      <c r="H8" s="1037" t="s">
        <v>4184</v>
      </c>
    </row>
    <row r="9" spans="1:8">
      <c r="A9" t="s">
        <v>4289</v>
      </c>
      <c r="B9" s="368" t="s">
        <v>4746</v>
      </c>
      <c r="C9" t="s">
        <v>4269</v>
      </c>
      <c r="D9" t="s">
        <v>4131</v>
      </c>
      <c r="E9" s="368" t="s">
        <v>4290</v>
      </c>
      <c r="F9" s="1037"/>
      <c r="G9" s="1037"/>
      <c r="H9" s="1037" t="s">
        <v>4184</v>
      </c>
    </row>
    <row r="10" spans="1:8">
      <c r="A10" t="s">
        <v>4747</v>
      </c>
      <c r="B10" s="368" t="s">
        <v>4749</v>
      </c>
      <c r="C10" t="s">
        <v>4269</v>
      </c>
      <c r="D10" t="s">
        <v>4131</v>
      </c>
      <c r="E10" s="368" t="s">
        <v>4748</v>
      </c>
      <c r="F10" s="1037"/>
      <c r="G10" s="1037"/>
      <c r="H10" s="1037" t="s">
        <v>4184</v>
      </c>
    </row>
    <row r="11" spans="1:8" ht="38.25">
      <c r="A11" t="s">
        <v>4750</v>
      </c>
      <c r="B11" s="368" t="s">
        <v>4752</v>
      </c>
      <c r="C11" t="s">
        <v>4269</v>
      </c>
      <c r="D11" t="s">
        <v>4131</v>
      </c>
      <c r="E11" s="368" t="s">
        <v>4751</v>
      </c>
      <c r="F11" s="1037"/>
      <c r="G11" s="1037"/>
      <c r="H11" s="1037" t="s">
        <v>4184</v>
      </c>
    </row>
    <row r="12" spans="1:8">
      <c r="A12" t="s">
        <v>4291</v>
      </c>
      <c r="B12" s="368" t="s">
        <v>4753</v>
      </c>
      <c r="C12" t="s">
        <v>4269</v>
      </c>
      <c r="D12" t="s">
        <v>4131</v>
      </c>
      <c r="E12" s="368" t="s">
        <v>4292</v>
      </c>
      <c r="F12" s="1037"/>
      <c r="G12" s="1037"/>
      <c r="H12" s="1037" t="s">
        <v>4184</v>
      </c>
    </row>
    <row r="13" spans="1:8">
      <c r="A13" t="s">
        <v>4754</v>
      </c>
      <c r="B13" s="368" t="s">
        <v>4746</v>
      </c>
      <c r="C13" t="s">
        <v>4269</v>
      </c>
      <c r="D13" t="s">
        <v>4131</v>
      </c>
      <c r="E13" s="368" t="s">
        <v>4293</v>
      </c>
      <c r="F13" s="1037"/>
      <c r="G13" s="1037"/>
      <c r="H13" s="1037" t="s">
        <v>4184</v>
      </c>
    </row>
    <row r="14" spans="1:8" ht="25.5">
      <c r="A14" t="s">
        <v>4755</v>
      </c>
      <c r="B14" s="368" t="s">
        <v>4757</v>
      </c>
      <c r="C14" t="s">
        <v>4269</v>
      </c>
      <c r="D14" t="s">
        <v>4131</v>
      </c>
      <c r="E14" s="368" t="s">
        <v>4756</v>
      </c>
      <c r="F14" s="1037"/>
      <c r="G14" s="1037" t="s">
        <v>4184</v>
      </c>
      <c r="H14" s="1037"/>
    </row>
    <row r="15" spans="1:8">
      <c r="A15" t="s">
        <v>4758</v>
      </c>
      <c r="B15" s="368" t="s">
        <v>4745</v>
      </c>
      <c r="C15" t="s">
        <v>4269</v>
      </c>
      <c r="D15" t="s">
        <v>4131</v>
      </c>
      <c r="E15" s="368" t="s">
        <v>4759</v>
      </c>
      <c r="F15" s="1037"/>
      <c r="G15" s="1037"/>
      <c r="H15" s="1037" t="s">
        <v>4184</v>
      </c>
    </row>
    <row r="16" spans="1:8" ht="25.5">
      <c r="A16" t="s">
        <v>4294</v>
      </c>
      <c r="B16" s="368" t="s">
        <v>4760</v>
      </c>
      <c r="C16" t="s">
        <v>4286</v>
      </c>
      <c r="D16" t="s">
        <v>4134</v>
      </c>
      <c r="E16" s="368" t="s">
        <v>4295</v>
      </c>
      <c r="F16" s="1037"/>
      <c r="G16" s="1037"/>
      <c r="H16" s="1037" t="s">
        <v>4184</v>
      </c>
    </row>
    <row r="17" spans="1:8">
      <c r="A17" t="s">
        <v>4296</v>
      </c>
      <c r="B17" s="368" t="s">
        <v>4761</v>
      </c>
      <c r="C17" t="s">
        <v>4269</v>
      </c>
      <c r="D17" t="s">
        <v>4131</v>
      </c>
      <c r="E17" s="368" t="s">
        <v>4297</v>
      </c>
      <c r="F17" s="1037"/>
      <c r="G17" s="1037"/>
      <c r="H17" s="1037" t="s">
        <v>4184</v>
      </c>
    </row>
    <row r="18" spans="1:8">
      <c r="A18" t="s">
        <v>4298</v>
      </c>
      <c r="B18" s="368" t="s">
        <v>4762</v>
      </c>
      <c r="C18" t="s">
        <v>4269</v>
      </c>
      <c r="D18" t="s">
        <v>4131</v>
      </c>
      <c r="E18" s="368" t="s">
        <v>4299</v>
      </c>
      <c r="F18" s="1037"/>
      <c r="G18" s="1037"/>
      <c r="H18" s="1037" t="s">
        <v>4184</v>
      </c>
    </row>
    <row r="19" spans="1:8" ht="38.25">
      <c r="A19" t="s">
        <v>4763</v>
      </c>
      <c r="B19" s="368" t="s">
        <v>4765</v>
      </c>
      <c r="C19" t="s">
        <v>4269</v>
      </c>
      <c r="D19" t="s">
        <v>4131</v>
      </c>
      <c r="E19" s="368" t="s">
        <v>4764</v>
      </c>
      <c r="F19" s="1037"/>
      <c r="G19" s="1037"/>
      <c r="H19" s="1037" t="s">
        <v>4184</v>
      </c>
    </row>
    <row r="20" spans="1:8" ht="25.5">
      <c r="A20" t="s">
        <v>4766</v>
      </c>
      <c r="B20" s="368" t="s">
        <v>4768</v>
      </c>
      <c r="C20" t="s">
        <v>4269</v>
      </c>
      <c r="D20" t="s">
        <v>4131</v>
      </c>
      <c r="E20" s="368" t="s">
        <v>4767</v>
      </c>
      <c r="F20" s="1037"/>
      <c r="G20" s="1037"/>
      <c r="H20" s="1037" t="s">
        <v>4184</v>
      </c>
    </row>
    <row r="21" spans="1:8" ht="38.25">
      <c r="A21" t="s">
        <v>4769</v>
      </c>
      <c r="B21" s="368" t="s">
        <v>4768</v>
      </c>
      <c r="C21" t="s">
        <v>4269</v>
      </c>
      <c r="D21" t="s">
        <v>4131</v>
      </c>
      <c r="E21" s="368" t="s">
        <v>4770</v>
      </c>
      <c r="F21" s="1037"/>
      <c r="G21" s="1037"/>
      <c r="H21" s="1037" t="s">
        <v>4184</v>
      </c>
    </row>
    <row r="22" spans="1:8" ht="89.25">
      <c r="A22" t="s">
        <v>4771</v>
      </c>
      <c r="B22" s="368" t="s">
        <v>4773</v>
      </c>
      <c r="C22" t="s">
        <v>4269</v>
      </c>
      <c r="D22" t="s">
        <v>4131</v>
      </c>
      <c r="E22" s="368" t="s">
        <v>4772</v>
      </c>
      <c r="F22" s="1037"/>
      <c r="G22" s="1037"/>
      <c r="H22" s="1037" t="s">
        <v>4184</v>
      </c>
    </row>
    <row r="23" spans="1:8" ht="25.5">
      <c r="A23" t="s">
        <v>4774</v>
      </c>
      <c r="B23" s="368" t="s">
        <v>4768</v>
      </c>
      <c r="C23" t="s">
        <v>4269</v>
      </c>
      <c r="D23" t="s">
        <v>4134</v>
      </c>
      <c r="E23" s="368" t="s">
        <v>4775</v>
      </c>
      <c r="F23" s="1037"/>
      <c r="G23" s="1037"/>
      <c r="H23" s="1037" t="s">
        <v>4184</v>
      </c>
    </row>
    <row r="24" spans="1:8" ht="25.5">
      <c r="A24" t="s">
        <v>4776</v>
      </c>
      <c r="B24" s="368" t="s">
        <v>4768</v>
      </c>
      <c r="C24" t="s">
        <v>834</v>
      </c>
      <c r="E24" s="368" t="s">
        <v>4777</v>
      </c>
      <c r="F24" s="1037"/>
      <c r="G24" s="1037"/>
      <c r="H24" s="1037" t="s">
        <v>4184</v>
      </c>
    </row>
    <row r="25" spans="1:8" ht="25.5">
      <c r="A25" t="s">
        <v>4778</v>
      </c>
      <c r="B25" s="368" t="s">
        <v>4768</v>
      </c>
      <c r="C25" t="s">
        <v>834</v>
      </c>
      <c r="E25" s="368" t="s">
        <v>4779</v>
      </c>
      <c r="F25" s="1037"/>
      <c r="G25" s="1037"/>
      <c r="H25" s="1037" t="s">
        <v>4184</v>
      </c>
    </row>
    <row r="26" spans="1:8">
      <c r="A26" t="s">
        <v>4782</v>
      </c>
      <c r="B26" s="368" t="s">
        <v>4784</v>
      </c>
      <c r="C26" t="s">
        <v>4286</v>
      </c>
      <c r="D26" t="s">
        <v>4134</v>
      </c>
      <c r="E26" s="368" t="s">
        <v>4783</v>
      </c>
      <c r="F26" s="1037"/>
      <c r="G26" s="1037" t="s">
        <v>4184</v>
      </c>
      <c r="H26" s="1037"/>
    </row>
    <row r="27" spans="1:8" ht="76.5">
      <c r="A27" t="s">
        <v>4785</v>
      </c>
      <c r="B27" s="368" t="s">
        <v>4786</v>
      </c>
      <c r="C27" t="s">
        <v>4269</v>
      </c>
      <c r="D27" t="s">
        <v>4131</v>
      </c>
      <c r="E27" s="368" t="s">
        <v>4780</v>
      </c>
      <c r="F27" s="1037"/>
      <c r="G27" s="1037" t="s">
        <v>4184</v>
      </c>
      <c r="H27" s="1037"/>
    </row>
    <row r="28" spans="1:8" ht="76.5">
      <c r="A28" t="s">
        <v>4787</v>
      </c>
      <c r="B28" s="368" t="s">
        <v>4786</v>
      </c>
      <c r="C28" t="s">
        <v>4269</v>
      </c>
      <c r="D28" t="s">
        <v>4134</v>
      </c>
      <c r="E28" s="368" t="s">
        <v>4781</v>
      </c>
      <c r="F28" s="1037"/>
      <c r="G28" s="1037" t="s">
        <v>4184</v>
      </c>
      <c r="H28" s="1037"/>
    </row>
    <row r="29" spans="1:8">
      <c r="A29" t="s">
        <v>4788</v>
      </c>
      <c r="B29" s="368" t="s">
        <v>4790</v>
      </c>
      <c r="C29" t="s">
        <v>4269</v>
      </c>
      <c r="D29" t="s">
        <v>4131</v>
      </c>
      <c r="E29" s="368" t="s">
        <v>4789</v>
      </c>
      <c r="F29" s="1037"/>
      <c r="G29" s="1037" t="s">
        <v>4184</v>
      </c>
      <c r="H29" s="1037"/>
    </row>
    <row r="30" spans="1:8" ht="25.5">
      <c r="A30" t="s">
        <v>4791</v>
      </c>
      <c r="B30" s="368" t="s">
        <v>4784</v>
      </c>
      <c r="C30" t="s">
        <v>4306</v>
      </c>
      <c r="D30" t="s">
        <v>4131</v>
      </c>
      <c r="E30" s="368" t="s">
        <v>4792</v>
      </c>
      <c r="F30" s="1037"/>
      <c r="G30" s="1037"/>
      <c r="H30" s="1037" t="s">
        <v>4184</v>
      </c>
    </row>
    <row r="31" spans="1:8" ht="25.5">
      <c r="A31" t="s">
        <v>4307</v>
      </c>
      <c r="B31" s="368" t="s">
        <v>4793</v>
      </c>
      <c r="C31" t="s">
        <v>4269</v>
      </c>
      <c r="D31" t="s">
        <v>4131</v>
      </c>
      <c r="E31" s="368" t="s">
        <v>4308</v>
      </c>
      <c r="F31" s="1037"/>
      <c r="G31" s="1037"/>
      <c r="H31" s="1037" t="s">
        <v>4184</v>
      </c>
    </row>
    <row r="32" spans="1:8" ht="38.25">
      <c r="A32" t="s">
        <v>4794</v>
      </c>
      <c r="B32" s="368" t="s">
        <v>4796</v>
      </c>
      <c r="C32" t="s">
        <v>4269</v>
      </c>
      <c r="D32" t="s">
        <v>4131</v>
      </c>
      <c r="E32" s="368" t="s">
        <v>4795</v>
      </c>
      <c r="F32" s="1037"/>
      <c r="G32" s="1037"/>
      <c r="H32" s="1037" t="s">
        <v>4184</v>
      </c>
    </row>
    <row r="33" spans="1:8" ht="25.5">
      <c r="A33" t="s">
        <v>4797</v>
      </c>
      <c r="B33" s="368" t="s">
        <v>4796</v>
      </c>
      <c r="C33" t="s">
        <v>4269</v>
      </c>
      <c r="D33" t="s">
        <v>4131</v>
      </c>
      <c r="E33" s="368" t="s">
        <v>4798</v>
      </c>
      <c r="F33" s="1037"/>
      <c r="G33" s="1037"/>
      <c r="H33" s="1037" t="s">
        <v>4184</v>
      </c>
    </row>
    <row r="34" spans="1:8" ht="25.5">
      <c r="A34" t="s">
        <v>4799</v>
      </c>
      <c r="B34" s="368" t="s">
        <v>4768</v>
      </c>
      <c r="C34" t="s">
        <v>4269</v>
      </c>
      <c r="D34" t="s">
        <v>4131</v>
      </c>
      <c r="E34" s="368" t="s">
        <v>4800</v>
      </c>
      <c r="F34" s="1037"/>
      <c r="G34" s="1037"/>
      <c r="H34" s="1037" t="s">
        <v>4184</v>
      </c>
    </row>
    <row r="35" spans="1:8" ht="25.5">
      <c r="A35" t="s">
        <v>4801</v>
      </c>
      <c r="B35" s="368" t="s">
        <v>4803</v>
      </c>
      <c r="C35" t="s">
        <v>834</v>
      </c>
      <c r="E35" s="368" t="s">
        <v>4802</v>
      </c>
      <c r="F35" s="1037"/>
      <c r="G35" s="1037"/>
      <c r="H35" s="1037" t="s">
        <v>4184</v>
      </c>
    </row>
    <row r="36" spans="1:8" ht="25.5">
      <c r="A36" t="s">
        <v>4804</v>
      </c>
      <c r="B36" s="368" t="s">
        <v>4805</v>
      </c>
      <c r="C36" t="s">
        <v>4269</v>
      </c>
      <c r="D36" t="s">
        <v>4134</v>
      </c>
      <c r="E36" s="368" t="s">
        <v>4854</v>
      </c>
      <c r="F36" s="1037"/>
      <c r="G36" s="1037"/>
      <c r="H36" s="1037" t="s">
        <v>4184</v>
      </c>
    </row>
    <row r="37" spans="1:8" ht="51">
      <c r="A37" t="s">
        <v>4806</v>
      </c>
      <c r="B37" s="368" t="s">
        <v>4808</v>
      </c>
      <c r="C37" t="s">
        <v>4269</v>
      </c>
      <c r="D37" t="s">
        <v>4131</v>
      </c>
      <c r="E37" s="368" t="s">
        <v>4807</v>
      </c>
      <c r="F37" s="1037"/>
      <c r="G37" s="1037"/>
      <c r="H37" s="1037" t="s">
        <v>4184</v>
      </c>
    </row>
    <row r="38" spans="1:8">
      <c r="A38" t="s">
        <v>4809</v>
      </c>
      <c r="B38" s="368" t="s">
        <v>4810</v>
      </c>
      <c r="C38" t="s">
        <v>834</v>
      </c>
      <c r="E38" s="368" t="s">
        <v>4546</v>
      </c>
      <c r="F38" s="1037"/>
      <c r="G38" s="1037"/>
      <c r="H38" s="1037" t="s">
        <v>4184</v>
      </c>
    </row>
    <row r="39" spans="1:8" ht="25.5">
      <c r="A39" t="s">
        <v>4811</v>
      </c>
      <c r="B39" s="368" t="s">
        <v>4813</v>
      </c>
      <c r="C39" t="s">
        <v>4269</v>
      </c>
      <c r="D39" t="s">
        <v>4131</v>
      </c>
      <c r="E39" s="368" t="s">
        <v>4812</v>
      </c>
      <c r="F39" s="1037"/>
      <c r="G39" s="1037"/>
      <c r="H39" s="1037" t="s">
        <v>4184</v>
      </c>
    </row>
    <row r="40" spans="1:8" ht="25.5">
      <c r="A40" t="s">
        <v>4814</v>
      </c>
      <c r="B40" s="368" t="s">
        <v>4813</v>
      </c>
      <c r="C40" t="s">
        <v>4269</v>
      </c>
      <c r="D40" t="s">
        <v>4131</v>
      </c>
      <c r="E40" s="368" t="s">
        <v>4815</v>
      </c>
      <c r="F40" s="1037"/>
      <c r="G40" s="1037"/>
      <c r="H40" s="1037" t="s">
        <v>4184</v>
      </c>
    </row>
    <row r="41" spans="1:8" ht="25.5">
      <c r="A41" t="s">
        <v>4816</v>
      </c>
      <c r="B41" s="368" t="s">
        <v>4817</v>
      </c>
      <c r="C41" t="s">
        <v>834</v>
      </c>
      <c r="D41" t="s">
        <v>4131</v>
      </c>
      <c r="E41" s="368" t="s">
        <v>4855</v>
      </c>
      <c r="F41" s="1037"/>
      <c r="G41" s="1037"/>
      <c r="H41" s="1037" t="s">
        <v>4184</v>
      </c>
    </row>
    <row r="42" spans="1:8" ht="25.5">
      <c r="A42" t="s">
        <v>4818</v>
      </c>
      <c r="B42" s="368" t="s">
        <v>4820</v>
      </c>
      <c r="C42" t="s">
        <v>4269</v>
      </c>
      <c r="D42" t="s">
        <v>4131</v>
      </c>
      <c r="E42" s="368" t="s">
        <v>4819</v>
      </c>
      <c r="F42" s="1037"/>
      <c r="G42" s="1037"/>
      <c r="H42" s="1037" t="s">
        <v>4184</v>
      </c>
    </row>
  </sheetData>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17</vt:i4>
      </vt:variant>
      <vt:variant>
        <vt:lpstr>Benannte Bereiche</vt:lpstr>
      </vt:variant>
      <vt:variant>
        <vt:i4>7</vt:i4>
      </vt:variant>
    </vt:vector>
  </HeadingPairs>
  <TitlesOfParts>
    <vt:vector size="24" baseType="lpstr">
      <vt:lpstr>Introduction</vt:lpstr>
      <vt:lpstr>ESPDRequest v2 (BII Trdm070) </vt:lpstr>
      <vt:lpstr>ESPD Request Business Rules</vt:lpstr>
      <vt:lpstr>Regulated Request (Trdm070)</vt:lpstr>
      <vt:lpstr>Self-Contained Request(Trdm070)</vt:lpstr>
      <vt:lpstr>ApplicationRequestVocabulary</vt:lpstr>
      <vt:lpstr>ESPDRequest v102-v200 mapping</vt:lpstr>
      <vt:lpstr>ESPDResponse v2 (BII Trdm092)</vt:lpstr>
      <vt:lpstr>ESPD Response Business Rules</vt:lpstr>
      <vt:lpstr>Regulated Response(BII Trdm092)</vt:lpstr>
      <vt:lpstr>Self-Contained Response(BII092)</vt:lpstr>
      <vt:lpstr>ApplicationResponseVocabulary</vt:lpstr>
      <vt:lpstr>ESPDResponse v102-v200 mapping</vt:lpstr>
      <vt:lpstr>Change Log</vt:lpstr>
      <vt:lpstr>Common Business Rules</vt:lpstr>
      <vt:lpstr>Code Lists</vt:lpstr>
      <vt:lpstr>Identifiers</vt:lpstr>
      <vt:lpstr>'ESPDResponse v2 (BII Trdm092)'!__xlnm._FilterDatabase</vt:lpstr>
      <vt:lpstr>__xlnm._FilterDatabase_2</vt:lpstr>
      <vt:lpstr>Introduction!Excel_BuiltIn__FilterDatabase</vt:lpstr>
      <vt:lpstr>Tabelle1</vt:lpstr>
      <vt:lpstr>'ESPDResponse v2 (BII Trdm092)'!Z_58759AD2_9934_CF4D_940F_A16F3B6ADDFB_.wvu.FilterData</vt:lpstr>
      <vt:lpstr>'ESPDResponse v2 (BII Trdm092)'!Z_D379C06D_3F0A_4448_B7CA_2262FBD00313_.wvu.FilterData</vt:lpstr>
      <vt:lpstr>'ESPDResponse v2 (BII Trdm092)'!Z_D67F26D5_178F_4A6D_9DE1_B7609F42768A_.wvu.FilterData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agwimmer</dc:creator>
  <cp:lastModifiedBy>Ansgar Mondorf</cp:lastModifiedBy>
  <dcterms:created xsi:type="dcterms:W3CDTF">2017-07-12T12:49:16Z</dcterms:created>
  <dcterms:modified xsi:type="dcterms:W3CDTF">2018-05-08T12:51:26Z</dcterms:modified>
</cp:coreProperties>
</file>