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katma\Desktop\"/>
    </mc:Choice>
  </mc:AlternateContent>
  <xr:revisionPtr revIDLastSave="0" documentId="13_ncr:1_{E356B955-6766-4794-9B20-476B032EB7DE}" xr6:coauthVersionLast="45" xr6:coauthVersionMax="45" xr10:uidLastSave="{00000000-0000-0000-0000-000000000000}"/>
  <bookViews>
    <workbookView xWindow="38280" yWindow="-120" windowWidth="29040" windowHeight="15840" activeTab="2" xr2:uid="{00000000-000D-0000-FFFF-FFFF00000000}"/>
  </bookViews>
  <sheets>
    <sheet name="Notes" sheetId="4" r:id="rId1"/>
    <sheet name="Level 3" sheetId="3" r:id="rId2"/>
    <sheet name="Level 2"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1" i="3" l="1"/>
  <c r="F46" i="2"/>
  <c r="G42" i="2"/>
  <c r="G27" i="2"/>
  <c r="G22" i="2"/>
  <c r="G20" i="2"/>
  <c r="G17" i="2"/>
  <c r="G14" i="2"/>
  <c r="G13" i="2"/>
  <c r="E45" i="2"/>
  <c r="E41" i="2"/>
  <c r="G33" i="2" s="1"/>
  <c r="E27" i="2"/>
  <c r="E26" i="2"/>
  <c r="E21" i="2"/>
  <c r="E50" i="3"/>
  <c r="G45" i="3" s="1"/>
  <c r="E44" i="3"/>
  <c r="E51" i="3" s="1"/>
  <c r="E28" i="3"/>
  <c r="G20" i="3" s="1"/>
  <c r="G17" i="3" l="1"/>
  <c r="G25" i="3"/>
  <c r="G28" i="3"/>
  <c r="G16" i="3"/>
  <c r="E46" i="2"/>
  <c r="G28" i="2"/>
  <c r="G29" i="3"/>
  <c r="G51" i="3" s="1"/>
  <c r="G35" i="3"/>
  <c r="G46" i="2" l="1"/>
</calcChain>
</file>

<file path=xl/sharedStrings.xml><?xml version="1.0" encoding="utf-8"?>
<sst xmlns="http://schemas.openxmlformats.org/spreadsheetml/2006/main" count="148" uniqueCount="83">
  <si>
    <t>Criteria</t>
  </si>
  <si>
    <t>Community is strategically located to allow 75-100 miles between chargers</t>
  </si>
  <si>
    <t>amenities available during charging (restaurant, coffee shop, etc.)</t>
  </si>
  <si>
    <t>Available space for future expansion</t>
  </si>
  <si>
    <t>Cost of Power/Demand Fees</t>
  </si>
  <si>
    <t>Permitting requirements</t>
  </si>
  <si>
    <t>Environmental Impact</t>
  </si>
  <si>
    <t>networked or non-networked</t>
  </si>
  <si>
    <t>cell phone coverage</t>
  </si>
  <si>
    <t>engineering and design costs</t>
  </si>
  <si>
    <t>installation costs</t>
  </si>
  <si>
    <t>equipment costs</t>
  </si>
  <si>
    <t>point of sale equipment to be installed?</t>
  </si>
  <si>
    <t>Air quality priority area</t>
  </si>
  <si>
    <t>shelter at site</t>
  </si>
  <si>
    <t>Voluntary Matching Funds</t>
  </si>
  <si>
    <t>Existing EV Goals, plan or policy</t>
  </si>
  <si>
    <t>Traffic Volume (AADT)</t>
  </si>
  <si>
    <t>Land ownership plan</t>
  </si>
  <si>
    <t>community outreach plan</t>
  </si>
  <si>
    <t>Letters of support from community neighbors</t>
  </si>
  <si>
    <t>adequate access roads, entrances; plan for impact to traffic flow</t>
  </si>
  <si>
    <t>adequate lighting</t>
  </si>
  <si>
    <t>Energy portfolio/ Renewables</t>
  </si>
  <si>
    <t>Plan for who will assume maintenance responsibility</t>
  </si>
  <si>
    <t>Plan for who will financially benefit</t>
  </si>
  <si>
    <t>Availability: 24/7 requirement</t>
  </si>
  <si>
    <t>Availability: Required to be plowed/maintained year-round</t>
  </si>
  <si>
    <t>Availability: Public</t>
  </si>
  <si>
    <t xml:space="preserve">Can Charging Equipment expand for increased power?
</t>
  </si>
  <si>
    <t>signage plan</t>
  </si>
  <si>
    <t>Cost Effectiveness</t>
  </si>
  <si>
    <t>Route Enablement</t>
  </si>
  <si>
    <t>Installation of Point of Sale Equipment</t>
  </si>
  <si>
    <t>Proposed fee/rate structure</t>
  </si>
  <si>
    <t>Grouping of Criteria</t>
  </si>
  <si>
    <t>Geographic Location</t>
  </si>
  <si>
    <t>Availability</t>
  </si>
  <si>
    <t>Infrastructure</t>
  </si>
  <si>
    <t>Maximizing service</t>
  </si>
  <si>
    <t>Complete cost of the installation</t>
  </si>
  <si>
    <t>Points Possible</t>
  </si>
  <si>
    <t>Community Impact</t>
  </si>
  <si>
    <t>Impact on underserved populations</t>
  </si>
  <si>
    <t>Charging Infrastructure ownership plan</t>
  </si>
  <si>
    <t>Charging Corridor - Level 3 Goal</t>
  </si>
  <si>
    <t>Visibility</t>
  </si>
  <si>
    <t>Provide a reliable safety net</t>
  </si>
  <si>
    <t>Encourage EV adoption through ubiquity and visibility</t>
  </si>
  <si>
    <t>Provide destination charging</t>
  </si>
  <si>
    <t>Cost effectiveness</t>
  </si>
  <si>
    <t>Cost of electrical upgrades -  to help determine these costs, information on existing electrical infrastructure will be considered, including proximity of existing infrastructure to charging location, existing transformer capacity and utilization, line capacity and utilization</t>
  </si>
  <si>
    <t>Equipment Costs</t>
  </si>
  <si>
    <t>Installation Costs</t>
  </si>
  <si>
    <t>Charging infrastructure ownership plan</t>
  </si>
  <si>
    <t>Notes:</t>
  </si>
  <si>
    <t>Required for networked sites</t>
  </si>
  <si>
    <t>Depends on type of project to be funded and grant requirements</t>
  </si>
  <si>
    <t>This is recommended to be mandatory to avoid negative reaction by the community in the case of reduced parking or other impacts</t>
  </si>
  <si>
    <t>Charging Corridor/Community Based - Level 2 Goal</t>
  </si>
  <si>
    <t xml:space="preserve">This distance could be reduced as needed for the funding purposes, e.g. to meet FHA Alternative Fuels Corridor requirement of 50 miles  </t>
  </si>
  <si>
    <t>Permitting requirements are included</t>
  </si>
  <si>
    <t>Totals:</t>
  </si>
  <si>
    <t>Total:</t>
  </si>
  <si>
    <t>possible</t>
  </si>
  <si>
    <t>renormed:</t>
  </si>
  <si>
    <t>renormed</t>
  </si>
  <si>
    <t>points:</t>
  </si>
  <si>
    <t>Possible</t>
  </si>
  <si>
    <t xml:space="preserve"> Business Planning</t>
  </si>
  <si>
    <t>For Corridor development, all applicant sites should be scored at the same time, the geographic weighting is in relation to other applicant locations.  Multiple sites in one area could get the same geographic weight, and would distinguish themselves based on other criteria.  There is no question that this is a tricky component given a desire to make a small pot of money do as much as possible.  As a general siting criteria document, We do not aim to address all of the complexity that may come up in different situations.  A funding body, such as AEA, is encouraged to make predetermined decisions on siting in the call for interest in site hosting, such as where the corridor stop and start and exact route is, given the likely number of funded stations, or to specifically call for proposals in predetermined areas, or to encourage groups of site hosts to apply as one network, or to otherwise work to ensure a viable charging corridor from the response and review of applicants.</t>
  </si>
  <si>
    <t>Location is strategically positioned to allow 75-100 miles between chargers along proposed route (This is scored for Corridor Level 2, but not included for community Level 2)</t>
  </si>
  <si>
    <t>Location is strategically positioned to allow 75-100 miles between chargers along proposed route</t>
  </si>
  <si>
    <t>For items under the infrastructure grouping, it is expected that the applicant will describe how the current infrastructure is adequate, or how the project will address any needs.  In this case, the costs estimate to upgrade this infrastructure is to be included in the installation costs.</t>
  </si>
  <si>
    <t>About this document: This is a recommended list of criteria for scoring a potential site for EV charging infrastructure in Alaska.  It was developed in 2020 by the Alaska Electric Vehicle Working Group (AKEVWG).  These lists of criteria (one each for Level 3 and Level 2 charging) may be adopted by funding agencies or others seeking to maximize dollars available for charger installation within the goals for charging infrastructure as developed by the Alaska Electric Vehicle Association and adopted by the AKEVWG.  Modifications may be necessary depending on specific goals and funding requirements.</t>
  </si>
  <si>
    <t>The relative weighting of each goal section may be modified, and this will affect the final scoring for each criterion.  This can be done in this spreadsheet by changing the weighting in the highlighted yellow column F, and then replacing the 'points possible' in column C with the renormed points from column G.  The original scoring of each criterion is from consensus voting of a technical subcommittee of the AKEVWG, but did not take into account relative weighting of the goals under which the criteria are listed.</t>
  </si>
  <si>
    <t>Cost of electrical upgrades -  to help determine these costs, information on existing electrical infrastructure will be considered, including proximity of existing infrastructure to charging location, existence of 3-phase power and clean pole, existing transformer capacity and utilization, line capacity and utilization</t>
  </si>
  <si>
    <t>Mandatory Criteria: All must be included or 'YES' to move forward with scoring:</t>
  </si>
  <si>
    <t>Existence of a Destination</t>
  </si>
  <si>
    <t>Number of charging ports and/or redundancy plan</t>
  </si>
  <si>
    <t xml:space="preserve">All mandatory criteria listed at the top of the scoring criteria must be provided or met for the application to move forward.  All other criteria listed must be addressed in the application and will be scored accordingly.  If no information is given on a listed criterion, scoring will be negatively impacted. </t>
  </si>
  <si>
    <t>Proposed fee/rate structure and cost recovery plan</t>
  </si>
  <si>
    <t>proposed fee/rate structure and cost recovery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</si>
</sst>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b/>
      <sz val="11"/>
      <color theme="1"/>
      <name val="Calibri"/>
      <family val="2"/>
      <scheme val="minor"/>
    </font>
    <font>
      <sz val="10"/>
      <color rgb="FF000000"/>
      <name val="Arial"/>
      <family val="2"/>
    </font>
    <font>
      <sz val="11"/>
      <color theme="1"/>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sz val="11"/>
      <color rgb="FF000000"/>
      <name val="Calibri"/>
      <family val="2"/>
      <scheme val="minor"/>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theme="4" tint="0.79998168889431442"/>
        <bgColor indexed="65"/>
      </patternFill>
    </fill>
    <fill>
      <patternFill patternType="solid">
        <fgColor theme="8" tint="0.79998168889431442"/>
        <bgColor indexed="65"/>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7">
    <border>
      <left/>
      <right/>
      <top/>
      <bottom/>
      <diagonal/>
    </border>
    <border>
      <left style="medium">
        <color auto="1"/>
      </left>
      <right style="medium">
        <color auto="1"/>
      </right>
      <top style="medium">
        <color auto="1"/>
      </top>
      <bottom/>
      <diagonal/>
    </border>
    <border>
      <left style="medium">
        <color auto="1"/>
      </left>
      <right/>
      <top/>
      <bottom style="medium">
        <color auto="1"/>
      </bottom>
      <diagonal/>
    </border>
    <border>
      <left style="medium">
        <color auto="1"/>
      </left>
      <right/>
      <top style="medium">
        <color auto="1"/>
      </top>
      <bottom style="medium">
        <color auto="1"/>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auto="1"/>
      </bottom>
      <diagonal/>
    </border>
    <border>
      <left style="medium">
        <color indexed="64"/>
      </left>
      <right style="medium">
        <color indexed="64"/>
      </right>
      <top style="thin">
        <color auto="1"/>
      </top>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medium">
        <color indexed="64"/>
      </top>
      <bottom style="thin">
        <color rgb="FF7F7F7F"/>
      </bottom>
      <diagonal/>
    </border>
    <border>
      <left style="medium">
        <color indexed="64"/>
      </left>
      <right style="medium">
        <color indexed="64"/>
      </right>
      <top style="thin">
        <color rgb="FF7F7F7F"/>
      </top>
      <bottom style="thin">
        <color rgb="FF7F7F7F"/>
      </bottom>
      <diagonal/>
    </border>
    <border>
      <left style="medium">
        <color indexed="64"/>
      </left>
      <right style="medium">
        <color indexed="64"/>
      </right>
      <top style="thin">
        <color rgb="FF7F7F7F"/>
      </top>
      <bottom style="medium">
        <color indexed="64"/>
      </bottom>
      <diagonal/>
    </border>
    <border>
      <left style="medium">
        <color indexed="64"/>
      </left>
      <right/>
      <top/>
      <bottom/>
      <diagonal/>
    </border>
  </borders>
  <cellStyleXfs count="7">
    <xf numFmtId="0" fontId="0" fillId="0" borderId="0"/>
    <xf numFmtId="0" fontId="2" fillId="0" borderId="0"/>
    <xf numFmtId="0" fontId="4" fillId="2" borderId="0" applyNumberFormat="0" applyBorder="0" applyAlignment="0" applyProtection="0"/>
    <xf numFmtId="0" fontId="5" fillId="3" borderId="0" applyNumberFormat="0" applyBorder="0" applyAlignment="0" applyProtection="0"/>
    <xf numFmtId="0" fontId="6" fillId="4" borderId="4" applyNumberFormat="0" applyAlignment="0" applyProtection="0"/>
    <xf numFmtId="0" fontId="3" fillId="5" borderId="0" applyNumberFormat="0" applyBorder="0" applyAlignment="0" applyProtection="0"/>
    <xf numFmtId="0" fontId="3" fillId="6" borderId="0" applyNumberFormat="0" applyBorder="0" applyAlignment="0" applyProtection="0"/>
  </cellStyleXfs>
  <cellXfs count="103">
    <xf numFmtId="0" fontId="0" fillId="0" borderId="0" xfId="0"/>
    <xf numFmtId="0" fontId="0" fillId="0" borderId="0" xfId="0" applyAlignment="1">
      <alignment wrapText="1"/>
    </xf>
    <xf numFmtId="0" fontId="0" fillId="0" borderId="0" xfId="0" applyAlignment="1">
      <alignment horizontal="left" vertical="top" wrapText="1"/>
    </xf>
    <xf numFmtId="0" fontId="0" fillId="0" borderId="0" xfId="0" applyFill="1"/>
    <xf numFmtId="0" fontId="0" fillId="0" borderId="7" xfId="0" applyBorder="1"/>
    <xf numFmtId="0" fontId="0" fillId="0" borderId="9" xfId="0" applyBorder="1"/>
    <xf numFmtId="0" fontId="0" fillId="0" borderId="11" xfId="0" applyBorder="1"/>
    <xf numFmtId="0" fontId="0" fillId="7" borderId="5" xfId="0" applyFill="1" applyBorder="1" applyAlignment="1">
      <alignment horizontal="center" vertical="center"/>
    </xf>
    <xf numFmtId="0" fontId="0" fillId="7" borderId="3" xfId="0" applyFill="1" applyBorder="1" applyAlignment="1">
      <alignment horizontal="center" vertical="center"/>
    </xf>
    <xf numFmtId="0" fontId="0" fillId="8" borderId="9" xfId="0" applyFill="1" applyBorder="1"/>
    <xf numFmtId="0" fontId="0" fillId="8" borderId="12" xfId="0" applyFill="1" applyBorder="1"/>
    <xf numFmtId="0" fontId="0" fillId="8" borderId="8" xfId="0" applyFill="1" applyBorder="1"/>
    <xf numFmtId="0" fontId="0" fillId="7" borderId="6" xfId="0" applyFill="1" applyBorder="1" applyAlignment="1">
      <alignment horizontal="center" vertical="center"/>
    </xf>
    <xf numFmtId="0" fontId="0" fillId="7" borderId="2" xfId="0" applyFill="1" applyBorder="1" applyAlignment="1">
      <alignment horizontal="center" vertical="center"/>
    </xf>
    <xf numFmtId="0" fontId="1" fillId="0" borderId="5" xfId="0" applyFont="1" applyBorder="1" applyAlignment="1">
      <alignment vertical="top"/>
    </xf>
    <xf numFmtId="0" fontId="1" fillId="0" borderId="5" xfId="0" applyFont="1" applyFill="1" applyBorder="1" applyAlignment="1">
      <alignment vertical="top" wrapText="1"/>
    </xf>
    <xf numFmtId="0" fontId="0" fillId="0" borderId="0" xfId="0" applyFont="1"/>
    <xf numFmtId="1" fontId="0" fillId="0" borderId="0" xfId="0" applyNumberFormat="1"/>
    <xf numFmtId="1" fontId="1" fillId="0" borderId="5" xfId="0" applyNumberFormat="1" applyFont="1" applyBorder="1" applyAlignment="1">
      <alignment horizontal="center" vertical="center"/>
    </xf>
    <xf numFmtId="1" fontId="0" fillId="0" borderId="0" xfId="0" applyNumberFormat="1" applyAlignment="1">
      <alignment horizontal="center" vertical="center"/>
    </xf>
    <xf numFmtId="1" fontId="0" fillId="0" borderId="0" xfId="0" applyNumberFormat="1" applyAlignment="1">
      <alignment horizontal="left" vertical="top" wrapText="1"/>
    </xf>
    <xf numFmtId="164" fontId="0" fillId="5" borderId="5" xfId="5" applyNumberFormat="1" applyFont="1" applyBorder="1" applyAlignment="1">
      <alignment horizontal="center"/>
    </xf>
    <xf numFmtId="1" fontId="0" fillId="5" borderId="5" xfId="5" applyNumberFormat="1" applyFont="1" applyBorder="1" applyAlignment="1">
      <alignment horizontal="center" vertical="center"/>
    </xf>
    <xf numFmtId="164" fontId="0" fillId="3" borderId="5" xfId="3" applyNumberFormat="1" applyFont="1" applyBorder="1" applyAlignment="1">
      <alignment horizontal="center"/>
    </xf>
    <xf numFmtId="1" fontId="0" fillId="3" borderId="5" xfId="3" applyNumberFormat="1" applyFont="1" applyBorder="1" applyAlignment="1">
      <alignment horizontal="center" vertical="center"/>
    </xf>
    <xf numFmtId="164" fontId="0" fillId="5" borderId="12" xfId="5" applyNumberFormat="1" applyFont="1" applyBorder="1"/>
    <xf numFmtId="164" fontId="0" fillId="5" borderId="8" xfId="5" applyNumberFormat="1" applyFont="1" applyBorder="1"/>
    <xf numFmtId="164" fontId="0" fillId="5" borderId="9" xfId="5" applyNumberFormat="1" applyFont="1" applyBorder="1"/>
    <xf numFmtId="164" fontId="0" fillId="4" borderId="13" xfId="4" applyNumberFormat="1" applyFont="1" applyBorder="1"/>
    <xf numFmtId="164" fontId="0" fillId="4" borderId="14" xfId="4" applyNumberFormat="1" applyFont="1" applyBorder="1"/>
    <xf numFmtId="164" fontId="0" fillId="4" borderId="15" xfId="4" applyNumberFormat="1" applyFont="1" applyBorder="1"/>
    <xf numFmtId="164" fontId="0" fillId="3" borderId="5" xfId="3" applyNumberFormat="1" applyFont="1" applyBorder="1"/>
    <xf numFmtId="164" fontId="0" fillId="2" borderId="12" xfId="2" applyNumberFormat="1" applyFont="1" applyBorder="1"/>
    <xf numFmtId="164" fontId="0" fillId="2" borderId="8" xfId="2" applyNumberFormat="1" applyFont="1" applyBorder="1" applyAlignment="1">
      <alignment wrapText="1"/>
    </xf>
    <xf numFmtId="164" fontId="0" fillId="2" borderId="8" xfId="2" applyNumberFormat="1" applyFont="1" applyBorder="1"/>
    <xf numFmtId="164" fontId="0" fillId="2" borderId="9" xfId="2" applyNumberFormat="1" applyFont="1" applyBorder="1"/>
    <xf numFmtId="0" fontId="0" fillId="0" borderId="7" xfId="0" applyFont="1" applyBorder="1"/>
    <xf numFmtId="0" fontId="0" fillId="0" borderId="9" xfId="0" applyFont="1" applyBorder="1"/>
    <xf numFmtId="164" fontId="0" fillId="5" borderId="5" xfId="5" applyNumberFormat="1" applyFont="1" applyBorder="1" applyAlignment="1">
      <alignment wrapText="1"/>
    </xf>
    <xf numFmtId="0" fontId="1" fillId="0" borderId="0" xfId="0" applyFont="1"/>
    <xf numFmtId="1" fontId="1" fillId="0" borderId="0" xfId="0" applyNumberFormat="1" applyFont="1" applyAlignment="1">
      <alignment horizontal="center" vertical="center"/>
    </xf>
    <xf numFmtId="1" fontId="0" fillId="0" borderId="0" xfId="0" applyNumberFormat="1" applyAlignment="1">
      <alignment horizontal="left" vertical="center"/>
    </xf>
    <xf numFmtId="1" fontId="0" fillId="0" borderId="0" xfId="0" applyNumberFormat="1" applyFont="1" applyAlignment="1">
      <alignment horizontal="left" vertical="center"/>
    </xf>
    <xf numFmtId="0" fontId="0" fillId="0" borderId="1" xfId="0" applyBorder="1" applyAlignment="1">
      <alignment horizontal="center" vertical="center"/>
    </xf>
    <xf numFmtId="0" fontId="0" fillId="0" borderId="11" xfId="0" applyBorder="1" applyAlignment="1">
      <alignment horizontal="center" vertical="center"/>
    </xf>
    <xf numFmtId="0" fontId="0" fillId="0" borderId="6" xfId="0" applyBorder="1" applyAlignment="1">
      <alignment horizontal="center" vertical="center"/>
    </xf>
    <xf numFmtId="0" fontId="0" fillId="7" borderId="1" xfId="0" applyFill="1" applyBorder="1" applyAlignment="1">
      <alignment horizontal="center" vertical="center"/>
    </xf>
    <xf numFmtId="0" fontId="0" fillId="7" borderId="11" xfId="0" applyFill="1" applyBorder="1" applyAlignment="1">
      <alignment horizontal="center" vertical="center"/>
    </xf>
    <xf numFmtId="0" fontId="0" fillId="7" borderId="6" xfId="0" applyFill="1" applyBorder="1" applyAlignment="1">
      <alignment horizontal="center" vertical="center"/>
    </xf>
    <xf numFmtId="0" fontId="0" fillId="8" borderId="1" xfId="0" applyFill="1" applyBorder="1" applyAlignment="1">
      <alignment horizontal="center" vertical="center" wrapText="1"/>
    </xf>
    <xf numFmtId="0" fontId="0" fillId="8" borderId="11" xfId="0" applyFill="1" applyBorder="1" applyAlignment="1">
      <alignment horizontal="center" vertical="center" wrapText="1"/>
    </xf>
    <xf numFmtId="0" fontId="0" fillId="8" borderId="6" xfId="0" applyFill="1" applyBorder="1" applyAlignment="1">
      <alignment horizontal="center" vertical="center" wrapText="1"/>
    </xf>
    <xf numFmtId="0" fontId="0" fillId="8" borderId="1" xfId="0" applyFill="1" applyBorder="1" applyAlignment="1">
      <alignment horizontal="center" vertical="center"/>
    </xf>
    <xf numFmtId="0" fontId="0" fillId="8" borderId="11" xfId="0" applyFill="1" applyBorder="1" applyAlignment="1">
      <alignment horizontal="center" vertical="center"/>
    </xf>
    <xf numFmtId="0" fontId="0" fillId="8" borderId="6" xfId="0" applyFill="1" applyBorder="1" applyAlignment="1">
      <alignment horizontal="center" vertical="center"/>
    </xf>
    <xf numFmtId="1" fontId="0" fillId="0" borderId="5" xfId="0" applyNumberFormat="1" applyFont="1" applyBorder="1" applyAlignment="1">
      <alignment horizontal="center" vertical="center"/>
    </xf>
    <xf numFmtId="1" fontId="0" fillId="2" borderId="5" xfId="2" applyNumberFormat="1" applyFont="1" applyBorder="1" applyAlignment="1">
      <alignment horizontal="center" vertical="center"/>
    </xf>
    <xf numFmtId="164" fontId="0" fillId="5" borderId="5" xfId="5" applyNumberFormat="1" applyFont="1" applyBorder="1" applyAlignment="1">
      <alignment horizontal="center" vertical="center"/>
    </xf>
    <xf numFmtId="1" fontId="0" fillId="5" borderId="5" xfId="5" applyNumberFormat="1" applyFont="1" applyBorder="1" applyAlignment="1">
      <alignment horizontal="center" vertical="center"/>
    </xf>
    <xf numFmtId="164" fontId="0" fillId="2" borderId="5" xfId="2" applyNumberFormat="1" applyFont="1" applyBorder="1" applyAlignment="1">
      <alignment horizontal="center" vertical="center"/>
    </xf>
    <xf numFmtId="1" fontId="0" fillId="4" borderId="5" xfId="4" applyNumberFormat="1" applyFont="1" applyBorder="1" applyAlignment="1">
      <alignment horizontal="center" vertical="center"/>
    </xf>
    <xf numFmtId="164" fontId="0" fillId="4" borderId="5" xfId="4" applyNumberFormat="1" applyFont="1" applyBorder="1" applyAlignment="1">
      <alignment horizontal="center" vertical="center"/>
    </xf>
    <xf numFmtId="0" fontId="0" fillId="0" borderId="5" xfId="0" applyFont="1" applyBorder="1" applyAlignment="1">
      <alignment horizontal="center" vertical="center"/>
    </xf>
    <xf numFmtId="164" fontId="0" fillId="0" borderId="5" xfId="2" applyNumberFormat="1" applyFont="1" applyFill="1" applyBorder="1" applyAlignment="1">
      <alignment horizontal="center" vertical="center"/>
    </xf>
    <xf numFmtId="164" fontId="0" fillId="4" borderId="5" xfId="4" applyNumberFormat="1" applyFont="1" applyBorder="1" applyAlignment="1">
      <alignment horizontal="center" vertical="center" wrapText="1"/>
    </xf>
    <xf numFmtId="0" fontId="0" fillId="7" borderId="6" xfId="0" applyFill="1" applyBorder="1"/>
    <xf numFmtId="0" fontId="0" fillId="7" borderId="1" xfId="0" applyFill="1" applyBorder="1"/>
    <xf numFmtId="0" fontId="0" fillId="7" borderId="7" xfId="0" applyFill="1" applyBorder="1"/>
    <xf numFmtId="0" fontId="0" fillId="7" borderId="9" xfId="0" applyFill="1" applyBorder="1"/>
    <xf numFmtId="1" fontId="0" fillId="2" borderId="2" xfId="2" applyNumberFormat="1" applyFont="1" applyBorder="1" applyAlignment="1">
      <alignment horizontal="center" vertical="center"/>
    </xf>
    <xf numFmtId="164" fontId="0" fillId="2" borderId="7" xfId="2" applyNumberFormat="1" applyFont="1" applyBorder="1"/>
    <xf numFmtId="1" fontId="0" fillId="2" borderId="10" xfId="2" applyNumberFormat="1" applyFont="1" applyBorder="1" applyAlignment="1">
      <alignment horizontal="center" vertical="center"/>
    </xf>
    <xf numFmtId="1" fontId="0" fillId="2" borderId="16" xfId="2" applyNumberFormat="1" applyFont="1" applyBorder="1" applyAlignment="1">
      <alignment horizontal="center" vertical="center"/>
    </xf>
    <xf numFmtId="1" fontId="0" fillId="0" borderId="0" xfId="0" applyNumberFormat="1" applyAlignment="1">
      <alignment horizontal="right" vertical="top" wrapText="1"/>
    </xf>
    <xf numFmtId="0" fontId="0" fillId="0" borderId="11" xfId="0" applyFont="1" applyFill="1" applyBorder="1" applyAlignment="1">
      <alignment horizontal="right"/>
    </xf>
    <xf numFmtId="0" fontId="0" fillId="0" borderId="11" xfId="0" applyFill="1" applyBorder="1" applyAlignment="1">
      <alignment horizontal="right"/>
    </xf>
    <xf numFmtId="1" fontId="0" fillId="0" borderId="0" xfId="0" applyNumberFormat="1" applyAlignment="1">
      <alignment wrapText="1"/>
    </xf>
    <xf numFmtId="1" fontId="0" fillId="0" borderId="0" xfId="0" applyNumberFormat="1" applyFill="1"/>
    <xf numFmtId="0" fontId="0" fillId="9" borderId="0" xfId="0" applyFill="1" applyAlignment="1">
      <alignment horizontal="right"/>
    </xf>
    <xf numFmtId="0" fontId="0" fillId="9" borderId="0" xfId="0" applyFill="1" applyAlignment="1">
      <alignment horizontal="right" wrapText="1"/>
    </xf>
    <xf numFmtId="0" fontId="0" fillId="9" borderId="0" xfId="0" applyFill="1" applyAlignment="1">
      <alignment horizontal="right" vertical="top" wrapText="1"/>
    </xf>
    <xf numFmtId="1" fontId="0" fillId="9" borderId="0" xfId="0" applyNumberFormat="1" applyFill="1" applyAlignment="1">
      <alignment horizontal="right" vertical="top" wrapText="1"/>
    </xf>
    <xf numFmtId="1" fontId="0" fillId="9" borderId="0" xfId="0" applyNumberFormat="1" applyFill="1" applyAlignment="1">
      <alignment horizontal="right"/>
    </xf>
    <xf numFmtId="0" fontId="0" fillId="9" borderId="0" xfId="0" applyFill="1"/>
    <xf numFmtId="0" fontId="0" fillId="9" borderId="0" xfId="0" applyFill="1" applyAlignment="1">
      <alignment wrapText="1"/>
    </xf>
    <xf numFmtId="0" fontId="0" fillId="9" borderId="0" xfId="0" applyFill="1" applyAlignment="1">
      <alignment horizontal="left" vertical="top" wrapText="1"/>
    </xf>
    <xf numFmtId="0" fontId="4" fillId="9" borderId="0" xfId="2" applyFill="1"/>
    <xf numFmtId="0" fontId="3" fillId="9" borderId="0" xfId="6" applyFill="1"/>
    <xf numFmtId="0" fontId="6" fillId="9" borderId="0" xfId="4" applyFill="1" applyBorder="1"/>
    <xf numFmtId="0" fontId="5" fillId="9" borderId="0" xfId="3" applyFill="1"/>
    <xf numFmtId="0" fontId="0" fillId="0" borderId="0" xfId="0" applyAlignment="1">
      <alignment horizontal="left" vertical="top" wrapText="1"/>
    </xf>
    <xf numFmtId="0" fontId="0" fillId="8" borderId="10" xfId="0" applyFill="1" applyBorder="1" applyAlignment="1">
      <alignment horizontal="center" vertical="center"/>
    </xf>
    <xf numFmtId="0" fontId="0" fillId="8" borderId="16" xfId="0" applyFill="1" applyBorder="1" applyAlignment="1">
      <alignment horizontal="center" vertical="center"/>
    </xf>
    <xf numFmtId="0" fontId="0" fillId="8" borderId="2" xfId="0" applyFill="1" applyBorder="1" applyAlignment="1">
      <alignment horizontal="center" vertical="center"/>
    </xf>
    <xf numFmtId="0" fontId="0" fillId="8" borderId="10" xfId="0" applyFill="1" applyBorder="1" applyAlignment="1">
      <alignment horizontal="center" vertical="center" wrapText="1"/>
    </xf>
    <xf numFmtId="0" fontId="0" fillId="8" borderId="16" xfId="0" applyFill="1" applyBorder="1" applyAlignment="1">
      <alignment horizontal="center" vertical="center" wrapText="1"/>
    </xf>
    <xf numFmtId="0" fontId="0" fillId="8" borderId="2" xfId="0" applyFill="1" applyBorder="1" applyAlignment="1">
      <alignment horizontal="center" vertical="center" wrapText="1"/>
    </xf>
    <xf numFmtId="0" fontId="0" fillId="8" borderId="8" xfId="0" applyFill="1" applyBorder="1" applyAlignment="1">
      <alignment wrapText="1"/>
    </xf>
    <xf numFmtId="164" fontId="0" fillId="2" borderId="1" xfId="2" applyNumberFormat="1" applyFont="1" applyBorder="1" applyAlignment="1">
      <alignment horizontal="center" vertical="center" wrapText="1"/>
    </xf>
    <xf numFmtId="164" fontId="0" fillId="2" borderId="11" xfId="2" applyNumberFormat="1" applyFont="1" applyBorder="1" applyAlignment="1">
      <alignment horizontal="center" vertical="center" wrapText="1"/>
    </xf>
    <xf numFmtId="164" fontId="0" fillId="2" borderId="6" xfId="2" applyNumberFormat="1" applyFont="1" applyBorder="1" applyAlignment="1">
      <alignment horizontal="center" vertical="center" wrapText="1"/>
    </xf>
    <xf numFmtId="0" fontId="0" fillId="0" borderId="0" xfId="0" applyFont="1" applyAlignment="1">
      <alignment horizontal="left" vertical="top" wrapText="1"/>
    </xf>
    <xf numFmtId="0" fontId="7" fillId="0" borderId="0" xfId="0" applyFont="1" applyAlignment="1">
      <alignment horizontal="left" vertical="top" wrapText="1"/>
    </xf>
  </cellXfs>
  <cellStyles count="7">
    <cellStyle name="20% - Accent1" xfId="5" builtinId="30"/>
    <cellStyle name="20% - Accent5" xfId="6" builtinId="46"/>
    <cellStyle name="Bad" xfId="3" builtinId="27"/>
    <cellStyle name="Good" xfId="2" builtinId="26"/>
    <cellStyle name="Input" xfId="4" builtinId="20"/>
    <cellStyle name="Normal" xfId="0" builtinId="0"/>
    <cellStyle name="Normal 2" xfId="1" xr:uid="{55D8CE83-B03A-4902-B90F-AB57222C7BB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A4B95-9701-4470-9B61-7FE1124DED2D}">
  <dimension ref="A1:L42"/>
  <sheetViews>
    <sheetView workbookViewId="0">
      <selection activeCell="A6" sqref="A6:L6"/>
    </sheetView>
  </sheetViews>
  <sheetFormatPr defaultRowHeight="14.25" x14ac:dyDescent="0.45"/>
  <sheetData>
    <row r="1" spans="1:12" x14ac:dyDescent="0.45">
      <c r="A1" s="101" t="s">
        <v>74</v>
      </c>
      <c r="B1" s="101"/>
      <c r="C1" s="101"/>
      <c r="D1" s="101"/>
      <c r="E1" s="101"/>
      <c r="F1" s="101"/>
      <c r="G1" s="101"/>
      <c r="H1" s="101"/>
      <c r="I1" s="101"/>
      <c r="J1" s="101"/>
      <c r="K1" s="101"/>
      <c r="L1" s="101"/>
    </row>
    <row r="2" spans="1:12" x14ac:dyDescent="0.45">
      <c r="A2" s="101"/>
      <c r="B2" s="101"/>
      <c r="C2" s="101"/>
      <c r="D2" s="101"/>
      <c r="E2" s="101"/>
      <c r="F2" s="101"/>
      <c r="G2" s="101"/>
      <c r="H2" s="101"/>
      <c r="I2" s="101"/>
      <c r="J2" s="101"/>
      <c r="K2" s="101"/>
      <c r="L2" s="101"/>
    </row>
    <row r="3" spans="1:12" x14ac:dyDescent="0.45">
      <c r="A3" s="101"/>
      <c r="B3" s="101"/>
      <c r="C3" s="101"/>
      <c r="D3" s="101"/>
      <c r="E3" s="101"/>
      <c r="F3" s="101"/>
      <c r="G3" s="101"/>
      <c r="H3" s="101"/>
      <c r="I3" s="101"/>
      <c r="J3" s="101"/>
      <c r="K3" s="101"/>
      <c r="L3" s="101"/>
    </row>
    <row r="4" spans="1:12" ht="33" customHeight="1" x14ac:dyDescent="0.45">
      <c r="A4" s="101"/>
      <c r="B4" s="101"/>
      <c r="C4" s="101"/>
      <c r="D4" s="101"/>
      <c r="E4" s="101"/>
      <c r="F4" s="101"/>
      <c r="G4" s="101"/>
      <c r="H4" s="101"/>
      <c r="I4" s="101"/>
      <c r="J4" s="101"/>
      <c r="K4" s="101"/>
      <c r="L4" s="101"/>
    </row>
    <row r="5" spans="1:12" x14ac:dyDescent="0.45">
      <c r="A5" s="16"/>
      <c r="B5" s="16"/>
      <c r="C5" s="16"/>
      <c r="D5" s="16"/>
      <c r="E5" s="16"/>
      <c r="F5" s="16"/>
      <c r="G5" s="16"/>
      <c r="H5" s="16"/>
      <c r="I5" s="16"/>
      <c r="J5" s="16"/>
      <c r="K5" s="16"/>
      <c r="L5" s="16"/>
    </row>
    <row r="6" spans="1:12" ht="69.849999999999994" customHeight="1" x14ac:dyDescent="0.45">
      <c r="A6" s="102" t="s">
        <v>80</v>
      </c>
      <c r="B6" s="102"/>
      <c r="C6" s="102"/>
      <c r="D6" s="102"/>
      <c r="E6" s="102"/>
      <c r="F6" s="102"/>
      <c r="G6" s="102"/>
      <c r="H6" s="102"/>
      <c r="I6" s="102"/>
      <c r="J6" s="102"/>
      <c r="K6" s="102"/>
      <c r="L6" s="102"/>
    </row>
    <row r="7" spans="1:12" x14ac:dyDescent="0.45">
      <c r="A7" s="16"/>
      <c r="B7" s="16"/>
      <c r="C7" s="16"/>
      <c r="D7" s="16"/>
      <c r="E7" s="16"/>
      <c r="F7" s="16"/>
      <c r="G7" s="16"/>
      <c r="H7" s="16"/>
      <c r="I7" s="16"/>
      <c r="J7" s="16"/>
      <c r="K7" s="16"/>
      <c r="L7" s="16"/>
    </row>
    <row r="8" spans="1:12" x14ac:dyDescent="0.45">
      <c r="A8" s="102" t="s">
        <v>70</v>
      </c>
      <c r="B8" s="102"/>
      <c r="C8" s="102"/>
      <c r="D8" s="102"/>
      <c r="E8" s="102"/>
      <c r="F8" s="102"/>
      <c r="G8" s="102"/>
      <c r="H8" s="102"/>
      <c r="I8" s="102"/>
      <c r="J8" s="102"/>
      <c r="K8" s="102"/>
      <c r="L8" s="102"/>
    </row>
    <row r="9" spans="1:12" x14ac:dyDescent="0.45">
      <c r="A9" s="102"/>
      <c r="B9" s="102"/>
      <c r="C9" s="102"/>
      <c r="D9" s="102"/>
      <c r="E9" s="102"/>
      <c r="F9" s="102"/>
      <c r="G9" s="102"/>
      <c r="H9" s="102"/>
      <c r="I9" s="102"/>
      <c r="J9" s="102"/>
      <c r="K9" s="102"/>
      <c r="L9" s="102"/>
    </row>
    <row r="10" spans="1:12" x14ac:dyDescent="0.45">
      <c r="A10" s="102"/>
      <c r="B10" s="102"/>
      <c r="C10" s="102"/>
      <c r="D10" s="102"/>
      <c r="E10" s="102"/>
      <c r="F10" s="102"/>
      <c r="G10" s="102"/>
      <c r="H10" s="102"/>
      <c r="I10" s="102"/>
      <c r="J10" s="102"/>
      <c r="K10" s="102"/>
      <c r="L10" s="102"/>
    </row>
    <row r="11" spans="1:12" x14ac:dyDescent="0.45">
      <c r="A11" s="102"/>
      <c r="B11" s="102"/>
      <c r="C11" s="102"/>
      <c r="D11" s="102"/>
      <c r="E11" s="102"/>
      <c r="F11" s="102"/>
      <c r="G11" s="102"/>
      <c r="H11" s="102"/>
      <c r="I11" s="102"/>
      <c r="J11" s="102"/>
      <c r="K11" s="102"/>
      <c r="L11" s="102"/>
    </row>
    <row r="12" spans="1:12" x14ac:dyDescent="0.45">
      <c r="A12" s="102"/>
      <c r="B12" s="102"/>
      <c r="C12" s="102"/>
      <c r="D12" s="102"/>
      <c r="E12" s="102"/>
      <c r="F12" s="102"/>
      <c r="G12" s="102"/>
      <c r="H12" s="102"/>
      <c r="I12" s="102"/>
      <c r="J12" s="102"/>
      <c r="K12" s="102"/>
      <c r="L12" s="102"/>
    </row>
    <row r="13" spans="1:12" x14ac:dyDescent="0.45">
      <c r="A13" s="102"/>
      <c r="B13" s="102"/>
      <c r="C13" s="102"/>
      <c r="D13" s="102"/>
      <c r="E13" s="102"/>
      <c r="F13" s="102"/>
      <c r="G13" s="102"/>
      <c r="H13" s="102"/>
      <c r="I13" s="102"/>
      <c r="J13" s="102"/>
      <c r="K13" s="102"/>
      <c r="L13" s="102"/>
    </row>
    <row r="14" spans="1:12" x14ac:dyDescent="0.45">
      <c r="A14" s="102"/>
      <c r="B14" s="102"/>
      <c r="C14" s="102"/>
      <c r="D14" s="102"/>
      <c r="E14" s="102"/>
      <c r="F14" s="102"/>
      <c r="G14" s="102"/>
      <c r="H14" s="102"/>
      <c r="I14" s="102"/>
      <c r="J14" s="102"/>
      <c r="K14" s="102"/>
      <c r="L14" s="102"/>
    </row>
    <row r="15" spans="1:12" x14ac:dyDescent="0.45">
      <c r="A15" s="102"/>
      <c r="B15" s="102"/>
      <c r="C15" s="102"/>
      <c r="D15" s="102"/>
      <c r="E15" s="102"/>
      <c r="F15" s="102"/>
      <c r="G15" s="102"/>
      <c r="H15" s="102"/>
      <c r="I15" s="102"/>
      <c r="J15" s="102"/>
      <c r="K15" s="102"/>
      <c r="L15" s="102"/>
    </row>
    <row r="16" spans="1:12" x14ac:dyDescent="0.45">
      <c r="A16" s="102"/>
      <c r="B16" s="102"/>
      <c r="C16" s="102"/>
      <c r="D16" s="102"/>
      <c r="E16" s="102"/>
      <c r="F16" s="102"/>
      <c r="G16" s="102"/>
      <c r="H16" s="102"/>
      <c r="I16" s="102"/>
      <c r="J16" s="102"/>
      <c r="K16" s="102"/>
      <c r="L16" s="102"/>
    </row>
    <row r="17" spans="1:12" ht="3" customHeight="1" x14ac:dyDescent="0.45">
      <c r="A17" s="102"/>
      <c r="B17" s="102"/>
      <c r="C17" s="102"/>
      <c r="D17" s="102"/>
      <c r="E17" s="102"/>
      <c r="F17" s="102"/>
      <c r="G17" s="102"/>
      <c r="H17" s="102"/>
      <c r="I17" s="102"/>
      <c r="J17" s="102"/>
      <c r="K17" s="102"/>
      <c r="L17" s="102"/>
    </row>
    <row r="18" spans="1:12" hidden="1" x14ac:dyDescent="0.45">
      <c r="A18" s="102"/>
      <c r="B18" s="102"/>
      <c r="C18" s="102"/>
      <c r="D18" s="102"/>
      <c r="E18" s="102"/>
      <c r="F18" s="102"/>
      <c r="G18" s="102"/>
      <c r="H18" s="102"/>
      <c r="I18" s="102"/>
      <c r="J18" s="102"/>
      <c r="K18" s="102"/>
      <c r="L18" s="102"/>
    </row>
    <row r="19" spans="1:12" hidden="1" x14ac:dyDescent="0.45">
      <c r="A19" s="102"/>
      <c r="B19" s="102"/>
      <c r="C19" s="102"/>
      <c r="D19" s="102"/>
      <c r="E19" s="102"/>
      <c r="F19" s="102"/>
      <c r="G19" s="102"/>
      <c r="H19" s="102"/>
      <c r="I19" s="102"/>
      <c r="J19" s="102"/>
      <c r="K19" s="102"/>
      <c r="L19" s="102"/>
    </row>
    <row r="20" spans="1:12" hidden="1" x14ac:dyDescent="0.45">
      <c r="A20" s="102"/>
      <c r="B20" s="102"/>
      <c r="C20" s="102"/>
      <c r="D20" s="102"/>
      <c r="E20" s="102"/>
      <c r="F20" s="102"/>
      <c r="G20" s="102"/>
      <c r="H20" s="102"/>
      <c r="I20" s="102"/>
      <c r="J20" s="102"/>
      <c r="K20" s="102"/>
      <c r="L20" s="102"/>
    </row>
    <row r="21" spans="1:12" hidden="1" x14ac:dyDescent="0.45">
      <c r="A21" s="102"/>
      <c r="B21" s="102"/>
      <c r="C21" s="102"/>
      <c r="D21" s="102"/>
      <c r="E21" s="102"/>
      <c r="F21" s="102"/>
      <c r="G21" s="102"/>
      <c r="H21" s="102"/>
      <c r="I21" s="102"/>
      <c r="J21" s="102"/>
      <c r="K21" s="102"/>
      <c r="L21" s="102"/>
    </row>
    <row r="22" spans="1:12" hidden="1" x14ac:dyDescent="0.45">
      <c r="A22" s="102"/>
      <c r="B22" s="102"/>
      <c r="C22" s="102"/>
      <c r="D22" s="102"/>
      <c r="E22" s="102"/>
      <c r="F22" s="102"/>
      <c r="G22" s="102"/>
      <c r="H22" s="102"/>
      <c r="I22" s="102"/>
      <c r="J22" s="102"/>
      <c r="K22" s="102"/>
      <c r="L22" s="102"/>
    </row>
    <row r="23" spans="1:12" hidden="1" x14ac:dyDescent="0.45">
      <c r="A23" s="102"/>
      <c r="B23" s="102"/>
      <c r="C23" s="102"/>
      <c r="D23" s="102"/>
      <c r="E23" s="102"/>
      <c r="F23" s="102"/>
      <c r="G23" s="102"/>
      <c r="H23" s="102"/>
      <c r="I23" s="102"/>
      <c r="J23" s="102"/>
      <c r="K23" s="102"/>
      <c r="L23" s="102"/>
    </row>
    <row r="24" spans="1:12" hidden="1" x14ac:dyDescent="0.45">
      <c r="A24" s="102"/>
      <c r="B24" s="102"/>
      <c r="C24" s="102"/>
      <c r="D24" s="102"/>
      <c r="E24" s="102"/>
      <c r="F24" s="102"/>
      <c r="G24" s="102"/>
      <c r="H24" s="102"/>
      <c r="I24" s="102"/>
      <c r="J24" s="102"/>
      <c r="K24" s="102"/>
      <c r="L24" s="102"/>
    </row>
    <row r="25" spans="1:12" x14ac:dyDescent="0.45">
      <c r="A25" s="101" t="s">
        <v>75</v>
      </c>
      <c r="B25" s="101"/>
      <c r="C25" s="101"/>
      <c r="D25" s="101"/>
      <c r="E25" s="101"/>
      <c r="F25" s="101"/>
      <c r="G25" s="101"/>
      <c r="H25" s="101"/>
      <c r="I25" s="101"/>
      <c r="J25" s="101"/>
      <c r="K25" s="101"/>
      <c r="L25" s="101"/>
    </row>
    <row r="26" spans="1:12" x14ac:dyDescent="0.45">
      <c r="A26" s="101"/>
      <c r="B26" s="101"/>
      <c r="C26" s="101"/>
      <c r="D26" s="101"/>
      <c r="E26" s="101"/>
      <c r="F26" s="101"/>
      <c r="G26" s="101"/>
      <c r="H26" s="101"/>
      <c r="I26" s="101"/>
      <c r="J26" s="101"/>
      <c r="K26" s="101"/>
      <c r="L26" s="101"/>
    </row>
    <row r="27" spans="1:12" x14ac:dyDescent="0.45">
      <c r="A27" s="101"/>
      <c r="B27" s="101"/>
      <c r="C27" s="101"/>
      <c r="D27" s="101"/>
      <c r="E27" s="101"/>
      <c r="F27" s="101"/>
      <c r="G27" s="101"/>
      <c r="H27" s="101"/>
      <c r="I27" s="101"/>
      <c r="J27" s="101"/>
      <c r="K27" s="101"/>
      <c r="L27" s="101"/>
    </row>
    <row r="28" spans="1:12" x14ac:dyDescent="0.45">
      <c r="A28" s="101"/>
      <c r="B28" s="101"/>
      <c r="C28" s="101"/>
      <c r="D28" s="101"/>
      <c r="E28" s="101"/>
      <c r="F28" s="101"/>
      <c r="G28" s="101"/>
      <c r="H28" s="101"/>
      <c r="I28" s="101"/>
      <c r="J28" s="101"/>
      <c r="K28" s="101"/>
      <c r="L28" s="101"/>
    </row>
    <row r="29" spans="1:12" ht="7.5" customHeight="1" x14ac:dyDescent="0.45">
      <c r="A29" s="101"/>
      <c r="B29" s="101"/>
      <c r="C29" s="101"/>
      <c r="D29" s="101"/>
      <c r="E29" s="101"/>
      <c r="F29" s="101"/>
      <c r="G29" s="101"/>
      <c r="H29" s="101"/>
      <c r="I29" s="101"/>
      <c r="J29" s="101"/>
      <c r="K29" s="101"/>
      <c r="L29" s="101"/>
    </row>
    <row r="30" spans="1:12" hidden="1" x14ac:dyDescent="0.45">
      <c r="A30" s="101"/>
      <c r="B30" s="101"/>
      <c r="C30" s="101"/>
      <c r="D30" s="101"/>
      <c r="E30" s="101"/>
      <c r="F30" s="101"/>
      <c r="G30" s="101"/>
      <c r="H30" s="101"/>
      <c r="I30" s="101"/>
      <c r="J30" s="101"/>
      <c r="K30" s="101"/>
      <c r="L30" s="101"/>
    </row>
    <row r="31" spans="1:12" hidden="1" x14ac:dyDescent="0.45">
      <c r="A31" s="101"/>
      <c r="B31" s="101"/>
      <c r="C31" s="101"/>
      <c r="D31" s="101"/>
      <c r="E31" s="101"/>
      <c r="F31" s="101"/>
      <c r="G31" s="101"/>
      <c r="H31" s="101"/>
      <c r="I31" s="101"/>
      <c r="J31" s="101"/>
      <c r="K31" s="101"/>
      <c r="L31" s="101"/>
    </row>
    <row r="32" spans="1:12" hidden="1" x14ac:dyDescent="0.45">
      <c r="A32" s="101"/>
      <c r="B32" s="101"/>
      <c r="C32" s="101"/>
      <c r="D32" s="101"/>
      <c r="E32" s="101"/>
      <c r="F32" s="101"/>
      <c r="G32" s="101"/>
      <c r="H32" s="101"/>
      <c r="I32" s="101"/>
      <c r="J32" s="101"/>
      <c r="K32" s="101"/>
      <c r="L32" s="101"/>
    </row>
    <row r="34" spans="1:12" x14ac:dyDescent="0.45">
      <c r="A34" s="90" t="s">
        <v>73</v>
      </c>
      <c r="B34" s="90"/>
      <c r="C34" s="90"/>
      <c r="D34" s="90"/>
      <c r="E34" s="90"/>
      <c r="F34" s="90"/>
      <c r="G34" s="90"/>
      <c r="H34" s="90"/>
      <c r="I34" s="90"/>
      <c r="J34" s="90"/>
      <c r="K34" s="90"/>
      <c r="L34" s="90"/>
    </row>
    <row r="35" spans="1:12" x14ac:dyDescent="0.45">
      <c r="A35" s="90"/>
      <c r="B35" s="90"/>
      <c r="C35" s="90"/>
      <c r="D35" s="90"/>
      <c r="E35" s="90"/>
      <c r="F35" s="90"/>
      <c r="G35" s="90"/>
      <c r="H35" s="90"/>
      <c r="I35" s="90"/>
      <c r="J35" s="90"/>
      <c r="K35" s="90"/>
      <c r="L35" s="90"/>
    </row>
    <row r="36" spans="1:12" x14ac:dyDescent="0.45">
      <c r="A36" s="90"/>
      <c r="B36" s="90"/>
      <c r="C36" s="90"/>
      <c r="D36" s="90"/>
      <c r="E36" s="90"/>
      <c r="F36" s="90"/>
      <c r="G36" s="90"/>
      <c r="H36" s="90"/>
      <c r="I36" s="90"/>
      <c r="J36" s="90"/>
      <c r="K36" s="90"/>
      <c r="L36" s="90"/>
    </row>
    <row r="37" spans="1:12" x14ac:dyDescent="0.45">
      <c r="A37" s="90"/>
      <c r="B37" s="90"/>
      <c r="C37" s="90"/>
      <c r="D37" s="90"/>
      <c r="E37" s="90"/>
      <c r="F37" s="90"/>
      <c r="G37" s="90"/>
      <c r="H37" s="90"/>
      <c r="I37" s="90"/>
      <c r="J37" s="90"/>
      <c r="K37" s="90"/>
      <c r="L37" s="90"/>
    </row>
    <row r="38" spans="1:12" x14ac:dyDescent="0.45">
      <c r="A38" s="90"/>
      <c r="B38" s="90"/>
      <c r="C38" s="90"/>
      <c r="D38" s="90"/>
      <c r="E38" s="90"/>
      <c r="F38" s="90"/>
      <c r="G38" s="90"/>
      <c r="H38" s="90"/>
      <c r="I38" s="90"/>
      <c r="J38" s="90"/>
      <c r="K38" s="90"/>
      <c r="L38" s="90"/>
    </row>
    <row r="39" spans="1:12" x14ac:dyDescent="0.45">
      <c r="A39" s="90"/>
      <c r="B39" s="90"/>
      <c r="C39" s="90"/>
      <c r="D39" s="90"/>
      <c r="E39" s="90"/>
      <c r="F39" s="90"/>
      <c r="G39" s="90"/>
      <c r="H39" s="90"/>
      <c r="I39" s="90"/>
      <c r="J39" s="90"/>
      <c r="K39" s="90"/>
      <c r="L39" s="90"/>
    </row>
    <row r="40" spans="1:12" x14ac:dyDescent="0.45">
      <c r="A40" s="90"/>
      <c r="B40" s="90"/>
      <c r="C40" s="90"/>
      <c r="D40" s="90"/>
      <c r="E40" s="90"/>
      <c r="F40" s="90"/>
      <c r="G40" s="90"/>
      <c r="H40" s="90"/>
      <c r="I40" s="90"/>
      <c r="J40" s="90"/>
      <c r="K40" s="90"/>
      <c r="L40" s="90"/>
    </row>
    <row r="41" spans="1:12" x14ac:dyDescent="0.45">
      <c r="A41" s="90"/>
      <c r="B41" s="90"/>
      <c r="C41" s="90"/>
      <c r="D41" s="90"/>
      <c r="E41" s="90"/>
      <c r="F41" s="90"/>
      <c r="G41" s="90"/>
      <c r="H41" s="90"/>
      <c r="I41" s="90"/>
      <c r="J41" s="90"/>
      <c r="K41" s="90"/>
      <c r="L41" s="90"/>
    </row>
    <row r="42" spans="1:12" x14ac:dyDescent="0.45">
      <c r="A42" s="90"/>
      <c r="B42" s="90"/>
      <c r="C42" s="90"/>
      <c r="D42" s="90"/>
      <c r="E42" s="90"/>
      <c r="F42" s="90"/>
      <c r="G42" s="90"/>
      <c r="H42" s="90"/>
      <c r="I42" s="90"/>
      <c r="J42" s="90"/>
      <c r="K42" s="90"/>
      <c r="L42" s="90"/>
    </row>
  </sheetData>
  <mergeCells count="5">
    <mergeCell ref="A8:L24"/>
    <mergeCell ref="A25:L32"/>
    <mergeCell ref="A1:L4"/>
    <mergeCell ref="A34:L42"/>
    <mergeCell ref="A6:L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BF89E-8381-4B11-8AB7-094717FDB48B}">
  <dimension ref="A1:K51"/>
  <sheetViews>
    <sheetView topLeftCell="A19" workbookViewId="0">
      <selection activeCell="D41" sqref="D41"/>
    </sheetView>
  </sheetViews>
  <sheetFormatPr defaultRowHeight="14.25" x14ac:dyDescent="0.45"/>
  <cols>
    <col min="1" max="3" width="31.06640625" customWidth="1"/>
    <col min="4" max="4" width="62.53125" customWidth="1"/>
    <col min="6" max="6" width="9.06640625" style="83"/>
    <col min="7" max="7" width="9.06640625" style="17"/>
  </cols>
  <sheetData>
    <row r="1" spans="1:7" x14ac:dyDescent="0.45">
      <c r="A1" s="39" t="s">
        <v>77</v>
      </c>
      <c r="B1" s="39"/>
      <c r="C1" s="40" t="s">
        <v>55</v>
      </c>
    </row>
    <row r="2" spans="1:7" x14ac:dyDescent="0.45">
      <c r="A2" t="s">
        <v>1</v>
      </c>
      <c r="B2" s="39"/>
      <c r="C2" s="42" t="s">
        <v>60</v>
      </c>
    </row>
    <row r="3" spans="1:7" x14ac:dyDescent="0.45">
      <c r="A3" t="s">
        <v>26</v>
      </c>
      <c r="C3" s="41"/>
    </row>
    <row r="4" spans="1:7" x14ac:dyDescent="0.45">
      <c r="A4" t="s">
        <v>27</v>
      </c>
      <c r="C4" s="41"/>
    </row>
    <row r="5" spans="1:7" x14ac:dyDescent="0.45">
      <c r="A5" t="s">
        <v>28</v>
      </c>
      <c r="C5" s="41" t="s">
        <v>57</v>
      </c>
    </row>
    <row r="6" spans="1:7" x14ac:dyDescent="0.45">
      <c r="A6" t="s">
        <v>8</v>
      </c>
      <c r="C6" s="41" t="s">
        <v>56</v>
      </c>
    </row>
    <row r="7" spans="1:7" x14ac:dyDescent="0.45">
      <c r="A7" t="s">
        <v>61</v>
      </c>
      <c r="C7" s="41"/>
    </row>
    <row r="8" spans="1:7" x14ac:dyDescent="0.45">
      <c r="A8" t="s">
        <v>19</v>
      </c>
      <c r="C8" s="41" t="s">
        <v>58</v>
      </c>
    </row>
    <row r="9" spans="1:7" x14ac:dyDescent="0.45">
      <c r="A9" t="s">
        <v>54</v>
      </c>
      <c r="C9" s="41"/>
    </row>
    <row r="10" spans="1:7" x14ac:dyDescent="0.45">
      <c r="A10" t="s">
        <v>24</v>
      </c>
      <c r="C10" s="41"/>
    </row>
    <row r="11" spans="1:7" x14ac:dyDescent="0.45">
      <c r="A11" t="s">
        <v>18</v>
      </c>
      <c r="C11" s="41"/>
    </row>
    <row r="12" spans="1:7" x14ac:dyDescent="0.45">
      <c r="A12" t="s">
        <v>33</v>
      </c>
      <c r="C12" s="41"/>
    </row>
    <row r="13" spans="1:7" x14ac:dyDescent="0.45">
      <c r="A13" t="s">
        <v>34</v>
      </c>
      <c r="B13" s="16"/>
      <c r="C13" s="42"/>
      <c r="D13" s="16"/>
      <c r="F13" s="83" t="s">
        <v>64</v>
      </c>
      <c r="G13" s="17" t="s">
        <v>66</v>
      </c>
    </row>
    <row r="14" spans="1:7" ht="14.65" thickBot="1" x14ac:dyDescent="0.5">
      <c r="E14" t="s">
        <v>62</v>
      </c>
      <c r="F14" s="83" t="s">
        <v>65</v>
      </c>
      <c r="G14" s="17" t="s">
        <v>67</v>
      </c>
    </row>
    <row r="15" spans="1:7" ht="62.65" customHeight="1" thickBot="1" x14ac:dyDescent="0.5">
      <c r="A15" s="14" t="s">
        <v>45</v>
      </c>
      <c r="B15" s="14" t="s">
        <v>35</v>
      </c>
      <c r="C15" s="14" t="s">
        <v>41</v>
      </c>
      <c r="D15" s="15" t="s">
        <v>0</v>
      </c>
    </row>
    <row r="16" spans="1:7" s="1" customFormat="1" ht="14.65" thickBot="1" x14ac:dyDescent="0.5">
      <c r="A16" s="47" t="s">
        <v>32</v>
      </c>
      <c r="B16" s="12" t="s">
        <v>36</v>
      </c>
      <c r="C16" s="13">
        <v>8</v>
      </c>
      <c r="D16" s="65" t="s">
        <v>72</v>
      </c>
      <c r="F16" s="84"/>
      <c r="G16" s="76">
        <f>C16*$F$28/$E$28</f>
        <v>10</v>
      </c>
    </row>
    <row r="17" spans="1:11" x14ac:dyDescent="0.45">
      <c r="A17" s="47"/>
      <c r="B17" s="46" t="s">
        <v>37</v>
      </c>
      <c r="C17" s="46">
        <v>9</v>
      </c>
      <c r="D17" s="66" t="s">
        <v>26</v>
      </c>
      <c r="G17" s="76">
        <f>C17*$F$28/$E$28</f>
        <v>11.25</v>
      </c>
    </row>
    <row r="18" spans="1:11" s="1" customFormat="1" x14ac:dyDescent="0.45">
      <c r="A18" s="47"/>
      <c r="B18" s="47"/>
      <c r="C18" s="47"/>
      <c r="D18" s="67" t="s">
        <v>27</v>
      </c>
      <c r="F18" s="84"/>
      <c r="G18" s="76"/>
    </row>
    <row r="19" spans="1:11" ht="14.65" thickBot="1" x14ac:dyDescent="0.5">
      <c r="A19" s="47"/>
      <c r="B19" s="48"/>
      <c r="C19" s="48"/>
      <c r="D19" s="68" t="s">
        <v>28</v>
      </c>
      <c r="G19" s="76"/>
    </row>
    <row r="20" spans="1:11" s="2" customFormat="1" x14ac:dyDescent="0.45">
      <c r="A20" s="47"/>
      <c r="B20" s="46" t="s">
        <v>38</v>
      </c>
      <c r="C20" s="46">
        <v>7</v>
      </c>
      <c r="D20" s="66" t="s">
        <v>21</v>
      </c>
      <c r="F20" s="85"/>
      <c r="G20" s="76">
        <f>C20*$F$28/$E$28</f>
        <v>8.75</v>
      </c>
    </row>
    <row r="21" spans="1:11" s="2" customFormat="1" x14ac:dyDescent="0.45">
      <c r="A21" s="47"/>
      <c r="B21" s="47"/>
      <c r="C21" s="47"/>
      <c r="D21" s="67" t="s">
        <v>2</v>
      </c>
      <c r="F21" s="85"/>
      <c r="G21" s="20"/>
    </row>
    <row r="22" spans="1:11" x14ac:dyDescent="0.45">
      <c r="A22" s="47"/>
      <c r="B22" s="47"/>
      <c r="C22" s="47"/>
      <c r="D22" s="67" t="s">
        <v>8</v>
      </c>
    </row>
    <row r="23" spans="1:11" x14ac:dyDescent="0.45">
      <c r="A23" s="47"/>
      <c r="B23" s="47"/>
      <c r="C23" s="47"/>
      <c r="D23" s="67" t="s">
        <v>22</v>
      </c>
    </row>
    <row r="24" spans="1:11" ht="14.65" thickBot="1" x14ac:dyDescent="0.5">
      <c r="A24" s="47"/>
      <c r="B24" s="48"/>
      <c r="C24" s="48"/>
      <c r="D24" s="68" t="s">
        <v>14</v>
      </c>
    </row>
    <row r="25" spans="1:11" x14ac:dyDescent="0.45">
      <c r="A25" s="47"/>
      <c r="B25" s="46" t="s">
        <v>39</v>
      </c>
      <c r="C25" s="46">
        <v>7</v>
      </c>
      <c r="D25" s="66" t="s">
        <v>3</v>
      </c>
      <c r="G25" s="76">
        <f>C25*$F$28/$E$28</f>
        <v>8.75</v>
      </c>
    </row>
    <row r="26" spans="1:11" x14ac:dyDescent="0.45">
      <c r="A26" s="47"/>
      <c r="B26" s="47"/>
      <c r="C26" s="47"/>
      <c r="D26" s="67" t="s">
        <v>79</v>
      </c>
    </row>
    <row r="27" spans="1:11" ht="14.65" thickBot="1" x14ac:dyDescent="0.5">
      <c r="A27" s="47"/>
      <c r="B27" s="48"/>
      <c r="C27" s="48"/>
      <c r="D27" s="68" t="s">
        <v>17</v>
      </c>
    </row>
    <row r="28" spans="1:11" ht="14.65" thickBot="1" x14ac:dyDescent="0.5">
      <c r="A28" s="48"/>
      <c r="B28" s="7" t="s">
        <v>46</v>
      </c>
      <c r="C28" s="8">
        <v>5</v>
      </c>
      <c r="D28" s="66" t="s">
        <v>30</v>
      </c>
      <c r="E28">
        <f>SUM(C16:C28)</f>
        <v>36</v>
      </c>
      <c r="F28" s="83">
        <v>45</v>
      </c>
      <c r="G28" s="76">
        <f>C28*$F$28/$E$28</f>
        <v>6.25</v>
      </c>
    </row>
    <row r="29" spans="1:11" x14ac:dyDescent="0.45">
      <c r="A29" s="52" t="s">
        <v>31</v>
      </c>
      <c r="B29" s="52" t="s">
        <v>40</v>
      </c>
      <c r="C29" s="91">
        <v>8</v>
      </c>
      <c r="D29" s="10" t="s">
        <v>5</v>
      </c>
      <c r="E29" s="3"/>
      <c r="F29" s="86"/>
      <c r="G29" s="76">
        <f>C29*$F$44/$E$44</f>
        <v>25.714285714285715</v>
      </c>
      <c r="H29" s="3"/>
      <c r="I29" s="3"/>
      <c r="J29" s="3"/>
      <c r="K29" s="3"/>
    </row>
    <row r="30" spans="1:11" ht="14.25" customHeight="1" x14ac:dyDescent="0.45">
      <c r="A30" s="53"/>
      <c r="B30" s="53"/>
      <c r="C30" s="92"/>
      <c r="D30" s="11" t="s">
        <v>9</v>
      </c>
    </row>
    <row r="31" spans="1:11" ht="71.25" x14ac:dyDescent="0.45">
      <c r="A31" s="53"/>
      <c r="B31" s="53"/>
      <c r="C31" s="92"/>
      <c r="D31" s="97" t="s">
        <v>76</v>
      </c>
    </row>
    <row r="32" spans="1:11" x14ac:dyDescent="0.45">
      <c r="A32" s="53"/>
      <c r="B32" s="53"/>
      <c r="C32" s="92"/>
      <c r="D32" s="11" t="s">
        <v>11</v>
      </c>
    </row>
    <row r="33" spans="1:11" x14ac:dyDescent="0.45">
      <c r="A33" s="53"/>
      <c r="B33" s="53"/>
      <c r="C33" s="92"/>
      <c r="D33" s="11" t="s">
        <v>10</v>
      </c>
    </row>
    <row r="34" spans="1:11" s="1" customFormat="1" ht="14.65" thickBot="1" x14ac:dyDescent="0.5">
      <c r="A34" s="53"/>
      <c r="B34" s="54"/>
      <c r="C34" s="93"/>
      <c r="D34" s="9" t="s">
        <v>15</v>
      </c>
      <c r="F34" s="84"/>
      <c r="G34" s="76"/>
    </row>
    <row r="35" spans="1:11" ht="14.25" customHeight="1" x14ac:dyDescent="0.45">
      <c r="A35" s="53"/>
      <c r="B35" s="49" t="s">
        <v>69</v>
      </c>
      <c r="C35" s="94">
        <v>6</v>
      </c>
      <c r="D35" s="10" t="s">
        <v>44</v>
      </c>
      <c r="G35" s="76">
        <f>C35*$F$44/$E$44</f>
        <v>19.285714285714285</v>
      </c>
    </row>
    <row r="36" spans="1:11" x14ac:dyDescent="0.45">
      <c r="A36" s="53"/>
      <c r="B36" s="50"/>
      <c r="C36" s="95"/>
      <c r="D36" s="11" t="s">
        <v>24</v>
      </c>
    </row>
    <row r="37" spans="1:11" x14ac:dyDescent="0.45">
      <c r="A37" s="53"/>
      <c r="B37" s="50"/>
      <c r="C37" s="95"/>
      <c r="D37" s="11" t="s">
        <v>18</v>
      </c>
    </row>
    <row r="38" spans="1:11" x14ac:dyDescent="0.45">
      <c r="A38" s="53"/>
      <c r="B38" s="50"/>
      <c r="C38" s="95"/>
      <c r="D38" s="11" t="s">
        <v>29</v>
      </c>
    </row>
    <row r="39" spans="1:11" x14ac:dyDescent="0.45">
      <c r="A39" s="53"/>
      <c r="B39" s="50"/>
      <c r="C39" s="95"/>
      <c r="D39" s="11" t="s">
        <v>7</v>
      </c>
    </row>
    <row r="40" spans="1:11" x14ac:dyDescent="0.45">
      <c r="A40" s="53"/>
      <c r="B40" s="50"/>
      <c r="C40" s="95"/>
      <c r="D40" s="11" t="s">
        <v>33</v>
      </c>
      <c r="E40" s="3"/>
      <c r="G40" s="76"/>
      <c r="H40" s="3"/>
      <c r="I40" s="3"/>
      <c r="J40" s="3"/>
      <c r="K40" s="3"/>
    </row>
    <row r="41" spans="1:11" x14ac:dyDescent="0.45">
      <c r="A41" s="53"/>
      <c r="B41" s="50"/>
      <c r="C41" s="95"/>
      <c r="D41" s="11" t="s">
        <v>81</v>
      </c>
      <c r="E41" s="3"/>
      <c r="G41" s="77"/>
      <c r="H41" s="3"/>
      <c r="I41" s="3"/>
      <c r="J41" s="3"/>
      <c r="K41" s="3"/>
    </row>
    <row r="42" spans="1:11" x14ac:dyDescent="0.45">
      <c r="A42" s="53"/>
      <c r="B42" s="50"/>
      <c r="C42" s="95"/>
      <c r="D42" s="11" t="s">
        <v>23</v>
      </c>
    </row>
    <row r="43" spans="1:11" x14ac:dyDescent="0.45">
      <c r="A43" s="53"/>
      <c r="B43" s="50"/>
      <c r="C43" s="95"/>
      <c r="D43" s="11" t="s">
        <v>4</v>
      </c>
      <c r="E43" s="3"/>
      <c r="F43" s="87"/>
      <c r="G43" s="77"/>
      <c r="H43" s="3"/>
      <c r="I43" s="3"/>
      <c r="J43" s="3"/>
      <c r="K43" s="3"/>
    </row>
    <row r="44" spans="1:11" ht="14.65" thickBot="1" x14ac:dyDescent="0.5">
      <c r="A44" s="54"/>
      <c r="B44" s="51"/>
      <c r="C44" s="96"/>
      <c r="D44" s="9" t="s">
        <v>25</v>
      </c>
      <c r="E44">
        <f>SUM(C29:C44)</f>
        <v>14</v>
      </c>
      <c r="F44" s="83">
        <v>45</v>
      </c>
    </row>
    <row r="45" spans="1:11" x14ac:dyDescent="0.45">
      <c r="A45" s="43"/>
      <c r="B45" s="43" t="s">
        <v>42</v>
      </c>
      <c r="C45" s="43">
        <v>5</v>
      </c>
      <c r="D45" s="6" t="s">
        <v>43</v>
      </c>
      <c r="G45" s="76">
        <f>C45*$F$50/$E$50</f>
        <v>10</v>
      </c>
    </row>
    <row r="46" spans="1:11" x14ac:dyDescent="0.45">
      <c r="A46" s="44"/>
      <c r="B46" s="44"/>
      <c r="C46" s="44"/>
      <c r="D46" s="4" t="s">
        <v>13</v>
      </c>
      <c r="E46" s="3"/>
      <c r="G46" s="77"/>
      <c r="H46" s="3"/>
      <c r="I46" s="3"/>
      <c r="J46" s="3"/>
      <c r="K46" s="3"/>
    </row>
    <row r="47" spans="1:11" x14ac:dyDescent="0.45">
      <c r="A47" s="44"/>
      <c r="B47" s="44"/>
      <c r="C47" s="44"/>
      <c r="D47" s="4" t="s">
        <v>6</v>
      </c>
      <c r="E47" s="3"/>
      <c r="G47" s="77"/>
      <c r="H47" s="3"/>
      <c r="I47" s="3"/>
      <c r="J47" s="3"/>
      <c r="K47" s="3"/>
    </row>
    <row r="48" spans="1:11" x14ac:dyDescent="0.45">
      <c r="A48" s="44"/>
      <c r="B48" s="44"/>
      <c r="C48" s="44"/>
      <c r="D48" s="4" t="s">
        <v>19</v>
      </c>
      <c r="E48" s="3"/>
      <c r="F48" s="88"/>
      <c r="G48" s="76"/>
      <c r="H48" s="3"/>
      <c r="I48" s="3"/>
      <c r="J48" s="3"/>
      <c r="K48" s="3"/>
    </row>
    <row r="49" spans="1:11" x14ac:dyDescent="0.45">
      <c r="A49" s="44"/>
      <c r="B49" s="44"/>
      <c r="C49" s="44"/>
      <c r="D49" s="4" t="s">
        <v>20</v>
      </c>
      <c r="E49" s="3"/>
      <c r="F49" s="89"/>
      <c r="G49" s="77"/>
      <c r="H49" s="3"/>
      <c r="I49" s="3"/>
      <c r="J49" s="3"/>
      <c r="K49" s="3"/>
    </row>
    <row r="50" spans="1:11" ht="14.65" thickBot="1" x14ac:dyDescent="0.5">
      <c r="A50" s="45"/>
      <c r="B50" s="45"/>
      <c r="C50" s="45"/>
      <c r="D50" s="5" t="s">
        <v>16</v>
      </c>
      <c r="E50">
        <f>C45</f>
        <v>5</v>
      </c>
      <c r="F50" s="83">
        <v>10</v>
      </c>
    </row>
    <row r="51" spans="1:11" x14ac:dyDescent="0.45">
      <c r="D51" s="75" t="s">
        <v>63</v>
      </c>
      <c r="E51">
        <f>SUM(E16:E50)</f>
        <v>55</v>
      </c>
      <c r="F51">
        <f>SUM(F16:F50)</f>
        <v>100</v>
      </c>
      <c r="G51">
        <f>SUM(G16:G49)</f>
        <v>100</v>
      </c>
    </row>
  </sheetData>
  <mergeCells count="15">
    <mergeCell ref="B17:B19"/>
    <mergeCell ref="A29:A44"/>
    <mergeCell ref="A16:A28"/>
    <mergeCell ref="C17:C19"/>
    <mergeCell ref="C20:C24"/>
    <mergeCell ref="B29:B34"/>
    <mergeCell ref="B25:B27"/>
    <mergeCell ref="B20:B24"/>
    <mergeCell ref="A45:A50"/>
    <mergeCell ref="B45:B50"/>
    <mergeCell ref="C25:C27"/>
    <mergeCell ref="C45:C50"/>
    <mergeCell ref="C29:C34"/>
    <mergeCell ref="B35:B44"/>
    <mergeCell ref="C35:C4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61A78-1C30-4F68-8572-A7898D61ED3D}">
  <dimension ref="A1:G47"/>
  <sheetViews>
    <sheetView tabSelected="1" topLeftCell="A12" workbookViewId="0">
      <selection activeCell="D38" sqref="D38"/>
    </sheetView>
  </sheetViews>
  <sheetFormatPr defaultRowHeight="14.25" x14ac:dyDescent="0.45"/>
  <cols>
    <col min="1" max="2" width="31.06640625" customWidth="1"/>
    <col min="3" max="3" width="16.265625" style="19" customWidth="1"/>
    <col min="4" max="4" width="62.3984375" customWidth="1"/>
    <col min="6" max="6" width="9.06640625" style="78"/>
    <col min="7" max="7" width="11.19921875" style="17" bestFit="1" customWidth="1"/>
  </cols>
  <sheetData>
    <row r="1" spans="1:7" x14ac:dyDescent="0.45">
      <c r="A1" s="39" t="s">
        <v>77</v>
      </c>
      <c r="B1" s="39"/>
      <c r="C1" s="40" t="s">
        <v>55</v>
      </c>
    </row>
    <row r="2" spans="1:7" x14ac:dyDescent="0.45">
      <c r="A2" t="s">
        <v>26</v>
      </c>
      <c r="C2" s="41"/>
    </row>
    <row r="3" spans="1:7" x14ac:dyDescent="0.45">
      <c r="A3" t="s">
        <v>27</v>
      </c>
      <c r="C3" s="41"/>
    </row>
    <row r="4" spans="1:7" x14ac:dyDescent="0.45">
      <c r="A4" t="s">
        <v>28</v>
      </c>
      <c r="C4" s="41" t="s">
        <v>57</v>
      </c>
    </row>
    <row r="5" spans="1:7" x14ac:dyDescent="0.45">
      <c r="A5" t="s">
        <v>8</v>
      </c>
      <c r="C5" s="41" t="s">
        <v>56</v>
      </c>
    </row>
    <row r="6" spans="1:7" x14ac:dyDescent="0.45">
      <c r="A6" t="s">
        <v>21</v>
      </c>
      <c r="C6" s="41"/>
    </row>
    <row r="7" spans="1:7" x14ac:dyDescent="0.45">
      <c r="A7" t="s">
        <v>19</v>
      </c>
      <c r="C7" s="41" t="s">
        <v>58</v>
      </c>
    </row>
    <row r="8" spans="1:7" x14ac:dyDescent="0.45">
      <c r="A8" t="s">
        <v>54</v>
      </c>
      <c r="C8" s="41"/>
    </row>
    <row r="9" spans="1:7" x14ac:dyDescent="0.45">
      <c r="A9" t="s">
        <v>24</v>
      </c>
      <c r="C9" s="41"/>
    </row>
    <row r="10" spans="1:7" x14ac:dyDescent="0.45">
      <c r="A10" t="s">
        <v>18</v>
      </c>
      <c r="C10" s="41"/>
      <c r="F10" s="78" t="s">
        <v>68</v>
      </c>
      <c r="G10" s="17" t="s">
        <v>66</v>
      </c>
    </row>
    <row r="11" spans="1:7" ht="14.65" thickBot="1" x14ac:dyDescent="0.5">
      <c r="B11" s="16"/>
      <c r="C11" s="42"/>
      <c r="D11" s="16"/>
      <c r="E11" t="s">
        <v>62</v>
      </c>
      <c r="F11" s="78" t="s">
        <v>65</v>
      </c>
      <c r="G11" s="17" t="s">
        <v>67</v>
      </c>
    </row>
    <row r="12" spans="1:7" ht="62.65" customHeight="1" thickBot="1" x14ac:dyDescent="0.5">
      <c r="A12" s="14" t="s">
        <v>59</v>
      </c>
      <c r="B12" s="14" t="s">
        <v>35</v>
      </c>
      <c r="C12" s="18" t="s">
        <v>41</v>
      </c>
      <c r="D12" s="15" t="s">
        <v>0</v>
      </c>
    </row>
    <row r="13" spans="1:7" s="1" customFormat="1" ht="64.900000000000006" customHeight="1" thickBot="1" x14ac:dyDescent="0.5">
      <c r="A13" s="57" t="s">
        <v>47</v>
      </c>
      <c r="B13" s="21" t="s">
        <v>36</v>
      </c>
      <c r="C13" s="22">
        <v>5.166666666666667</v>
      </c>
      <c r="D13" s="38" t="s">
        <v>71</v>
      </c>
      <c r="F13" s="79"/>
      <c r="G13" s="76">
        <f>C13*$F$21/$E$21</f>
        <v>5.2310488058151616</v>
      </c>
    </row>
    <row r="14" spans="1:7" ht="14.65" thickBot="1" x14ac:dyDescent="0.5">
      <c r="A14" s="57"/>
      <c r="B14" s="57" t="s">
        <v>37</v>
      </c>
      <c r="C14" s="58">
        <v>8</v>
      </c>
      <c r="D14" s="25" t="s">
        <v>26</v>
      </c>
      <c r="G14" s="76">
        <f>C14*$F$21/$E$21</f>
        <v>8.0996884735202492</v>
      </c>
    </row>
    <row r="15" spans="1:7" s="1" customFormat="1" ht="14.65" thickBot="1" x14ac:dyDescent="0.5">
      <c r="A15" s="57"/>
      <c r="B15" s="57"/>
      <c r="C15" s="58"/>
      <c r="D15" s="26" t="s">
        <v>27</v>
      </c>
      <c r="F15" s="79"/>
      <c r="G15" s="76"/>
    </row>
    <row r="16" spans="1:7" ht="14.65" thickBot="1" x14ac:dyDescent="0.5">
      <c r="A16" s="57"/>
      <c r="B16" s="57"/>
      <c r="C16" s="58"/>
      <c r="D16" s="27" t="s">
        <v>28</v>
      </c>
    </row>
    <row r="17" spans="1:7" ht="14.65" thickBot="1" x14ac:dyDescent="0.5">
      <c r="A17" s="57"/>
      <c r="B17" s="57" t="s">
        <v>38</v>
      </c>
      <c r="C17" s="58">
        <v>5.6923076923076925</v>
      </c>
      <c r="D17" s="25" t="s">
        <v>8</v>
      </c>
      <c r="G17" s="76">
        <f>C17*$F$21/$E$21</f>
        <v>5.7632398753894085</v>
      </c>
    </row>
    <row r="18" spans="1:7" ht="14.65" thickBot="1" x14ac:dyDescent="0.5">
      <c r="A18" s="57"/>
      <c r="B18" s="57"/>
      <c r="C18" s="58"/>
      <c r="D18" s="26" t="s">
        <v>22</v>
      </c>
    </row>
    <row r="19" spans="1:7" ht="14.65" thickBot="1" x14ac:dyDescent="0.5">
      <c r="A19" s="57"/>
      <c r="B19" s="57"/>
      <c r="C19" s="58"/>
      <c r="D19" s="27" t="s">
        <v>14</v>
      </c>
    </row>
    <row r="20" spans="1:7" ht="14.65" thickBot="1" x14ac:dyDescent="0.5">
      <c r="A20" s="57"/>
      <c r="B20" s="57" t="s">
        <v>39</v>
      </c>
      <c r="C20" s="58">
        <v>5.833333333333333</v>
      </c>
      <c r="D20" s="25" t="s">
        <v>3</v>
      </c>
      <c r="G20" s="76">
        <f>C20*$F$21/$E$21</f>
        <v>5.9060228452751806</v>
      </c>
    </row>
    <row r="21" spans="1:7" ht="14.65" thickBot="1" x14ac:dyDescent="0.5">
      <c r="A21" s="57"/>
      <c r="B21" s="57"/>
      <c r="C21" s="58"/>
      <c r="D21" s="27" t="s">
        <v>79</v>
      </c>
      <c r="E21" s="17">
        <f>SUM(C13:C21)</f>
        <v>24.692307692307693</v>
      </c>
      <c r="F21" s="78">
        <v>25</v>
      </c>
    </row>
    <row r="22" spans="1:7" s="2" customFormat="1" ht="14.65" thickBot="1" x14ac:dyDescent="0.5">
      <c r="A22" s="64" t="s">
        <v>48</v>
      </c>
      <c r="B22" s="61" t="s">
        <v>46</v>
      </c>
      <c r="C22" s="60">
        <v>5</v>
      </c>
      <c r="D22" s="28" t="s">
        <v>21</v>
      </c>
      <c r="F22" s="80"/>
      <c r="G22" s="76">
        <f>C22*$F$26/$E$26</f>
        <v>20</v>
      </c>
    </row>
    <row r="23" spans="1:7" ht="14.65" thickBot="1" x14ac:dyDescent="0.5">
      <c r="A23" s="64"/>
      <c r="B23" s="61"/>
      <c r="C23" s="60"/>
      <c r="D23" s="29" t="s">
        <v>19</v>
      </c>
    </row>
    <row r="24" spans="1:7" ht="14.65" thickBot="1" x14ac:dyDescent="0.5">
      <c r="A24" s="64"/>
      <c r="B24" s="61"/>
      <c r="C24" s="60"/>
      <c r="D24" s="29" t="s">
        <v>7</v>
      </c>
    </row>
    <row r="25" spans="1:7" ht="14.65" thickBot="1" x14ac:dyDescent="0.5">
      <c r="A25" s="64"/>
      <c r="B25" s="61"/>
      <c r="C25" s="60"/>
      <c r="D25" s="29" t="s">
        <v>17</v>
      </c>
    </row>
    <row r="26" spans="1:7" ht="14.65" thickBot="1" x14ac:dyDescent="0.5">
      <c r="A26" s="64"/>
      <c r="B26" s="61"/>
      <c r="C26" s="60"/>
      <c r="D26" s="30" t="s">
        <v>30</v>
      </c>
      <c r="E26" s="17">
        <f>C22</f>
        <v>5</v>
      </c>
      <c r="F26" s="78">
        <v>20</v>
      </c>
    </row>
    <row r="27" spans="1:7" s="2" customFormat="1" ht="14.65" thickBot="1" x14ac:dyDescent="0.5">
      <c r="A27" s="23" t="s">
        <v>49</v>
      </c>
      <c r="B27" s="23" t="s">
        <v>78</v>
      </c>
      <c r="C27" s="24">
        <v>7.3076923076923075</v>
      </c>
      <c r="D27" s="31" t="s">
        <v>2</v>
      </c>
      <c r="E27" s="73">
        <f>C27</f>
        <v>7.3076923076923075</v>
      </c>
      <c r="F27" s="81">
        <v>20</v>
      </c>
      <c r="G27" s="76">
        <f>C27*$F$27/$E$27</f>
        <v>20</v>
      </c>
    </row>
    <row r="28" spans="1:7" ht="14.65" thickBot="1" x14ac:dyDescent="0.5">
      <c r="A28" s="59" t="s">
        <v>50</v>
      </c>
      <c r="B28" s="59" t="s">
        <v>40</v>
      </c>
      <c r="C28" s="56">
        <v>7</v>
      </c>
      <c r="D28" s="32" t="s">
        <v>5</v>
      </c>
      <c r="G28" s="76">
        <f>C28*$F$41/$E$41</f>
        <v>13.461538461538462</v>
      </c>
    </row>
    <row r="29" spans="1:7" ht="57.4" thickBot="1" x14ac:dyDescent="0.5">
      <c r="A29" s="59"/>
      <c r="B29" s="59"/>
      <c r="C29" s="56"/>
      <c r="D29" s="33" t="s">
        <v>51</v>
      </c>
    </row>
    <row r="30" spans="1:7" ht="14.25" customHeight="1" thickBot="1" x14ac:dyDescent="0.5">
      <c r="A30" s="59"/>
      <c r="B30" s="59"/>
      <c r="C30" s="56"/>
      <c r="D30" s="34" t="s">
        <v>52</v>
      </c>
    </row>
    <row r="31" spans="1:7" ht="14.65" thickBot="1" x14ac:dyDescent="0.5">
      <c r="A31" s="59"/>
      <c r="B31" s="59"/>
      <c r="C31" s="56"/>
      <c r="D31" s="34" t="s">
        <v>53</v>
      </c>
      <c r="F31" s="82"/>
    </row>
    <row r="32" spans="1:7" ht="14.65" thickBot="1" x14ac:dyDescent="0.5">
      <c r="A32" s="59"/>
      <c r="B32" s="59"/>
      <c r="C32" s="56"/>
      <c r="D32" s="70" t="s">
        <v>15</v>
      </c>
    </row>
    <row r="33" spans="1:7" ht="14.25" customHeight="1" thickBot="1" x14ac:dyDescent="0.5">
      <c r="A33" s="59"/>
      <c r="B33" s="98" t="s">
        <v>69</v>
      </c>
      <c r="C33" s="71">
        <v>6</v>
      </c>
      <c r="D33" s="32" t="s">
        <v>54</v>
      </c>
      <c r="G33" s="76">
        <f>C33*$F$41/$E$41</f>
        <v>11.538461538461538</v>
      </c>
    </row>
    <row r="34" spans="1:7" ht="14.65" thickBot="1" x14ac:dyDescent="0.5">
      <c r="A34" s="59"/>
      <c r="B34" s="99"/>
      <c r="C34" s="72"/>
      <c r="D34" s="34" t="s">
        <v>24</v>
      </c>
    </row>
    <row r="35" spans="1:7" ht="14.65" thickBot="1" x14ac:dyDescent="0.5">
      <c r="A35" s="59"/>
      <c r="B35" s="99"/>
      <c r="C35" s="72"/>
      <c r="D35" s="34" t="s">
        <v>18</v>
      </c>
    </row>
    <row r="36" spans="1:7" ht="14.65" thickBot="1" x14ac:dyDescent="0.5">
      <c r="A36" s="59"/>
      <c r="B36" s="99"/>
      <c r="C36" s="72"/>
      <c r="D36" s="34" t="s">
        <v>29</v>
      </c>
      <c r="G36" s="76"/>
    </row>
    <row r="37" spans="1:7" ht="14.65" thickBot="1" x14ac:dyDescent="0.5">
      <c r="A37" s="59"/>
      <c r="B37" s="99"/>
      <c r="C37" s="72"/>
      <c r="D37" s="34" t="s">
        <v>12</v>
      </c>
      <c r="G37" s="76"/>
    </row>
    <row r="38" spans="1:7" ht="14.65" thickBot="1" x14ac:dyDescent="0.5">
      <c r="A38" s="59"/>
      <c r="B38" s="99"/>
      <c r="C38" s="72"/>
      <c r="D38" s="34" t="s">
        <v>82</v>
      </c>
    </row>
    <row r="39" spans="1:7" ht="14.65" thickBot="1" x14ac:dyDescent="0.5">
      <c r="A39" s="59"/>
      <c r="B39" s="99"/>
      <c r="C39" s="72"/>
      <c r="D39" s="34" t="s">
        <v>23</v>
      </c>
    </row>
    <row r="40" spans="1:7" ht="14.65" thickBot="1" x14ac:dyDescent="0.5">
      <c r="A40" s="59"/>
      <c r="B40" s="99"/>
      <c r="C40" s="72"/>
      <c r="D40" s="34" t="s">
        <v>4</v>
      </c>
    </row>
    <row r="41" spans="1:7" ht="14.65" thickBot="1" x14ac:dyDescent="0.5">
      <c r="A41" s="59"/>
      <c r="B41" s="100"/>
      <c r="C41" s="69"/>
      <c r="D41" s="35" t="s">
        <v>25</v>
      </c>
      <c r="E41" s="17">
        <f>SUM(C28:C41)</f>
        <v>13</v>
      </c>
      <c r="F41" s="78">
        <v>25</v>
      </c>
    </row>
    <row r="42" spans="1:7" ht="14.65" thickBot="1" x14ac:dyDescent="0.5">
      <c r="A42" s="63"/>
      <c r="B42" s="62" t="s">
        <v>42</v>
      </c>
      <c r="C42" s="55">
        <v>5</v>
      </c>
      <c r="D42" s="6" t="s">
        <v>43</v>
      </c>
      <c r="G42" s="76">
        <f>C42*$F$45/$E$45</f>
        <v>10</v>
      </c>
    </row>
    <row r="43" spans="1:7" ht="14.65" thickBot="1" x14ac:dyDescent="0.5">
      <c r="A43" s="63"/>
      <c r="B43" s="62"/>
      <c r="C43" s="55"/>
      <c r="D43" s="36" t="s">
        <v>16</v>
      </c>
    </row>
    <row r="44" spans="1:7" s="1" customFormat="1" ht="14.65" thickBot="1" x14ac:dyDescent="0.5">
      <c r="A44" s="63"/>
      <c r="B44" s="62"/>
      <c r="C44" s="55"/>
      <c r="D44" s="36" t="s">
        <v>6</v>
      </c>
      <c r="F44" s="79"/>
      <c r="G44" s="76"/>
    </row>
    <row r="45" spans="1:7" ht="14.65" thickBot="1" x14ac:dyDescent="0.5">
      <c r="A45" s="63"/>
      <c r="B45" s="62"/>
      <c r="C45" s="55"/>
      <c r="D45" s="37" t="s">
        <v>13</v>
      </c>
      <c r="E45" s="17">
        <f>C42</f>
        <v>5</v>
      </c>
      <c r="F45" s="78">
        <v>10</v>
      </c>
      <c r="G45" s="76"/>
    </row>
    <row r="46" spans="1:7" x14ac:dyDescent="0.45">
      <c r="A46" s="16"/>
      <c r="B46" s="16"/>
      <c r="D46" s="74" t="s">
        <v>63</v>
      </c>
      <c r="E46" s="17">
        <f>SUM(E13:E45)</f>
        <v>55</v>
      </c>
      <c r="F46" s="17">
        <f>SUM(F13:F45)</f>
        <v>100</v>
      </c>
      <c r="G46" s="17">
        <f>SUM(G13:G45)</f>
        <v>100</v>
      </c>
    </row>
    <row r="47" spans="1:7" x14ac:dyDescent="0.45">
      <c r="A47" s="16"/>
      <c r="B47" s="16"/>
    </row>
  </sheetData>
  <mergeCells count="18">
    <mergeCell ref="B42:B45"/>
    <mergeCell ref="A42:A45"/>
    <mergeCell ref="A13:A21"/>
    <mergeCell ref="A22:A26"/>
    <mergeCell ref="B17:B19"/>
    <mergeCell ref="B20:B21"/>
    <mergeCell ref="B22:B26"/>
    <mergeCell ref="B28:B32"/>
    <mergeCell ref="A28:A41"/>
    <mergeCell ref="C28:C32"/>
    <mergeCell ref="B14:B16"/>
    <mergeCell ref="C14:C16"/>
    <mergeCell ref="C20:C21"/>
    <mergeCell ref="C17:C19"/>
    <mergeCell ref="C22:C26"/>
    <mergeCell ref="B33:B41"/>
    <mergeCell ref="C33:C41"/>
    <mergeCell ref="C42:C4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vt:lpstr>
      <vt:lpstr>Level 3</vt:lpstr>
      <vt:lpstr>Level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Betsy McGregor</dc:creator>
  <cp:lastModifiedBy>Michelle Wilber</cp:lastModifiedBy>
  <dcterms:created xsi:type="dcterms:W3CDTF">2020-06-18T18:48:28Z</dcterms:created>
  <dcterms:modified xsi:type="dcterms:W3CDTF">2020-09-25T18:26:56Z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et Reports Function Literals">
    <vt:lpwstr>,	;	,	{	}	[@[{0}]]	1033</vt:lpwstr>
  </property>
</Properties>
</file>