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240" yWindow="2380" windowWidth="22500" windowHeight="140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D8" i="1"/>
  <c r="D9" i="1"/>
  <c r="D11" i="1"/>
  <c r="C4" i="1"/>
  <c r="C7" i="1"/>
  <c r="C8" i="1"/>
  <c r="C9" i="1"/>
  <c r="C11" i="1"/>
  <c r="G4" i="1"/>
  <c r="G7" i="1"/>
  <c r="G8" i="1"/>
  <c r="G9" i="1"/>
  <c r="G11" i="1"/>
  <c r="H8" i="1"/>
  <c r="H9" i="1"/>
  <c r="H11" i="1"/>
  <c r="J11" i="1"/>
</calcChain>
</file>

<file path=xl/sharedStrings.xml><?xml version="1.0" encoding="utf-8"?>
<sst xmlns="http://schemas.openxmlformats.org/spreadsheetml/2006/main" count="13" uniqueCount="13">
  <si>
    <t>период, сек</t>
  </si>
  <si>
    <t>мА*ч</t>
  </si>
  <si>
    <t>время работы, сек</t>
  </si>
  <si>
    <t>за год</t>
  </si>
  <si>
    <t>потребление, мкА</t>
  </si>
  <si>
    <t xml:space="preserve">за год, сек </t>
  </si>
  <si>
    <t xml:space="preserve">за год, часов </t>
  </si>
  <si>
    <t>за год, раз</t>
  </si>
  <si>
    <t>attiny пробуждение для передачи</t>
  </si>
  <si>
    <t>attiny сон + подсчет импульсов</t>
  </si>
  <si>
    <t>настройка Wi-Fi</t>
  </si>
  <si>
    <t>Передача данных ESP</t>
  </si>
  <si>
    <t>Глубокий сон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</si>
</sst>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7" sqref="H7"/>
    </sheetView>
  </sheetViews>
  <sheetFormatPr baseColWidth="10" defaultRowHeight="15" x14ac:dyDescent="0"/>
  <cols>
    <col min="2" max="2" width="22" customWidth="1"/>
    <col min="3" max="3" width="11.1640625" bestFit="1" customWidth="1"/>
    <col min="4" max="4" width="10.33203125" customWidth="1"/>
    <col min="5" max="5" width="11" customWidth="1"/>
    <col min="7" max="7" width="11.1640625" bestFit="1" customWidth="1"/>
    <col min="8" max="8" width="12.83203125" bestFit="1" customWidth="1"/>
    <col min="10" max="10" width="11.83203125" bestFit="1" customWidth="1"/>
  </cols>
  <sheetData>
    <row r="2" spans="2:10" ht="61" customHeight="1">
      <c r="C2" s="3" t="s">
        <v>8</v>
      </c>
      <c r="D2" s="3" t="s">
        <v>9</v>
      </c>
      <c r="E2" s="3"/>
      <c r="F2" s="3" t="s">
        <v>10</v>
      </c>
      <c r="G2" s="3" t="s">
        <v>11</v>
      </c>
      <c r="H2" s="3" t="s">
        <v>12</v>
      </c>
      <c r="I2" s="3"/>
      <c r="J2" s="3" t="s">
        <v>3</v>
      </c>
    </row>
    <row r="3" spans="2:10">
      <c r="B3" t="s">
        <v>4</v>
      </c>
      <c r="C3">
        <v>1500</v>
      </c>
      <c r="D3">
        <v>7</v>
      </c>
      <c r="F3">
        <v>71500</v>
      </c>
      <c r="G3">
        <v>70000</v>
      </c>
      <c r="H3">
        <v>20</v>
      </c>
    </row>
    <row r="4" spans="2:10">
      <c r="B4" t="s">
        <v>0</v>
      </c>
      <c r="C4">
        <f>24*60</f>
        <v>1440</v>
      </c>
      <c r="G4">
        <f>24*60</f>
        <v>1440</v>
      </c>
    </row>
    <row r="5" spans="2:10">
      <c r="B5" t="s">
        <v>2</v>
      </c>
      <c r="C5">
        <v>0.5</v>
      </c>
      <c r="F5">
        <v>300</v>
      </c>
      <c r="G5">
        <v>2</v>
      </c>
    </row>
    <row r="7" spans="2:10">
      <c r="B7" t="s">
        <v>7</v>
      </c>
      <c r="C7">
        <f>365*24*60/C4</f>
        <v>365</v>
      </c>
      <c r="G7">
        <f>365*24*60/G4</f>
        <v>365</v>
      </c>
    </row>
    <row r="8" spans="2:10">
      <c r="B8" t="s">
        <v>5</v>
      </c>
      <c r="C8">
        <f>C5*C7</f>
        <v>182.5</v>
      </c>
      <c r="D8">
        <f>365*24*60*60</f>
        <v>31536000</v>
      </c>
      <c r="G8">
        <f>G5*G7</f>
        <v>730</v>
      </c>
      <c r="H8">
        <f>365*24*60*60</f>
        <v>31536000</v>
      </c>
    </row>
    <row r="9" spans="2:10">
      <c r="B9" t="s">
        <v>6</v>
      </c>
      <c r="C9" s="1">
        <f>C8/60/60</f>
        <v>5.0694444444444445E-2</v>
      </c>
      <c r="D9" s="2">
        <f>D8/60/60</f>
        <v>8760</v>
      </c>
      <c r="E9" s="1"/>
      <c r="F9" s="1"/>
      <c r="G9" s="1">
        <f>G8/60/60</f>
        <v>0.20277777777777778</v>
      </c>
      <c r="H9" s="2">
        <f>H8/60/60</f>
        <v>8760</v>
      </c>
    </row>
    <row r="11" spans="2:10">
      <c r="B11" t="s">
        <v>1</v>
      </c>
      <c r="C11" s="1">
        <f>C9*C3/1000</f>
        <v>7.6041666666666674E-2</v>
      </c>
      <c r="D11" s="1">
        <f>D9*D3/1000</f>
        <v>61.32</v>
      </c>
      <c r="E11" s="1"/>
      <c r="F11" s="1">
        <f>F3/1000*60/F5</f>
        <v>14.3</v>
      </c>
      <c r="G11" s="1">
        <f>G9*G3/1000</f>
        <v>14.194444444444445</v>
      </c>
      <c r="H11" s="1">
        <f>H9*H3/1000</f>
        <v>175.2</v>
      </c>
      <c r="I11" s="1"/>
      <c r="J11" s="1">
        <f>SUM(C11:H12)</f>
        <v>265.09048611111109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Dontsov</dc:creator>
  <cp:lastModifiedBy>Dontsov</cp:lastModifiedBy>
  <dcterms:created xsi:type="dcterms:W3CDTF">2018-04-10T08:01:06Z</dcterms:created>
  <dcterms:modified xsi:type="dcterms:W3CDTF">2018-04-10T08:23:38Z</dcterms:modified>
</cp:coreProperties>
</file>