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dontsov/Downloads/"/>
    </mc:Choice>
  </mc:AlternateContent>
  <bookViews>
    <workbookView xWindow="0" yWindow="460" windowWidth="19840" windowHeight="16620" tabRatio="500"/>
  </bookViews>
  <sheets>
    <sheet name="Расчет потребления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2" l="1"/>
  <c r="J9" i="2"/>
  <c r="H9" i="2"/>
  <c r="K9" i="2"/>
  <c r="J13" i="2"/>
  <c r="B6" i="2"/>
  <c r="J6" i="2"/>
  <c r="H3" i="2"/>
  <c r="H4" i="2"/>
  <c r="H6" i="2"/>
  <c r="K6" i="2"/>
  <c r="J7" i="2"/>
  <c r="H7" i="2"/>
  <c r="K7" i="2"/>
  <c r="H12" i="2"/>
  <c r="J12" i="2"/>
  <c r="J11" i="2"/>
</calcChain>
</file>

<file path=xl/sharedStrings.xml><?xml version="1.0" encoding="utf-8"?>
<sst xmlns="http://schemas.openxmlformats.org/spreadsheetml/2006/main" count="37" uniqueCount="16">
  <si>
    <t>Потребление</t>
  </si>
  <si>
    <t>Энергия</t>
  </si>
  <si>
    <t>Attiny</t>
  </si>
  <si>
    <t>ESP</t>
  </si>
  <si>
    <t>Attiny: сна, мкА</t>
  </si>
  <si>
    <t>сек</t>
  </si>
  <si>
    <t>мкА</t>
  </si>
  <si>
    <t>мкА*сек</t>
  </si>
  <si>
    <t>Attiny: опрос входов</t>
  </si>
  <si>
    <t>пауза между просыпанием ESP</t>
  </si>
  <si>
    <t>Attiny: общения с ESP</t>
  </si>
  <si>
    <t>Настройка</t>
  </si>
  <si>
    <t>в месяц</t>
  </si>
  <si>
    <t>мА*ч</t>
  </si>
  <si>
    <t>в год</t>
  </si>
  <si>
    <t>настройка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</si>
</sst>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38761D"/>
      <name val="Arial"/>
      <family val="2"/>
    </font>
    <font>
      <sz val="10"/>
      <color rgb="FFCC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0" fontId="1" fillId="0" borderId="0" xfId="0" applyFont="1" applyAlignment="1">
      <alignment horizontal="left"/>
    </xf>
    <xf numFmtId="1" fontId="1" fillId="0" borderId="0" xfId="0" applyNumberFormat="1" applyFont="1"/>
    <xf numFmtId="0" fontId="4" fillId="0" borderId="0" xfId="0" applyFont="1"/>
    <xf numFmtId="0" fontId="5" fillId="0" borderId="0" xfId="0" applyFont="1" applyAlignment="1"/>
    <xf numFmtId="0" fontId="5" fillId="0" borderId="0" xfId="0" applyFont="1"/>
    <xf numFmtId="3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3"/>
  <sheetViews>
    <sheetView tabSelected="1" zoomScale="125" workbookViewId="0">
      <selection activeCell="A11" sqref="A11"/>
    </sheetView>
  </sheetViews>
  <sheetFormatPr baseColWidth="10" defaultColWidth="14.5" defaultRowHeight="15.75" customHeight="1" x14ac:dyDescent="0.15"/>
  <cols>
    <col min="1" max="1" width="34.83203125" customWidth="1"/>
    <col min="2" max="2" width="11.1640625" customWidth="1"/>
    <col min="3" max="5" width="5.5" customWidth="1"/>
    <col min="6" max="6" width="6.5" customWidth="1"/>
    <col min="7" max="7" width="5.5" customWidth="1"/>
    <col min="8" max="8" width="11.5" customWidth="1"/>
    <col min="9" max="9" width="9.33203125" customWidth="1"/>
    <col min="10" max="10" width="9.5" customWidth="1"/>
    <col min="11" max="11" width="8.5" customWidth="1"/>
  </cols>
  <sheetData>
    <row r="1" spans="1:11" ht="15.75" customHeight="1" x14ac:dyDescent="0.15">
      <c r="A1" s="2"/>
      <c r="D1" s="2" t="s">
        <v>0</v>
      </c>
      <c r="H1" s="2" t="s">
        <v>1</v>
      </c>
    </row>
    <row r="2" spans="1:11" ht="15.75" customHeight="1" x14ac:dyDescent="0.15">
      <c r="A2" s="1"/>
      <c r="D2" s="2" t="s">
        <v>2</v>
      </c>
      <c r="E2" s="1"/>
      <c r="F2" s="2" t="s">
        <v>3</v>
      </c>
      <c r="H2" s="2" t="s">
        <v>2</v>
      </c>
      <c r="J2" s="2" t="s">
        <v>3</v>
      </c>
    </row>
    <row r="3" spans="1:11" ht="15.75" customHeight="1" x14ac:dyDescent="0.15">
      <c r="A3" s="1" t="s">
        <v>4</v>
      </c>
      <c r="B3" s="1">
        <v>0.25</v>
      </c>
      <c r="C3" s="1" t="s">
        <v>5</v>
      </c>
      <c r="D3" s="1">
        <v>4</v>
      </c>
      <c r="E3" s="3" t="s">
        <v>6</v>
      </c>
      <c r="F3" s="4">
        <v>17</v>
      </c>
      <c r="G3" s="5" t="s">
        <v>6</v>
      </c>
      <c r="H3">
        <f t="shared" ref="H3:H4" si="0">D3*B3</f>
        <v>1</v>
      </c>
      <c r="I3" s="6" t="s">
        <v>7</v>
      </c>
    </row>
    <row r="4" spans="1:11" ht="15.75" customHeight="1" x14ac:dyDescent="0.15">
      <c r="A4" s="1" t="s">
        <v>8</v>
      </c>
      <c r="B4" s="1">
        <v>2.5000000000000001E-4</v>
      </c>
      <c r="C4" s="1" t="s">
        <v>5</v>
      </c>
      <c r="D4" s="1">
        <v>600</v>
      </c>
      <c r="E4" s="5" t="s">
        <v>6</v>
      </c>
      <c r="F4" s="4">
        <v>17</v>
      </c>
      <c r="G4" s="5" t="s">
        <v>6</v>
      </c>
      <c r="H4">
        <f t="shared" si="0"/>
        <v>0.15</v>
      </c>
      <c r="I4" s="6" t="s">
        <v>7</v>
      </c>
    </row>
    <row r="5" spans="1:11" ht="15.75" customHeight="1" x14ac:dyDescent="0.15">
      <c r="A5" s="7"/>
      <c r="B5" s="1"/>
      <c r="D5" s="8"/>
      <c r="E5" s="8"/>
      <c r="F5" s="8"/>
      <c r="G5" s="8"/>
      <c r="H5" s="8"/>
      <c r="I5" s="9"/>
      <c r="J5" s="9"/>
    </row>
    <row r="6" spans="1:11" ht="15.75" customHeight="1" x14ac:dyDescent="0.15">
      <c r="A6" s="7" t="s">
        <v>9</v>
      </c>
      <c r="B6" s="1">
        <f>3600*24</f>
        <v>86400</v>
      </c>
      <c r="C6" s="1" t="s">
        <v>5</v>
      </c>
      <c r="E6" s="5"/>
      <c r="H6" s="8">
        <f>B6/(B4+B3)*(H3+H4)</f>
        <v>397042.95704295707</v>
      </c>
      <c r="I6" s="6" t="s">
        <v>7</v>
      </c>
      <c r="J6" s="9">
        <f>B6*F3</f>
        <v>1468800</v>
      </c>
      <c r="K6" s="8">
        <f t="shared" ref="K6:K7" si="1">J6+H6</f>
        <v>1865842.9570429572</v>
      </c>
    </row>
    <row r="7" spans="1:11" ht="15.75" customHeight="1" x14ac:dyDescent="0.15">
      <c r="A7" s="1" t="s">
        <v>10</v>
      </c>
      <c r="B7" s="1">
        <v>3</v>
      </c>
      <c r="C7" s="1" t="s">
        <v>5</v>
      </c>
      <c r="D7" s="1">
        <v>2000</v>
      </c>
      <c r="E7" s="5" t="s">
        <v>6</v>
      </c>
      <c r="F7" s="10">
        <v>80000</v>
      </c>
      <c r="G7" s="5" t="s">
        <v>6</v>
      </c>
      <c r="H7">
        <f>B7*D7</f>
        <v>6000</v>
      </c>
      <c r="I7" s="6" t="s">
        <v>7</v>
      </c>
      <c r="J7" s="11">
        <f>B7*F7</f>
        <v>240000</v>
      </c>
      <c r="K7">
        <f t="shared" si="1"/>
        <v>246000</v>
      </c>
    </row>
    <row r="8" spans="1:11" ht="15.75" customHeight="1" x14ac:dyDescent="0.15">
      <c r="C8" s="1"/>
      <c r="E8" s="1"/>
      <c r="F8" s="1"/>
      <c r="G8" s="1"/>
    </row>
    <row r="9" spans="1:11" ht="15.75" customHeight="1" x14ac:dyDescent="0.15">
      <c r="A9" s="1" t="s">
        <v>11</v>
      </c>
      <c r="B9" s="1">
        <v>240</v>
      </c>
      <c r="C9" s="1" t="s">
        <v>5</v>
      </c>
      <c r="D9" s="1">
        <v>2000</v>
      </c>
      <c r="E9" s="5" t="s">
        <v>6</v>
      </c>
      <c r="F9" s="10">
        <v>80000</v>
      </c>
      <c r="G9" s="5" t="s">
        <v>6</v>
      </c>
      <c r="H9">
        <f>B9*D9</f>
        <v>480000</v>
      </c>
      <c r="I9" s="6" t="s">
        <v>7</v>
      </c>
      <c r="J9" s="11">
        <f>B9*F9</f>
        <v>19200000</v>
      </c>
      <c r="K9">
        <f>J9+H9</f>
        <v>19680000</v>
      </c>
    </row>
    <row r="10" spans="1:11" ht="15.75" customHeight="1" x14ac:dyDescent="0.15">
      <c r="A10" s="1"/>
      <c r="F10" s="8"/>
      <c r="G10" s="8"/>
      <c r="H10" s="8"/>
      <c r="I10" s="1"/>
      <c r="J10" s="8"/>
      <c r="K10" s="1"/>
    </row>
    <row r="11" spans="1:11" ht="15.75" customHeight="1" x14ac:dyDescent="0.15">
      <c r="A11" s="1" t="s">
        <v>12</v>
      </c>
      <c r="F11" s="8"/>
      <c r="G11" s="8"/>
      <c r="H11" s="8">
        <f>H12/12</f>
        <v>64232992.964467578</v>
      </c>
      <c r="I11" s="1" t="s">
        <v>7</v>
      </c>
      <c r="J11" s="8">
        <f>J12/12</f>
        <v>17.842498045685435</v>
      </c>
      <c r="K11" s="1" t="s">
        <v>13</v>
      </c>
    </row>
    <row r="12" spans="1:11" ht="15.75" customHeight="1" x14ac:dyDescent="0.15">
      <c r="A12" s="1" t="s">
        <v>14</v>
      </c>
      <c r="F12" s="12"/>
      <c r="G12" s="12"/>
      <c r="H12" s="12">
        <f>(365*24*60*60/(B6+B7))*(K6+K7)</f>
        <v>770795915.5736109</v>
      </c>
      <c r="I12" s="1" t="s">
        <v>7</v>
      </c>
      <c r="J12" s="8">
        <f>H12/3600/1000</f>
        <v>214.10997654822523</v>
      </c>
      <c r="K12" s="1" t="s">
        <v>13</v>
      </c>
    </row>
    <row r="13" spans="1:11" ht="15.75" customHeight="1" x14ac:dyDescent="0.15">
      <c r="A13" s="1" t="s">
        <v>15</v>
      </c>
      <c r="J13" s="8">
        <f>K9/3600/1000</f>
        <v>5.4666666666666668</v>
      </c>
      <c r="K13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Расчет потребления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modified xsi:type="dcterms:W3CDTF">2018-05-19T11:51:04Z</dcterms:modified>
</cp:coreProperties>
</file>