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stasia\NULP\Informatics\Lab_4\"/>
    </mc:Choice>
  </mc:AlternateContent>
  <xr:revisionPtr revIDLastSave="0" documentId="13_ncr:1_{EEBCD9F9-4BFC-4DDC-B234-D4399366C47E}" xr6:coauthVersionLast="40" xr6:coauthVersionMax="40" xr10:uidLastSave="{00000000-0000-0000-0000-000000000000}"/>
  <bookViews>
    <workbookView xWindow="0" yWindow="0" windowWidth="15345" windowHeight="4860" activeTab="5" xr2:uid="{B8DCD058-ED0E-440A-AC11-22990FBCB097}"/>
  </bookViews>
  <sheets>
    <sheet name="Task_1" sheetId="1" r:id="rId1"/>
    <sheet name="Task_2" sheetId="2" r:id="rId2"/>
    <sheet name="Task_3" sheetId="3" r:id="rId3"/>
    <sheet name="Task_4" sheetId="4" r:id="rId4"/>
    <sheet name="Task_5" sheetId="5" r:id="rId5"/>
    <sheet name="Task_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2" i="4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5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</calcChain>
</file>

<file path=xl/sharedStrings.xml><?xml version="1.0" encoding="utf-8"?>
<sst xmlns="http://schemas.openxmlformats.org/spreadsheetml/2006/main" count="86" uniqueCount="48">
  <si>
    <t>Квітень</t>
  </si>
  <si>
    <t>Травень</t>
  </si>
  <si>
    <t>Червень</t>
  </si>
  <si>
    <t>Газ</t>
  </si>
  <si>
    <t>Електроенергія</t>
  </si>
  <si>
    <t>Телефон</t>
  </si>
  <si>
    <t>Вода</t>
  </si>
  <si>
    <t xml:space="preserve">Електроенергія </t>
  </si>
  <si>
    <t>Дата народження</t>
  </si>
  <si>
    <t>Сьогодні</t>
  </si>
  <si>
    <t>Дата</t>
  </si>
  <si>
    <t>Фіз</t>
  </si>
  <si>
    <t>Емоц</t>
  </si>
  <si>
    <t>Інтелект</t>
  </si>
  <si>
    <t>№ п/п</t>
  </si>
  <si>
    <t>Види продукції</t>
  </si>
  <si>
    <t>Експорт (млн.$)</t>
  </si>
  <si>
    <t>Імпорт (млн.$)</t>
  </si>
  <si>
    <t>Харчові продукти та інша продукція тваринного та рослинного походження</t>
  </si>
  <si>
    <t>Мінеральні продукти; енергетичні матеріали; нафта та продукти її перегонки; продукція хімічної промисловості</t>
  </si>
  <si>
    <t>Деревина і вироби з деревени</t>
  </si>
  <si>
    <t>Текстиль. Взуття</t>
  </si>
  <si>
    <t>Вироби з каменю, гіпсу, цементу, кераміки, скла. Метали та вироби з них.</t>
  </si>
  <si>
    <t>Механічне обладнення;</t>
  </si>
  <si>
    <t>Транспортні засоби та шляхове обладнення;</t>
  </si>
  <si>
    <t>Прилади і апарати</t>
  </si>
  <si>
    <t>Різні товари і вироби</t>
  </si>
  <si>
    <t>Кумулянта</t>
  </si>
  <si>
    <t>%</t>
  </si>
  <si>
    <t>Продавець</t>
  </si>
  <si>
    <t>Кількість найменування</t>
  </si>
  <si>
    <t>Сума продажу</t>
  </si>
  <si>
    <t>Частина ринку (%)</t>
  </si>
  <si>
    <t>A</t>
  </si>
  <si>
    <t>B</t>
  </si>
  <si>
    <t>C</t>
  </si>
  <si>
    <t>D</t>
  </si>
  <si>
    <t>F</t>
  </si>
  <si>
    <t>G</t>
  </si>
  <si>
    <t>H</t>
  </si>
  <si>
    <t xml:space="preserve"> Рентабельність (%)</t>
  </si>
  <si>
    <t>Середня заробітня плата (грн.)</t>
  </si>
  <si>
    <t>Кількість зайнятих (тис.)</t>
  </si>
  <si>
    <t>Промисловість</t>
  </si>
  <si>
    <t>Транспорт</t>
  </si>
  <si>
    <t>Зв'язок</t>
  </si>
  <si>
    <t>Будівництво</t>
  </si>
  <si>
    <t>Торгівля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</si>
</sst>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67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167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Комнальні послуги</a:t>
            </a:r>
            <a:r>
              <a:rPr lang="ru-RU" sz="1600" baseline="0"/>
              <a:t> за другий квартал</a:t>
            </a:r>
            <a:endParaRPr lang="ru-RU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Task_1!$B$1</c:f>
              <c:strCache>
                <c:ptCount val="1"/>
                <c:pt idx="0">
                  <c:v>Квітень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Task_1!$A$2:$A$5</c:f>
              <c:strCache>
                <c:ptCount val="4"/>
                <c:pt idx="0">
                  <c:v>Газ</c:v>
                </c:pt>
                <c:pt idx="1">
                  <c:v>Електроенергія</c:v>
                </c:pt>
                <c:pt idx="2">
                  <c:v>Телефон</c:v>
                </c:pt>
                <c:pt idx="3">
                  <c:v>Вода</c:v>
                </c:pt>
              </c:strCache>
            </c:strRef>
          </c:cat>
          <c:val>
            <c:numRef>
              <c:f>Task_1!$B$2:$B$5</c:f>
              <c:numCache>
                <c:formatCode>General</c:formatCode>
                <c:ptCount val="4"/>
                <c:pt idx="0">
                  <c:v>52</c:v>
                </c:pt>
                <c:pt idx="1">
                  <c:v>12</c:v>
                </c:pt>
                <c:pt idx="2">
                  <c:v>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3-40FB-9848-1DE389A338CA}"/>
            </c:ext>
          </c:extLst>
        </c:ser>
        <c:ser>
          <c:idx val="1"/>
          <c:order val="1"/>
          <c:tx>
            <c:strRef>
              <c:f>Task_1!$C$1</c:f>
              <c:strCache>
                <c:ptCount val="1"/>
                <c:pt idx="0">
                  <c:v>Травень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Task_1!$A$2:$A$5</c:f>
              <c:strCache>
                <c:ptCount val="4"/>
                <c:pt idx="0">
                  <c:v>Газ</c:v>
                </c:pt>
                <c:pt idx="1">
                  <c:v>Електроенергія</c:v>
                </c:pt>
                <c:pt idx="2">
                  <c:v>Телефон</c:v>
                </c:pt>
                <c:pt idx="3">
                  <c:v>Вода</c:v>
                </c:pt>
              </c:strCache>
            </c:strRef>
          </c:cat>
          <c:val>
            <c:numRef>
              <c:f>Task_1!$C$2:$C$5</c:f>
              <c:numCache>
                <c:formatCode>General</c:formatCode>
                <c:ptCount val="4"/>
                <c:pt idx="0">
                  <c:v>35</c:v>
                </c:pt>
                <c:pt idx="1">
                  <c:v>14</c:v>
                </c:pt>
                <c:pt idx="2">
                  <c:v>12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3-40FB-9848-1DE389A338CA}"/>
            </c:ext>
          </c:extLst>
        </c:ser>
        <c:ser>
          <c:idx val="2"/>
          <c:order val="2"/>
          <c:tx>
            <c:strRef>
              <c:f>Task_1!$D$1</c:f>
              <c:strCache>
                <c:ptCount val="1"/>
                <c:pt idx="0">
                  <c:v>Червень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f>Task_1!$A$2:$A$5</c:f>
              <c:strCache>
                <c:ptCount val="4"/>
                <c:pt idx="0">
                  <c:v>Газ</c:v>
                </c:pt>
                <c:pt idx="1">
                  <c:v>Електроенергія</c:v>
                </c:pt>
                <c:pt idx="2">
                  <c:v>Телефон</c:v>
                </c:pt>
                <c:pt idx="3">
                  <c:v>Вода</c:v>
                </c:pt>
              </c:strCache>
            </c:strRef>
          </c:cat>
          <c:val>
            <c:numRef>
              <c:f>Task_1!$D$2:$D$5</c:f>
              <c:numCache>
                <c:formatCode>General</c:formatCode>
                <c:ptCount val="4"/>
                <c:pt idx="0">
                  <c:v>27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3-40FB-9848-1DE389A33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403595248"/>
        <c:axId val="402067888"/>
        <c:axId val="0"/>
      </c:bar3DChart>
      <c:catAx>
        <c:axId val="4035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067888"/>
        <c:crosses val="autoZero"/>
        <c:auto val="1"/>
        <c:lblAlgn val="ctr"/>
        <c:lblOffset val="100"/>
        <c:noMultiLvlLbl val="0"/>
      </c:catAx>
      <c:valAx>
        <c:axId val="40206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5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Витрати на воду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Task_2!$A$5</c:f>
              <c:strCache>
                <c:ptCount val="1"/>
                <c:pt idx="0">
                  <c:v>Вода</c:v>
                </c:pt>
              </c:strCache>
            </c:strRef>
          </c:tx>
          <c:explosion val="7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F8-44AD-B642-317EE2AE1E33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F8-44AD-B642-317EE2AE1E33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D2F8-44AD-B642-317EE2AE1E33}"/>
              </c:ext>
            </c:extLst>
          </c:dPt>
          <c:dLbls>
            <c:dLbl>
              <c:idx val="0"/>
              <c:layout>
                <c:manualLayout>
                  <c:x val="9.5240594925634289E-3"/>
                  <c:y val="-8.610017497812773E-3"/>
                </c:manualLayout>
              </c:layout>
              <c:spPr>
                <a:noFill/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F8-44AD-B642-317EE2AE1E33}"/>
                </c:ext>
              </c:extLst>
            </c:dLbl>
            <c:dLbl>
              <c:idx val="1"/>
              <c:layout>
                <c:manualLayout>
                  <c:x val="5.4363735783027119E-2"/>
                  <c:y val="-2.34827938174394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F8-44AD-B642-317EE2AE1E33}"/>
                </c:ext>
              </c:extLst>
            </c:dLbl>
            <c:dLbl>
              <c:idx val="2"/>
              <c:layout>
                <c:manualLayout>
                  <c:x val="-7.6533245844269465E-3"/>
                  <c:y val="-2.52413240011665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F8-44AD-B642-317EE2AE1E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Task_2!$B$1:$D$1</c:f>
              <c:strCache>
                <c:ptCount val="3"/>
                <c:pt idx="0">
                  <c:v>Квітень</c:v>
                </c:pt>
                <c:pt idx="1">
                  <c:v>Травень</c:v>
                </c:pt>
                <c:pt idx="2">
                  <c:v>Червень</c:v>
                </c:pt>
              </c:strCache>
            </c:strRef>
          </c:cat>
          <c:val>
            <c:numRef>
              <c:f>Task_2!$B$5:$D$5</c:f>
              <c:numCache>
                <c:formatCode>General</c:formatCode>
                <c:ptCount val="3"/>
                <c:pt idx="0">
                  <c:v>27</c:v>
                </c:pt>
                <c:pt idx="1">
                  <c:v>29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8-44AD-B642-317EE2AE1E3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481732389736638E-2"/>
          <c:y val="0.15055608048993877"/>
          <c:w val="0.88126827401815244"/>
          <c:h val="0.80055503062117239"/>
        </c:manualLayout>
      </c:layout>
      <c:lineChart>
        <c:grouping val="standard"/>
        <c:varyColors val="0"/>
        <c:ser>
          <c:idx val="0"/>
          <c:order val="0"/>
          <c:tx>
            <c:strRef>
              <c:f>Task_3!$B$4</c:f>
              <c:strCache>
                <c:ptCount val="1"/>
                <c:pt idx="0">
                  <c:v>Фіз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Task_3!$A$5:$A$20</c:f>
              <c:numCache>
                <c:formatCode>m/d/yyyy</c:formatCode>
                <c:ptCount val="16"/>
                <c:pt idx="0">
                  <c:v>43559</c:v>
                </c:pt>
                <c:pt idx="1">
                  <c:v>43560</c:v>
                </c:pt>
                <c:pt idx="2">
                  <c:v>43561</c:v>
                </c:pt>
                <c:pt idx="3">
                  <c:v>43562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43568</c:v>
                </c:pt>
                <c:pt idx="10">
                  <c:v>43569</c:v>
                </c:pt>
                <c:pt idx="11">
                  <c:v>43570</c:v>
                </c:pt>
                <c:pt idx="12">
                  <c:v>43571</c:v>
                </c:pt>
                <c:pt idx="13">
                  <c:v>43572</c:v>
                </c:pt>
                <c:pt idx="14">
                  <c:v>43573</c:v>
                </c:pt>
                <c:pt idx="15">
                  <c:v>43574</c:v>
                </c:pt>
              </c:numCache>
            </c:numRef>
          </c:cat>
          <c:val>
            <c:numRef>
              <c:f>Task_3!$B$5:$B$20</c:f>
              <c:numCache>
                <c:formatCode>General</c:formatCode>
                <c:ptCount val="16"/>
                <c:pt idx="0">
                  <c:v>0.7308359642779414</c:v>
                </c:pt>
                <c:pt idx="1">
                  <c:v>0.88788521840228352</c:v>
                </c:pt>
                <c:pt idx="2">
                  <c:v>0.97908408768229616</c:v>
                </c:pt>
                <c:pt idx="3">
                  <c:v>0.99766876919054348</c:v>
                </c:pt>
                <c:pt idx="4">
                  <c:v>0.94226092211881862</c:v>
                </c:pt>
                <c:pt idx="5">
                  <c:v>0.81696989301039946</c:v>
                </c:pt>
                <c:pt idx="6">
                  <c:v>0.63108794432629545</c:v>
                </c:pt>
                <c:pt idx="7">
                  <c:v>0.39840108984646572</c:v>
                </c:pt>
                <c:pt idx="8">
                  <c:v>0.13616664909642121</c:v>
                </c:pt>
                <c:pt idx="9">
                  <c:v>-0.13616664909613962</c:v>
                </c:pt>
                <c:pt idx="10">
                  <c:v>-0.39840108984620504</c:v>
                </c:pt>
                <c:pt idx="11">
                  <c:v>-0.63108794432572213</c:v>
                </c:pt>
                <c:pt idx="12">
                  <c:v>-0.81696989301049783</c:v>
                </c:pt>
                <c:pt idx="13">
                  <c:v>-0.94226092211872348</c:v>
                </c:pt>
                <c:pt idx="14">
                  <c:v>-0.99766876919052405</c:v>
                </c:pt>
                <c:pt idx="15">
                  <c:v>-0.979084087682354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56E-A415-AD032DDE17D0}"/>
            </c:ext>
          </c:extLst>
        </c:ser>
        <c:ser>
          <c:idx val="1"/>
          <c:order val="1"/>
          <c:tx>
            <c:strRef>
              <c:f>Task_3!$C$4</c:f>
              <c:strCache>
                <c:ptCount val="1"/>
                <c:pt idx="0">
                  <c:v>Емоц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Task_3!$A$5:$A$20</c:f>
              <c:numCache>
                <c:formatCode>m/d/yyyy</c:formatCode>
                <c:ptCount val="16"/>
                <c:pt idx="0">
                  <c:v>43559</c:v>
                </c:pt>
                <c:pt idx="1">
                  <c:v>43560</c:v>
                </c:pt>
                <c:pt idx="2">
                  <c:v>43561</c:v>
                </c:pt>
                <c:pt idx="3">
                  <c:v>43562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43568</c:v>
                </c:pt>
                <c:pt idx="10">
                  <c:v>43569</c:v>
                </c:pt>
                <c:pt idx="11">
                  <c:v>43570</c:v>
                </c:pt>
                <c:pt idx="12">
                  <c:v>43571</c:v>
                </c:pt>
                <c:pt idx="13">
                  <c:v>43572</c:v>
                </c:pt>
                <c:pt idx="14">
                  <c:v>43573</c:v>
                </c:pt>
                <c:pt idx="15">
                  <c:v>43574</c:v>
                </c:pt>
              </c:numCache>
            </c:numRef>
          </c:cat>
          <c:val>
            <c:numRef>
              <c:f>Task_3!$C$5:$C$20</c:f>
              <c:numCache>
                <c:formatCode>General</c:formatCode>
                <c:ptCount val="16"/>
                <c:pt idx="0">
                  <c:v>0.9749279121818617</c:v>
                </c:pt>
                <c:pt idx="1">
                  <c:v>0.90096886790249719</c:v>
                </c:pt>
                <c:pt idx="2">
                  <c:v>0.78183148246800582</c:v>
                </c:pt>
                <c:pt idx="3">
                  <c:v>0.62348980185888814</c:v>
                </c:pt>
                <c:pt idx="4">
                  <c:v>0.43388373911753947</c:v>
                </c:pt>
                <c:pt idx="5">
                  <c:v>0.22252093395630287</c:v>
                </c:pt>
                <c:pt idx="6">
                  <c:v>2.244383064814448E-13</c:v>
                </c:pt>
                <c:pt idx="7">
                  <c:v>-0.22252093395630859</c:v>
                </c:pt>
                <c:pt idx="8">
                  <c:v>-0.43388373911733991</c:v>
                </c:pt>
                <c:pt idx="9">
                  <c:v>-0.62348980185871494</c:v>
                </c:pt>
                <c:pt idx="10">
                  <c:v>-0.78183148246800949</c:v>
                </c:pt>
                <c:pt idx="11">
                  <c:v>-0.90096886790230246</c:v>
                </c:pt>
                <c:pt idx="12">
                  <c:v>-0.97492791218181241</c:v>
                </c:pt>
                <c:pt idx="13">
                  <c:v>-1</c:v>
                </c:pt>
                <c:pt idx="14">
                  <c:v>-0.97492791218183883</c:v>
                </c:pt>
                <c:pt idx="15">
                  <c:v>-0.90096886790245256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56E-A415-AD032DDE17D0}"/>
            </c:ext>
          </c:extLst>
        </c:ser>
        <c:ser>
          <c:idx val="2"/>
          <c:order val="2"/>
          <c:tx>
            <c:strRef>
              <c:f>Task_3!$D$4</c:f>
              <c:strCache>
                <c:ptCount val="1"/>
                <c:pt idx="0">
                  <c:v>Інтелект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Task_3!$A$5:$A$20</c:f>
              <c:numCache>
                <c:formatCode>m/d/yyyy</c:formatCode>
                <c:ptCount val="16"/>
                <c:pt idx="0">
                  <c:v>43559</c:v>
                </c:pt>
                <c:pt idx="1">
                  <c:v>43560</c:v>
                </c:pt>
                <c:pt idx="2">
                  <c:v>43561</c:v>
                </c:pt>
                <c:pt idx="3">
                  <c:v>43562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43568</c:v>
                </c:pt>
                <c:pt idx="10">
                  <c:v>43569</c:v>
                </c:pt>
                <c:pt idx="11">
                  <c:v>43570</c:v>
                </c:pt>
                <c:pt idx="12">
                  <c:v>43571</c:v>
                </c:pt>
                <c:pt idx="13">
                  <c:v>43572</c:v>
                </c:pt>
                <c:pt idx="14">
                  <c:v>43573</c:v>
                </c:pt>
                <c:pt idx="15">
                  <c:v>43574</c:v>
                </c:pt>
              </c:numCache>
            </c:numRef>
          </c:cat>
          <c:val>
            <c:numRef>
              <c:f>Task_3!$D$5:$D$20</c:f>
              <c:numCache>
                <c:formatCode>General</c:formatCode>
                <c:ptCount val="16"/>
                <c:pt idx="0">
                  <c:v>-0.61815898622048027</c:v>
                </c:pt>
                <c:pt idx="1">
                  <c:v>-0.75574957435411771</c:v>
                </c:pt>
                <c:pt idx="2">
                  <c:v>-0.86602540378441706</c:v>
                </c:pt>
                <c:pt idx="3">
                  <c:v>-0.94500081871463615</c:v>
                </c:pt>
                <c:pt idx="4">
                  <c:v>-0.98982144188094312</c:v>
                </c:pt>
                <c:pt idx="5">
                  <c:v>-0.99886733918300719</c:v>
                </c:pt>
                <c:pt idx="6">
                  <c:v>-0.97181156832360449</c:v>
                </c:pt>
                <c:pt idx="7">
                  <c:v>-0.90963199535455763</c:v>
                </c:pt>
                <c:pt idx="8">
                  <c:v>-0.81457595205042299</c:v>
                </c:pt>
                <c:pt idx="9">
                  <c:v>-0.6900790114820966</c:v>
                </c:pt>
                <c:pt idx="10">
                  <c:v>-0.54064081745562664</c:v>
                </c:pt>
                <c:pt idx="11">
                  <c:v>-0.37166245566041139</c:v>
                </c:pt>
                <c:pt idx="12">
                  <c:v>-0.18925124436055368</c:v>
                </c:pt>
                <c:pt idx="13">
                  <c:v>-2.0189622543242969E-13</c:v>
                </c:pt>
                <c:pt idx="14">
                  <c:v>0.18925124436038046</c:v>
                </c:pt>
                <c:pt idx="15">
                  <c:v>0.37166245566024764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56E-A415-AD032DDE1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32336"/>
        <c:axId val="301132128"/>
      </c:lineChart>
      <c:dateAx>
        <c:axId val="40473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132128"/>
        <c:crosses val="autoZero"/>
        <c:auto val="1"/>
        <c:lblOffset val="100"/>
        <c:baseTimeUnit val="days"/>
      </c:dateAx>
      <c:valAx>
        <c:axId val="30113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441097987751529"/>
          <c:y val="4.6296296296296294E-2"/>
          <c:w val="0.42506265890283407"/>
          <c:h val="7.5000524934383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Діаграма Парето, що відбиває формування експорту товарів з України за січень-жовтень 2007 року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Task_4!$C$1</c:f>
              <c:strCache>
                <c:ptCount val="1"/>
                <c:pt idx="0">
                  <c:v>Експорт (млн.$)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Task_4!$B$2:$B$10</c:f>
              <c:strCache>
                <c:ptCount val="9"/>
                <c:pt idx="0">
                  <c:v>Вироби з каменю, гіпсу, цементу, кераміки, скла. Метали та вироби з них.</c:v>
                </c:pt>
                <c:pt idx="1">
                  <c:v>Мінеральні продукти; енергетичні матеріали; нафта та продукти її перегонки; продукція хімічної промисловості</c:v>
                </c:pt>
                <c:pt idx="2">
                  <c:v>Харчові продукти та інша продукція тваринного та рослинного походження</c:v>
                </c:pt>
                <c:pt idx="3">
                  <c:v>Механічне обладнення;</c:v>
                </c:pt>
                <c:pt idx="4">
                  <c:v>Транспортні засоби та шляхове обладнення;</c:v>
                </c:pt>
                <c:pt idx="5">
                  <c:v>Текстиль. Взуття</c:v>
                </c:pt>
                <c:pt idx="6">
                  <c:v>Деревина і вироби з деревени</c:v>
                </c:pt>
                <c:pt idx="7">
                  <c:v>Різні товари і вироби</c:v>
                </c:pt>
                <c:pt idx="8">
                  <c:v>Прилади і апарати</c:v>
                </c:pt>
              </c:strCache>
            </c:strRef>
          </c:cat>
          <c:val>
            <c:numRef>
              <c:f>Task_4!$C$2:$C$10</c:f>
              <c:numCache>
                <c:formatCode>0.000</c:formatCode>
                <c:ptCount val="9"/>
                <c:pt idx="0">
                  <c:v>17529.859</c:v>
                </c:pt>
                <c:pt idx="1">
                  <c:v>7668.3909999999996</c:v>
                </c:pt>
                <c:pt idx="2">
                  <c:v>4928.6679999999997</c:v>
                </c:pt>
                <c:pt idx="3">
                  <c:v>3917.6709999999998</c:v>
                </c:pt>
                <c:pt idx="4">
                  <c:v>2614.2260000000001</c:v>
                </c:pt>
                <c:pt idx="5">
                  <c:v>935.17</c:v>
                </c:pt>
                <c:pt idx="6">
                  <c:v>631.44899999999996</c:v>
                </c:pt>
                <c:pt idx="7">
                  <c:v>332.67500000000001</c:v>
                </c:pt>
                <c:pt idx="8">
                  <c:v>154.11000000000001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1-4EC7-97E2-91D7C4A4819B}"/>
            </c:ext>
          </c:extLst>
        </c:ser>
        <c:ser>
          <c:idx val="1"/>
          <c:order val="1"/>
          <c:tx>
            <c:strRef>
              <c:f>Task_4!$E$1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Task_4!$B$2:$B$10</c:f>
              <c:strCache>
                <c:ptCount val="9"/>
                <c:pt idx="0">
                  <c:v>Вироби з каменю, гіпсу, цементу, кераміки, скла. Метали та вироби з них.</c:v>
                </c:pt>
                <c:pt idx="1">
                  <c:v>Мінеральні продукти; енергетичні матеріали; нафта та продукти її перегонки; продукція хімічної промисловості</c:v>
                </c:pt>
                <c:pt idx="2">
                  <c:v>Харчові продукти та інша продукція тваринного та рослинного походження</c:v>
                </c:pt>
                <c:pt idx="3">
                  <c:v>Механічне обладнення;</c:v>
                </c:pt>
                <c:pt idx="4">
                  <c:v>Транспортні засоби та шляхове обладнення;</c:v>
                </c:pt>
                <c:pt idx="5">
                  <c:v>Текстиль. Взуття</c:v>
                </c:pt>
                <c:pt idx="6">
                  <c:v>Деревина і вироби з деревени</c:v>
                </c:pt>
                <c:pt idx="7">
                  <c:v>Різні товари і вироби</c:v>
                </c:pt>
                <c:pt idx="8">
                  <c:v>Прилади і апарати</c:v>
                </c:pt>
              </c:strCache>
            </c:strRef>
          </c:cat>
          <c:val>
            <c:numRef>
              <c:f>Task_4!$E$2:$E$10</c:f>
              <c:numCache>
                <c:formatCode>0.00</c:formatCode>
                <c:ptCount val="9"/>
                <c:pt idx="0">
                  <c:v>45.28</c:v>
                </c:pt>
                <c:pt idx="1">
                  <c:v>19.809999999999999</c:v>
                </c:pt>
                <c:pt idx="2">
                  <c:v>12.73</c:v>
                </c:pt>
                <c:pt idx="3">
                  <c:v>10.119999999999999</c:v>
                </c:pt>
                <c:pt idx="4">
                  <c:v>6.75</c:v>
                </c:pt>
                <c:pt idx="5">
                  <c:v>2.42</c:v>
                </c:pt>
                <c:pt idx="6">
                  <c:v>1.63</c:v>
                </c:pt>
                <c:pt idx="7">
                  <c:v>0.86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1-4EC7-97E2-91D7C4A48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7830096"/>
        <c:axId val="407561456"/>
      </c:barChart>
      <c:lineChart>
        <c:grouping val="standard"/>
        <c:varyColors val="0"/>
        <c:ser>
          <c:idx val="2"/>
          <c:order val="2"/>
          <c:tx>
            <c:strRef>
              <c:f>Task_4!$F$1</c:f>
              <c:strCache>
                <c:ptCount val="1"/>
                <c:pt idx="0">
                  <c:v>Імпорт (млн.$)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Task_4!$B$2:$B$10</c:f>
              <c:strCache>
                <c:ptCount val="9"/>
                <c:pt idx="0">
                  <c:v>Вироби з каменю, гіпсу, цементу, кераміки, скла. Метали та вироби з них.</c:v>
                </c:pt>
                <c:pt idx="1">
                  <c:v>Мінеральні продукти; енергетичні матеріали; нафта та продукти її перегонки; продукція хімічної промисловості</c:v>
                </c:pt>
                <c:pt idx="2">
                  <c:v>Харчові продукти та інша продукція тваринного та рослинного походження</c:v>
                </c:pt>
                <c:pt idx="3">
                  <c:v>Механічне обладнення;</c:v>
                </c:pt>
                <c:pt idx="4">
                  <c:v>Транспортні засоби та шляхове обладнення;</c:v>
                </c:pt>
                <c:pt idx="5">
                  <c:v>Текстиль. Взуття</c:v>
                </c:pt>
                <c:pt idx="6">
                  <c:v>Деревина і вироби з деревени</c:v>
                </c:pt>
                <c:pt idx="7">
                  <c:v>Різні товари і вироби</c:v>
                </c:pt>
                <c:pt idx="8">
                  <c:v>Прилади і апарати</c:v>
                </c:pt>
              </c:strCache>
            </c:strRef>
          </c:cat>
          <c:val>
            <c:numRef>
              <c:f>Task_4!$F$2:$F$10</c:f>
              <c:numCache>
                <c:formatCode>0.000</c:formatCode>
                <c:ptCount val="9"/>
                <c:pt idx="0">
                  <c:v>176888.50899999999</c:v>
                </c:pt>
                <c:pt idx="1">
                  <c:v>20917.72</c:v>
                </c:pt>
                <c:pt idx="2">
                  <c:v>3201.2530000000002</c:v>
                </c:pt>
                <c:pt idx="3">
                  <c:v>8385.9609999999993</c:v>
                </c:pt>
                <c:pt idx="4">
                  <c:v>6426.1490000000003</c:v>
                </c:pt>
                <c:pt idx="5">
                  <c:v>1383.357</c:v>
                </c:pt>
                <c:pt idx="6">
                  <c:v>1509.434</c:v>
                </c:pt>
                <c:pt idx="7">
                  <c:v>736.37699999999995</c:v>
                </c:pt>
                <c:pt idx="8">
                  <c:v>700.78700000000003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1-4EC7-97E2-91D7C4A48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821696"/>
        <c:axId val="442815088"/>
      </c:lineChart>
      <c:catAx>
        <c:axId val="4478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561456"/>
        <c:crosses val="autoZero"/>
        <c:auto val="1"/>
        <c:lblAlgn val="ctr"/>
        <c:lblOffset val="100"/>
        <c:noMultiLvlLbl val="0"/>
      </c:catAx>
      <c:valAx>
        <c:axId val="4075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830096"/>
        <c:crosses val="autoZero"/>
        <c:crossBetween val="between"/>
      </c:valAx>
      <c:valAx>
        <c:axId val="44281508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821696"/>
        <c:crosses val="max"/>
        <c:crossBetween val="between"/>
      </c:valAx>
      <c:catAx>
        <c:axId val="44782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2815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Task_5!$C$1</c:f>
              <c:strCache>
                <c:ptCount val="1"/>
                <c:pt idx="0">
                  <c:v>Сума продажу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Task_5!$B$2:$B$8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18</c:v>
                </c:pt>
                <c:pt idx="3">
                  <c:v>6</c:v>
                </c:pt>
                <c:pt idx="4">
                  <c:v>16</c:v>
                </c:pt>
                <c:pt idx="5">
                  <c:v>19</c:v>
                </c:pt>
                <c:pt idx="6">
                  <c:v>24</c:v>
                </c:pt>
              </c:numCache>
            </c:numRef>
          </c:xVal>
          <c:yVal>
            <c:numRef>
              <c:f>Task_5!$C$2:$C$8</c:f>
              <c:numCache>
                <c:formatCode>General</c:formatCode>
                <c:ptCount val="7"/>
                <c:pt idx="0">
                  <c:v>11200</c:v>
                </c:pt>
                <c:pt idx="1">
                  <c:v>60000</c:v>
                </c:pt>
                <c:pt idx="2">
                  <c:v>14400</c:v>
                </c:pt>
                <c:pt idx="3">
                  <c:v>8000</c:v>
                </c:pt>
                <c:pt idx="4">
                  <c:v>45200</c:v>
                </c:pt>
                <c:pt idx="5">
                  <c:v>58000</c:v>
                </c:pt>
                <c:pt idx="6">
                  <c:v>20000</c:v>
                </c:pt>
              </c:numCache>
            </c:numRef>
          </c:yVal>
          <c:bubbleSize>
            <c:numRef>
              <c:f>Task_5!$D$2:$D$8</c:f>
              <c:numCache>
                <c:formatCode>General</c:formatCode>
                <c:ptCount val="7"/>
                <c:pt idx="0">
                  <c:v>13</c:v>
                </c:pt>
                <c:pt idx="1">
                  <c:v>23</c:v>
                </c:pt>
                <c:pt idx="2">
                  <c:v>5</c:v>
                </c:pt>
                <c:pt idx="3">
                  <c:v>5</c:v>
                </c:pt>
                <c:pt idx="4">
                  <c:v>12</c:v>
                </c:pt>
                <c:pt idx="5">
                  <c:v>12</c:v>
                </c:pt>
                <c:pt idx="6">
                  <c:v>30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597-48EA-A452-E62080574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40000656"/>
        <c:axId val="442795536"/>
      </c:bubbleChart>
      <c:valAx>
        <c:axId val="440000656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795536"/>
        <c:crosses val="autoZero"/>
        <c:crossBetween val="midCat"/>
      </c:valAx>
      <c:valAx>
        <c:axId val="442795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00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Task_6!$C$1</c:f>
              <c:strCache>
                <c:ptCount val="1"/>
                <c:pt idx="0">
                  <c:v>Середня заробітня плата (грн.)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>
              <a:glow rad="63500">
                <a:schemeClr val="accent1">
                  <a:alpha val="18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Task_6!$B$2:$B$6</c:f>
              <c:numCache>
                <c:formatCode>General</c:formatCode>
                <c:ptCount val="5"/>
                <c:pt idx="0">
                  <c:v>13.8</c:v>
                </c:pt>
                <c:pt idx="1">
                  <c:v>10.6</c:v>
                </c:pt>
                <c:pt idx="2">
                  <c:v>20.100000000000001</c:v>
                </c:pt>
                <c:pt idx="3">
                  <c:v>9.5</c:v>
                </c:pt>
                <c:pt idx="4">
                  <c:v>7.5</c:v>
                </c:pt>
              </c:numCache>
            </c:numRef>
          </c:xVal>
          <c:yVal>
            <c:numRef>
              <c:f>Task_6!$C$2:$C$6</c:f>
              <c:numCache>
                <c:formatCode>General</c:formatCode>
                <c:ptCount val="5"/>
                <c:pt idx="0">
                  <c:v>705</c:v>
                </c:pt>
                <c:pt idx="1">
                  <c:v>650</c:v>
                </c:pt>
                <c:pt idx="2">
                  <c:v>620</c:v>
                </c:pt>
                <c:pt idx="3">
                  <c:v>740</c:v>
                </c:pt>
                <c:pt idx="4">
                  <c:v>480</c:v>
                </c:pt>
              </c:numCache>
            </c:numRef>
          </c:yVal>
          <c:bubbleSize>
            <c:numRef>
              <c:f>Task_6!$D$2:$D$6</c:f>
              <c:numCache>
                <c:formatCode>General</c:formatCode>
                <c:ptCount val="5"/>
                <c:pt idx="0">
                  <c:v>1260</c:v>
                </c:pt>
                <c:pt idx="1">
                  <c:v>240</c:v>
                </c:pt>
                <c:pt idx="2">
                  <c:v>65.5</c:v>
                </c:pt>
                <c:pt idx="3">
                  <c:v>270.5</c:v>
                </c:pt>
                <c:pt idx="4">
                  <c:v>280.3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009-444F-A73C-0433D62866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47645504"/>
        <c:axId val="442802608"/>
      </c:bubbleChart>
      <c:valAx>
        <c:axId val="447645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802608"/>
        <c:crosses val="autoZero"/>
        <c:crossBetween val="midCat"/>
      </c:valAx>
      <c:valAx>
        <c:axId val="44280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6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>
  <cs:dataPoint3D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4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dk1">
          <a:lumMod val="85000"/>
          <a:lumOff val="15000"/>
        </a:schemeClr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100000">
              <a:schemeClr val="dk1">
                <a:lumMod val="65000"/>
                <a:lumOff val="35000"/>
                <a:alpha val="24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46000"/>
              </a:schemeClr>
            </a:gs>
            <a:gs pos="100000">
              <a:schemeClr val="dk1">
                <a:lumMod val="75000"/>
                <a:lumOff val="25000"/>
                <a:alpha val="42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tx1"/>
    </cs:fontRef>
    <cs:spPr>
      <a:solidFill>
        <a:schemeClr val="tx1">
          <a:lumMod val="85000"/>
          <a:lumOff val="15000"/>
        </a:schemeClr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3D9B5432-F600-4A33-86F1-E799F86D8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604838</xdr:colOff>
      <xdr:row>5</xdr:row>
      <xdr:rowOff>0</xdr:rowOff>
    </xdr:from>
    <xdr:to>
      <xdr:col>12</xdr:col>
      <xdr:colOff>1</xdr:colOff>
      <xdr:row>20</xdr:row>
      <xdr:rowOff>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6E21F3E-82EF-4D13-9E23-4A43F8E20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3</xdr:row>
      <xdr:rowOff>0</xdr:rowOff>
    </xdr:from>
    <xdr:to>
      <xdr:col>14</xdr:col>
      <xdr:colOff>0</xdr:colOff>
      <xdr:row>18</xdr:row>
      <xdr:rowOff>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35B03067-B917-454D-B816-DB280EFCA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130EAD5E-146A-4814-AB93-0173E9E1E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0</xdr:colOff>
      <xdr:row>17</xdr:row>
      <xdr:rowOff>1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E3F64CE7-7B29-4AD7-BCED-888D64740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47CF379-9B99-4B1B-9212-AF7616639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14AB-488E-478F-A0F3-DD9FC6445C91}">
  <dimension ref="A1:D5"/>
  <sheetViews>
    <sheetView workbookViewId="0">
      <selection activeCell="J4" sqref="J4"/>
    </sheetView>
  </sheetViews>
  <sheetFormatPr defaultRowHeight="15" x14ac:dyDescent="0.25"/>
  <cols>
    <col min="1" max="1" width="15.28515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52</v>
      </c>
      <c r="C2">
        <v>35</v>
      </c>
      <c r="D2">
        <v>27</v>
      </c>
    </row>
    <row r="3" spans="1:4" x14ac:dyDescent="0.25">
      <c r="A3" t="s">
        <v>4</v>
      </c>
      <c r="B3">
        <v>12</v>
      </c>
      <c r="C3">
        <v>14</v>
      </c>
      <c r="D3">
        <v>16</v>
      </c>
    </row>
    <row r="4" spans="1:4" x14ac:dyDescent="0.25">
      <c r="A4" t="s">
        <v>5</v>
      </c>
      <c r="B4">
        <v>9</v>
      </c>
      <c r="C4">
        <v>12</v>
      </c>
      <c r="D4">
        <v>14</v>
      </c>
    </row>
    <row r="5" spans="1:4" x14ac:dyDescent="0.25">
      <c r="A5" t="s">
        <v>6</v>
      </c>
      <c r="B5">
        <v>27</v>
      </c>
      <c r="C5">
        <v>29</v>
      </c>
      <c r="D5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C0E1-68A3-4134-B3FE-298B9BA193ED}">
  <dimension ref="A1:D5"/>
  <sheetViews>
    <sheetView workbookViewId="0">
      <selection activeCell="D15" sqref="D15"/>
    </sheetView>
  </sheetViews>
  <sheetFormatPr defaultRowHeight="15" x14ac:dyDescent="0.25"/>
  <cols>
    <col min="1" max="1" width="15.85546875" customWidth="1"/>
    <col min="12" max="12" width="13.85546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52</v>
      </c>
      <c r="C2">
        <v>35</v>
      </c>
      <c r="D2">
        <v>27</v>
      </c>
    </row>
    <row r="3" spans="1:4" x14ac:dyDescent="0.25">
      <c r="A3" t="s">
        <v>7</v>
      </c>
      <c r="B3">
        <v>12</v>
      </c>
      <c r="C3">
        <v>14</v>
      </c>
      <c r="D3">
        <v>16</v>
      </c>
    </row>
    <row r="4" spans="1:4" x14ac:dyDescent="0.25">
      <c r="A4" t="s">
        <v>5</v>
      </c>
      <c r="B4">
        <v>9</v>
      </c>
      <c r="C4">
        <v>12</v>
      </c>
      <c r="D4">
        <v>14</v>
      </c>
    </row>
    <row r="5" spans="1:4" x14ac:dyDescent="0.25">
      <c r="A5" t="s">
        <v>6</v>
      </c>
      <c r="B5">
        <v>27</v>
      </c>
      <c r="C5">
        <v>29</v>
      </c>
      <c r="D5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4E5C-DC4A-4BCF-AD9D-3E83262EE7B4}">
  <dimension ref="A1:D20"/>
  <sheetViews>
    <sheetView workbookViewId="0">
      <selection activeCell="E22" sqref="E22"/>
    </sheetView>
  </sheetViews>
  <sheetFormatPr defaultRowHeight="15" x14ac:dyDescent="0.25"/>
  <cols>
    <col min="1" max="1" width="18.28515625" customWidth="1"/>
    <col min="2" max="2" width="14.140625" customWidth="1"/>
  </cols>
  <sheetData>
    <row r="1" spans="1:4" x14ac:dyDescent="0.25">
      <c r="A1" t="s">
        <v>8</v>
      </c>
      <c r="B1" s="1">
        <v>34563</v>
      </c>
    </row>
    <row r="2" spans="1:4" x14ac:dyDescent="0.25">
      <c r="A2" t="s">
        <v>9</v>
      </c>
      <c r="B2" s="1">
        <f ca="1">NOW()</f>
        <v>43555.857234374998</v>
      </c>
    </row>
    <row r="4" spans="1:4" x14ac:dyDescent="0.25">
      <c r="A4" t="s">
        <v>10</v>
      </c>
      <c r="B4" t="s">
        <v>11</v>
      </c>
      <c r="C4" t="s">
        <v>12</v>
      </c>
      <c r="D4" t="s">
        <v>13</v>
      </c>
    </row>
    <row r="5" spans="1:4" x14ac:dyDescent="0.25">
      <c r="A5" s="1">
        <v>43559</v>
      </c>
      <c r="B5">
        <f>SIN(2*PI()*(A5-$B$1)/23)</f>
        <v>0.7308359642779414</v>
      </c>
      <c r="C5">
        <f>SIN(2*PI()*(A5-$B$1)/28)</f>
        <v>0.9749279121818617</v>
      </c>
      <c r="D5">
        <f>SIN(2*PI()*(A5-$B$1)/33)</f>
        <v>-0.61815898622048027</v>
      </c>
    </row>
    <row r="6" spans="1:4" x14ac:dyDescent="0.25">
      <c r="A6" s="1">
        <v>43560</v>
      </c>
      <c r="B6">
        <f t="shared" ref="B6:B20" si="0">SIN(2*PI()*(A6-$B$1)/23)</f>
        <v>0.88788521840228352</v>
      </c>
      <c r="C6">
        <f t="shared" ref="C6:C20" si="1">SIN(2*PI()*(A6-$B$1)/28)</f>
        <v>0.90096886790249719</v>
      </c>
      <c r="D6">
        <f t="shared" ref="D6:D20" si="2">SIN(2*PI()*(A6-$B$1)/33)</f>
        <v>-0.75574957435411771</v>
      </c>
    </row>
    <row r="7" spans="1:4" x14ac:dyDescent="0.25">
      <c r="A7" s="1">
        <v>43561</v>
      </c>
      <c r="B7">
        <f t="shared" si="0"/>
        <v>0.97908408768229616</v>
      </c>
      <c r="C7">
        <f t="shared" si="1"/>
        <v>0.78183148246800582</v>
      </c>
      <c r="D7">
        <f t="shared" si="2"/>
        <v>-0.86602540378441706</v>
      </c>
    </row>
    <row r="8" spans="1:4" x14ac:dyDescent="0.25">
      <c r="A8" s="1">
        <v>43562</v>
      </c>
      <c r="B8">
        <f t="shared" si="0"/>
        <v>0.99766876919054348</v>
      </c>
      <c r="C8">
        <f t="shared" si="1"/>
        <v>0.62348980185888814</v>
      </c>
      <c r="D8">
        <f t="shared" si="2"/>
        <v>-0.94500081871463615</v>
      </c>
    </row>
    <row r="9" spans="1:4" x14ac:dyDescent="0.25">
      <c r="A9" s="1">
        <v>43563</v>
      </c>
      <c r="B9">
        <f t="shared" si="0"/>
        <v>0.94226092211881862</v>
      </c>
      <c r="C9">
        <f t="shared" si="1"/>
        <v>0.43388373911753947</v>
      </c>
      <c r="D9">
        <f t="shared" si="2"/>
        <v>-0.98982144188094312</v>
      </c>
    </row>
    <row r="10" spans="1:4" x14ac:dyDescent="0.25">
      <c r="A10" s="1">
        <v>43564</v>
      </c>
      <c r="B10">
        <f t="shared" si="0"/>
        <v>0.81696989301039946</v>
      </c>
      <c r="C10">
        <f t="shared" si="1"/>
        <v>0.22252093395630287</v>
      </c>
      <c r="D10">
        <f t="shared" si="2"/>
        <v>-0.99886733918300719</v>
      </c>
    </row>
    <row r="11" spans="1:4" x14ac:dyDescent="0.25">
      <c r="A11" s="1">
        <v>43565</v>
      </c>
      <c r="B11">
        <f t="shared" si="0"/>
        <v>0.63108794432629545</v>
      </c>
      <c r="C11">
        <f t="shared" si="1"/>
        <v>2.244383064814448E-13</v>
      </c>
      <c r="D11">
        <f t="shared" si="2"/>
        <v>-0.97181156832360449</v>
      </c>
    </row>
    <row r="12" spans="1:4" x14ac:dyDescent="0.25">
      <c r="A12" s="1">
        <v>43566</v>
      </c>
      <c r="B12">
        <f t="shared" si="0"/>
        <v>0.39840108984646572</v>
      </c>
      <c r="C12">
        <f t="shared" si="1"/>
        <v>-0.22252093395630859</v>
      </c>
      <c r="D12">
        <f t="shared" si="2"/>
        <v>-0.90963199535455763</v>
      </c>
    </row>
    <row r="13" spans="1:4" x14ac:dyDescent="0.25">
      <c r="A13" s="1">
        <v>43567</v>
      </c>
      <c r="B13">
        <f t="shared" si="0"/>
        <v>0.13616664909642121</v>
      </c>
      <c r="C13">
        <f t="shared" si="1"/>
        <v>-0.43388373911733991</v>
      </c>
      <c r="D13">
        <f t="shared" si="2"/>
        <v>-0.81457595205042299</v>
      </c>
    </row>
    <row r="14" spans="1:4" x14ac:dyDescent="0.25">
      <c r="A14" s="1">
        <v>43568</v>
      </c>
      <c r="B14">
        <f t="shared" si="0"/>
        <v>-0.13616664909613962</v>
      </c>
      <c r="C14">
        <f t="shared" si="1"/>
        <v>-0.62348980185871494</v>
      </c>
      <c r="D14">
        <f t="shared" si="2"/>
        <v>-0.6900790114820966</v>
      </c>
    </row>
    <row r="15" spans="1:4" x14ac:dyDescent="0.25">
      <c r="A15" s="1">
        <v>43569</v>
      </c>
      <c r="B15">
        <f t="shared" si="0"/>
        <v>-0.39840108984620504</v>
      </c>
      <c r="C15">
        <f t="shared" si="1"/>
        <v>-0.78183148246800949</v>
      </c>
      <c r="D15">
        <f t="shared" si="2"/>
        <v>-0.54064081745562664</v>
      </c>
    </row>
    <row r="16" spans="1:4" x14ac:dyDescent="0.25">
      <c r="A16" s="1">
        <v>43570</v>
      </c>
      <c r="B16">
        <f t="shared" si="0"/>
        <v>-0.63108794432572213</v>
      </c>
      <c r="C16">
        <f t="shared" si="1"/>
        <v>-0.90096886790230246</v>
      </c>
      <c r="D16">
        <f t="shared" si="2"/>
        <v>-0.37166245566041139</v>
      </c>
    </row>
    <row r="17" spans="1:4" x14ac:dyDescent="0.25">
      <c r="A17" s="1">
        <v>43571</v>
      </c>
      <c r="B17">
        <f t="shared" si="0"/>
        <v>-0.81696989301049783</v>
      </c>
      <c r="C17">
        <f t="shared" si="1"/>
        <v>-0.97492791218181241</v>
      </c>
      <c r="D17">
        <f t="shared" si="2"/>
        <v>-0.18925124436055368</v>
      </c>
    </row>
    <row r="18" spans="1:4" x14ac:dyDescent="0.25">
      <c r="A18" s="1">
        <v>43572</v>
      </c>
      <c r="B18">
        <f t="shared" si="0"/>
        <v>-0.94226092211872348</v>
      </c>
      <c r="C18">
        <f t="shared" si="1"/>
        <v>-1</v>
      </c>
      <c r="D18">
        <f t="shared" si="2"/>
        <v>-2.0189622543242969E-13</v>
      </c>
    </row>
    <row r="19" spans="1:4" x14ac:dyDescent="0.25">
      <c r="A19" s="1">
        <v>43573</v>
      </c>
      <c r="B19">
        <f t="shared" si="0"/>
        <v>-0.99766876919052405</v>
      </c>
      <c r="C19">
        <f t="shared" si="1"/>
        <v>-0.97492791218183883</v>
      </c>
      <c r="D19">
        <f t="shared" si="2"/>
        <v>0.18925124436038046</v>
      </c>
    </row>
    <row r="20" spans="1:4" x14ac:dyDescent="0.25">
      <c r="A20" s="1">
        <v>43574</v>
      </c>
      <c r="B20">
        <f t="shared" si="0"/>
        <v>-0.979084087682354</v>
      </c>
      <c r="C20">
        <f t="shared" si="1"/>
        <v>-0.90096886790245256</v>
      </c>
      <c r="D20">
        <f t="shared" si="2"/>
        <v>0.37166245566024764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5AFB-AD0A-4DFD-9EB5-3B7D3D373784}">
  <dimension ref="A1:F15"/>
  <sheetViews>
    <sheetView zoomScaleNormal="100" workbookViewId="0">
      <selection activeCell="G12" sqref="G12"/>
    </sheetView>
  </sheetViews>
  <sheetFormatPr defaultRowHeight="15" x14ac:dyDescent="0.25"/>
  <cols>
    <col min="1" max="1" width="7.140625" customWidth="1"/>
    <col min="2" max="2" width="39.28515625" customWidth="1"/>
    <col min="3" max="3" width="18.42578125" customWidth="1"/>
    <col min="4" max="4" width="10.140625" customWidth="1"/>
    <col min="5" max="5" width="7.5703125" customWidth="1"/>
    <col min="6" max="6" width="14.7109375" customWidth="1"/>
    <col min="7" max="7" width="9.5703125" customWidth="1"/>
    <col min="8" max="20" width="14.7109375" customWidth="1"/>
  </cols>
  <sheetData>
    <row r="1" spans="1:6" x14ac:dyDescent="0.25">
      <c r="A1" s="8" t="s">
        <v>14</v>
      </c>
      <c r="B1" s="3" t="s">
        <v>15</v>
      </c>
      <c r="C1" s="3" t="s">
        <v>16</v>
      </c>
      <c r="D1" s="3" t="s">
        <v>27</v>
      </c>
      <c r="E1" s="4" t="s">
        <v>28</v>
      </c>
      <c r="F1" s="3" t="s">
        <v>17</v>
      </c>
    </row>
    <row r="2" spans="1:6" ht="30" x14ac:dyDescent="0.25">
      <c r="A2" s="8">
        <v>5</v>
      </c>
      <c r="B2" s="5" t="s">
        <v>22</v>
      </c>
      <c r="C2" s="6">
        <v>17529.859</v>
      </c>
      <c r="D2" s="6">
        <f>SUM(C$2,C2)</f>
        <v>35059.718000000001</v>
      </c>
      <c r="E2" s="7">
        <v>45.28</v>
      </c>
      <c r="F2" s="6">
        <v>176888.50899999999</v>
      </c>
    </row>
    <row r="3" spans="1:6" ht="45.75" customHeight="1" x14ac:dyDescent="0.25">
      <c r="A3" s="8">
        <v>2</v>
      </c>
      <c r="B3" s="5" t="s">
        <v>19</v>
      </c>
      <c r="C3" s="6">
        <v>7668.3909999999996</v>
      </c>
      <c r="D3" s="6">
        <f t="shared" ref="D3:D10" si="0">SUM(C$2,C3)</f>
        <v>25198.25</v>
      </c>
      <c r="E3" s="7">
        <v>19.809999999999999</v>
      </c>
      <c r="F3" s="6">
        <v>20917.72</v>
      </c>
    </row>
    <row r="4" spans="1:6" ht="30" x14ac:dyDescent="0.25">
      <c r="A4" s="8">
        <v>1</v>
      </c>
      <c r="B4" s="5" t="s">
        <v>18</v>
      </c>
      <c r="C4" s="6">
        <v>4928.6679999999997</v>
      </c>
      <c r="D4" s="6">
        <f t="shared" si="0"/>
        <v>22458.527000000002</v>
      </c>
      <c r="E4" s="7">
        <v>12.73</v>
      </c>
      <c r="F4" s="6">
        <v>3201.2530000000002</v>
      </c>
    </row>
    <row r="5" spans="1:6" x14ac:dyDescent="0.25">
      <c r="A5" s="8">
        <v>6</v>
      </c>
      <c r="B5" s="5" t="s">
        <v>23</v>
      </c>
      <c r="C5" s="6">
        <v>3917.6709999999998</v>
      </c>
      <c r="D5" s="6">
        <f t="shared" si="0"/>
        <v>21447.53</v>
      </c>
      <c r="E5" s="7">
        <v>10.119999999999999</v>
      </c>
      <c r="F5" s="6">
        <v>8385.9609999999993</v>
      </c>
    </row>
    <row r="6" spans="1:6" ht="30" x14ac:dyDescent="0.25">
      <c r="A6" s="8">
        <v>7</v>
      </c>
      <c r="B6" s="5" t="s">
        <v>24</v>
      </c>
      <c r="C6" s="6">
        <v>2614.2260000000001</v>
      </c>
      <c r="D6" s="6">
        <f t="shared" si="0"/>
        <v>20144.084999999999</v>
      </c>
      <c r="E6" s="7">
        <v>6.75</v>
      </c>
      <c r="F6" s="6">
        <v>6426.1490000000003</v>
      </c>
    </row>
    <row r="7" spans="1:6" x14ac:dyDescent="0.25">
      <c r="A7" s="8">
        <v>4</v>
      </c>
      <c r="B7" s="5" t="s">
        <v>21</v>
      </c>
      <c r="C7" s="6">
        <v>935.17</v>
      </c>
      <c r="D7" s="6">
        <f t="shared" si="0"/>
        <v>18465.028999999999</v>
      </c>
      <c r="E7" s="7">
        <v>2.42</v>
      </c>
      <c r="F7" s="6">
        <v>1383.357</v>
      </c>
    </row>
    <row r="8" spans="1:6" x14ac:dyDescent="0.25">
      <c r="A8" s="8">
        <v>3</v>
      </c>
      <c r="B8" s="5" t="s">
        <v>20</v>
      </c>
      <c r="C8" s="6">
        <v>631.44899999999996</v>
      </c>
      <c r="D8" s="6">
        <f t="shared" si="0"/>
        <v>18161.308000000001</v>
      </c>
      <c r="E8" s="7">
        <v>1.63</v>
      </c>
      <c r="F8" s="6">
        <v>1509.434</v>
      </c>
    </row>
    <row r="9" spans="1:6" x14ac:dyDescent="0.25">
      <c r="A9" s="8">
        <v>9</v>
      </c>
      <c r="B9" s="5" t="s">
        <v>26</v>
      </c>
      <c r="C9" s="6">
        <v>332.67500000000001</v>
      </c>
      <c r="D9" s="6">
        <f t="shared" si="0"/>
        <v>17862.534</v>
      </c>
      <c r="E9" s="7">
        <v>0.86</v>
      </c>
      <c r="F9" s="6">
        <v>736.37699999999995</v>
      </c>
    </row>
    <row r="10" spans="1:6" x14ac:dyDescent="0.25">
      <c r="A10" s="8">
        <v>8</v>
      </c>
      <c r="B10" s="5" t="s">
        <v>25</v>
      </c>
      <c r="C10" s="6">
        <v>154.11000000000001</v>
      </c>
      <c r="D10" s="6">
        <f t="shared" si="0"/>
        <v>17683.969000000001</v>
      </c>
      <c r="E10" s="7">
        <v>0.4</v>
      </c>
      <c r="F10" s="6">
        <v>700.78700000000003</v>
      </c>
    </row>
    <row r="11" spans="1:6" x14ac:dyDescent="0.25">
      <c r="E11" s="2"/>
    </row>
    <row r="15" spans="1:6" ht="18" customHeight="1" x14ac:dyDescent="0.25"/>
  </sheetData>
  <sortState xmlns:xlrd2="http://schemas.microsoft.com/office/spreadsheetml/2017/richdata2" ref="A2:F11">
    <sortCondition descending="1" ref="C2:C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0632-8535-47C2-BA2D-1D1720C745AE}">
  <dimension ref="A1:D8"/>
  <sheetViews>
    <sheetView workbookViewId="0">
      <selection activeCell="E16" sqref="E16"/>
    </sheetView>
  </sheetViews>
  <sheetFormatPr defaultRowHeight="15" x14ac:dyDescent="0.25"/>
  <cols>
    <col min="1" max="1" width="10.85546875" customWidth="1"/>
    <col min="2" max="2" width="14.5703125" customWidth="1"/>
    <col min="3" max="3" width="11.5703125" customWidth="1"/>
    <col min="4" max="4" width="8.85546875" customWidth="1"/>
  </cols>
  <sheetData>
    <row r="1" spans="1:4" ht="45" x14ac:dyDescent="0.25">
      <c r="A1" s="15" t="s">
        <v>29</v>
      </c>
      <c r="B1" s="16" t="s">
        <v>30</v>
      </c>
      <c r="C1" s="16" t="s">
        <v>31</v>
      </c>
      <c r="D1" s="17" t="s">
        <v>32</v>
      </c>
    </row>
    <row r="2" spans="1:4" x14ac:dyDescent="0.25">
      <c r="A2" s="10" t="s">
        <v>33</v>
      </c>
      <c r="B2" s="8">
        <v>14</v>
      </c>
      <c r="C2" s="8">
        <v>11200</v>
      </c>
      <c r="D2" s="11">
        <v>13</v>
      </c>
    </row>
    <row r="3" spans="1:4" x14ac:dyDescent="0.25">
      <c r="A3" s="10" t="s">
        <v>34</v>
      </c>
      <c r="B3" s="8">
        <v>20</v>
      </c>
      <c r="C3" s="8">
        <v>60000</v>
      </c>
      <c r="D3" s="11">
        <v>23</v>
      </c>
    </row>
    <row r="4" spans="1:4" x14ac:dyDescent="0.25">
      <c r="A4" s="10" t="s">
        <v>35</v>
      </c>
      <c r="B4" s="8">
        <v>18</v>
      </c>
      <c r="C4" s="8">
        <v>14400</v>
      </c>
      <c r="D4" s="11">
        <v>5</v>
      </c>
    </row>
    <row r="5" spans="1:4" x14ac:dyDescent="0.25">
      <c r="A5" s="10" t="s">
        <v>36</v>
      </c>
      <c r="B5" s="8">
        <v>6</v>
      </c>
      <c r="C5" s="8">
        <v>8000</v>
      </c>
      <c r="D5" s="11">
        <v>5</v>
      </c>
    </row>
    <row r="6" spans="1:4" x14ac:dyDescent="0.25">
      <c r="A6" s="10" t="s">
        <v>37</v>
      </c>
      <c r="B6" s="8">
        <v>16</v>
      </c>
      <c r="C6" s="8">
        <v>45200</v>
      </c>
      <c r="D6" s="11">
        <v>12</v>
      </c>
    </row>
    <row r="7" spans="1:4" x14ac:dyDescent="0.25">
      <c r="A7" s="10" t="s">
        <v>38</v>
      </c>
      <c r="B7" s="8">
        <v>19</v>
      </c>
      <c r="C7" s="8">
        <v>58000</v>
      </c>
      <c r="D7" s="11">
        <v>12</v>
      </c>
    </row>
    <row r="8" spans="1:4" ht="15.75" thickBot="1" x14ac:dyDescent="0.3">
      <c r="A8" s="12" t="s">
        <v>39</v>
      </c>
      <c r="B8" s="13">
        <v>24</v>
      </c>
      <c r="C8" s="13">
        <v>20000</v>
      </c>
      <c r="D8" s="14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7850-C853-44B0-BECA-BEC9C17F644B}">
  <dimension ref="A1:D6"/>
  <sheetViews>
    <sheetView tabSelected="1" workbookViewId="0">
      <selection activeCell="D15" sqref="D15"/>
    </sheetView>
  </sheetViews>
  <sheetFormatPr defaultRowHeight="15" x14ac:dyDescent="0.25"/>
  <cols>
    <col min="1" max="2" width="18.7109375" customWidth="1"/>
    <col min="3" max="3" width="24.5703125" customWidth="1"/>
    <col min="4" max="4" width="18.7109375" customWidth="1"/>
  </cols>
  <sheetData>
    <row r="1" spans="1:4" ht="30" x14ac:dyDescent="0.25">
      <c r="A1" s="18"/>
      <c r="B1" s="19" t="s">
        <v>40</v>
      </c>
      <c r="C1" s="19" t="s">
        <v>41</v>
      </c>
      <c r="D1" s="19" t="s">
        <v>42</v>
      </c>
    </row>
    <row r="2" spans="1:4" x14ac:dyDescent="0.25">
      <c r="A2" s="8" t="s">
        <v>43</v>
      </c>
      <c r="B2" s="9">
        <v>13.8</v>
      </c>
      <c r="C2" s="9">
        <v>705</v>
      </c>
      <c r="D2" s="9">
        <v>1260</v>
      </c>
    </row>
    <row r="3" spans="1:4" x14ac:dyDescent="0.25">
      <c r="A3" s="8" t="s">
        <v>44</v>
      </c>
      <c r="B3" s="9">
        <v>10.6</v>
      </c>
      <c r="C3" s="9">
        <v>650</v>
      </c>
      <c r="D3" s="9">
        <v>240</v>
      </c>
    </row>
    <row r="4" spans="1:4" x14ac:dyDescent="0.25">
      <c r="A4" s="8" t="s">
        <v>45</v>
      </c>
      <c r="B4" s="9">
        <v>20.100000000000001</v>
      </c>
      <c r="C4" s="9">
        <v>620</v>
      </c>
      <c r="D4" s="9">
        <v>65.5</v>
      </c>
    </row>
    <row r="5" spans="1:4" x14ac:dyDescent="0.25">
      <c r="A5" s="8" t="s">
        <v>46</v>
      </c>
      <c r="B5" s="9">
        <v>9.5</v>
      </c>
      <c r="C5" s="9">
        <v>740</v>
      </c>
      <c r="D5" s="9">
        <v>270.5</v>
      </c>
    </row>
    <row r="6" spans="1:4" x14ac:dyDescent="0.25">
      <c r="A6" s="8" t="s">
        <v>47</v>
      </c>
      <c r="B6" s="9">
        <v>7.5</v>
      </c>
      <c r="C6" s="9">
        <v>480</v>
      </c>
      <c r="D6" s="9">
        <v>280.3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Task_1</vt:lpstr>
      <vt:lpstr>Task_2</vt:lpstr>
      <vt:lpstr>Task_3</vt:lpstr>
      <vt:lpstr>Task_4</vt:lpstr>
      <vt:lpstr>Task_5</vt:lpstr>
      <vt:lpstr>Task_6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2019-03-31T15:08:28Z</dcterms:created>
  <dcterms:modified xsi:type="dcterms:W3CDTF">2019-03-31T17:35:21Z</dcterms:modified>
</cp:coreProperties>
</file>