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Documents\NULP\NULP_doc\1_course\term_2\Microeconomics\"/>
    </mc:Choice>
  </mc:AlternateContent>
  <xr:revisionPtr revIDLastSave="0" documentId="8_{FE3067D2-C826-4C16-BE5A-33B3BAA5A13B}" xr6:coauthVersionLast="43" xr6:coauthVersionMax="43" xr10:uidLastSave="{00000000-0000-0000-0000-000000000000}"/>
  <bookViews>
    <workbookView xWindow="-120" yWindow="-120" windowWidth="20730" windowHeight="11160" xr2:uid="{A8EF0976-01DD-473A-9BA0-888AD8E536F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3" i="1"/>
  <c r="T4" i="1"/>
  <c r="T5" i="1"/>
  <c r="T6" i="1"/>
  <c r="T7" i="1"/>
  <c r="T8" i="1"/>
  <c r="T3" i="1"/>
  <c r="S4" i="1"/>
  <c r="S5" i="1"/>
  <c r="S6" i="1"/>
  <c r="S7" i="1"/>
  <c r="S8" i="1"/>
  <c r="S3" i="1"/>
  <c r="R4" i="1"/>
  <c r="R5" i="1"/>
  <c r="R6" i="1"/>
  <c r="R7" i="1"/>
  <c r="R8" i="1"/>
  <c r="R3" i="1"/>
  <c r="K4" i="1"/>
  <c r="K5" i="1"/>
  <c r="K6" i="1"/>
  <c r="K7" i="1"/>
  <c r="K8" i="1"/>
  <c r="K3" i="1"/>
  <c r="J4" i="1"/>
  <c r="J5" i="1"/>
  <c r="J6" i="1"/>
  <c r="J7" i="1"/>
  <c r="J8" i="1"/>
  <c r="J3" i="1"/>
  <c r="F8" i="1"/>
  <c r="G8" i="1" s="1"/>
  <c r="F7" i="1"/>
  <c r="F6" i="1"/>
  <c r="F5" i="1"/>
  <c r="F4" i="1"/>
  <c r="G4" i="1" s="1"/>
  <c r="F3" i="1"/>
  <c r="F2" i="1"/>
  <c r="B8" i="1"/>
  <c r="D8" i="1" s="1"/>
  <c r="B7" i="1"/>
  <c r="C7" i="1" s="1"/>
  <c r="B6" i="1"/>
  <c r="B5" i="1"/>
  <c r="B4" i="1"/>
  <c r="D4" i="1" s="1"/>
  <c r="B3" i="1"/>
  <c r="D3" i="1" s="1"/>
  <c r="B2" i="1"/>
  <c r="E8" i="1"/>
  <c r="E7" i="1"/>
  <c r="E6" i="1"/>
  <c r="E5" i="1"/>
  <c r="E4" i="1"/>
  <c r="E3" i="1"/>
  <c r="E2" i="1"/>
  <c r="A8" i="1"/>
  <c r="A7" i="1"/>
  <c r="A6" i="1"/>
  <c r="A5" i="1"/>
  <c r="A4" i="1"/>
  <c r="A3" i="1"/>
  <c r="A2" i="1"/>
  <c r="G5" i="1" l="1"/>
  <c r="D7" i="1"/>
  <c r="D5" i="1"/>
  <c r="H2" i="1"/>
  <c r="G6" i="1"/>
  <c r="C5" i="1"/>
  <c r="D2" i="1"/>
  <c r="C6" i="1"/>
  <c r="H3" i="1"/>
  <c r="H7" i="1"/>
  <c r="H6" i="1"/>
  <c r="C3" i="1"/>
  <c r="G7" i="1"/>
  <c r="D6" i="1"/>
  <c r="H5" i="1"/>
  <c r="C8" i="1"/>
  <c r="C4" i="1"/>
  <c r="H8" i="1"/>
  <c r="H4" i="1"/>
  <c r="G3" i="1"/>
</calcChain>
</file>

<file path=xl/sharedStrings.xml><?xml version="1.0" encoding="utf-8"?>
<sst xmlns="http://schemas.openxmlformats.org/spreadsheetml/2006/main" count="26" uniqueCount="19">
  <si>
    <t>L</t>
  </si>
  <si>
    <t>K</t>
  </si>
  <si>
    <r>
      <t>TP</t>
    </r>
    <r>
      <rPr>
        <sz val="11"/>
        <color theme="1"/>
        <rFont val="Calibri"/>
        <family val="2"/>
        <charset val="204"/>
        <scheme val="minor"/>
      </rPr>
      <t>L</t>
    </r>
  </si>
  <si>
    <r>
      <t>MP</t>
    </r>
    <r>
      <rPr>
        <sz val="11"/>
        <color theme="1"/>
        <rFont val="Calibri"/>
        <family val="2"/>
        <charset val="204"/>
        <scheme val="minor"/>
      </rPr>
      <t>L</t>
    </r>
  </si>
  <si>
    <r>
      <t>AP</t>
    </r>
    <r>
      <rPr>
        <sz val="11"/>
        <color theme="1"/>
        <rFont val="Calibri"/>
        <family val="2"/>
        <charset val="204"/>
        <scheme val="minor"/>
      </rPr>
      <t>L</t>
    </r>
  </si>
  <si>
    <r>
      <t>TP</t>
    </r>
    <r>
      <rPr>
        <sz val="11"/>
        <color theme="1"/>
        <rFont val="Calibri"/>
        <family val="2"/>
        <charset val="204"/>
        <scheme val="minor"/>
      </rPr>
      <t>K</t>
    </r>
  </si>
  <si>
    <r>
      <t>MP</t>
    </r>
    <r>
      <rPr>
        <sz val="11"/>
        <color theme="1"/>
        <rFont val="Calibri"/>
        <family val="2"/>
        <charset val="204"/>
        <scheme val="minor"/>
      </rPr>
      <t>K</t>
    </r>
  </si>
  <si>
    <r>
      <t>AP</t>
    </r>
    <r>
      <rPr>
        <sz val="11"/>
        <color theme="1"/>
        <rFont val="Calibri"/>
        <family val="2"/>
        <charset val="204"/>
        <scheme val="minor"/>
      </rPr>
      <t>K</t>
    </r>
  </si>
  <si>
    <t>-</t>
  </si>
  <si>
    <t>N=</t>
  </si>
  <si>
    <r>
      <t>MP</t>
    </r>
    <r>
      <rPr>
        <sz val="11"/>
        <color theme="1"/>
        <rFont val="Calibri"/>
        <family val="2"/>
        <charset val="204"/>
        <scheme val="minor"/>
      </rPr>
      <t>L</t>
    </r>
    <r>
      <rPr>
        <sz val="16"/>
        <color theme="1"/>
        <rFont val="Calibri"/>
        <family val="2"/>
        <charset val="204"/>
        <scheme val="minor"/>
      </rPr>
      <t>/P</t>
    </r>
    <r>
      <rPr>
        <sz val="11"/>
        <color theme="1"/>
        <rFont val="Calibri"/>
        <family val="2"/>
        <charset val="204"/>
        <scheme val="minor"/>
      </rPr>
      <t>L</t>
    </r>
  </si>
  <si>
    <r>
      <t>MP</t>
    </r>
    <r>
      <rPr>
        <sz val="11"/>
        <color theme="1"/>
        <rFont val="Calibri"/>
        <family val="2"/>
        <charset val="204"/>
        <scheme val="minor"/>
      </rPr>
      <t>K</t>
    </r>
    <r>
      <rPr>
        <sz val="16"/>
        <color theme="1"/>
        <rFont val="Calibri"/>
        <family val="2"/>
        <charset val="204"/>
        <scheme val="minor"/>
      </rPr>
      <t>/P</t>
    </r>
    <r>
      <rPr>
        <sz val="11"/>
        <color theme="1"/>
        <rFont val="Calibri"/>
        <family val="2"/>
        <charset val="204"/>
        <scheme val="minor"/>
      </rPr>
      <t>K</t>
    </r>
  </si>
  <si>
    <r>
      <t>P</t>
    </r>
    <r>
      <rPr>
        <sz val="11"/>
        <color theme="1"/>
        <rFont val="Calibri"/>
        <family val="2"/>
        <charset val="204"/>
        <scheme val="minor"/>
      </rPr>
      <t>L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</si>
  <si>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6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K</t>
    </r>
    <r>
      <rPr>
        <sz val="16"/>
        <color theme="1"/>
        <rFont val="Calibri"/>
        <family val="2"/>
        <charset val="204"/>
        <scheme val="minor"/>
      </rPr>
      <t>=</t>
    </r>
  </si>
  <si>
    <t>P=</t>
  </si>
  <si>
    <t>MRPK</t>
  </si>
  <si>
    <t>MRPL/PL</t>
  </si>
  <si>
    <t>MRPK/PK</t>
  </si>
  <si>
    <r>
      <t>MRP</t>
    </r>
    <r>
      <rPr>
        <sz val="11"/>
        <color theme="1"/>
        <rFont val="Calibri"/>
        <family val="2"/>
        <charset val="204"/>
        <scheme val="minor"/>
      </rPr>
      <t>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</si>
</sst>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right"/>
    </xf>
    <xf numFmtId="43" fontId="2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Звичайний" xfId="0" builtinId="0"/>
    <cellStyle name="Фінансови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6B3A-F679-432E-885D-691764D19BB6}">
  <dimension ref="A1:U13"/>
  <sheetViews>
    <sheetView tabSelected="1" topLeftCell="D1" workbookViewId="0">
      <selection activeCell="T8" sqref="T8"/>
    </sheetView>
  </sheetViews>
  <sheetFormatPr defaultRowHeight="15" x14ac:dyDescent="0.25"/>
  <cols>
    <col min="1" max="8" width="10.5703125" customWidth="1"/>
    <col min="10" max="11" width="11.140625" customWidth="1"/>
    <col min="18" max="18" width="13.85546875" customWidth="1"/>
    <col min="19" max="19" width="12.5703125" customWidth="1"/>
    <col min="20" max="20" width="13" customWidth="1"/>
    <col min="21" max="21" width="12.5703125" customWidth="1"/>
  </cols>
  <sheetData>
    <row r="1" spans="1:21" ht="18" customHeight="1" x14ac:dyDescent="0.35">
      <c r="A1" s="3" t="s">
        <v>0</v>
      </c>
      <c r="B1" s="3" t="s">
        <v>2</v>
      </c>
      <c r="C1" s="3" t="s">
        <v>3</v>
      </c>
      <c r="D1" s="3" t="s">
        <v>4</v>
      </c>
      <c r="E1" s="3" t="s">
        <v>1</v>
      </c>
      <c r="F1" s="3" t="s">
        <v>5</v>
      </c>
      <c r="G1" s="3" t="s">
        <v>6</v>
      </c>
      <c r="H1" s="3" t="s">
        <v>7</v>
      </c>
      <c r="J1" s="5" t="s">
        <v>10</v>
      </c>
      <c r="K1" s="6" t="s">
        <v>11</v>
      </c>
      <c r="M1" s="1" t="s">
        <v>9</v>
      </c>
      <c r="N1" s="2">
        <v>12</v>
      </c>
      <c r="R1" s="8" t="s">
        <v>18</v>
      </c>
      <c r="S1" s="8" t="s">
        <v>15</v>
      </c>
      <c r="T1" s="8" t="s">
        <v>16</v>
      </c>
      <c r="U1" s="8" t="s">
        <v>17</v>
      </c>
    </row>
    <row r="2" spans="1:21" ht="18" customHeight="1" x14ac:dyDescent="0.35">
      <c r="A2" s="4">
        <f>10*$N$1</f>
        <v>120</v>
      </c>
      <c r="B2" s="4">
        <f>100*$N$1</f>
        <v>1200</v>
      </c>
      <c r="C2" s="4" t="s">
        <v>8</v>
      </c>
      <c r="D2" s="4">
        <f>B2/A2</f>
        <v>10</v>
      </c>
      <c r="E2" s="4">
        <f>10*$N$1</f>
        <v>120</v>
      </c>
      <c r="F2" s="4">
        <f>210*$N$1</f>
        <v>2520</v>
      </c>
      <c r="G2" s="4" t="s">
        <v>8</v>
      </c>
      <c r="H2" s="4">
        <f>F2/E2</f>
        <v>21</v>
      </c>
      <c r="J2" s="3" t="s">
        <v>8</v>
      </c>
      <c r="K2" s="3" t="s">
        <v>8</v>
      </c>
      <c r="M2" s="1" t="s">
        <v>12</v>
      </c>
      <c r="N2" s="2">
        <v>120</v>
      </c>
      <c r="R2" s="3" t="s">
        <v>8</v>
      </c>
      <c r="S2" s="3" t="s">
        <v>8</v>
      </c>
      <c r="T2" s="3" t="s">
        <v>8</v>
      </c>
      <c r="U2" s="3" t="s">
        <v>8</v>
      </c>
    </row>
    <row r="3" spans="1:21" ht="18" customHeight="1" x14ac:dyDescent="0.35">
      <c r="A3" s="4">
        <f>20*$N$1</f>
        <v>240</v>
      </c>
      <c r="B3" s="4">
        <f>180*$N$1</f>
        <v>2160</v>
      </c>
      <c r="C3" s="4">
        <f>(B3-B2)/(A3-A2)</f>
        <v>8</v>
      </c>
      <c r="D3" s="4">
        <f t="shared" ref="D3:D8" si="0">B3/A3</f>
        <v>9</v>
      </c>
      <c r="E3" s="4">
        <f>20*$N$1</f>
        <v>240</v>
      </c>
      <c r="F3" s="4">
        <f>390*$N$1</f>
        <v>4680</v>
      </c>
      <c r="G3" s="4">
        <f>(F3-F2)/(E3-E2)</f>
        <v>18</v>
      </c>
      <c r="H3" s="4">
        <f t="shared" ref="H3:H8" si="1">F3/E3</f>
        <v>19.5</v>
      </c>
      <c r="J3" s="3">
        <f>C3/$N$2</f>
        <v>6.6666666666666666E-2</v>
      </c>
      <c r="K3" s="3">
        <f>G3/$N$3</f>
        <v>0.1</v>
      </c>
      <c r="M3" s="7" t="s">
        <v>13</v>
      </c>
      <c r="N3" s="2">
        <v>180</v>
      </c>
      <c r="R3" s="3">
        <f>C3*$N$4</f>
        <v>480</v>
      </c>
      <c r="S3" s="3">
        <f>G3*$N$4</f>
        <v>1080</v>
      </c>
      <c r="T3" s="3">
        <f>R3/$N$2</f>
        <v>4</v>
      </c>
      <c r="U3" s="3">
        <f>S3/$N$3</f>
        <v>6</v>
      </c>
    </row>
    <row r="4" spans="1:21" ht="18" customHeight="1" x14ac:dyDescent="0.35">
      <c r="A4" s="4">
        <f>30*$N$1</f>
        <v>360</v>
      </c>
      <c r="B4" s="4">
        <f>240*$N$1</f>
        <v>2880</v>
      </c>
      <c r="C4" s="4">
        <f t="shared" ref="C4:C8" si="2">(B4-B3)/(A4-A3)</f>
        <v>6</v>
      </c>
      <c r="D4" s="4">
        <f t="shared" si="0"/>
        <v>8</v>
      </c>
      <c r="E4" s="4">
        <f>30*$N$1</f>
        <v>360</v>
      </c>
      <c r="F4" s="4">
        <f>540*$N$1</f>
        <v>6480</v>
      </c>
      <c r="G4" s="4">
        <f t="shared" ref="G4:G8" si="3">(F4-F3)/(E4-E3)</f>
        <v>15</v>
      </c>
      <c r="H4" s="4">
        <f t="shared" si="1"/>
        <v>18</v>
      </c>
      <c r="J4" s="3">
        <f t="shared" ref="J4:J8" si="4">C4/$N$2</f>
        <v>0.05</v>
      </c>
      <c r="K4" s="3">
        <f t="shared" ref="K4:K8" si="5">G4/$N$3</f>
        <v>8.3333333333333329E-2</v>
      </c>
      <c r="M4" s="1" t="s">
        <v>14</v>
      </c>
      <c r="N4" s="2">
        <v>60</v>
      </c>
      <c r="R4" s="3">
        <f t="shared" ref="R4:R8" si="6">C4*$N$4</f>
        <v>360</v>
      </c>
      <c r="S4" s="3">
        <f t="shared" ref="S4:S8" si="7">G4*$N$4</f>
        <v>900</v>
      </c>
      <c r="T4" s="3">
        <f t="shared" ref="T4:T8" si="8">R4/$N$2</f>
        <v>3</v>
      </c>
      <c r="U4" s="3">
        <f t="shared" ref="U4:U8" si="9">S4/$N$3</f>
        <v>5</v>
      </c>
    </row>
    <row r="5" spans="1:21" ht="18" customHeight="1" x14ac:dyDescent="0.35">
      <c r="A5" s="4">
        <f>40*$N$1</f>
        <v>480</v>
      </c>
      <c r="B5" s="4">
        <f>290*$N$1</f>
        <v>3480</v>
      </c>
      <c r="C5" s="4">
        <f t="shared" si="2"/>
        <v>5</v>
      </c>
      <c r="D5" s="4">
        <f t="shared" si="0"/>
        <v>7.25</v>
      </c>
      <c r="E5" s="4">
        <f>40*$N$1</f>
        <v>480</v>
      </c>
      <c r="F5" s="4">
        <f>660*$N$1</f>
        <v>7920</v>
      </c>
      <c r="G5" s="4">
        <f t="shared" si="3"/>
        <v>12</v>
      </c>
      <c r="H5" s="4">
        <f t="shared" si="1"/>
        <v>16.5</v>
      </c>
      <c r="J5" s="3">
        <f t="shared" si="4"/>
        <v>4.1666666666666664E-2</v>
      </c>
      <c r="K5" s="3">
        <f t="shared" si="5"/>
        <v>6.6666666666666666E-2</v>
      </c>
      <c r="R5" s="3">
        <f t="shared" si="6"/>
        <v>300</v>
      </c>
      <c r="S5" s="3">
        <f t="shared" si="7"/>
        <v>720</v>
      </c>
      <c r="T5" s="3">
        <f t="shared" si="8"/>
        <v>2.5</v>
      </c>
      <c r="U5" s="3">
        <f t="shared" si="9"/>
        <v>4</v>
      </c>
    </row>
    <row r="6" spans="1:21" ht="18" customHeight="1" x14ac:dyDescent="0.35">
      <c r="A6" s="4">
        <f>50*$N$1</f>
        <v>600</v>
      </c>
      <c r="B6" s="4">
        <f>330*$N$1</f>
        <v>3960</v>
      </c>
      <c r="C6" s="4">
        <f t="shared" si="2"/>
        <v>4</v>
      </c>
      <c r="D6" s="4">
        <f t="shared" si="0"/>
        <v>6.6</v>
      </c>
      <c r="E6" s="4">
        <f>50*$N$1</f>
        <v>600</v>
      </c>
      <c r="F6" s="4">
        <f>750*$N$1</f>
        <v>9000</v>
      </c>
      <c r="G6" s="4">
        <f t="shared" si="3"/>
        <v>9</v>
      </c>
      <c r="H6" s="4">
        <f t="shared" si="1"/>
        <v>15</v>
      </c>
      <c r="J6" s="3">
        <f t="shared" si="4"/>
        <v>3.3333333333333333E-2</v>
      </c>
      <c r="K6" s="3">
        <f t="shared" si="5"/>
        <v>0.05</v>
      </c>
      <c r="R6" s="3">
        <f t="shared" si="6"/>
        <v>240</v>
      </c>
      <c r="S6" s="3">
        <f t="shared" si="7"/>
        <v>540</v>
      </c>
      <c r="T6" s="3">
        <f t="shared" si="8"/>
        <v>2</v>
      </c>
      <c r="U6" s="3">
        <f t="shared" si="9"/>
        <v>3</v>
      </c>
    </row>
    <row r="7" spans="1:21" ht="18" customHeight="1" x14ac:dyDescent="0.35">
      <c r="A7" s="4">
        <f>60*$N$1</f>
        <v>720</v>
      </c>
      <c r="B7" s="4">
        <f>360*$N$1</f>
        <v>4320</v>
      </c>
      <c r="C7" s="4">
        <f t="shared" si="2"/>
        <v>3</v>
      </c>
      <c r="D7" s="4">
        <f t="shared" si="0"/>
        <v>6</v>
      </c>
      <c r="E7" s="4">
        <f>60*$N$1</f>
        <v>720</v>
      </c>
      <c r="F7" s="4">
        <f>810*$N$1</f>
        <v>9720</v>
      </c>
      <c r="G7" s="4">
        <f t="shared" si="3"/>
        <v>6</v>
      </c>
      <c r="H7" s="4">
        <f t="shared" si="1"/>
        <v>13.5</v>
      </c>
      <c r="J7" s="3">
        <f t="shared" si="4"/>
        <v>2.5000000000000001E-2</v>
      </c>
      <c r="K7" s="3">
        <f t="shared" si="5"/>
        <v>3.3333333333333333E-2</v>
      </c>
      <c r="R7" s="3">
        <f t="shared" si="6"/>
        <v>180</v>
      </c>
      <c r="S7" s="3">
        <f t="shared" si="7"/>
        <v>360</v>
      </c>
      <c r="T7" s="3">
        <f t="shared" si="8"/>
        <v>1.5</v>
      </c>
      <c r="U7" s="3">
        <f t="shared" si="9"/>
        <v>2</v>
      </c>
    </row>
    <row r="8" spans="1:21" ht="18" customHeight="1" x14ac:dyDescent="0.35">
      <c r="A8" s="4">
        <f>70*$N$1</f>
        <v>840</v>
      </c>
      <c r="B8" s="4">
        <f>380*$N$1</f>
        <v>4560</v>
      </c>
      <c r="C8" s="4">
        <f t="shared" si="2"/>
        <v>2</v>
      </c>
      <c r="D8" s="4">
        <f t="shared" si="0"/>
        <v>5.4285714285714288</v>
      </c>
      <c r="E8" s="4">
        <f>70*$N$1</f>
        <v>840</v>
      </c>
      <c r="F8" s="4">
        <f>840*$N$1</f>
        <v>10080</v>
      </c>
      <c r="G8" s="4">
        <f t="shared" si="3"/>
        <v>3</v>
      </c>
      <c r="H8" s="4">
        <f t="shared" si="1"/>
        <v>12</v>
      </c>
      <c r="J8" s="3">
        <f t="shared" si="4"/>
        <v>1.6666666666666666E-2</v>
      </c>
      <c r="K8" s="3">
        <f t="shared" si="5"/>
        <v>1.6666666666666666E-2</v>
      </c>
      <c r="R8" s="3">
        <f t="shared" si="6"/>
        <v>120</v>
      </c>
      <c r="S8" s="3">
        <f t="shared" si="7"/>
        <v>180</v>
      </c>
      <c r="T8" s="9">
        <f t="shared" si="8"/>
        <v>1</v>
      </c>
      <c r="U8" s="9">
        <f t="shared" si="9"/>
        <v>1</v>
      </c>
    </row>
    <row r="9" spans="1:21" ht="18" customHeight="1" x14ac:dyDescent="0.25"/>
    <row r="10" spans="1:21" ht="18" customHeight="1" x14ac:dyDescent="0.25"/>
    <row r="11" spans="1:21" ht="18" customHeight="1" x14ac:dyDescent="0.25"/>
    <row r="12" spans="1:21" ht="18" customHeight="1" x14ac:dyDescent="0.25"/>
    <row r="13" spans="1:21" ht="18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cp:lastPrinted>2019-05-28T16:54:47Z</cp:lastPrinted>
  <dcterms:created xsi:type="dcterms:W3CDTF">2019-05-28T15:14:12Z</dcterms:created>
  <dcterms:modified xsi:type="dcterms:W3CDTF">2019-05-28T16:56:20Z</dcterms:modified>
</cp:coreProperties>
</file>