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 Sharma\Data Science\Project Assignment- Fliprobo\Capstone Project\"/>
    </mc:Choice>
  </mc:AlternateContent>
  <xr:revisionPtr revIDLastSave="0" documentId="8_{9E774970-4B60-4550-8B69-4457B49BCE82}" xr6:coauthVersionLast="47" xr6:coauthVersionMax="47" xr10:uidLastSave="{00000000-0000-0000-0000-000000000000}"/>
  <bookViews>
    <workbookView xWindow="-120" yWindow="-120" windowWidth="20730" windowHeight="11160" xr2:uid="{5796486C-34BA-4425-A116-A8E9AD58BE68}"/>
  </bookViews>
  <sheets>
    <sheet name="Sheet1" sheetId="1" r:id="rId1"/>
  </sheets>
  <definedNames>
    <definedName name="_xlnm._FilterDatabase" localSheetId="0" hidden="1">Sheet1!$A$1:$F$36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37" i="1"/>
  <c r="E146" i="1"/>
  <c r="E181" i="1" s="1"/>
  <c r="E216" i="1" s="1"/>
  <c r="E251" i="1" s="1"/>
  <c r="E286" i="1" s="1"/>
  <c r="E321" i="1" s="1"/>
  <c r="E356" i="1" s="1"/>
  <c r="E391" i="1" s="1"/>
  <c r="E125" i="1"/>
  <c r="E160" i="1" s="1"/>
  <c r="E195" i="1" s="1"/>
  <c r="E230" i="1" s="1"/>
  <c r="E265" i="1" s="1"/>
  <c r="E300" i="1" s="1"/>
  <c r="E335" i="1" s="1"/>
  <c r="E370" i="1" s="1"/>
  <c r="E405" i="1" s="1"/>
  <c r="E136" i="1"/>
  <c r="E171" i="1" s="1"/>
  <c r="E206" i="1" s="1"/>
  <c r="E241" i="1" s="1"/>
  <c r="E276" i="1" s="1"/>
  <c r="E311" i="1" s="1"/>
  <c r="E346" i="1" s="1"/>
  <c r="E381" i="1" s="1"/>
  <c r="E416" i="1" s="1"/>
  <c r="C126" i="1"/>
  <c r="C161" i="1" s="1"/>
  <c r="C196" i="1" s="1"/>
  <c r="C231" i="1" s="1"/>
  <c r="C266" i="1" s="1"/>
  <c r="C301" i="1" s="1"/>
  <c r="C336" i="1" s="1"/>
  <c r="C371" i="1" s="1"/>
  <c r="C406" i="1" s="1"/>
  <c r="E103" i="1"/>
  <c r="E138" i="1" s="1"/>
  <c r="E173" i="1" s="1"/>
  <c r="E208" i="1" s="1"/>
  <c r="E243" i="1" s="1"/>
  <c r="E278" i="1" s="1"/>
  <c r="E313" i="1" s="1"/>
  <c r="E348" i="1" s="1"/>
  <c r="E383" i="1" s="1"/>
  <c r="E418" i="1" s="1"/>
  <c r="E38" i="1"/>
  <c r="E73" i="1" s="1"/>
  <c r="E108" i="1" s="1"/>
  <c r="E143" i="1" s="1"/>
  <c r="E178" i="1" s="1"/>
  <c r="E213" i="1" s="1"/>
  <c r="E248" i="1" s="1"/>
  <c r="E283" i="1" s="1"/>
  <c r="E318" i="1" s="1"/>
  <c r="E353" i="1" s="1"/>
  <c r="E388" i="1" s="1"/>
  <c r="E39" i="1"/>
  <c r="E74" i="1" s="1"/>
  <c r="E109" i="1" s="1"/>
  <c r="E144" i="1" s="1"/>
  <c r="E179" i="1" s="1"/>
  <c r="E214" i="1" s="1"/>
  <c r="E249" i="1" s="1"/>
  <c r="E284" i="1" s="1"/>
  <c r="E319" i="1" s="1"/>
  <c r="E354" i="1" s="1"/>
  <c r="E389" i="1" s="1"/>
  <c r="E40" i="1"/>
  <c r="E75" i="1" s="1"/>
  <c r="E110" i="1" s="1"/>
  <c r="E145" i="1" s="1"/>
  <c r="E180" i="1" s="1"/>
  <c r="E215" i="1" s="1"/>
  <c r="E250" i="1" s="1"/>
  <c r="E285" i="1" s="1"/>
  <c r="E320" i="1" s="1"/>
  <c r="E355" i="1" s="1"/>
  <c r="E390" i="1" s="1"/>
  <c r="E41" i="1"/>
  <c r="E76" i="1" s="1"/>
  <c r="E111" i="1" s="1"/>
  <c r="E42" i="1"/>
  <c r="E77" i="1" s="1"/>
  <c r="E112" i="1" s="1"/>
  <c r="E147" i="1" s="1"/>
  <c r="E182" i="1" s="1"/>
  <c r="E217" i="1" s="1"/>
  <c r="E252" i="1" s="1"/>
  <c r="E287" i="1" s="1"/>
  <c r="E322" i="1" s="1"/>
  <c r="E357" i="1" s="1"/>
  <c r="E392" i="1" s="1"/>
  <c r="E43" i="1"/>
  <c r="E78" i="1" s="1"/>
  <c r="E113" i="1" s="1"/>
  <c r="E148" i="1" s="1"/>
  <c r="E183" i="1" s="1"/>
  <c r="E218" i="1" s="1"/>
  <c r="E253" i="1" s="1"/>
  <c r="E288" i="1" s="1"/>
  <c r="E323" i="1" s="1"/>
  <c r="E358" i="1" s="1"/>
  <c r="E393" i="1" s="1"/>
  <c r="E44" i="1"/>
  <c r="E79" i="1" s="1"/>
  <c r="E114" i="1" s="1"/>
  <c r="E149" i="1" s="1"/>
  <c r="E184" i="1" s="1"/>
  <c r="E219" i="1" s="1"/>
  <c r="E254" i="1" s="1"/>
  <c r="E289" i="1" s="1"/>
  <c r="E324" i="1" s="1"/>
  <c r="E359" i="1" s="1"/>
  <c r="E394" i="1" s="1"/>
  <c r="E45" i="1"/>
  <c r="E80" i="1" s="1"/>
  <c r="E115" i="1" s="1"/>
  <c r="E150" i="1" s="1"/>
  <c r="E185" i="1" s="1"/>
  <c r="E220" i="1" s="1"/>
  <c r="E255" i="1" s="1"/>
  <c r="E290" i="1" s="1"/>
  <c r="E325" i="1" s="1"/>
  <c r="E360" i="1" s="1"/>
  <c r="E395" i="1" s="1"/>
  <c r="E46" i="1"/>
  <c r="E81" i="1" s="1"/>
  <c r="E116" i="1" s="1"/>
  <c r="E151" i="1" s="1"/>
  <c r="E186" i="1" s="1"/>
  <c r="E221" i="1" s="1"/>
  <c r="E256" i="1" s="1"/>
  <c r="E291" i="1" s="1"/>
  <c r="E326" i="1" s="1"/>
  <c r="E361" i="1" s="1"/>
  <c r="E396" i="1" s="1"/>
  <c r="E47" i="1"/>
  <c r="E82" i="1" s="1"/>
  <c r="E117" i="1" s="1"/>
  <c r="E152" i="1" s="1"/>
  <c r="E187" i="1" s="1"/>
  <c r="E222" i="1" s="1"/>
  <c r="E257" i="1" s="1"/>
  <c r="E292" i="1" s="1"/>
  <c r="E327" i="1" s="1"/>
  <c r="E362" i="1" s="1"/>
  <c r="E397" i="1" s="1"/>
  <c r="E48" i="1"/>
  <c r="E83" i="1" s="1"/>
  <c r="E118" i="1" s="1"/>
  <c r="E153" i="1" s="1"/>
  <c r="E188" i="1" s="1"/>
  <c r="E223" i="1" s="1"/>
  <c r="E258" i="1" s="1"/>
  <c r="E293" i="1" s="1"/>
  <c r="E328" i="1" s="1"/>
  <c r="E363" i="1" s="1"/>
  <c r="E398" i="1" s="1"/>
  <c r="E49" i="1"/>
  <c r="E84" i="1" s="1"/>
  <c r="E119" i="1" s="1"/>
  <c r="E154" i="1" s="1"/>
  <c r="E189" i="1" s="1"/>
  <c r="E224" i="1" s="1"/>
  <c r="E259" i="1" s="1"/>
  <c r="E294" i="1" s="1"/>
  <c r="E329" i="1" s="1"/>
  <c r="E364" i="1" s="1"/>
  <c r="E399" i="1" s="1"/>
  <c r="E50" i="1"/>
  <c r="E85" i="1" s="1"/>
  <c r="E120" i="1" s="1"/>
  <c r="E155" i="1" s="1"/>
  <c r="E190" i="1" s="1"/>
  <c r="E225" i="1" s="1"/>
  <c r="E260" i="1" s="1"/>
  <c r="E295" i="1" s="1"/>
  <c r="E330" i="1" s="1"/>
  <c r="E365" i="1" s="1"/>
  <c r="E400" i="1" s="1"/>
  <c r="E51" i="1"/>
  <c r="E86" i="1" s="1"/>
  <c r="E121" i="1" s="1"/>
  <c r="E156" i="1" s="1"/>
  <c r="E191" i="1" s="1"/>
  <c r="E226" i="1" s="1"/>
  <c r="E261" i="1" s="1"/>
  <c r="E296" i="1" s="1"/>
  <c r="E331" i="1" s="1"/>
  <c r="E366" i="1" s="1"/>
  <c r="E401" i="1" s="1"/>
  <c r="E52" i="1"/>
  <c r="E87" i="1" s="1"/>
  <c r="E122" i="1" s="1"/>
  <c r="E157" i="1" s="1"/>
  <c r="E192" i="1" s="1"/>
  <c r="E227" i="1" s="1"/>
  <c r="E262" i="1" s="1"/>
  <c r="E297" i="1" s="1"/>
  <c r="E332" i="1" s="1"/>
  <c r="E367" i="1" s="1"/>
  <c r="E402" i="1" s="1"/>
  <c r="E53" i="1"/>
  <c r="E88" i="1" s="1"/>
  <c r="E123" i="1" s="1"/>
  <c r="E158" i="1" s="1"/>
  <c r="E193" i="1" s="1"/>
  <c r="E228" i="1" s="1"/>
  <c r="E263" i="1" s="1"/>
  <c r="E298" i="1" s="1"/>
  <c r="E333" i="1" s="1"/>
  <c r="E368" i="1" s="1"/>
  <c r="E403" i="1" s="1"/>
  <c r="E54" i="1"/>
  <c r="E89" i="1" s="1"/>
  <c r="E124" i="1" s="1"/>
  <c r="E159" i="1" s="1"/>
  <c r="E194" i="1" s="1"/>
  <c r="E229" i="1" s="1"/>
  <c r="E264" i="1" s="1"/>
  <c r="E299" i="1" s="1"/>
  <c r="E334" i="1" s="1"/>
  <c r="E369" i="1" s="1"/>
  <c r="E404" i="1" s="1"/>
  <c r="E55" i="1"/>
  <c r="E90" i="1" s="1"/>
  <c r="E56" i="1"/>
  <c r="E91" i="1" s="1"/>
  <c r="E126" i="1" s="1"/>
  <c r="E161" i="1" s="1"/>
  <c r="E196" i="1" s="1"/>
  <c r="E231" i="1" s="1"/>
  <c r="E266" i="1" s="1"/>
  <c r="E301" i="1" s="1"/>
  <c r="E336" i="1" s="1"/>
  <c r="E371" i="1" s="1"/>
  <c r="E406" i="1" s="1"/>
  <c r="E57" i="1"/>
  <c r="E92" i="1" s="1"/>
  <c r="E127" i="1" s="1"/>
  <c r="E162" i="1" s="1"/>
  <c r="E197" i="1" s="1"/>
  <c r="E232" i="1" s="1"/>
  <c r="E267" i="1" s="1"/>
  <c r="E302" i="1" s="1"/>
  <c r="E337" i="1" s="1"/>
  <c r="E372" i="1" s="1"/>
  <c r="E407" i="1" s="1"/>
  <c r="E58" i="1"/>
  <c r="E93" i="1" s="1"/>
  <c r="E128" i="1" s="1"/>
  <c r="E163" i="1" s="1"/>
  <c r="E198" i="1" s="1"/>
  <c r="E233" i="1" s="1"/>
  <c r="E268" i="1" s="1"/>
  <c r="E303" i="1" s="1"/>
  <c r="E338" i="1" s="1"/>
  <c r="E373" i="1" s="1"/>
  <c r="E408" i="1" s="1"/>
  <c r="E59" i="1"/>
  <c r="E94" i="1" s="1"/>
  <c r="E129" i="1" s="1"/>
  <c r="E164" i="1" s="1"/>
  <c r="E199" i="1" s="1"/>
  <c r="E234" i="1" s="1"/>
  <c r="E269" i="1" s="1"/>
  <c r="E304" i="1" s="1"/>
  <c r="E339" i="1" s="1"/>
  <c r="E374" i="1" s="1"/>
  <c r="E409" i="1" s="1"/>
  <c r="E60" i="1"/>
  <c r="E95" i="1" s="1"/>
  <c r="E130" i="1" s="1"/>
  <c r="E165" i="1" s="1"/>
  <c r="E200" i="1" s="1"/>
  <c r="E235" i="1" s="1"/>
  <c r="E270" i="1" s="1"/>
  <c r="E305" i="1" s="1"/>
  <c r="E340" i="1" s="1"/>
  <c r="E375" i="1" s="1"/>
  <c r="E410" i="1" s="1"/>
  <c r="E61" i="1"/>
  <c r="E96" i="1" s="1"/>
  <c r="E131" i="1" s="1"/>
  <c r="E166" i="1" s="1"/>
  <c r="E201" i="1" s="1"/>
  <c r="E236" i="1" s="1"/>
  <c r="E271" i="1" s="1"/>
  <c r="E306" i="1" s="1"/>
  <c r="E341" i="1" s="1"/>
  <c r="E376" i="1" s="1"/>
  <c r="E411" i="1" s="1"/>
  <c r="E62" i="1"/>
  <c r="E97" i="1" s="1"/>
  <c r="E132" i="1" s="1"/>
  <c r="E167" i="1" s="1"/>
  <c r="E202" i="1" s="1"/>
  <c r="E237" i="1" s="1"/>
  <c r="E272" i="1" s="1"/>
  <c r="E307" i="1" s="1"/>
  <c r="E342" i="1" s="1"/>
  <c r="E377" i="1" s="1"/>
  <c r="E412" i="1" s="1"/>
  <c r="E63" i="1"/>
  <c r="E98" i="1" s="1"/>
  <c r="E133" i="1" s="1"/>
  <c r="E168" i="1" s="1"/>
  <c r="E203" i="1" s="1"/>
  <c r="E238" i="1" s="1"/>
  <c r="E273" i="1" s="1"/>
  <c r="E308" i="1" s="1"/>
  <c r="E343" i="1" s="1"/>
  <c r="E378" i="1" s="1"/>
  <c r="E413" i="1" s="1"/>
  <c r="E64" i="1"/>
  <c r="E99" i="1" s="1"/>
  <c r="E134" i="1" s="1"/>
  <c r="E169" i="1" s="1"/>
  <c r="E204" i="1" s="1"/>
  <c r="E239" i="1" s="1"/>
  <c r="E274" i="1" s="1"/>
  <c r="E309" i="1" s="1"/>
  <c r="E344" i="1" s="1"/>
  <c r="E379" i="1" s="1"/>
  <c r="E414" i="1" s="1"/>
  <c r="E65" i="1"/>
  <c r="E100" i="1" s="1"/>
  <c r="E135" i="1" s="1"/>
  <c r="E170" i="1" s="1"/>
  <c r="E205" i="1" s="1"/>
  <c r="E240" i="1" s="1"/>
  <c r="E275" i="1" s="1"/>
  <c r="E310" i="1" s="1"/>
  <c r="E345" i="1" s="1"/>
  <c r="E380" i="1" s="1"/>
  <c r="E415" i="1" s="1"/>
  <c r="E66" i="1"/>
  <c r="E101" i="1" s="1"/>
  <c r="E67" i="1"/>
  <c r="E102" i="1" s="1"/>
  <c r="E137" i="1" s="1"/>
  <c r="E172" i="1" s="1"/>
  <c r="E207" i="1" s="1"/>
  <c r="E242" i="1" s="1"/>
  <c r="E277" i="1" s="1"/>
  <c r="E312" i="1" s="1"/>
  <c r="E347" i="1" s="1"/>
  <c r="E382" i="1" s="1"/>
  <c r="E417" i="1" s="1"/>
  <c r="E68" i="1"/>
  <c r="E69" i="1"/>
  <c r="E104" i="1" s="1"/>
  <c r="E139" i="1" s="1"/>
  <c r="E174" i="1" s="1"/>
  <c r="E209" i="1" s="1"/>
  <c r="E244" i="1" s="1"/>
  <c r="E279" i="1" s="1"/>
  <c r="E314" i="1" s="1"/>
  <c r="E349" i="1" s="1"/>
  <c r="E384" i="1" s="1"/>
  <c r="E419" i="1" s="1"/>
  <c r="E70" i="1"/>
  <c r="E105" i="1" s="1"/>
  <c r="E140" i="1" s="1"/>
  <c r="E175" i="1" s="1"/>
  <c r="E210" i="1" s="1"/>
  <c r="E245" i="1" s="1"/>
  <c r="E280" i="1" s="1"/>
  <c r="E315" i="1" s="1"/>
  <c r="E350" i="1" s="1"/>
  <c r="E385" i="1" s="1"/>
  <c r="E420" i="1" s="1"/>
  <c r="E71" i="1"/>
  <c r="E106" i="1" s="1"/>
  <c r="E141" i="1" s="1"/>
  <c r="E176" i="1" s="1"/>
  <c r="E211" i="1" s="1"/>
  <c r="E246" i="1" s="1"/>
  <c r="E281" i="1" s="1"/>
  <c r="E316" i="1" s="1"/>
  <c r="E351" i="1" s="1"/>
  <c r="E386" i="1" s="1"/>
  <c r="E421" i="1" s="1"/>
  <c r="E37" i="1"/>
  <c r="E72" i="1" s="1"/>
  <c r="E107" i="1" s="1"/>
  <c r="E142" i="1" s="1"/>
  <c r="E177" i="1" s="1"/>
  <c r="E212" i="1" s="1"/>
  <c r="E247" i="1" s="1"/>
  <c r="E282" i="1" s="1"/>
  <c r="E317" i="1" s="1"/>
  <c r="E352" i="1" s="1"/>
  <c r="E387" i="1" s="1"/>
  <c r="C81" i="1"/>
  <c r="C116" i="1" s="1"/>
  <c r="C151" i="1" s="1"/>
  <c r="C186" i="1" s="1"/>
  <c r="C221" i="1" s="1"/>
  <c r="C256" i="1" s="1"/>
  <c r="C291" i="1" s="1"/>
  <c r="C326" i="1" s="1"/>
  <c r="C361" i="1" s="1"/>
  <c r="C396" i="1" s="1"/>
  <c r="C86" i="1"/>
  <c r="C121" i="1" s="1"/>
  <c r="C156" i="1" s="1"/>
  <c r="C191" i="1" s="1"/>
  <c r="C226" i="1" s="1"/>
  <c r="C261" i="1" s="1"/>
  <c r="C296" i="1" s="1"/>
  <c r="C331" i="1" s="1"/>
  <c r="C366" i="1" s="1"/>
  <c r="C401" i="1" s="1"/>
  <c r="C105" i="1"/>
  <c r="C140" i="1" s="1"/>
  <c r="C175" i="1" s="1"/>
  <c r="C210" i="1" s="1"/>
  <c r="C245" i="1" s="1"/>
  <c r="C280" i="1" s="1"/>
  <c r="C315" i="1" s="1"/>
  <c r="C350" i="1" s="1"/>
  <c r="C385" i="1" s="1"/>
  <c r="C420" i="1" s="1"/>
  <c r="C106" i="1"/>
  <c r="C141" i="1" s="1"/>
  <c r="C176" i="1" s="1"/>
  <c r="C211" i="1" s="1"/>
  <c r="C246" i="1" s="1"/>
  <c r="C281" i="1" s="1"/>
  <c r="C316" i="1" s="1"/>
  <c r="C351" i="1" s="1"/>
  <c r="C386" i="1" s="1"/>
  <c r="C421" i="1" s="1"/>
  <c r="C38" i="1"/>
  <c r="C73" i="1" s="1"/>
  <c r="C108" i="1" s="1"/>
  <c r="C143" i="1" s="1"/>
  <c r="C178" i="1" s="1"/>
  <c r="C213" i="1" s="1"/>
  <c r="C248" i="1" s="1"/>
  <c r="C283" i="1" s="1"/>
  <c r="C318" i="1" s="1"/>
  <c r="C353" i="1" s="1"/>
  <c r="C388" i="1" s="1"/>
  <c r="C39" i="1"/>
  <c r="C74" i="1" s="1"/>
  <c r="C109" i="1" s="1"/>
  <c r="C144" i="1" s="1"/>
  <c r="C179" i="1" s="1"/>
  <c r="C214" i="1" s="1"/>
  <c r="C249" i="1" s="1"/>
  <c r="C284" i="1" s="1"/>
  <c r="C319" i="1" s="1"/>
  <c r="C354" i="1" s="1"/>
  <c r="C389" i="1" s="1"/>
  <c r="C40" i="1"/>
  <c r="C75" i="1" s="1"/>
  <c r="C110" i="1" s="1"/>
  <c r="C145" i="1" s="1"/>
  <c r="C180" i="1" s="1"/>
  <c r="C215" i="1" s="1"/>
  <c r="C250" i="1" s="1"/>
  <c r="C285" i="1" s="1"/>
  <c r="C320" i="1" s="1"/>
  <c r="C355" i="1" s="1"/>
  <c r="C390" i="1" s="1"/>
  <c r="C41" i="1"/>
  <c r="C76" i="1" s="1"/>
  <c r="C111" i="1" s="1"/>
  <c r="C146" i="1" s="1"/>
  <c r="C181" i="1" s="1"/>
  <c r="C216" i="1" s="1"/>
  <c r="C251" i="1" s="1"/>
  <c r="C286" i="1" s="1"/>
  <c r="C321" i="1" s="1"/>
  <c r="C356" i="1" s="1"/>
  <c r="C391" i="1" s="1"/>
  <c r="C42" i="1"/>
  <c r="C77" i="1" s="1"/>
  <c r="C112" i="1" s="1"/>
  <c r="C147" i="1" s="1"/>
  <c r="C182" i="1" s="1"/>
  <c r="C217" i="1" s="1"/>
  <c r="C252" i="1" s="1"/>
  <c r="C287" i="1" s="1"/>
  <c r="C322" i="1" s="1"/>
  <c r="C357" i="1" s="1"/>
  <c r="C392" i="1" s="1"/>
  <c r="C43" i="1"/>
  <c r="C78" i="1" s="1"/>
  <c r="C113" i="1" s="1"/>
  <c r="C148" i="1" s="1"/>
  <c r="C183" i="1" s="1"/>
  <c r="C218" i="1" s="1"/>
  <c r="C253" i="1" s="1"/>
  <c r="C288" i="1" s="1"/>
  <c r="C323" i="1" s="1"/>
  <c r="C358" i="1" s="1"/>
  <c r="C393" i="1" s="1"/>
  <c r="C44" i="1"/>
  <c r="C79" i="1" s="1"/>
  <c r="C114" i="1" s="1"/>
  <c r="C149" i="1" s="1"/>
  <c r="C184" i="1" s="1"/>
  <c r="C219" i="1" s="1"/>
  <c r="C254" i="1" s="1"/>
  <c r="C289" i="1" s="1"/>
  <c r="C324" i="1" s="1"/>
  <c r="C359" i="1" s="1"/>
  <c r="C394" i="1" s="1"/>
  <c r="C45" i="1"/>
  <c r="C80" i="1" s="1"/>
  <c r="C115" i="1" s="1"/>
  <c r="C150" i="1" s="1"/>
  <c r="C185" i="1" s="1"/>
  <c r="C220" i="1" s="1"/>
  <c r="C255" i="1" s="1"/>
  <c r="C290" i="1" s="1"/>
  <c r="C325" i="1" s="1"/>
  <c r="C360" i="1" s="1"/>
  <c r="C395" i="1" s="1"/>
  <c r="C46" i="1"/>
  <c r="C47" i="1"/>
  <c r="C82" i="1" s="1"/>
  <c r="C117" i="1" s="1"/>
  <c r="C152" i="1" s="1"/>
  <c r="C187" i="1" s="1"/>
  <c r="C222" i="1" s="1"/>
  <c r="C257" i="1" s="1"/>
  <c r="C292" i="1" s="1"/>
  <c r="C327" i="1" s="1"/>
  <c r="C362" i="1" s="1"/>
  <c r="C397" i="1" s="1"/>
  <c r="C48" i="1"/>
  <c r="C83" i="1" s="1"/>
  <c r="C118" i="1" s="1"/>
  <c r="C153" i="1" s="1"/>
  <c r="C188" i="1" s="1"/>
  <c r="C223" i="1" s="1"/>
  <c r="C258" i="1" s="1"/>
  <c r="C293" i="1" s="1"/>
  <c r="C328" i="1" s="1"/>
  <c r="C363" i="1" s="1"/>
  <c r="C398" i="1" s="1"/>
  <c r="C49" i="1"/>
  <c r="C84" i="1" s="1"/>
  <c r="C119" i="1" s="1"/>
  <c r="C154" i="1" s="1"/>
  <c r="C189" i="1" s="1"/>
  <c r="C224" i="1" s="1"/>
  <c r="C259" i="1" s="1"/>
  <c r="C294" i="1" s="1"/>
  <c r="C329" i="1" s="1"/>
  <c r="C364" i="1" s="1"/>
  <c r="C399" i="1" s="1"/>
  <c r="C50" i="1"/>
  <c r="C85" i="1" s="1"/>
  <c r="C120" i="1" s="1"/>
  <c r="C155" i="1" s="1"/>
  <c r="C190" i="1" s="1"/>
  <c r="C225" i="1" s="1"/>
  <c r="C260" i="1" s="1"/>
  <c r="C295" i="1" s="1"/>
  <c r="C330" i="1" s="1"/>
  <c r="C365" i="1" s="1"/>
  <c r="C400" i="1" s="1"/>
  <c r="C51" i="1"/>
  <c r="C52" i="1"/>
  <c r="C87" i="1" s="1"/>
  <c r="C122" i="1" s="1"/>
  <c r="C157" i="1" s="1"/>
  <c r="C192" i="1" s="1"/>
  <c r="C227" i="1" s="1"/>
  <c r="C262" i="1" s="1"/>
  <c r="C297" i="1" s="1"/>
  <c r="C332" i="1" s="1"/>
  <c r="C367" i="1" s="1"/>
  <c r="C402" i="1" s="1"/>
  <c r="C53" i="1"/>
  <c r="C88" i="1" s="1"/>
  <c r="C123" i="1" s="1"/>
  <c r="C158" i="1" s="1"/>
  <c r="C193" i="1" s="1"/>
  <c r="C228" i="1" s="1"/>
  <c r="C263" i="1" s="1"/>
  <c r="C298" i="1" s="1"/>
  <c r="C333" i="1" s="1"/>
  <c r="C368" i="1" s="1"/>
  <c r="C403" i="1" s="1"/>
  <c r="C54" i="1"/>
  <c r="C89" i="1" s="1"/>
  <c r="C124" i="1" s="1"/>
  <c r="C159" i="1" s="1"/>
  <c r="C194" i="1" s="1"/>
  <c r="C229" i="1" s="1"/>
  <c r="C264" i="1" s="1"/>
  <c r="C299" i="1" s="1"/>
  <c r="C334" i="1" s="1"/>
  <c r="C369" i="1" s="1"/>
  <c r="C404" i="1" s="1"/>
  <c r="C55" i="1"/>
  <c r="C90" i="1" s="1"/>
  <c r="C125" i="1" s="1"/>
  <c r="C160" i="1" s="1"/>
  <c r="C195" i="1" s="1"/>
  <c r="C230" i="1" s="1"/>
  <c r="C265" i="1" s="1"/>
  <c r="C300" i="1" s="1"/>
  <c r="C335" i="1" s="1"/>
  <c r="C370" i="1" s="1"/>
  <c r="C405" i="1" s="1"/>
  <c r="C56" i="1"/>
  <c r="C91" i="1" s="1"/>
  <c r="C57" i="1"/>
  <c r="C92" i="1" s="1"/>
  <c r="C127" i="1" s="1"/>
  <c r="C162" i="1" s="1"/>
  <c r="C197" i="1" s="1"/>
  <c r="C232" i="1" s="1"/>
  <c r="C267" i="1" s="1"/>
  <c r="C302" i="1" s="1"/>
  <c r="C337" i="1" s="1"/>
  <c r="C372" i="1" s="1"/>
  <c r="C407" i="1" s="1"/>
  <c r="C58" i="1"/>
  <c r="C93" i="1" s="1"/>
  <c r="C128" i="1" s="1"/>
  <c r="C163" i="1" s="1"/>
  <c r="C198" i="1" s="1"/>
  <c r="C233" i="1" s="1"/>
  <c r="C268" i="1" s="1"/>
  <c r="C303" i="1" s="1"/>
  <c r="C338" i="1" s="1"/>
  <c r="C373" i="1" s="1"/>
  <c r="C408" i="1" s="1"/>
  <c r="C59" i="1"/>
  <c r="C94" i="1" s="1"/>
  <c r="C129" i="1" s="1"/>
  <c r="C164" i="1" s="1"/>
  <c r="C199" i="1" s="1"/>
  <c r="C234" i="1" s="1"/>
  <c r="C269" i="1" s="1"/>
  <c r="C304" i="1" s="1"/>
  <c r="C339" i="1" s="1"/>
  <c r="C374" i="1" s="1"/>
  <c r="C409" i="1" s="1"/>
  <c r="C60" i="1"/>
  <c r="C95" i="1" s="1"/>
  <c r="C130" i="1" s="1"/>
  <c r="C165" i="1" s="1"/>
  <c r="C200" i="1" s="1"/>
  <c r="C235" i="1" s="1"/>
  <c r="C270" i="1" s="1"/>
  <c r="C305" i="1" s="1"/>
  <c r="C340" i="1" s="1"/>
  <c r="C375" i="1" s="1"/>
  <c r="C410" i="1" s="1"/>
  <c r="C61" i="1"/>
  <c r="C96" i="1" s="1"/>
  <c r="C131" i="1" s="1"/>
  <c r="C166" i="1" s="1"/>
  <c r="C201" i="1" s="1"/>
  <c r="C236" i="1" s="1"/>
  <c r="C271" i="1" s="1"/>
  <c r="C306" i="1" s="1"/>
  <c r="C341" i="1" s="1"/>
  <c r="C376" i="1" s="1"/>
  <c r="C411" i="1" s="1"/>
  <c r="C62" i="1"/>
  <c r="C97" i="1" s="1"/>
  <c r="C132" i="1" s="1"/>
  <c r="C167" i="1" s="1"/>
  <c r="C202" i="1" s="1"/>
  <c r="C237" i="1" s="1"/>
  <c r="C272" i="1" s="1"/>
  <c r="C307" i="1" s="1"/>
  <c r="C342" i="1" s="1"/>
  <c r="C377" i="1" s="1"/>
  <c r="C412" i="1" s="1"/>
  <c r="C63" i="1"/>
  <c r="C98" i="1" s="1"/>
  <c r="C133" i="1" s="1"/>
  <c r="C168" i="1" s="1"/>
  <c r="C203" i="1" s="1"/>
  <c r="C238" i="1" s="1"/>
  <c r="C273" i="1" s="1"/>
  <c r="C308" i="1" s="1"/>
  <c r="C343" i="1" s="1"/>
  <c r="C378" i="1" s="1"/>
  <c r="C413" i="1" s="1"/>
  <c r="C64" i="1"/>
  <c r="C99" i="1" s="1"/>
  <c r="C134" i="1" s="1"/>
  <c r="C169" i="1" s="1"/>
  <c r="C204" i="1" s="1"/>
  <c r="C239" i="1" s="1"/>
  <c r="C274" i="1" s="1"/>
  <c r="C309" i="1" s="1"/>
  <c r="C344" i="1" s="1"/>
  <c r="C379" i="1" s="1"/>
  <c r="C414" i="1" s="1"/>
  <c r="C65" i="1"/>
  <c r="C100" i="1" s="1"/>
  <c r="C135" i="1" s="1"/>
  <c r="C170" i="1" s="1"/>
  <c r="C205" i="1" s="1"/>
  <c r="C240" i="1" s="1"/>
  <c r="C275" i="1" s="1"/>
  <c r="C310" i="1" s="1"/>
  <c r="C345" i="1" s="1"/>
  <c r="C380" i="1" s="1"/>
  <c r="C415" i="1" s="1"/>
  <c r="C66" i="1"/>
  <c r="C101" i="1" s="1"/>
  <c r="C136" i="1" s="1"/>
  <c r="C171" i="1" s="1"/>
  <c r="C206" i="1" s="1"/>
  <c r="C241" i="1" s="1"/>
  <c r="C276" i="1" s="1"/>
  <c r="C311" i="1" s="1"/>
  <c r="C346" i="1" s="1"/>
  <c r="C381" i="1" s="1"/>
  <c r="C416" i="1" s="1"/>
  <c r="C67" i="1"/>
  <c r="C102" i="1" s="1"/>
  <c r="C137" i="1" s="1"/>
  <c r="C172" i="1" s="1"/>
  <c r="C207" i="1" s="1"/>
  <c r="C242" i="1" s="1"/>
  <c r="C277" i="1" s="1"/>
  <c r="C312" i="1" s="1"/>
  <c r="C347" i="1" s="1"/>
  <c r="C382" i="1" s="1"/>
  <c r="C417" i="1" s="1"/>
  <c r="C68" i="1"/>
  <c r="C103" i="1" s="1"/>
  <c r="C138" i="1" s="1"/>
  <c r="C173" i="1" s="1"/>
  <c r="C208" i="1" s="1"/>
  <c r="C243" i="1" s="1"/>
  <c r="C278" i="1" s="1"/>
  <c r="C313" i="1" s="1"/>
  <c r="C348" i="1" s="1"/>
  <c r="C383" i="1" s="1"/>
  <c r="C418" i="1" s="1"/>
  <c r="C69" i="1"/>
  <c r="C104" i="1" s="1"/>
  <c r="C139" i="1" s="1"/>
  <c r="C174" i="1" s="1"/>
  <c r="C209" i="1" s="1"/>
  <c r="C244" i="1" s="1"/>
  <c r="C279" i="1" s="1"/>
  <c r="C314" i="1" s="1"/>
  <c r="C349" i="1" s="1"/>
  <c r="C384" i="1" s="1"/>
  <c r="C419" i="1" s="1"/>
  <c r="C70" i="1"/>
  <c r="C71" i="1"/>
  <c r="C37" i="1"/>
  <c r="C72" i="1" s="1"/>
  <c r="C107" i="1" s="1"/>
  <c r="C142" i="1" s="1"/>
  <c r="C177" i="1" s="1"/>
  <c r="C212" i="1" s="1"/>
  <c r="C247" i="1" s="1"/>
  <c r="C282" i="1" s="1"/>
  <c r="C317" i="1" s="1"/>
  <c r="C352" i="1" s="1"/>
  <c r="C387" i="1" s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<sst xmlns="http://schemas.openxmlformats.org/spreadsheetml/2006/main" count="426" uniqueCount="41">
  <si>
    <t>A &amp; N ISLANDS</t>
  </si>
  <si>
    <t>ANDHRA PRADESH</t>
  </si>
  <si>
    <t>ASSAM</t>
  </si>
  <si>
    <t>BIHAR</t>
  </si>
  <si>
    <t>CHANDIGARH</t>
  </si>
  <si>
    <t>D &amp; N HAVELI</t>
  </si>
  <si>
    <t>DAMAN &amp;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</si>
  <si>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</si>
  <si>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</si>
  <si>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</si>
  <si>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</si>
  <si>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</si>
  <si>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</si>
  <si>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</si>
  <si>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</si>
  <si>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</si>
  <si>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</si>
  <si>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</si>
  <si>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</si>
  <si>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</si>
  <si>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</si>
  <si>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</si>
  <si>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PUNJAB</t>
  </si>
  <si>
    <t>RAJASTHAN</t>
  </si>
  <si>
    <t>SIKKIM</t>
  </si>
  <si>
    <t>TAMIL NADU</t>
  </si>
  <si>
    <t>TRIPURA</t>
  </si>
  <si>
    <t>UTTAR PRADESH</t>
  </si>
  <si>
    <t>WEST BENGAL</t>
  </si>
  <si>
    <t>Total_population</t>
  </si>
  <si>
    <t>Literate_Population</t>
  </si>
  <si>
    <t>Area_of_each_state</t>
  </si>
  <si>
    <t>STATE/UT</t>
  </si>
  <si>
    <t>ARUNACHAL PRADESH</t>
  </si>
  <si>
    <t>DELHI UT</t>
  </si>
  <si>
    <t>ODISHA</t>
  </si>
  <si>
    <t>PUDUCHERRY</t>
  </si>
  <si>
    <t>UTTARAKHAND</t>
  </si>
  <si>
    <t>CHHATTISGARH</t>
  </si>
  <si>
    <t>YEAR</t>
  </si>
  <si>
    <t>literacy_rate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</si>
</sst>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D26C-5E4C-4A36-870C-2010071543F5}">
  <dimension ref="A1:H421"/>
  <sheetViews>
    <sheetView tabSelected="1" topLeftCell="A85" zoomScaleNormal="100" workbookViewId="0">
      <selection activeCell="K217" sqref="K217"/>
    </sheetView>
  </sheetViews>
  <sheetFormatPr defaultRowHeight="15" x14ac:dyDescent="0.25"/>
  <cols>
    <col min="1" max="1" width="19.5703125" style="1" bestFit="1" customWidth="1"/>
    <col min="2" max="2" width="19.5703125" customWidth="1"/>
    <col min="3" max="3" width="15.140625" bestFit="1" customWidth="1"/>
    <col min="4" max="4" width="15.140625" style="2" customWidth="1"/>
    <col min="5" max="5" width="17.28515625" bestFit="1" customWidth="1"/>
    <col min="6" max="6" width="17.7109375" bestFit="1" customWidth="1"/>
  </cols>
  <sheetData>
    <row r="1" spans="1:8" x14ac:dyDescent="0.25">
      <c r="A1" t="s">
        <v>32</v>
      </c>
      <c r="B1" t="s">
        <v>39</v>
      </c>
      <c r="C1" t="s">
        <v>29</v>
      </c>
      <c r="D1" s="2" t="s">
        <v>40</v>
      </c>
      <c r="E1" t="s">
        <v>30</v>
      </c>
      <c r="F1" t="s">
        <v>31</v>
      </c>
      <c r="H1" t="str">
        <f>UPPER(G1:G36)</f>
        <v/>
      </c>
    </row>
    <row r="2" spans="1:8" x14ac:dyDescent="0.25">
      <c r="A2" t="s">
        <v>0</v>
      </c>
      <c r="B2">
        <v>2001</v>
      </c>
      <c r="C2">
        <v>356000</v>
      </c>
      <c r="D2" s="2">
        <v>81.3</v>
      </c>
      <c r="E2">
        <v>289428</v>
      </c>
      <c r="F2">
        <v>8279.0697670000009</v>
      </c>
      <c r="H2" t="str">
        <f t="shared" ref="H2:H36" si="0">UPPER(G2:G37)</f>
        <v/>
      </c>
    </row>
    <row r="3" spans="1:8" x14ac:dyDescent="0.25">
      <c r="A3" t="s">
        <v>1</v>
      </c>
      <c r="B3">
        <v>2001</v>
      </c>
      <c r="C3">
        <v>75728000</v>
      </c>
      <c r="D3" s="2">
        <v>60.5</v>
      </c>
      <c r="E3">
        <v>45815440</v>
      </c>
      <c r="F3">
        <v>275374.54550000001</v>
      </c>
      <c r="H3" t="str">
        <f t="shared" si="0"/>
        <v/>
      </c>
    </row>
    <row r="4" spans="1:8" x14ac:dyDescent="0.25">
      <c r="A4" t="s">
        <v>33</v>
      </c>
      <c r="B4">
        <v>2001</v>
      </c>
      <c r="C4">
        <v>1091000</v>
      </c>
      <c r="D4" s="2">
        <v>54.3</v>
      </c>
      <c r="E4">
        <v>592413</v>
      </c>
      <c r="F4">
        <v>83923.076920000007</v>
      </c>
      <c r="H4" t="str">
        <f t="shared" si="0"/>
        <v/>
      </c>
    </row>
    <row r="5" spans="1:8" x14ac:dyDescent="0.25">
      <c r="A5" t="s">
        <v>2</v>
      </c>
      <c r="B5">
        <v>2001</v>
      </c>
      <c r="C5">
        <v>26638000</v>
      </c>
      <c r="D5" s="2">
        <v>63.3</v>
      </c>
      <c r="E5">
        <v>16861854</v>
      </c>
      <c r="F5">
        <v>78347.058820000006</v>
      </c>
      <c r="H5" t="str">
        <f t="shared" si="0"/>
        <v/>
      </c>
    </row>
    <row r="6" spans="1:8" x14ac:dyDescent="0.25">
      <c r="A6" t="s">
        <v>3</v>
      </c>
      <c r="B6">
        <v>2001</v>
      </c>
      <c r="C6">
        <v>82879000</v>
      </c>
      <c r="D6" s="2">
        <v>47</v>
      </c>
      <c r="E6">
        <v>38953130</v>
      </c>
      <c r="F6">
        <v>94180.681819999998</v>
      </c>
      <c r="H6" t="str">
        <f t="shared" si="0"/>
        <v/>
      </c>
    </row>
    <row r="7" spans="1:8" x14ac:dyDescent="0.25">
      <c r="A7" t="s">
        <v>4</v>
      </c>
      <c r="B7">
        <v>2001</v>
      </c>
      <c r="C7">
        <v>901000</v>
      </c>
      <c r="D7" s="2">
        <v>81.900000000000006</v>
      </c>
      <c r="E7">
        <v>737919</v>
      </c>
      <c r="F7">
        <v>114.007339</v>
      </c>
      <c r="H7" t="str">
        <f t="shared" si="0"/>
        <v/>
      </c>
    </row>
    <row r="8" spans="1:8" x14ac:dyDescent="0.25">
      <c r="A8" t="s">
        <v>38</v>
      </c>
      <c r="B8">
        <v>2001</v>
      </c>
      <c r="C8">
        <v>20796000</v>
      </c>
      <c r="D8" s="2">
        <v>64.7</v>
      </c>
      <c r="E8">
        <v>13455012</v>
      </c>
      <c r="F8">
        <v>135038.96100000001</v>
      </c>
      <c r="H8" t="str">
        <f t="shared" si="0"/>
        <v/>
      </c>
    </row>
    <row r="9" spans="1:8" x14ac:dyDescent="0.25">
      <c r="A9" t="s">
        <v>5</v>
      </c>
      <c r="B9">
        <v>2001</v>
      </c>
      <c r="C9">
        <v>220000</v>
      </c>
      <c r="D9" s="2">
        <v>57.6</v>
      </c>
      <c r="E9">
        <v>126720</v>
      </c>
      <c r="F9">
        <v>489.97772830000002</v>
      </c>
      <c r="H9" t="str">
        <f t="shared" si="0"/>
        <v/>
      </c>
    </row>
    <row r="10" spans="1:8" x14ac:dyDescent="0.25">
      <c r="A10" t="s">
        <v>6</v>
      </c>
      <c r="B10">
        <v>2001</v>
      </c>
      <c r="C10">
        <v>158000</v>
      </c>
      <c r="D10" s="2">
        <v>78.2</v>
      </c>
      <c r="E10">
        <v>123556</v>
      </c>
      <c r="F10">
        <v>111.977321</v>
      </c>
      <c r="H10" t="str">
        <f t="shared" si="0"/>
        <v/>
      </c>
    </row>
    <row r="11" spans="1:8" x14ac:dyDescent="0.25">
      <c r="A11" t="s">
        <v>34</v>
      </c>
      <c r="B11">
        <v>2001</v>
      </c>
      <c r="C11">
        <v>13783000</v>
      </c>
      <c r="D11" s="2">
        <v>81.7</v>
      </c>
      <c r="E11">
        <v>11260711</v>
      </c>
      <c r="F11">
        <v>1482.999785</v>
      </c>
      <c r="H11" t="str">
        <f t="shared" si="0"/>
        <v/>
      </c>
    </row>
    <row r="12" spans="1:8" x14ac:dyDescent="0.25">
      <c r="A12" t="s">
        <v>7</v>
      </c>
      <c r="B12">
        <v>2001</v>
      </c>
      <c r="C12">
        <v>1344000</v>
      </c>
      <c r="D12" s="2">
        <v>82</v>
      </c>
      <c r="E12">
        <v>1102080</v>
      </c>
      <c r="F12">
        <v>3702.479339</v>
      </c>
      <c r="H12" t="str">
        <f t="shared" si="0"/>
        <v/>
      </c>
    </row>
    <row r="13" spans="1:8" x14ac:dyDescent="0.25">
      <c r="A13" t="s">
        <v>8</v>
      </c>
      <c r="B13">
        <v>2001</v>
      </c>
      <c r="C13">
        <v>50597000</v>
      </c>
      <c r="D13" s="2">
        <v>69.099999999999994</v>
      </c>
      <c r="E13">
        <v>34962527</v>
      </c>
      <c r="F13">
        <v>196112.4031</v>
      </c>
      <c r="H13" t="str">
        <f t="shared" si="0"/>
        <v/>
      </c>
    </row>
    <row r="14" spans="1:8" x14ac:dyDescent="0.25">
      <c r="A14" t="s">
        <v>9</v>
      </c>
      <c r="B14">
        <v>2001</v>
      </c>
      <c r="C14">
        <v>21083000</v>
      </c>
      <c r="D14" s="2">
        <v>57.9</v>
      </c>
      <c r="E14">
        <v>12207057</v>
      </c>
      <c r="F14">
        <v>44199.16143</v>
      </c>
      <c r="H14" t="str">
        <f t="shared" si="0"/>
        <v/>
      </c>
    </row>
    <row r="15" spans="1:8" x14ac:dyDescent="0.25">
      <c r="A15" t="s">
        <v>10</v>
      </c>
      <c r="B15">
        <v>2001</v>
      </c>
      <c r="C15">
        <v>6077000</v>
      </c>
      <c r="D15" s="2">
        <v>76.5</v>
      </c>
      <c r="E15">
        <v>4648905</v>
      </c>
      <c r="F15">
        <v>55752.293579999998</v>
      </c>
      <c r="H15" t="str">
        <f t="shared" si="0"/>
        <v/>
      </c>
    </row>
    <row r="16" spans="1:8" x14ac:dyDescent="0.25">
      <c r="A16" t="s">
        <v>11</v>
      </c>
      <c r="B16">
        <v>2001</v>
      </c>
      <c r="C16">
        <v>10070000</v>
      </c>
      <c r="D16" s="2">
        <v>55.5</v>
      </c>
      <c r="E16">
        <v>5588850</v>
      </c>
      <c r="F16">
        <v>101717.17170000001</v>
      </c>
      <c r="H16" t="str">
        <f t="shared" si="0"/>
        <v/>
      </c>
    </row>
    <row r="17" spans="1:8" x14ac:dyDescent="0.25">
      <c r="A17" t="s">
        <v>12</v>
      </c>
      <c r="B17">
        <v>2001</v>
      </c>
      <c r="C17">
        <v>26909000</v>
      </c>
      <c r="D17" s="2">
        <v>53.6</v>
      </c>
      <c r="E17">
        <v>14423224</v>
      </c>
      <c r="F17">
        <v>79612.426040000006</v>
      </c>
      <c r="H17" t="str">
        <f t="shared" si="0"/>
        <v/>
      </c>
    </row>
    <row r="18" spans="1:8" x14ac:dyDescent="0.25">
      <c r="A18" t="s">
        <v>13</v>
      </c>
      <c r="B18">
        <v>2001</v>
      </c>
      <c r="C18">
        <v>52734000</v>
      </c>
      <c r="D18" s="2">
        <v>66.599999999999994</v>
      </c>
      <c r="E18">
        <v>35120844</v>
      </c>
      <c r="F18">
        <v>191760</v>
      </c>
      <c r="H18" t="str">
        <f t="shared" si="0"/>
        <v/>
      </c>
    </row>
    <row r="19" spans="1:8" x14ac:dyDescent="0.25">
      <c r="A19" t="s">
        <v>14</v>
      </c>
      <c r="B19">
        <v>2001</v>
      </c>
      <c r="C19">
        <v>31839000</v>
      </c>
      <c r="D19" s="2">
        <v>90.9</v>
      </c>
      <c r="E19">
        <v>28941651</v>
      </c>
      <c r="F19">
        <v>38875.457880000002</v>
      </c>
      <c r="H19" t="str">
        <f t="shared" si="0"/>
        <v/>
      </c>
    </row>
    <row r="20" spans="1:8" x14ac:dyDescent="0.25">
      <c r="A20" t="s">
        <v>15</v>
      </c>
      <c r="B20">
        <v>2001</v>
      </c>
      <c r="C20">
        <v>61000</v>
      </c>
      <c r="D20" s="2">
        <v>86.7</v>
      </c>
      <c r="E20">
        <v>52887</v>
      </c>
      <c r="F20">
        <v>32.206969379999997</v>
      </c>
      <c r="H20" t="str">
        <f t="shared" si="0"/>
        <v/>
      </c>
    </row>
    <row r="21" spans="1:8" x14ac:dyDescent="0.25">
      <c r="A21" t="s">
        <v>16</v>
      </c>
      <c r="B21">
        <v>2001</v>
      </c>
      <c r="C21">
        <v>60385000</v>
      </c>
      <c r="D21" s="2">
        <v>63.7</v>
      </c>
      <c r="E21">
        <v>38465245</v>
      </c>
      <c r="F21">
        <v>308086.73469999997</v>
      </c>
      <c r="H21" t="str">
        <f t="shared" si="0"/>
        <v/>
      </c>
    </row>
    <row r="22" spans="1:8" x14ac:dyDescent="0.25">
      <c r="A22" t="s">
        <v>17</v>
      </c>
      <c r="B22">
        <v>2001</v>
      </c>
      <c r="C22">
        <v>96752000</v>
      </c>
      <c r="D22" s="2">
        <v>76.900000000000006</v>
      </c>
      <c r="E22">
        <v>74402288</v>
      </c>
      <c r="F22">
        <v>308127.3885</v>
      </c>
      <c r="H22" t="str">
        <f t="shared" si="0"/>
        <v/>
      </c>
    </row>
    <row r="23" spans="1:8" x14ac:dyDescent="0.25">
      <c r="A23" t="s">
        <v>18</v>
      </c>
      <c r="B23">
        <v>2001</v>
      </c>
      <c r="C23">
        <v>2389000</v>
      </c>
      <c r="D23" s="2">
        <v>70.5</v>
      </c>
      <c r="E23">
        <v>1684245</v>
      </c>
      <c r="F23">
        <v>22327.102800000001</v>
      </c>
      <c r="H23" t="str">
        <f t="shared" si="0"/>
        <v/>
      </c>
    </row>
    <row r="24" spans="1:8" x14ac:dyDescent="0.25">
      <c r="A24" t="s">
        <v>19</v>
      </c>
      <c r="B24">
        <v>2001</v>
      </c>
      <c r="C24">
        <v>2306000</v>
      </c>
      <c r="D24" s="2">
        <v>62.5</v>
      </c>
      <c r="E24">
        <v>1441250</v>
      </c>
      <c r="F24">
        <v>22388.34951</v>
      </c>
      <c r="H24" t="str">
        <f t="shared" si="0"/>
        <v/>
      </c>
    </row>
    <row r="25" spans="1:8" x14ac:dyDescent="0.25">
      <c r="A25" t="s">
        <v>20</v>
      </c>
      <c r="B25">
        <v>2001</v>
      </c>
      <c r="C25">
        <v>891000</v>
      </c>
      <c r="D25" s="2">
        <v>88.8</v>
      </c>
      <c r="E25">
        <v>791208</v>
      </c>
      <c r="F25">
        <v>21214.28571</v>
      </c>
      <c r="H25" t="str">
        <f t="shared" si="0"/>
        <v/>
      </c>
    </row>
    <row r="26" spans="1:8" x14ac:dyDescent="0.25">
      <c r="A26" t="s">
        <v>21</v>
      </c>
      <c r="B26">
        <v>2001</v>
      </c>
      <c r="C26">
        <v>1989000</v>
      </c>
      <c r="D26" s="2">
        <v>66.599999999999994</v>
      </c>
      <c r="E26">
        <v>1324674</v>
      </c>
      <c r="F26">
        <v>16575</v>
      </c>
      <c r="H26" t="str">
        <f t="shared" si="0"/>
        <v/>
      </c>
    </row>
    <row r="27" spans="1:8" x14ac:dyDescent="0.25">
      <c r="A27" t="s">
        <v>35</v>
      </c>
      <c r="B27">
        <v>2001</v>
      </c>
      <c r="C27">
        <v>36707000</v>
      </c>
      <c r="D27" s="2">
        <v>63.1</v>
      </c>
      <c r="E27">
        <v>23162117</v>
      </c>
      <c r="F27">
        <v>155538.13560000001</v>
      </c>
      <c r="H27" t="str">
        <f t="shared" si="0"/>
        <v/>
      </c>
    </row>
    <row r="28" spans="1:8" x14ac:dyDescent="0.25">
      <c r="A28" t="s">
        <v>36</v>
      </c>
      <c r="B28">
        <v>2001</v>
      </c>
      <c r="C28">
        <v>974000</v>
      </c>
      <c r="D28" s="2">
        <v>81.2</v>
      </c>
      <c r="E28">
        <v>790888</v>
      </c>
      <c r="F28">
        <v>480.0394283</v>
      </c>
      <c r="H28" t="str">
        <f t="shared" si="0"/>
        <v/>
      </c>
    </row>
    <row r="29" spans="1:8" x14ac:dyDescent="0.25">
      <c r="A29" t="s">
        <v>22</v>
      </c>
      <c r="B29">
        <v>2001</v>
      </c>
      <c r="C29">
        <v>24289000</v>
      </c>
      <c r="D29" s="2">
        <v>69.7</v>
      </c>
      <c r="E29">
        <v>16929433</v>
      </c>
      <c r="F29">
        <v>50392.116179999997</v>
      </c>
      <c r="H29" t="str">
        <f t="shared" si="0"/>
        <v/>
      </c>
    </row>
    <row r="30" spans="1:8" x14ac:dyDescent="0.25">
      <c r="A30" t="s">
        <v>23</v>
      </c>
      <c r="B30">
        <v>2001</v>
      </c>
      <c r="C30">
        <v>56473000</v>
      </c>
      <c r="D30" s="2">
        <v>60.1</v>
      </c>
      <c r="E30">
        <v>33940273</v>
      </c>
      <c r="F30">
        <v>342260.60609999998</v>
      </c>
      <c r="H30" t="str">
        <f t="shared" si="0"/>
        <v/>
      </c>
    </row>
    <row r="31" spans="1:8" x14ac:dyDescent="0.25">
      <c r="A31" t="s">
        <v>24</v>
      </c>
      <c r="B31">
        <v>2001</v>
      </c>
      <c r="C31">
        <v>540000</v>
      </c>
      <c r="D31" s="2">
        <v>68.8</v>
      </c>
      <c r="E31">
        <v>371520</v>
      </c>
      <c r="F31">
        <v>7105.2631579999997</v>
      </c>
      <c r="H31" t="str">
        <f t="shared" si="0"/>
        <v/>
      </c>
    </row>
    <row r="32" spans="1:8" x14ac:dyDescent="0.25">
      <c r="A32" t="s">
        <v>25</v>
      </c>
      <c r="B32">
        <v>2001</v>
      </c>
      <c r="C32">
        <v>62111000</v>
      </c>
      <c r="D32" s="2">
        <v>73.5</v>
      </c>
      <c r="E32">
        <v>45651585</v>
      </c>
      <c r="F32">
        <v>129939.3305</v>
      </c>
      <c r="H32" t="str">
        <f t="shared" si="0"/>
        <v/>
      </c>
    </row>
    <row r="33" spans="1:8" x14ac:dyDescent="0.25">
      <c r="A33" t="s">
        <v>26</v>
      </c>
      <c r="B33">
        <v>2001</v>
      </c>
      <c r="C33">
        <v>3191000</v>
      </c>
      <c r="D33" s="2">
        <v>73.2</v>
      </c>
      <c r="E33">
        <v>2335812</v>
      </c>
      <c r="F33">
        <v>10496.71053</v>
      </c>
      <c r="H33" t="str">
        <f t="shared" si="0"/>
        <v/>
      </c>
    </row>
    <row r="34" spans="1:8" x14ac:dyDescent="0.25">
      <c r="A34" t="s">
        <v>27</v>
      </c>
      <c r="B34">
        <v>2001</v>
      </c>
      <c r="C34">
        <v>166053000</v>
      </c>
      <c r="D34" s="2">
        <v>56.3</v>
      </c>
      <c r="E34">
        <v>93487839</v>
      </c>
      <c r="F34">
        <v>241005.80549999999</v>
      </c>
      <c r="H34" t="str">
        <f t="shared" si="0"/>
        <v/>
      </c>
    </row>
    <row r="35" spans="1:8" x14ac:dyDescent="0.25">
      <c r="A35" t="s">
        <v>37</v>
      </c>
      <c r="B35">
        <v>2001</v>
      </c>
      <c r="C35">
        <v>8480000</v>
      </c>
      <c r="D35" s="2">
        <v>71.599999999999994</v>
      </c>
      <c r="E35">
        <v>6071680</v>
      </c>
      <c r="F35">
        <v>53333.333330000001</v>
      </c>
      <c r="H35" t="str">
        <f t="shared" si="0"/>
        <v/>
      </c>
    </row>
    <row r="36" spans="1:8" x14ac:dyDescent="0.25">
      <c r="A36" t="s">
        <v>28</v>
      </c>
      <c r="B36">
        <v>2001</v>
      </c>
      <c r="C36">
        <v>80221000</v>
      </c>
      <c r="D36" s="2">
        <v>68.599999999999994</v>
      </c>
      <c r="E36">
        <v>55031606</v>
      </c>
      <c r="F36">
        <v>88740.044250000006</v>
      </c>
      <c r="H36" t="str">
        <f t="shared" si="0"/>
        <v/>
      </c>
    </row>
    <row r="37" spans="1:8" x14ac:dyDescent="0.25">
      <c r="A37" t="s">
        <v>0</v>
      </c>
      <c r="B37">
        <v>2002</v>
      </c>
      <c r="C37">
        <f>SUM(100,C2)</f>
        <v>356100</v>
      </c>
      <c r="D37" s="2">
        <f>(E37/C37)*100</f>
        <v>81.305251333894972</v>
      </c>
      <c r="E37">
        <f>SUM(100,E2)</f>
        <v>289528</v>
      </c>
      <c r="F37">
        <v>8279.0697670000009</v>
      </c>
    </row>
    <row r="38" spans="1:8" x14ac:dyDescent="0.25">
      <c r="A38" t="s">
        <v>1</v>
      </c>
      <c r="B38">
        <v>2002</v>
      </c>
      <c r="C38">
        <f t="shared" ref="C38:E71" si="1">SUM(100,C3)</f>
        <v>75728100</v>
      </c>
      <c r="D38" s="2">
        <f t="shared" ref="D38:D101" si="2">(E38/C38)*100</f>
        <v>60.50005216029453</v>
      </c>
      <c r="E38">
        <f t="shared" si="1"/>
        <v>45815540</v>
      </c>
      <c r="F38">
        <v>275374.54550000001</v>
      </c>
    </row>
    <row r="39" spans="1:8" x14ac:dyDescent="0.25">
      <c r="A39" t="s">
        <v>33</v>
      </c>
      <c r="B39">
        <v>2002</v>
      </c>
      <c r="C39">
        <f t="shared" si="1"/>
        <v>1091100</v>
      </c>
      <c r="D39" s="2">
        <f t="shared" si="2"/>
        <v>54.304188433690769</v>
      </c>
      <c r="E39">
        <f t="shared" si="1"/>
        <v>592513</v>
      </c>
      <c r="F39">
        <v>83923.076920000007</v>
      </c>
    </row>
    <row r="40" spans="1:8" x14ac:dyDescent="0.25">
      <c r="A40" t="s">
        <v>2</v>
      </c>
      <c r="B40">
        <v>2002</v>
      </c>
      <c r="C40">
        <f t="shared" si="1"/>
        <v>26638100</v>
      </c>
      <c r="D40" s="2">
        <f t="shared" si="2"/>
        <v>63.300137772588883</v>
      </c>
      <c r="E40">
        <f t="shared" si="1"/>
        <v>16861954</v>
      </c>
      <c r="F40">
        <v>78347.058820000006</v>
      </c>
    </row>
    <row r="41" spans="1:8" x14ac:dyDescent="0.25">
      <c r="A41" t="s">
        <v>3</v>
      </c>
      <c r="B41">
        <v>2002</v>
      </c>
      <c r="C41">
        <f t="shared" si="1"/>
        <v>82879100</v>
      </c>
      <c r="D41" s="2">
        <f t="shared" si="2"/>
        <v>47.000063948570869</v>
      </c>
      <c r="E41">
        <f t="shared" si="1"/>
        <v>38953230</v>
      </c>
      <c r="F41">
        <v>94180.681819999998</v>
      </c>
    </row>
    <row r="42" spans="1:8" x14ac:dyDescent="0.25">
      <c r="A42" t="s">
        <v>4</v>
      </c>
      <c r="B42">
        <v>2002</v>
      </c>
      <c r="C42">
        <f t="shared" si="1"/>
        <v>901100</v>
      </c>
      <c r="D42" s="2">
        <f t="shared" si="2"/>
        <v>81.902008656087006</v>
      </c>
      <c r="E42">
        <f t="shared" si="1"/>
        <v>738019</v>
      </c>
      <c r="F42">
        <v>114.007339</v>
      </c>
    </row>
    <row r="43" spans="1:8" x14ac:dyDescent="0.25">
      <c r="A43" t="s">
        <v>38</v>
      </c>
      <c r="B43">
        <v>2002</v>
      </c>
      <c r="C43">
        <f t="shared" si="1"/>
        <v>20796100</v>
      </c>
      <c r="D43" s="2">
        <f t="shared" si="2"/>
        <v>64.700169743365336</v>
      </c>
      <c r="E43">
        <f t="shared" si="1"/>
        <v>13455112</v>
      </c>
      <c r="F43">
        <v>135038.96100000001</v>
      </c>
    </row>
    <row r="44" spans="1:8" x14ac:dyDescent="0.25">
      <c r="A44" t="s">
        <v>5</v>
      </c>
      <c r="B44">
        <v>2002</v>
      </c>
      <c r="C44">
        <f t="shared" si="1"/>
        <v>220100</v>
      </c>
      <c r="D44" s="2">
        <f t="shared" si="2"/>
        <v>57.619263970922304</v>
      </c>
      <c r="E44">
        <f t="shared" si="1"/>
        <v>126820</v>
      </c>
      <c r="F44">
        <v>489.97772830000002</v>
      </c>
    </row>
    <row r="45" spans="1:8" x14ac:dyDescent="0.25">
      <c r="A45" t="s">
        <v>6</v>
      </c>
      <c r="B45">
        <v>2002</v>
      </c>
      <c r="C45">
        <f t="shared" si="1"/>
        <v>158100</v>
      </c>
      <c r="D45" s="2">
        <f t="shared" si="2"/>
        <v>78.213788741302963</v>
      </c>
      <c r="E45">
        <f t="shared" si="1"/>
        <v>123656</v>
      </c>
      <c r="F45">
        <v>111.977321</v>
      </c>
    </row>
    <row r="46" spans="1:8" x14ac:dyDescent="0.25">
      <c r="A46" t="s">
        <v>34</v>
      </c>
      <c r="B46">
        <v>2002</v>
      </c>
      <c r="C46">
        <f t="shared" si="1"/>
        <v>13783100</v>
      </c>
      <c r="D46" s="2">
        <f t="shared" si="2"/>
        <v>81.700132771292374</v>
      </c>
      <c r="E46">
        <f t="shared" si="1"/>
        <v>11260811</v>
      </c>
      <c r="F46">
        <v>1482.999785</v>
      </c>
    </row>
    <row r="47" spans="1:8" x14ac:dyDescent="0.25">
      <c r="A47" t="s">
        <v>7</v>
      </c>
      <c r="B47">
        <v>2002</v>
      </c>
      <c r="C47">
        <f t="shared" si="1"/>
        <v>1344100</v>
      </c>
      <c r="D47" s="2">
        <f t="shared" si="2"/>
        <v>82.001339186072471</v>
      </c>
      <c r="E47">
        <f t="shared" si="1"/>
        <v>1102180</v>
      </c>
      <c r="F47">
        <v>3702.479339</v>
      </c>
    </row>
    <row r="48" spans="1:8" x14ac:dyDescent="0.25">
      <c r="A48" t="s">
        <v>8</v>
      </c>
      <c r="B48">
        <v>2002</v>
      </c>
      <c r="C48">
        <f t="shared" si="1"/>
        <v>50597100</v>
      </c>
      <c r="D48" s="2">
        <f t="shared" si="2"/>
        <v>69.100061070693769</v>
      </c>
      <c r="E48">
        <f t="shared" si="1"/>
        <v>34962627</v>
      </c>
      <c r="F48">
        <v>196112.4031</v>
      </c>
    </row>
    <row r="49" spans="1:6" x14ac:dyDescent="0.25">
      <c r="A49" t="s">
        <v>9</v>
      </c>
      <c r="B49">
        <v>2002</v>
      </c>
      <c r="C49">
        <f t="shared" si="1"/>
        <v>21083100</v>
      </c>
      <c r="D49" s="2">
        <f t="shared" si="2"/>
        <v>57.900199686004427</v>
      </c>
      <c r="E49">
        <f t="shared" si="1"/>
        <v>12207157</v>
      </c>
      <c r="F49">
        <v>44199.16143</v>
      </c>
    </row>
    <row r="50" spans="1:6" x14ac:dyDescent="0.25">
      <c r="A50" t="s">
        <v>10</v>
      </c>
      <c r="B50">
        <v>2002</v>
      </c>
      <c r="C50">
        <f t="shared" si="1"/>
        <v>6077100</v>
      </c>
      <c r="D50" s="2">
        <f t="shared" si="2"/>
        <v>76.50038669760248</v>
      </c>
      <c r="E50">
        <f t="shared" si="1"/>
        <v>4649005</v>
      </c>
      <c r="F50">
        <v>55752.293579999998</v>
      </c>
    </row>
    <row r="51" spans="1:6" x14ac:dyDescent="0.25">
      <c r="A51" t="s">
        <v>11</v>
      </c>
      <c r="B51">
        <v>2002</v>
      </c>
      <c r="C51">
        <f t="shared" si="1"/>
        <v>10070100</v>
      </c>
      <c r="D51" s="2">
        <f t="shared" si="2"/>
        <v>55.500441902265116</v>
      </c>
      <c r="E51">
        <f t="shared" si="1"/>
        <v>5588950</v>
      </c>
      <c r="F51">
        <v>101717.17170000001</v>
      </c>
    </row>
    <row r="52" spans="1:6" x14ac:dyDescent="0.25">
      <c r="A52" t="s">
        <v>12</v>
      </c>
      <c r="B52">
        <v>2002</v>
      </c>
      <c r="C52">
        <f t="shared" si="1"/>
        <v>26909100</v>
      </c>
      <c r="D52" s="2">
        <f t="shared" si="2"/>
        <v>53.60017243237418</v>
      </c>
      <c r="E52">
        <f t="shared" si="1"/>
        <v>14423324</v>
      </c>
      <c r="F52">
        <v>79612.426040000006</v>
      </c>
    </row>
    <row r="53" spans="1:6" x14ac:dyDescent="0.25">
      <c r="A53" t="s">
        <v>13</v>
      </c>
      <c r="B53">
        <v>2002</v>
      </c>
      <c r="C53">
        <f t="shared" si="1"/>
        <v>52734100</v>
      </c>
      <c r="D53" s="2">
        <f t="shared" si="2"/>
        <v>66.600063336626576</v>
      </c>
      <c r="E53">
        <f t="shared" si="1"/>
        <v>35120944</v>
      </c>
      <c r="F53">
        <v>191760</v>
      </c>
    </row>
    <row r="54" spans="1:6" x14ac:dyDescent="0.25">
      <c r="A54" t="s">
        <v>14</v>
      </c>
      <c r="B54">
        <v>2002</v>
      </c>
      <c r="C54">
        <f t="shared" si="1"/>
        <v>31839100</v>
      </c>
      <c r="D54" s="2">
        <f t="shared" si="2"/>
        <v>90.900028581209895</v>
      </c>
      <c r="E54">
        <f t="shared" si="1"/>
        <v>28941751</v>
      </c>
      <c r="F54">
        <v>38875.457880000002</v>
      </c>
    </row>
    <row r="55" spans="1:6" x14ac:dyDescent="0.25">
      <c r="A55" t="s">
        <v>15</v>
      </c>
      <c r="B55">
        <v>2002</v>
      </c>
      <c r="C55">
        <f t="shared" si="1"/>
        <v>61100</v>
      </c>
      <c r="D55" s="2">
        <f t="shared" si="2"/>
        <v>86.72176759410803</v>
      </c>
      <c r="E55">
        <f t="shared" si="1"/>
        <v>52987</v>
      </c>
      <c r="F55">
        <v>32.206969379999997</v>
      </c>
    </row>
    <row r="56" spans="1:6" x14ac:dyDescent="0.25">
      <c r="A56" t="s">
        <v>16</v>
      </c>
      <c r="B56">
        <v>2002</v>
      </c>
      <c r="C56">
        <f t="shared" si="1"/>
        <v>60385100</v>
      </c>
      <c r="D56" s="2">
        <f t="shared" si="2"/>
        <v>63.700060114167236</v>
      </c>
      <c r="E56">
        <f t="shared" si="1"/>
        <v>38465345</v>
      </c>
      <c r="F56">
        <v>308086.73469999997</v>
      </c>
    </row>
    <row r="57" spans="1:6" x14ac:dyDescent="0.25">
      <c r="A57" t="s">
        <v>17</v>
      </c>
      <c r="B57">
        <v>2002</v>
      </c>
      <c r="C57">
        <f t="shared" si="1"/>
        <v>96752100</v>
      </c>
      <c r="D57" s="2">
        <f t="shared" si="2"/>
        <v>76.900023875450756</v>
      </c>
      <c r="E57">
        <f t="shared" si="1"/>
        <v>74402388</v>
      </c>
      <c r="F57">
        <v>308127.3885</v>
      </c>
    </row>
    <row r="58" spans="1:6" x14ac:dyDescent="0.25">
      <c r="A58" t="s">
        <v>18</v>
      </c>
      <c r="B58">
        <v>2002</v>
      </c>
      <c r="C58">
        <f t="shared" si="1"/>
        <v>2389100</v>
      </c>
      <c r="D58" s="2">
        <f t="shared" si="2"/>
        <v>70.501234774601315</v>
      </c>
      <c r="E58">
        <f t="shared" si="1"/>
        <v>1684345</v>
      </c>
      <c r="F58">
        <v>22327.102800000001</v>
      </c>
    </row>
    <row r="59" spans="1:6" x14ac:dyDescent="0.25">
      <c r="A59" t="s">
        <v>19</v>
      </c>
      <c r="B59">
        <v>2002</v>
      </c>
      <c r="C59">
        <f t="shared" si="1"/>
        <v>2306100</v>
      </c>
      <c r="D59" s="2">
        <f t="shared" si="2"/>
        <v>62.501626122024199</v>
      </c>
      <c r="E59">
        <f t="shared" si="1"/>
        <v>1441350</v>
      </c>
      <c r="F59">
        <v>22388.34951</v>
      </c>
    </row>
    <row r="60" spans="1:6" x14ac:dyDescent="0.25">
      <c r="A60" t="s">
        <v>20</v>
      </c>
      <c r="B60">
        <v>2002</v>
      </c>
      <c r="C60">
        <f t="shared" si="1"/>
        <v>891100</v>
      </c>
      <c r="D60" s="2">
        <f t="shared" si="2"/>
        <v>88.801256873527095</v>
      </c>
      <c r="E60">
        <f t="shared" si="1"/>
        <v>791308</v>
      </c>
      <c r="F60">
        <v>21214.28571</v>
      </c>
    </row>
    <row r="61" spans="1:6" x14ac:dyDescent="0.25">
      <c r="A61" t="s">
        <v>21</v>
      </c>
      <c r="B61">
        <v>2002</v>
      </c>
      <c r="C61">
        <f t="shared" si="1"/>
        <v>1989100</v>
      </c>
      <c r="D61" s="2">
        <f t="shared" si="2"/>
        <v>66.601679151374995</v>
      </c>
      <c r="E61">
        <f t="shared" si="1"/>
        <v>1324774</v>
      </c>
      <c r="F61">
        <v>16575</v>
      </c>
    </row>
    <row r="62" spans="1:6" x14ac:dyDescent="0.25">
      <c r="A62" t="s">
        <v>35</v>
      </c>
      <c r="B62">
        <v>2002</v>
      </c>
      <c r="C62">
        <f t="shared" si="1"/>
        <v>36707100</v>
      </c>
      <c r="D62" s="2">
        <f t="shared" si="2"/>
        <v>63.100100525511415</v>
      </c>
      <c r="E62">
        <f t="shared" si="1"/>
        <v>23162217</v>
      </c>
      <c r="F62">
        <v>155538.13560000001</v>
      </c>
    </row>
    <row r="63" spans="1:6" x14ac:dyDescent="0.25">
      <c r="A63" t="s">
        <v>36</v>
      </c>
      <c r="B63">
        <v>2002</v>
      </c>
      <c r="C63">
        <f t="shared" si="1"/>
        <v>974100</v>
      </c>
      <c r="D63" s="2">
        <f t="shared" si="2"/>
        <v>81.201929986654349</v>
      </c>
      <c r="E63">
        <f t="shared" si="1"/>
        <v>790988</v>
      </c>
      <c r="F63">
        <v>480.0394283</v>
      </c>
    </row>
    <row r="64" spans="1:6" x14ac:dyDescent="0.25">
      <c r="A64" t="s">
        <v>22</v>
      </c>
      <c r="B64">
        <v>2002</v>
      </c>
      <c r="C64">
        <f t="shared" si="1"/>
        <v>24289100</v>
      </c>
      <c r="D64" s="2">
        <f t="shared" si="2"/>
        <v>69.700124747314646</v>
      </c>
      <c r="E64">
        <f t="shared" si="1"/>
        <v>16929533</v>
      </c>
      <c r="F64">
        <v>50392.116179999997</v>
      </c>
    </row>
    <row r="65" spans="1:6" x14ac:dyDescent="0.25">
      <c r="A65" t="s">
        <v>23</v>
      </c>
      <c r="B65">
        <v>2002</v>
      </c>
      <c r="C65">
        <f t="shared" si="1"/>
        <v>56473100</v>
      </c>
      <c r="D65" s="2">
        <f t="shared" si="2"/>
        <v>60.100070653107409</v>
      </c>
      <c r="E65">
        <f t="shared" si="1"/>
        <v>33940373</v>
      </c>
      <c r="F65">
        <v>342260.60609999998</v>
      </c>
    </row>
    <row r="66" spans="1:6" x14ac:dyDescent="0.25">
      <c r="A66" t="s">
        <v>24</v>
      </c>
      <c r="B66">
        <v>2002</v>
      </c>
      <c r="C66">
        <f t="shared" si="1"/>
        <v>540100</v>
      </c>
      <c r="D66" s="2">
        <f t="shared" si="2"/>
        <v>68.805776708017035</v>
      </c>
      <c r="E66">
        <f t="shared" si="1"/>
        <v>371620</v>
      </c>
      <c r="F66">
        <v>7105.2631579999997</v>
      </c>
    </row>
    <row r="67" spans="1:6" x14ac:dyDescent="0.25">
      <c r="A67" t="s">
        <v>25</v>
      </c>
      <c r="B67">
        <v>2002</v>
      </c>
      <c r="C67">
        <f t="shared" si="1"/>
        <v>62111100</v>
      </c>
      <c r="D67" s="2">
        <f t="shared" si="2"/>
        <v>73.500042665481686</v>
      </c>
      <c r="E67">
        <f t="shared" si="1"/>
        <v>45651685</v>
      </c>
      <c r="F67">
        <v>129939.3305</v>
      </c>
    </row>
    <row r="68" spans="1:6" x14ac:dyDescent="0.25">
      <c r="A68" t="s">
        <v>26</v>
      </c>
      <c r="B68">
        <v>2002</v>
      </c>
      <c r="C68">
        <f t="shared" si="1"/>
        <v>3191100</v>
      </c>
      <c r="D68" s="2">
        <f t="shared" si="2"/>
        <v>73.200839835793303</v>
      </c>
      <c r="E68">
        <f t="shared" si="1"/>
        <v>2335912</v>
      </c>
      <c r="F68">
        <v>10496.71053</v>
      </c>
    </row>
    <row r="69" spans="1:6" x14ac:dyDescent="0.25">
      <c r="A69" t="s">
        <v>27</v>
      </c>
      <c r="B69">
        <v>2002</v>
      </c>
      <c r="C69">
        <f t="shared" si="1"/>
        <v>166053100</v>
      </c>
      <c r="D69" s="2">
        <f t="shared" si="2"/>
        <v>56.300026316882978</v>
      </c>
      <c r="E69">
        <f t="shared" si="1"/>
        <v>93487939</v>
      </c>
      <c r="F69">
        <v>241005.80549999999</v>
      </c>
    </row>
    <row r="70" spans="1:6" x14ac:dyDescent="0.25">
      <c r="A70" t="s">
        <v>37</v>
      </c>
      <c r="B70">
        <v>2002</v>
      </c>
      <c r="C70">
        <f t="shared" si="1"/>
        <v>8480100</v>
      </c>
      <c r="D70" s="2">
        <f t="shared" si="2"/>
        <v>71.600334901711065</v>
      </c>
      <c r="E70">
        <f t="shared" si="1"/>
        <v>6071780</v>
      </c>
      <c r="F70">
        <v>53333.333330000001</v>
      </c>
    </row>
    <row r="71" spans="1:6" x14ac:dyDescent="0.25">
      <c r="A71" t="s">
        <v>28</v>
      </c>
      <c r="B71">
        <v>2002</v>
      </c>
      <c r="C71">
        <f t="shared" si="1"/>
        <v>80221100</v>
      </c>
      <c r="D71" s="2">
        <f t="shared" si="2"/>
        <v>68.600039141821796</v>
      </c>
      <c r="E71">
        <f t="shared" si="1"/>
        <v>55031706</v>
      </c>
      <c r="F71">
        <v>88740.044250000006</v>
      </c>
    </row>
    <row r="72" spans="1:6" x14ac:dyDescent="0.25">
      <c r="A72" t="s">
        <v>0</v>
      </c>
      <c r="B72">
        <v>2003</v>
      </c>
      <c r="C72">
        <f>SUM(200,C37)</f>
        <v>356300</v>
      </c>
      <c r="D72" s="2">
        <f t="shared" si="2"/>
        <v>81.315745158574231</v>
      </c>
      <c r="E72">
        <f>SUM(200,E37)</f>
        <v>289728</v>
      </c>
      <c r="F72">
        <v>8279.0697670000009</v>
      </c>
    </row>
    <row r="73" spans="1:6" x14ac:dyDescent="0.25">
      <c r="A73" t="s">
        <v>1</v>
      </c>
      <c r="B73">
        <v>2003</v>
      </c>
      <c r="C73">
        <f t="shared" ref="C73:E106" si="3">SUM(200,C38)</f>
        <v>75728300</v>
      </c>
      <c r="D73" s="2">
        <f t="shared" si="2"/>
        <v>60.500156480470309</v>
      </c>
      <c r="E73">
        <f t="shared" si="3"/>
        <v>45815740</v>
      </c>
      <c r="F73">
        <v>275374.54550000001</v>
      </c>
    </row>
    <row r="74" spans="1:6" x14ac:dyDescent="0.25">
      <c r="A74" t="s">
        <v>33</v>
      </c>
      <c r="B74">
        <v>2003</v>
      </c>
      <c r="C74">
        <f t="shared" si="3"/>
        <v>1091300</v>
      </c>
      <c r="D74" s="2">
        <f t="shared" si="2"/>
        <v>54.312562998258961</v>
      </c>
      <c r="E74">
        <f t="shared" si="3"/>
        <v>592713</v>
      </c>
      <c r="F74">
        <v>83923.076920000007</v>
      </c>
    </row>
    <row r="75" spans="1:6" x14ac:dyDescent="0.25">
      <c r="A75" t="s">
        <v>2</v>
      </c>
      <c r="B75">
        <v>2003</v>
      </c>
      <c r="C75">
        <f t="shared" si="3"/>
        <v>26638300</v>
      </c>
      <c r="D75" s="2">
        <f t="shared" si="2"/>
        <v>63.300413314663473</v>
      </c>
      <c r="E75">
        <f t="shared" si="3"/>
        <v>16862154</v>
      </c>
      <c r="F75">
        <v>78347.058820000006</v>
      </c>
    </row>
    <row r="76" spans="1:6" x14ac:dyDescent="0.25">
      <c r="A76" t="s">
        <v>3</v>
      </c>
      <c r="B76">
        <v>2003</v>
      </c>
      <c r="C76">
        <f t="shared" si="3"/>
        <v>82879300</v>
      </c>
      <c r="D76" s="2">
        <f t="shared" si="2"/>
        <v>47.000191845249653</v>
      </c>
      <c r="E76">
        <f t="shared" si="3"/>
        <v>38953430</v>
      </c>
      <c r="F76">
        <v>94180.681819999998</v>
      </c>
    </row>
    <row r="77" spans="1:6" x14ac:dyDescent="0.25">
      <c r="A77" t="s">
        <v>4</v>
      </c>
      <c r="B77">
        <v>2003</v>
      </c>
      <c r="C77">
        <f t="shared" si="3"/>
        <v>901300</v>
      </c>
      <c r="D77" s="2">
        <f t="shared" si="2"/>
        <v>81.906024631088428</v>
      </c>
      <c r="E77">
        <f t="shared" si="3"/>
        <v>738219</v>
      </c>
      <c r="F77">
        <v>114.007339</v>
      </c>
    </row>
    <row r="78" spans="1:6" x14ac:dyDescent="0.25">
      <c r="A78" t="s">
        <v>38</v>
      </c>
      <c r="B78">
        <v>2003</v>
      </c>
      <c r="C78">
        <f t="shared" si="3"/>
        <v>20796300</v>
      </c>
      <c r="D78" s="2">
        <f t="shared" si="2"/>
        <v>64.700509225198715</v>
      </c>
      <c r="E78">
        <f t="shared" si="3"/>
        <v>13455312</v>
      </c>
      <c r="F78">
        <v>135038.96100000001</v>
      </c>
    </row>
    <row r="79" spans="1:6" x14ac:dyDescent="0.25">
      <c r="A79" t="s">
        <v>5</v>
      </c>
      <c r="B79">
        <v>2003</v>
      </c>
      <c r="C79">
        <f t="shared" si="3"/>
        <v>220300</v>
      </c>
      <c r="D79" s="2">
        <f t="shared" si="2"/>
        <v>57.65773944620971</v>
      </c>
      <c r="E79">
        <f t="shared" si="3"/>
        <v>127020</v>
      </c>
      <c r="F79">
        <v>489.97772830000002</v>
      </c>
    </row>
    <row r="80" spans="1:6" x14ac:dyDescent="0.25">
      <c r="A80" t="s">
        <v>6</v>
      </c>
      <c r="B80">
        <v>2003</v>
      </c>
      <c r="C80">
        <f t="shared" si="3"/>
        <v>158300</v>
      </c>
      <c r="D80" s="2">
        <f t="shared" si="2"/>
        <v>78.241313960833864</v>
      </c>
      <c r="E80">
        <f t="shared" si="3"/>
        <v>123856</v>
      </c>
      <c r="F80">
        <v>111.977321</v>
      </c>
    </row>
    <row r="81" spans="1:6" x14ac:dyDescent="0.25">
      <c r="A81" t="s">
        <v>34</v>
      </c>
      <c r="B81">
        <v>2003</v>
      </c>
      <c r="C81">
        <f t="shared" si="3"/>
        <v>13783300</v>
      </c>
      <c r="D81" s="2">
        <f t="shared" si="2"/>
        <v>81.700398308097476</v>
      </c>
      <c r="E81">
        <f t="shared" si="3"/>
        <v>11261011</v>
      </c>
      <c r="F81">
        <v>1482.999785</v>
      </c>
    </row>
    <row r="82" spans="1:6" x14ac:dyDescent="0.25">
      <c r="A82" t="s">
        <v>7</v>
      </c>
      <c r="B82">
        <v>2003</v>
      </c>
      <c r="C82">
        <f t="shared" si="3"/>
        <v>1344300</v>
      </c>
      <c r="D82" s="2">
        <f t="shared" si="2"/>
        <v>82.004016960499897</v>
      </c>
      <c r="E82">
        <f t="shared" si="3"/>
        <v>1102380</v>
      </c>
      <c r="F82">
        <v>3702.479339</v>
      </c>
    </row>
    <row r="83" spans="1:6" x14ac:dyDescent="0.25">
      <c r="A83" t="s">
        <v>8</v>
      </c>
      <c r="B83">
        <v>2003</v>
      </c>
      <c r="C83">
        <f t="shared" si="3"/>
        <v>50597300</v>
      </c>
      <c r="D83" s="2">
        <f t="shared" si="2"/>
        <v>69.10018321135712</v>
      </c>
      <c r="E83">
        <f t="shared" si="3"/>
        <v>34962827</v>
      </c>
      <c r="F83">
        <v>196112.4031</v>
      </c>
    </row>
    <row r="84" spans="1:6" x14ac:dyDescent="0.25">
      <c r="A84" t="s">
        <v>9</v>
      </c>
      <c r="B84">
        <v>2003</v>
      </c>
      <c r="C84">
        <f t="shared" si="3"/>
        <v>21083300</v>
      </c>
      <c r="D84" s="2">
        <f t="shared" si="2"/>
        <v>57.900599052330513</v>
      </c>
      <c r="E84">
        <f t="shared" si="3"/>
        <v>12207357</v>
      </c>
      <c r="F84">
        <v>44199.16143</v>
      </c>
    </row>
    <row r="85" spans="1:6" x14ac:dyDescent="0.25">
      <c r="A85" t="s">
        <v>10</v>
      </c>
      <c r="B85">
        <v>2003</v>
      </c>
      <c r="C85">
        <f t="shared" si="3"/>
        <v>6077300</v>
      </c>
      <c r="D85" s="2">
        <f t="shared" si="2"/>
        <v>76.501160054629523</v>
      </c>
      <c r="E85">
        <f t="shared" si="3"/>
        <v>4649205</v>
      </c>
      <c r="F85">
        <v>55752.293579999998</v>
      </c>
    </row>
    <row r="86" spans="1:6" x14ac:dyDescent="0.25">
      <c r="A86" t="s">
        <v>11</v>
      </c>
      <c r="B86">
        <v>2003</v>
      </c>
      <c r="C86">
        <f t="shared" si="3"/>
        <v>10070300</v>
      </c>
      <c r="D86" s="2">
        <f t="shared" si="2"/>
        <v>55.501325680466316</v>
      </c>
      <c r="E86">
        <f t="shared" si="3"/>
        <v>5589150</v>
      </c>
      <c r="F86">
        <v>101717.17170000001</v>
      </c>
    </row>
    <row r="87" spans="1:6" x14ac:dyDescent="0.25">
      <c r="A87" t="s">
        <v>12</v>
      </c>
      <c r="B87">
        <v>2003</v>
      </c>
      <c r="C87">
        <f t="shared" si="3"/>
        <v>26909300</v>
      </c>
      <c r="D87" s="2">
        <f t="shared" si="2"/>
        <v>53.600517293277797</v>
      </c>
      <c r="E87">
        <f t="shared" si="3"/>
        <v>14423524</v>
      </c>
      <c r="F87">
        <v>79612.426040000006</v>
      </c>
    </row>
    <row r="88" spans="1:6" x14ac:dyDescent="0.25">
      <c r="A88" t="s">
        <v>13</v>
      </c>
      <c r="B88">
        <v>2003</v>
      </c>
      <c r="C88">
        <f t="shared" si="3"/>
        <v>52734300</v>
      </c>
      <c r="D88" s="2">
        <f t="shared" si="2"/>
        <v>66.600190009159121</v>
      </c>
      <c r="E88">
        <f t="shared" si="3"/>
        <v>35121144</v>
      </c>
      <c r="F88">
        <v>191760</v>
      </c>
    </row>
    <row r="89" spans="1:6" x14ac:dyDescent="0.25">
      <c r="A89" t="s">
        <v>14</v>
      </c>
      <c r="B89">
        <v>2003</v>
      </c>
      <c r="C89">
        <f t="shared" si="3"/>
        <v>31839300</v>
      </c>
      <c r="D89" s="2">
        <f t="shared" si="2"/>
        <v>90.900085743091083</v>
      </c>
      <c r="E89">
        <f t="shared" si="3"/>
        <v>28941951</v>
      </c>
      <c r="F89">
        <v>38875.457880000002</v>
      </c>
    </row>
    <row r="90" spans="1:6" x14ac:dyDescent="0.25">
      <c r="A90" t="s">
        <v>15</v>
      </c>
      <c r="B90">
        <v>2003</v>
      </c>
      <c r="C90">
        <f t="shared" si="3"/>
        <v>61300</v>
      </c>
      <c r="D90" s="2">
        <f t="shared" si="2"/>
        <v>86.76508972267537</v>
      </c>
      <c r="E90">
        <f t="shared" si="3"/>
        <v>53187</v>
      </c>
      <c r="F90">
        <v>32.206969379999997</v>
      </c>
    </row>
    <row r="91" spans="1:6" x14ac:dyDescent="0.25">
      <c r="A91" t="s">
        <v>16</v>
      </c>
      <c r="B91">
        <v>2003</v>
      </c>
      <c r="C91">
        <f t="shared" si="3"/>
        <v>60385300</v>
      </c>
      <c r="D91" s="2">
        <f t="shared" si="2"/>
        <v>63.700180341904399</v>
      </c>
      <c r="E91">
        <f t="shared" si="3"/>
        <v>38465545</v>
      </c>
      <c r="F91">
        <v>308086.73469999997</v>
      </c>
    </row>
    <row r="92" spans="1:6" x14ac:dyDescent="0.25">
      <c r="A92" t="s">
        <v>17</v>
      </c>
      <c r="B92">
        <v>2003</v>
      </c>
      <c r="C92">
        <f t="shared" si="3"/>
        <v>96752300</v>
      </c>
      <c r="D92" s="2">
        <f t="shared" si="2"/>
        <v>76.900071626204237</v>
      </c>
      <c r="E92">
        <f t="shared" si="3"/>
        <v>74402588</v>
      </c>
      <c r="F92">
        <v>308127.3885</v>
      </c>
    </row>
    <row r="93" spans="1:6" x14ac:dyDescent="0.25">
      <c r="A93" t="s">
        <v>18</v>
      </c>
      <c r="B93">
        <v>2003</v>
      </c>
      <c r="C93">
        <f t="shared" si="3"/>
        <v>2389300</v>
      </c>
      <c r="D93" s="2">
        <f t="shared" si="2"/>
        <v>70.503704013727869</v>
      </c>
      <c r="E93">
        <f t="shared" si="3"/>
        <v>1684545</v>
      </c>
      <c r="F93">
        <v>22327.102800000001</v>
      </c>
    </row>
    <row r="94" spans="1:6" x14ac:dyDescent="0.25">
      <c r="A94" t="s">
        <v>19</v>
      </c>
      <c r="B94">
        <v>2003</v>
      </c>
      <c r="C94">
        <f t="shared" si="3"/>
        <v>2306300</v>
      </c>
      <c r="D94" s="2">
        <f t="shared" si="2"/>
        <v>62.504877943025626</v>
      </c>
      <c r="E94">
        <f t="shared" si="3"/>
        <v>1441550</v>
      </c>
      <c r="F94">
        <v>22388.34951</v>
      </c>
    </row>
    <row r="95" spans="1:6" x14ac:dyDescent="0.25">
      <c r="A95" t="s">
        <v>20</v>
      </c>
      <c r="B95">
        <v>2003</v>
      </c>
      <c r="C95">
        <f t="shared" si="3"/>
        <v>891300</v>
      </c>
      <c r="D95" s="2">
        <f t="shared" si="2"/>
        <v>88.80376977448671</v>
      </c>
      <c r="E95">
        <f t="shared" si="3"/>
        <v>791508</v>
      </c>
      <c r="F95">
        <v>21214.28571</v>
      </c>
    </row>
    <row r="96" spans="1:6" x14ac:dyDescent="0.25">
      <c r="A96" t="s">
        <v>21</v>
      </c>
      <c r="B96">
        <v>2003</v>
      </c>
      <c r="C96">
        <f t="shared" si="3"/>
        <v>1989300</v>
      </c>
      <c r="D96" s="2">
        <f t="shared" si="2"/>
        <v>66.605036947670044</v>
      </c>
      <c r="E96">
        <f t="shared" si="3"/>
        <v>1324974</v>
      </c>
      <c r="F96">
        <v>16575</v>
      </c>
    </row>
    <row r="97" spans="1:6" x14ac:dyDescent="0.25">
      <c r="A97" t="s">
        <v>35</v>
      </c>
      <c r="B97">
        <v>2003</v>
      </c>
      <c r="C97">
        <f t="shared" si="3"/>
        <v>36707300</v>
      </c>
      <c r="D97" s="2">
        <f t="shared" si="2"/>
        <v>63.100301574891091</v>
      </c>
      <c r="E97">
        <f t="shared" si="3"/>
        <v>23162417</v>
      </c>
      <c r="F97">
        <v>155538.13560000001</v>
      </c>
    </row>
    <row r="98" spans="1:6" x14ac:dyDescent="0.25">
      <c r="A98" t="s">
        <v>36</v>
      </c>
      <c r="B98">
        <v>2003</v>
      </c>
      <c r="C98">
        <f t="shared" si="3"/>
        <v>974300</v>
      </c>
      <c r="D98" s="2">
        <f t="shared" si="2"/>
        <v>81.205788771425631</v>
      </c>
      <c r="E98">
        <f t="shared" si="3"/>
        <v>791188</v>
      </c>
      <c r="F98">
        <v>480.0394283</v>
      </c>
    </row>
    <row r="99" spans="1:6" x14ac:dyDescent="0.25">
      <c r="A99" t="s">
        <v>22</v>
      </c>
      <c r="B99">
        <v>2003</v>
      </c>
      <c r="C99">
        <f t="shared" si="3"/>
        <v>24289300</v>
      </c>
      <c r="D99" s="2">
        <f t="shared" si="2"/>
        <v>69.700374238862381</v>
      </c>
      <c r="E99">
        <f t="shared" si="3"/>
        <v>16929733</v>
      </c>
      <c r="F99">
        <v>50392.116179999997</v>
      </c>
    </row>
    <row r="100" spans="1:6" x14ac:dyDescent="0.25">
      <c r="A100" t="s">
        <v>23</v>
      </c>
      <c r="B100">
        <v>2003</v>
      </c>
      <c r="C100">
        <f t="shared" si="3"/>
        <v>56473300</v>
      </c>
      <c r="D100" s="2">
        <f t="shared" si="2"/>
        <v>60.10021195857157</v>
      </c>
      <c r="E100">
        <f t="shared" si="3"/>
        <v>33940573</v>
      </c>
      <c r="F100">
        <v>342260.60609999998</v>
      </c>
    </row>
    <row r="101" spans="1:6" x14ac:dyDescent="0.25">
      <c r="A101" t="s">
        <v>24</v>
      </c>
      <c r="B101">
        <v>2003</v>
      </c>
      <c r="C101">
        <f t="shared" si="3"/>
        <v>540300</v>
      </c>
      <c r="D101" s="2">
        <f t="shared" si="2"/>
        <v>68.817323709050527</v>
      </c>
      <c r="E101">
        <f t="shared" si="3"/>
        <v>371820</v>
      </c>
      <c r="F101">
        <v>7105.2631579999997</v>
      </c>
    </row>
    <row r="102" spans="1:6" x14ac:dyDescent="0.25">
      <c r="A102" t="s">
        <v>25</v>
      </c>
      <c r="B102">
        <v>2003</v>
      </c>
      <c r="C102">
        <f t="shared" si="3"/>
        <v>62111300</v>
      </c>
      <c r="D102" s="2">
        <f t="shared" ref="D102:D165" si="4">(E102/C102)*100</f>
        <v>73.50012799603293</v>
      </c>
      <c r="E102">
        <f t="shared" si="3"/>
        <v>45651885</v>
      </c>
      <c r="F102">
        <v>129939.3305</v>
      </c>
    </row>
    <row r="103" spans="1:6" x14ac:dyDescent="0.25">
      <c r="A103" t="s">
        <v>26</v>
      </c>
      <c r="B103">
        <v>2003</v>
      </c>
      <c r="C103">
        <f t="shared" si="3"/>
        <v>3191300</v>
      </c>
      <c r="D103" s="2">
        <f t="shared" si="4"/>
        <v>73.202519349481392</v>
      </c>
      <c r="E103">
        <f t="shared" si="3"/>
        <v>2336112</v>
      </c>
      <c r="F103">
        <v>10496.71053</v>
      </c>
    </row>
    <row r="104" spans="1:6" x14ac:dyDescent="0.25">
      <c r="A104" t="s">
        <v>27</v>
      </c>
      <c r="B104">
        <v>2003</v>
      </c>
      <c r="C104">
        <f t="shared" si="3"/>
        <v>166053300</v>
      </c>
      <c r="D104" s="2">
        <f t="shared" si="4"/>
        <v>56.300078950553832</v>
      </c>
      <c r="E104">
        <f t="shared" si="3"/>
        <v>93488139</v>
      </c>
      <c r="F104">
        <v>241005.80549999999</v>
      </c>
    </row>
    <row r="105" spans="1:6" x14ac:dyDescent="0.25">
      <c r="A105" t="s">
        <v>37</v>
      </c>
      <c r="B105">
        <v>2003</v>
      </c>
      <c r="C105">
        <f t="shared" si="3"/>
        <v>8480300</v>
      </c>
      <c r="D105" s="2">
        <f t="shared" si="4"/>
        <v>71.601004681438155</v>
      </c>
      <c r="E105">
        <f t="shared" si="3"/>
        <v>6071980</v>
      </c>
      <c r="F105">
        <v>53333.333330000001</v>
      </c>
    </row>
    <row r="106" spans="1:6" x14ac:dyDescent="0.25">
      <c r="A106" t="s">
        <v>28</v>
      </c>
      <c r="B106">
        <v>2003</v>
      </c>
      <c r="C106">
        <f t="shared" si="3"/>
        <v>80221300</v>
      </c>
      <c r="D106" s="2">
        <f t="shared" si="4"/>
        <v>68.600117425172613</v>
      </c>
      <c r="E106">
        <f t="shared" si="3"/>
        <v>55031906</v>
      </c>
      <c r="F106">
        <v>88740.044250000006</v>
      </c>
    </row>
    <row r="107" spans="1:6" x14ac:dyDescent="0.25">
      <c r="A107" t="s">
        <v>0</v>
      </c>
      <c r="B107">
        <v>2004</v>
      </c>
      <c r="C107">
        <f>SUM(200,C72)</f>
        <v>356500</v>
      </c>
      <c r="D107" s="2">
        <f t="shared" si="4"/>
        <v>81.32622720897615</v>
      </c>
      <c r="E107">
        <f>SUM(200,E72)</f>
        <v>289928</v>
      </c>
      <c r="F107">
        <v>8279.0697670000009</v>
      </c>
    </row>
    <row r="108" spans="1:6" x14ac:dyDescent="0.25">
      <c r="A108" t="s">
        <v>1</v>
      </c>
      <c r="B108">
        <v>2004</v>
      </c>
      <c r="C108">
        <f t="shared" ref="C108:E141" si="5">SUM(200,C73)</f>
        <v>75728500</v>
      </c>
      <c r="D108" s="2">
        <f t="shared" si="4"/>
        <v>60.500260800095077</v>
      </c>
      <c r="E108">
        <f t="shared" si="5"/>
        <v>45815940</v>
      </c>
      <c r="F108">
        <v>275374.54550000001</v>
      </c>
    </row>
    <row r="109" spans="1:6" x14ac:dyDescent="0.25">
      <c r="A109" t="s">
        <v>33</v>
      </c>
      <c r="B109">
        <v>2004</v>
      </c>
      <c r="C109">
        <f t="shared" si="5"/>
        <v>1091500</v>
      </c>
      <c r="D109" s="2">
        <f t="shared" si="4"/>
        <v>54.320934493815855</v>
      </c>
      <c r="E109">
        <f t="shared" si="5"/>
        <v>592913</v>
      </c>
      <c r="F109">
        <v>83923.076920000007</v>
      </c>
    </row>
    <row r="110" spans="1:6" x14ac:dyDescent="0.25">
      <c r="A110" t="s">
        <v>2</v>
      </c>
      <c r="B110">
        <v>2004</v>
      </c>
      <c r="C110">
        <f t="shared" si="5"/>
        <v>26638500</v>
      </c>
      <c r="D110" s="2">
        <f t="shared" si="4"/>
        <v>63.300688852600558</v>
      </c>
      <c r="E110">
        <f t="shared" si="5"/>
        <v>16862354</v>
      </c>
      <c r="F110">
        <v>78347.058820000006</v>
      </c>
    </row>
    <row r="111" spans="1:6" x14ac:dyDescent="0.25">
      <c r="A111" t="s">
        <v>3</v>
      </c>
      <c r="B111">
        <v>2004</v>
      </c>
      <c r="C111">
        <f t="shared" si="5"/>
        <v>82879500</v>
      </c>
      <c r="D111" s="2">
        <f t="shared" si="4"/>
        <v>47.000319741311181</v>
      </c>
      <c r="E111">
        <f t="shared" si="5"/>
        <v>38953630</v>
      </c>
      <c r="F111">
        <v>94180.681819999998</v>
      </c>
    </row>
    <row r="112" spans="1:6" x14ac:dyDescent="0.25">
      <c r="A112" t="s">
        <v>4</v>
      </c>
      <c r="B112">
        <v>2004</v>
      </c>
      <c r="C112">
        <f t="shared" si="5"/>
        <v>901500</v>
      </c>
      <c r="D112" s="2">
        <f t="shared" si="4"/>
        <v>81.910038824181925</v>
      </c>
      <c r="E112">
        <f t="shared" si="5"/>
        <v>738419</v>
      </c>
      <c r="F112">
        <v>114.007339</v>
      </c>
    </row>
    <row r="113" spans="1:6" x14ac:dyDescent="0.25">
      <c r="A113" t="s">
        <v>38</v>
      </c>
      <c r="B113">
        <v>2004</v>
      </c>
      <c r="C113">
        <f t="shared" si="5"/>
        <v>20796500</v>
      </c>
      <c r="D113" s="2">
        <f t="shared" si="4"/>
        <v>64.70084870050249</v>
      </c>
      <c r="E113">
        <f t="shared" si="5"/>
        <v>13455512</v>
      </c>
      <c r="F113">
        <v>135038.96100000001</v>
      </c>
    </row>
    <row r="114" spans="1:6" x14ac:dyDescent="0.25">
      <c r="A114" t="s">
        <v>5</v>
      </c>
      <c r="B114">
        <v>2004</v>
      </c>
      <c r="C114">
        <f t="shared" si="5"/>
        <v>220500</v>
      </c>
      <c r="D114" s="2">
        <f t="shared" si="4"/>
        <v>57.696145124716558</v>
      </c>
      <c r="E114">
        <f t="shared" si="5"/>
        <v>127220</v>
      </c>
      <c r="F114">
        <v>489.97772830000002</v>
      </c>
    </row>
    <row r="115" spans="1:6" x14ac:dyDescent="0.25">
      <c r="A115" t="s">
        <v>6</v>
      </c>
      <c r="B115">
        <v>2004</v>
      </c>
      <c r="C115">
        <f t="shared" si="5"/>
        <v>158500</v>
      </c>
      <c r="D115" s="2">
        <f t="shared" si="4"/>
        <v>78.268769716088329</v>
      </c>
      <c r="E115">
        <f t="shared" si="5"/>
        <v>124056</v>
      </c>
      <c r="F115">
        <v>111.977321</v>
      </c>
    </row>
    <row r="116" spans="1:6" x14ac:dyDescent="0.25">
      <c r="A116" t="s">
        <v>34</v>
      </c>
      <c r="B116">
        <v>2004</v>
      </c>
      <c r="C116">
        <f t="shared" si="5"/>
        <v>13783500</v>
      </c>
      <c r="D116" s="2">
        <f t="shared" si="4"/>
        <v>81.700663837196657</v>
      </c>
      <c r="E116">
        <f t="shared" si="5"/>
        <v>11261211</v>
      </c>
      <c r="F116">
        <v>1482.999785</v>
      </c>
    </row>
    <row r="117" spans="1:6" x14ac:dyDescent="0.25">
      <c r="A117" t="s">
        <v>7</v>
      </c>
      <c r="B117">
        <v>2004</v>
      </c>
      <c r="C117">
        <f t="shared" si="5"/>
        <v>1344500</v>
      </c>
      <c r="D117" s="2">
        <f t="shared" si="4"/>
        <v>82.00669393826702</v>
      </c>
      <c r="E117">
        <f t="shared" si="5"/>
        <v>1102580</v>
      </c>
      <c r="F117">
        <v>3702.479339</v>
      </c>
    </row>
    <row r="118" spans="1:6" x14ac:dyDescent="0.25">
      <c r="A118" t="s">
        <v>8</v>
      </c>
      <c r="B118">
        <v>2004</v>
      </c>
      <c r="C118">
        <f t="shared" si="5"/>
        <v>50597500</v>
      </c>
      <c r="D118" s="2">
        <f t="shared" si="4"/>
        <v>69.100305351054885</v>
      </c>
      <c r="E118">
        <f t="shared" si="5"/>
        <v>34963027</v>
      </c>
      <c r="F118">
        <v>196112.4031</v>
      </c>
    </row>
    <row r="119" spans="1:6" x14ac:dyDescent="0.25">
      <c r="A119" t="s">
        <v>9</v>
      </c>
      <c r="B119">
        <v>2004</v>
      </c>
      <c r="C119">
        <f t="shared" si="5"/>
        <v>21083500</v>
      </c>
      <c r="D119" s="2">
        <f t="shared" si="4"/>
        <v>57.900998411079755</v>
      </c>
      <c r="E119">
        <f t="shared" si="5"/>
        <v>12207557</v>
      </c>
      <c r="F119">
        <v>44199.16143</v>
      </c>
    </row>
    <row r="120" spans="1:6" x14ac:dyDescent="0.25">
      <c r="A120" t="s">
        <v>10</v>
      </c>
      <c r="B120">
        <v>2004</v>
      </c>
      <c r="C120">
        <f t="shared" si="5"/>
        <v>6077500</v>
      </c>
      <c r="D120" s="2">
        <f t="shared" si="4"/>
        <v>76.501933360756894</v>
      </c>
      <c r="E120">
        <f t="shared" si="5"/>
        <v>4649405</v>
      </c>
      <c r="F120">
        <v>55752.293579999998</v>
      </c>
    </row>
    <row r="121" spans="1:6" x14ac:dyDescent="0.25">
      <c r="A121" t="s">
        <v>11</v>
      </c>
      <c r="B121">
        <v>2004</v>
      </c>
      <c r="C121">
        <f t="shared" si="5"/>
        <v>10070500</v>
      </c>
      <c r="D121" s="2">
        <f t="shared" si="4"/>
        <v>55.502209423563876</v>
      </c>
      <c r="E121">
        <f t="shared" si="5"/>
        <v>5589350</v>
      </c>
      <c r="F121">
        <v>101717.17170000001</v>
      </c>
    </row>
    <row r="122" spans="1:6" x14ac:dyDescent="0.25">
      <c r="A122" t="s">
        <v>12</v>
      </c>
      <c r="B122">
        <v>2004</v>
      </c>
      <c r="C122">
        <f t="shared" si="5"/>
        <v>26909500</v>
      </c>
      <c r="D122" s="2">
        <f t="shared" si="4"/>
        <v>53.60086214905516</v>
      </c>
      <c r="E122">
        <f t="shared" si="5"/>
        <v>14423724</v>
      </c>
      <c r="F122">
        <v>79612.426040000006</v>
      </c>
    </row>
    <row r="123" spans="1:6" x14ac:dyDescent="0.25">
      <c r="A123" t="s">
        <v>13</v>
      </c>
      <c r="B123">
        <v>2004</v>
      </c>
      <c r="C123">
        <f t="shared" si="5"/>
        <v>52734500</v>
      </c>
      <c r="D123" s="2">
        <f t="shared" si="4"/>
        <v>66.600316680730828</v>
      </c>
      <c r="E123">
        <f t="shared" si="5"/>
        <v>35121344</v>
      </c>
      <c r="F123">
        <v>191760</v>
      </c>
    </row>
    <row r="124" spans="1:6" x14ac:dyDescent="0.25">
      <c r="A124" t="s">
        <v>14</v>
      </c>
      <c r="B124">
        <v>2004</v>
      </c>
      <c r="C124">
        <f t="shared" si="5"/>
        <v>31839500</v>
      </c>
      <c r="D124" s="2">
        <f t="shared" si="4"/>
        <v>90.900142904254139</v>
      </c>
      <c r="E124">
        <f t="shared" si="5"/>
        <v>28942151</v>
      </c>
      <c r="F124">
        <v>38875.457880000002</v>
      </c>
    </row>
    <row r="125" spans="1:6" x14ac:dyDescent="0.25">
      <c r="A125" t="s">
        <v>15</v>
      </c>
      <c r="B125">
        <v>2004</v>
      </c>
      <c r="C125">
        <f t="shared" si="5"/>
        <v>61500</v>
      </c>
      <c r="D125" s="2">
        <f t="shared" si="4"/>
        <v>86.808130081300817</v>
      </c>
      <c r="E125">
        <f t="shared" si="5"/>
        <v>53387</v>
      </c>
      <c r="F125">
        <v>32.206969379999997</v>
      </c>
    </row>
    <row r="126" spans="1:6" x14ac:dyDescent="0.25">
      <c r="A126" t="s">
        <v>16</v>
      </c>
      <c r="B126">
        <v>2004</v>
      </c>
      <c r="C126">
        <f t="shared" si="5"/>
        <v>60385500</v>
      </c>
      <c r="D126" s="2">
        <f t="shared" si="4"/>
        <v>63.700300568845172</v>
      </c>
      <c r="E126">
        <f t="shared" si="5"/>
        <v>38465745</v>
      </c>
      <c r="F126">
        <v>308086.73469999997</v>
      </c>
    </row>
    <row r="127" spans="1:6" x14ac:dyDescent="0.25">
      <c r="A127" t="s">
        <v>17</v>
      </c>
      <c r="B127">
        <v>2004</v>
      </c>
      <c r="C127">
        <f t="shared" si="5"/>
        <v>96752500</v>
      </c>
      <c r="D127" s="2">
        <f t="shared" si="4"/>
        <v>76.900119376760287</v>
      </c>
      <c r="E127">
        <f t="shared" si="5"/>
        <v>74402788</v>
      </c>
      <c r="F127">
        <v>308127.3885</v>
      </c>
    </row>
    <row r="128" spans="1:6" x14ac:dyDescent="0.25">
      <c r="A128" t="s">
        <v>18</v>
      </c>
      <c r="B128">
        <v>2004</v>
      </c>
      <c r="C128">
        <f t="shared" si="5"/>
        <v>2389500</v>
      </c>
      <c r="D128" s="2">
        <f t="shared" si="4"/>
        <v>70.506172839506178</v>
      </c>
      <c r="E128">
        <f t="shared" si="5"/>
        <v>1684745</v>
      </c>
      <c r="F128">
        <v>22327.102800000001</v>
      </c>
    </row>
    <row r="129" spans="1:6" x14ac:dyDescent="0.25">
      <c r="A129" t="s">
        <v>19</v>
      </c>
      <c r="B129">
        <v>2004</v>
      </c>
      <c r="C129">
        <f t="shared" si="5"/>
        <v>2306500</v>
      </c>
      <c r="D129" s="2">
        <f t="shared" si="4"/>
        <v>62.508129200086714</v>
      </c>
      <c r="E129">
        <f t="shared" si="5"/>
        <v>1441750</v>
      </c>
      <c r="F129">
        <v>22388.34951</v>
      </c>
    </row>
    <row r="130" spans="1:6" x14ac:dyDescent="0.25">
      <c r="A130" t="s">
        <v>20</v>
      </c>
      <c r="B130">
        <v>2004</v>
      </c>
      <c r="C130">
        <f t="shared" si="5"/>
        <v>891500</v>
      </c>
      <c r="D130" s="2">
        <f t="shared" si="4"/>
        <v>88.806281547952892</v>
      </c>
      <c r="E130">
        <f t="shared" si="5"/>
        <v>791708</v>
      </c>
      <c r="F130">
        <v>21214.28571</v>
      </c>
    </row>
    <row r="131" spans="1:6" x14ac:dyDescent="0.25">
      <c r="A131" t="s">
        <v>21</v>
      </c>
      <c r="B131">
        <v>2004</v>
      </c>
      <c r="C131">
        <f t="shared" si="5"/>
        <v>1989500</v>
      </c>
      <c r="D131" s="2">
        <f t="shared" si="4"/>
        <v>66.608394068861514</v>
      </c>
      <c r="E131">
        <f t="shared" si="5"/>
        <v>1325174</v>
      </c>
      <c r="F131">
        <v>16575</v>
      </c>
    </row>
    <row r="132" spans="1:6" x14ac:dyDescent="0.25">
      <c r="A132" t="s">
        <v>35</v>
      </c>
      <c r="B132">
        <v>2004</v>
      </c>
      <c r="C132">
        <f t="shared" si="5"/>
        <v>36707500</v>
      </c>
      <c r="D132" s="2">
        <f t="shared" si="4"/>
        <v>63.100502622079958</v>
      </c>
      <c r="E132">
        <f t="shared" si="5"/>
        <v>23162617</v>
      </c>
      <c r="F132">
        <v>155538.13560000001</v>
      </c>
    </row>
    <row r="133" spans="1:6" x14ac:dyDescent="0.25">
      <c r="A133" t="s">
        <v>36</v>
      </c>
      <c r="B133">
        <v>2004</v>
      </c>
      <c r="C133">
        <f t="shared" si="5"/>
        <v>974500</v>
      </c>
      <c r="D133" s="2">
        <f t="shared" si="4"/>
        <v>81.209645972293487</v>
      </c>
      <c r="E133">
        <f t="shared" si="5"/>
        <v>791388</v>
      </c>
      <c r="F133">
        <v>480.0394283</v>
      </c>
    </row>
    <row r="134" spans="1:6" x14ac:dyDescent="0.25">
      <c r="A134" t="s">
        <v>22</v>
      </c>
      <c r="B134">
        <v>2004</v>
      </c>
      <c r="C134">
        <f t="shared" si="5"/>
        <v>24289500</v>
      </c>
      <c r="D134" s="2">
        <f t="shared" si="4"/>
        <v>69.700623726301487</v>
      </c>
      <c r="E134">
        <f t="shared" si="5"/>
        <v>16929933</v>
      </c>
      <c r="F134">
        <v>50392.116179999997</v>
      </c>
    </row>
    <row r="135" spans="1:6" x14ac:dyDescent="0.25">
      <c r="A135" t="s">
        <v>23</v>
      </c>
      <c r="B135">
        <v>2004</v>
      </c>
      <c r="C135">
        <f t="shared" si="5"/>
        <v>56473500</v>
      </c>
      <c r="D135" s="2">
        <f t="shared" si="4"/>
        <v>60.100353263034876</v>
      </c>
      <c r="E135">
        <f t="shared" si="5"/>
        <v>33940773</v>
      </c>
      <c r="F135">
        <v>342260.60609999998</v>
      </c>
    </row>
    <row r="136" spans="1:6" x14ac:dyDescent="0.25">
      <c r="A136" t="s">
        <v>24</v>
      </c>
      <c r="B136">
        <v>2004</v>
      </c>
      <c r="C136">
        <f t="shared" si="5"/>
        <v>540500</v>
      </c>
      <c r="D136" s="2">
        <f t="shared" si="4"/>
        <v>68.828862164662354</v>
      </c>
      <c r="E136">
        <f t="shared" si="5"/>
        <v>372020</v>
      </c>
      <c r="F136">
        <v>7105.2631579999997</v>
      </c>
    </row>
    <row r="137" spans="1:6" x14ac:dyDescent="0.25">
      <c r="A137" t="s">
        <v>25</v>
      </c>
      <c r="B137">
        <v>2004</v>
      </c>
      <c r="C137">
        <f t="shared" si="5"/>
        <v>62111500</v>
      </c>
      <c r="D137" s="2">
        <f t="shared" si="4"/>
        <v>73.50021332603464</v>
      </c>
      <c r="E137">
        <f t="shared" si="5"/>
        <v>45652085</v>
      </c>
      <c r="F137">
        <v>129939.3305</v>
      </c>
    </row>
    <row r="138" spans="1:6" x14ac:dyDescent="0.25">
      <c r="A138" t="s">
        <v>26</v>
      </c>
      <c r="B138">
        <v>2004</v>
      </c>
      <c r="C138">
        <f t="shared" si="5"/>
        <v>3191500</v>
      </c>
      <c r="D138" s="2">
        <f t="shared" si="4"/>
        <v>73.204198652671153</v>
      </c>
      <c r="E138">
        <f t="shared" si="5"/>
        <v>2336312</v>
      </c>
      <c r="F138">
        <v>10496.71053</v>
      </c>
    </row>
    <row r="139" spans="1:6" x14ac:dyDescent="0.25">
      <c r="A139" t="s">
        <v>27</v>
      </c>
      <c r="B139">
        <v>2004</v>
      </c>
      <c r="C139">
        <f t="shared" si="5"/>
        <v>166053500</v>
      </c>
      <c r="D139" s="2">
        <f t="shared" si="4"/>
        <v>56.300131584097898</v>
      </c>
      <c r="E139">
        <f t="shared" si="5"/>
        <v>93488339</v>
      </c>
      <c r="F139">
        <v>241005.80549999999</v>
      </c>
    </row>
    <row r="140" spans="1:6" x14ac:dyDescent="0.25">
      <c r="A140" t="s">
        <v>37</v>
      </c>
      <c r="B140">
        <v>2004</v>
      </c>
      <c r="C140">
        <f t="shared" si="5"/>
        <v>8480500</v>
      </c>
      <c r="D140" s="2">
        <f t="shared" si="4"/>
        <v>71.60167442957372</v>
      </c>
      <c r="E140">
        <f t="shared" si="5"/>
        <v>6072180</v>
      </c>
      <c r="F140">
        <v>53333.333330000001</v>
      </c>
    </row>
    <row r="141" spans="1:6" x14ac:dyDescent="0.25">
      <c r="A141" t="s">
        <v>28</v>
      </c>
      <c r="B141">
        <v>2004</v>
      </c>
      <c r="C141">
        <f t="shared" si="5"/>
        <v>80221500</v>
      </c>
      <c r="D141" s="2">
        <f t="shared" si="4"/>
        <v>68.6001957081331</v>
      </c>
      <c r="E141">
        <f t="shared" si="5"/>
        <v>55032106</v>
      </c>
      <c r="F141">
        <v>88740.044250000006</v>
      </c>
    </row>
    <row r="142" spans="1:6" x14ac:dyDescent="0.25">
      <c r="A142" t="s">
        <v>0</v>
      </c>
      <c r="B142">
        <v>2005</v>
      </c>
      <c r="C142">
        <f>SUM(300,C107)</f>
        <v>356800</v>
      </c>
      <c r="D142" s="2">
        <f t="shared" si="4"/>
        <v>81.341928251121075</v>
      </c>
      <c r="E142">
        <f>SUM(300,E107)</f>
        <v>290228</v>
      </c>
      <c r="F142">
        <v>8279.0697670000009</v>
      </c>
    </row>
    <row r="143" spans="1:6" x14ac:dyDescent="0.25">
      <c r="A143" t="s">
        <v>1</v>
      </c>
      <c r="B143">
        <v>2005</v>
      </c>
      <c r="C143">
        <f t="shared" ref="C143:E176" si="6">SUM(300,C108)</f>
        <v>75728800</v>
      </c>
      <c r="D143" s="2">
        <f t="shared" si="4"/>
        <v>60.500417278499064</v>
      </c>
      <c r="E143">
        <f t="shared" si="6"/>
        <v>45816240</v>
      </c>
      <c r="F143">
        <v>275374.54550000001</v>
      </c>
    </row>
    <row r="144" spans="1:6" x14ac:dyDescent="0.25">
      <c r="A144" t="s">
        <v>33</v>
      </c>
      <c r="B144">
        <v>2005</v>
      </c>
      <c r="C144">
        <f t="shared" si="6"/>
        <v>1091800</v>
      </c>
      <c r="D144" s="2">
        <f t="shared" si="4"/>
        <v>54.333485986444408</v>
      </c>
      <c r="E144">
        <f t="shared" si="6"/>
        <v>593213</v>
      </c>
      <c r="F144">
        <v>83923.076920000007</v>
      </c>
    </row>
    <row r="145" spans="1:6" x14ac:dyDescent="0.25">
      <c r="A145" t="s">
        <v>2</v>
      </c>
      <c r="B145">
        <v>2005</v>
      </c>
      <c r="C145">
        <f t="shared" si="6"/>
        <v>26638800</v>
      </c>
      <c r="D145" s="2">
        <f t="shared" si="4"/>
        <v>63.30110215174858</v>
      </c>
      <c r="E145">
        <f t="shared" si="6"/>
        <v>16862654</v>
      </c>
      <c r="F145">
        <v>78347.058820000006</v>
      </c>
    </row>
    <row r="146" spans="1:6" x14ac:dyDescent="0.25">
      <c r="A146" t="s">
        <v>3</v>
      </c>
      <c r="B146">
        <v>2005</v>
      </c>
      <c r="C146">
        <f t="shared" si="6"/>
        <v>82879800</v>
      </c>
      <c r="D146" s="2">
        <f t="shared" si="4"/>
        <v>47.000511584246105</v>
      </c>
      <c r="E146">
        <f t="shared" si="6"/>
        <v>38953930</v>
      </c>
      <c r="F146">
        <v>94180.681819999998</v>
      </c>
    </row>
    <row r="147" spans="1:6" x14ac:dyDescent="0.25">
      <c r="A147" t="s">
        <v>4</v>
      </c>
      <c r="B147">
        <v>2005</v>
      </c>
      <c r="C147">
        <f t="shared" si="6"/>
        <v>901800</v>
      </c>
      <c r="D147" s="2">
        <f t="shared" si="4"/>
        <v>81.916056775338205</v>
      </c>
      <c r="E147">
        <f t="shared" si="6"/>
        <v>738719</v>
      </c>
      <c r="F147">
        <v>114.007339</v>
      </c>
    </row>
    <row r="148" spans="1:6" x14ac:dyDescent="0.25">
      <c r="A148" t="s">
        <v>38</v>
      </c>
      <c r="B148">
        <v>2005</v>
      </c>
      <c r="C148">
        <f t="shared" si="6"/>
        <v>20796800</v>
      </c>
      <c r="D148" s="2">
        <f t="shared" si="4"/>
        <v>64.701357901215573</v>
      </c>
      <c r="E148">
        <f t="shared" si="6"/>
        <v>13455812</v>
      </c>
      <c r="F148">
        <v>135038.96100000001</v>
      </c>
    </row>
    <row r="149" spans="1:6" x14ac:dyDescent="0.25">
      <c r="A149" t="s">
        <v>5</v>
      </c>
      <c r="B149">
        <v>2005</v>
      </c>
      <c r="C149">
        <f t="shared" si="6"/>
        <v>220800</v>
      </c>
      <c r="D149" s="2">
        <f t="shared" si="4"/>
        <v>57.753623188405797</v>
      </c>
      <c r="E149">
        <f t="shared" si="6"/>
        <v>127520</v>
      </c>
      <c r="F149">
        <v>489.97772830000002</v>
      </c>
    </row>
    <row r="150" spans="1:6" x14ac:dyDescent="0.25">
      <c r="A150" t="s">
        <v>6</v>
      </c>
      <c r="B150">
        <v>2005</v>
      </c>
      <c r="C150">
        <f t="shared" si="6"/>
        <v>158800</v>
      </c>
      <c r="D150" s="2">
        <f t="shared" si="4"/>
        <v>78.309823677581875</v>
      </c>
      <c r="E150">
        <f t="shared" si="6"/>
        <v>124356</v>
      </c>
      <c r="F150">
        <v>111.977321</v>
      </c>
    </row>
    <row r="151" spans="1:6" x14ac:dyDescent="0.25">
      <c r="A151" t="s">
        <v>34</v>
      </c>
      <c r="B151">
        <v>2005</v>
      </c>
      <c r="C151">
        <f t="shared" si="6"/>
        <v>13783800</v>
      </c>
      <c r="D151" s="2">
        <f t="shared" si="4"/>
        <v>81.701062116397509</v>
      </c>
      <c r="E151">
        <f t="shared" si="6"/>
        <v>11261511</v>
      </c>
      <c r="F151">
        <v>1482.999785</v>
      </c>
    </row>
    <row r="152" spans="1:6" x14ac:dyDescent="0.25">
      <c r="A152" t="s">
        <v>7</v>
      </c>
      <c r="B152">
        <v>2005</v>
      </c>
      <c r="C152">
        <f t="shared" si="6"/>
        <v>1344800</v>
      </c>
      <c r="D152" s="2">
        <f t="shared" si="4"/>
        <v>82.010707911957169</v>
      </c>
      <c r="E152">
        <f t="shared" si="6"/>
        <v>1102880</v>
      </c>
      <c r="F152">
        <v>3702.479339</v>
      </c>
    </row>
    <row r="153" spans="1:6" x14ac:dyDescent="0.25">
      <c r="A153" t="s">
        <v>8</v>
      </c>
      <c r="B153">
        <v>2005</v>
      </c>
      <c r="C153">
        <f t="shared" si="6"/>
        <v>50597800</v>
      </c>
      <c r="D153" s="2">
        <f t="shared" si="4"/>
        <v>69.100488558791099</v>
      </c>
      <c r="E153">
        <f t="shared" si="6"/>
        <v>34963327</v>
      </c>
      <c r="F153">
        <v>196112.4031</v>
      </c>
    </row>
    <row r="154" spans="1:6" x14ac:dyDescent="0.25">
      <c r="A154" t="s">
        <v>9</v>
      </c>
      <c r="B154">
        <v>2005</v>
      </c>
      <c r="C154">
        <f t="shared" si="6"/>
        <v>21083800</v>
      </c>
      <c r="D154" s="2">
        <f t="shared" si="4"/>
        <v>57.901597434997484</v>
      </c>
      <c r="E154">
        <f t="shared" si="6"/>
        <v>12207857</v>
      </c>
      <c r="F154">
        <v>44199.16143</v>
      </c>
    </row>
    <row r="155" spans="1:6" x14ac:dyDescent="0.25">
      <c r="A155" t="s">
        <v>10</v>
      </c>
      <c r="B155">
        <v>2005</v>
      </c>
      <c r="C155">
        <f t="shared" si="6"/>
        <v>6077800</v>
      </c>
      <c r="D155" s="2">
        <f t="shared" si="4"/>
        <v>76.503093224522033</v>
      </c>
      <c r="E155">
        <f t="shared" si="6"/>
        <v>4649705</v>
      </c>
      <c r="F155">
        <v>55752.293579999998</v>
      </c>
    </row>
    <row r="156" spans="1:6" x14ac:dyDescent="0.25">
      <c r="A156" t="s">
        <v>11</v>
      </c>
      <c r="B156">
        <v>2005</v>
      </c>
      <c r="C156">
        <f t="shared" si="6"/>
        <v>10070800</v>
      </c>
      <c r="D156" s="2">
        <f t="shared" si="4"/>
        <v>55.503534972395443</v>
      </c>
      <c r="E156">
        <f t="shared" si="6"/>
        <v>5589650</v>
      </c>
      <c r="F156">
        <v>101717.17170000001</v>
      </c>
    </row>
    <row r="157" spans="1:6" x14ac:dyDescent="0.25">
      <c r="A157" t="s">
        <v>12</v>
      </c>
      <c r="B157">
        <v>2005</v>
      </c>
      <c r="C157">
        <f t="shared" si="6"/>
        <v>26909800</v>
      </c>
      <c r="D157" s="2">
        <f t="shared" si="4"/>
        <v>53.601379423109798</v>
      </c>
      <c r="E157">
        <f t="shared" si="6"/>
        <v>14424024</v>
      </c>
      <c r="F157">
        <v>79612.426040000006</v>
      </c>
    </row>
    <row r="158" spans="1:6" x14ac:dyDescent="0.25">
      <c r="A158" t="s">
        <v>13</v>
      </c>
      <c r="B158">
        <v>2005</v>
      </c>
      <c r="C158">
        <f t="shared" si="6"/>
        <v>52734800</v>
      </c>
      <c r="D158" s="2">
        <f t="shared" si="4"/>
        <v>66.600506686286849</v>
      </c>
      <c r="E158">
        <f t="shared" si="6"/>
        <v>35121644</v>
      </c>
      <c r="F158">
        <v>191760</v>
      </c>
    </row>
    <row r="159" spans="1:6" x14ac:dyDescent="0.25">
      <c r="A159" t="s">
        <v>14</v>
      </c>
      <c r="B159">
        <v>2005</v>
      </c>
      <c r="C159">
        <f t="shared" si="6"/>
        <v>31839800</v>
      </c>
      <c r="D159" s="2">
        <f t="shared" si="4"/>
        <v>90.900228644652287</v>
      </c>
      <c r="E159">
        <f t="shared" si="6"/>
        <v>28942451</v>
      </c>
      <c r="F159">
        <v>38875.457880000002</v>
      </c>
    </row>
    <row r="160" spans="1:6" x14ac:dyDescent="0.25">
      <c r="A160" t="s">
        <v>15</v>
      </c>
      <c r="B160">
        <v>2005</v>
      </c>
      <c r="C160">
        <f t="shared" si="6"/>
        <v>61800</v>
      </c>
      <c r="D160" s="2">
        <f t="shared" si="4"/>
        <v>86.872168284789637</v>
      </c>
      <c r="E160">
        <f t="shared" si="6"/>
        <v>53687</v>
      </c>
      <c r="F160">
        <v>32.206969379999997</v>
      </c>
    </row>
    <row r="161" spans="1:6" x14ac:dyDescent="0.25">
      <c r="A161" t="s">
        <v>16</v>
      </c>
      <c r="B161">
        <v>2005</v>
      </c>
      <c r="C161">
        <f t="shared" si="6"/>
        <v>60385800</v>
      </c>
      <c r="D161" s="2">
        <f t="shared" si="4"/>
        <v>63.70048090776308</v>
      </c>
      <c r="E161">
        <f t="shared" si="6"/>
        <v>38466045</v>
      </c>
      <c r="F161">
        <v>308086.73469999997</v>
      </c>
    </row>
    <row r="162" spans="1:6" x14ac:dyDescent="0.25">
      <c r="A162" t="s">
        <v>17</v>
      </c>
      <c r="B162">
        <v>2005</v>
      </c>
      <c r="C162">
        <f t="shared" si="6"/>
        <v>96752800</v>
      </c>
      <c r="D162" s="2">
        <f t="shared" si="4"/>
        <v>76.900191002224233</v>
      </c>
      <c r="E162">
        <f t="shared" si="6"/>
        <v>74403088</v>
      </c>
      <c r="F162">
        <v>308127.3885</v>
      </c>
    </row>
    <row r="163" spans="1:6" x14ac:dyDescent="0.25">
      <c r="A163" t="s">
        <v>18</v>
      </c>
      <c r="B163">
        <v>2005</v>
      </c>
      <c r="C163">
        <f t="shared" si="6"/>
        <v>2389800</v>
      </c>
      <c r="D163" s="2">
        <f t="shared" si="4"/>
        <v>70.509875303372667</v>
      </c>
      <c r="E163">
        <f t="shared" si="6"/>
        <v>1685045</v>
      </c>
      <c r="F163">
        <v>22327.102800000001</v>
      </c>
    </row>
    <row r="164" spans="1:6" x14ac:dyDescent="0.25">
      <c r="A164" t="s">
        <v>19</v>
      </c>
      <c r="B164">
        <v>2005</v>
      </c>
      <c r="C164">
        <f t="shared" si="6"/>
        <v>2306800</v>
      </c>
      <c r="D164" s="2">
        <f t="shared" si="4"/>
        <v>62.513005028611069</v>
      </c>
      <c r="E164">
        <f t="shared" si="6"/>
        <v>1442050</v>
      </c>
      <c r="F164">
        <v>22388.34951</v>
      </c>
    </row>
    <row r="165" spans="1:6" x14ac:dyDescent="0.25">
      <c r="A165" t="s">
        <v>20</v>
      </c>
      <c r="B165">
        <v>2005</v>
      </c>
      <c r="C165">
        <f t="shared" si="6"/>
        <v>891800</v>
      </c>
      <c r="D165" s="2">
        <f t="shared" si="4"/>
        <v>88.810047095761377</v>
      </c>
      <c r="E165">
        <f t="shared" si="6"/>
        <v>792008</v>
      </c>
      <c r="F165">
        <v>21214.28571</v>
      </c>
    </row>
    <row r="166" spans="1:6" x14ac:dyDescent="0.25">
      <c r="A166" t="s">
        <v>21</v>
      </c>
      <c r="B166">
        <v>2005</v>
      </c>
      <c r="C166">
        <f t="shared" si="6"/>
        <v>1989800</v>
      </c>
      <c r="D166" s="2">
        <f t="shared" ref="D166:D229" si="7">(E166/C166)*100</f>
        <v>66.613428485274909</v>
      </c>
      <c r="E166">
        <f t="shared" si="6"/>
        <v>1325474</v>
      </c>
      <c r="F166">
        <v>16575</v>
      </c>
    </row>
    <row r="167" spans="1:6" x14ac:dyDescent="0.25">
      <c r="A167" t="s">
        <v>35</v>
      </c>
      <c r="B167">
        <v>2005</v>
      </c>
      <c r="C167">
        <f t="shared" si="6"/>
        <v>36707800</v>
      </c>
      <c r="D167" s="2">
        <f t="shared" si="7"/>
        <v>63.100804188755518</v>
      </c>
      <c r="E167">
        <f t="shared" si="6"/>
        <v>23162917</v>
      </c>
      <c r="F167">
        <v>155538.13560000001</v>
      </c>
    </row>
    <row r="168" spans="1:6" x14ac:dyDescent="0.25">
      <c r="A168" t="s">
        <v>36</v>
      </c>
      <c r="B168">
        <v>2005</v>
      </c>
      <c r="C168">
        <f t="shared" si="6"/>
        <v>974800</v>
      </c>
      <c r="D168" s="2">
        <f t="shared" si="7"/>
        <v>81.215428805908914</v>
      </c>
      <c r="E168">
        <f t="shared" si="6"/>
        <v>791688</v>
      </c>
      <c r="F168">
        <v>480.0394283</v>
      </c>
    </row>
    <row r="169" spans="1:6" x14ac:dyDescent="0.25">
      <c r="A169" t="s">
        <v>22</v>
      </c>
      <c r="B169">
        <v>2005</v>
      </c>
      <c r="C169">
        <f t="shared" si="6"/>
        <v>24289800</v>
      </c>
      <c r="D169" s="2">
        <f t="shared" si="7"/>
        <v>69.700997949756697</v>
      </c>
      <c r="E169">
        <f t="shared" si="6"/>
        <v>16930233</v>
      </c>
      <c r="F169">
        <v>50392.116179999997</v>
      </c>
    </row>
    <row r="170" spans="1:6" x14ac:dyDescent="0.25">
      <c r="A170" t="s">
        <v>23</v>
      </c>
      <c r="B170">
        <v>2005</v>
      </c>
      <c r="C170">
        <f t="shared" si="6"/>
        <v>56473800</v>
      </c>
      <c r="D170" s="2">
        <f t="shared" si="7"/>
        <v>60.10056521785323</v>
      </c>
      <c r="E170">
        <f t="shared" si="6"/>
        <v>33941073</v>
      </c>
      <c r="F170">
        <v>342260.60609999998</v>
      </c>
    </row>
    <row r="171" spans="1:6" x14ac:dyDescent="0.25">
      <c r="A171" t="s">
        <v>24</v>
      </c>
      <c r="B171">
        <v>2005</v>
      </c>
      <c r="C171">
        <f t="shared" si="6"/>
        <v>540800</v>
      </c>
      <c r="D171" s="2">
        <f t="shared" si="7"/>
        <v>68.84615384615384</v>
      </c>
      <c r="E171">
        <f t="shared" si="6"/>
        <v>372320</v>
      </c>
      <c r="F171">
        <v>7105.2631579999997</v>
      </c>
    </row>
    <row r="172" spans="1:6" x14ac:dyDescent="0.25">
      <c r="A172" t="s">
        <v>25</v>
      </c>
      <c r="B172">
        <v>2005</v>
      </c>
      <c r="C172">
        <f t="shared" si="6"/>
        <v>62111800</v>
      </c>
      <c r="D172" s="2">
        <f t="shared" si="7"/>
        <v>73.500341320006825</v>
      </c>
      <c r="E172">
        <f t="shared" si="6"/>
        <v>45652385</v>
      </c>
      <c r="F172">
        <v>129939.3305</v>
      </c>
    </row>
    <row r="173" spans="1:6" x14ac:dyDescent="0.25">
      <c r="A173" t="s">
        <v>26</v>
      </c>
      <c r="B173">
        <v>2005</v>
      </c>
      <c r="C173">
        <f t="shared" si="6"/>
        <v>3191800</v>
      </c>
      <c r="D173" s="2">
        <f t="shared" si="7"/>
        <v>73.206717212857953</v>
      </c>
      <c r="E173">
        <f t="shared" si="6"/>
        <v>2336612</v>
      </c>
      <c r="F173">
        <v>10496.71053</v>
      </c>
    </row>
    <row r="174" spans="1:6" x14ac:dyDescent="0.25">
      <c r="A174" t="s">
        <v>27</v>
      </c>
      <c r="B174">
        <v>2005</v>
      </c>
      <c r="C174">
        <f t="shared" si="6"/>
        <v>166053800</v>
      </c>
      <c r="D174" s="2">
        <f t="shared" si="7"/>
        <v>56.300210534176273</v>
      </c>
      <c r="E174">
        <f t="shared" si="6"/>
        <v>93488639</v>
      </c>
      <c r="F174">
        <v>241005.80549999999</v>
      </c>
    </row>
    <row r="175" spans="1:6" x14ac:dyDescent="0.25">
      <c r="A175" t="s">
        <v>37</v>
      </c>
      <c r="B175">
        <v>2005</v>
      </c>
      <c r="C175">
        <f t="shared" si="6"/>
        <v>8480800</v>
      </c>
      <c r="D175" s="2">
        <f t="shared" si="7"/>
        <v>71.602678992547879</v>
      </c>
      <c r="E175">
        <f t="shared" si="6"/>
        <v>6072480</v>
      </c>
      <c r="F175">
        <v>53333.333330000001</v>
      </c>
    </row>
    <row r="176" spans="1:6" x14ac:dyDescent="0.25">
      <c r="A176" t="s">
        <v>28</v>
      </c>
      <c r="B176">
        <v>2005</v>
      </c>
      <c r="C176">
        <f t="shared" si="6"/>
        <v>80221800</v>
      </c>
      <c r="D176" s="2">
        <f t="shared" si="7"/>
        <v>68.600313131841972</v>
      </c>
      <c r="E176">
        <f t="shared" si="6"/>
        <v>55032406</v>
      </c>
      <c r="F176">
        <v>88740.044250000006</v>
      </c>
    </row>
    <row r="177" spans="1:6" x14ac:dyDescent="0.25">
      <c r="A177" t="s">
        <v>0</v>
      </c>
      <c r="B177">
        <v>2006</v>
      </c>
      <c r="C177">
        <f>SUM(400,C142)</f>
        <v>357200</v>
      </c>
      <c r="D177" s="2">
        <f t="shared" si="7"/>
        <v>81.362821948488246</v>
      </c>
      <c r="E177">
        <f>SUM(400,E142)</f>
        <v>290628</v>
      </c>
      <c r="F177">
        <v>8279.0697670000009</v>
      </c>
    </row>
    <row r="178" spans="1:6" x14ac:dyDescent="0.25">
      <c r="A178" t="s">
        <v>1</v>
      </c>
      <c r="B178">
        <v>2006</v>
      </c>
      <c r="C178">
        <f t="shared" ref="C178:E211" si="8">SUM(400,C143)</f>
        <v>75729200</v>
      </c>
      <c r="D178" s="2">
        <f t="shared" si="7"/>
        <v>60.500625914442516</v>
      </c>
      <c r="E178">
        <f t="shared" si="8"/>
        <v>45816640</v>
      </c>
      <c r="F178">
        <v>275374.54550000001</v>
      </c>
    </row>
    <row r="179" spans="1:6" x14ac:dyDescent="0.25">
      <c r="A179" t="s">
        <v>33</v>
      </c>
      <c r="B179">
        <v>2006</v>
      </c>
      <c r="C179">
        <f t="shared" si="8"/>
        <v>1092200</v>
      </c>
      <c r="D179" s="2">
        <f t="shared" si="7"/>
        <v>54.350210584142097</v>
      </c>
      <c r="E179">
        <f t="shared" si="8"/>
        <v>593613</v>
      </c>
      <c r="F179">
        <v>83923.076920000007</v>
      </c>
    </row>
    <row r="180" spans="1:6" x14ac:dyDescent="0.25">
      <c r="A180" t="s">
        <v>2</v>
      </c>
      <c r="B180">
        <v>2006</v>
      </c>
      <c r="C180">
        <f t="shared" si="8"/>
        <v>26639200</v>
      </c>
      <c r="D180" s="2">
        <f t="shared" si="7"/>
        <v>63.301653202798882</v>
      </c>
      <c r="E180">
        <f t="shared" si="8"/>
        <v>16863054</v>
      </c>
      <c r="F180">
        <v>78347.058820000006</v>
      </c>
    </row>
    <row r="181" spans="1:6" x14ac:dyDescent="0.25">
      <c r="A181" t="s">
        <v>3</v>
      </c>
      <c r="B181">
        <v>2006</v>
      </c>
      <c r="C181">
        <f t="shared" si="8"/>
        <v>82880200</v>
      </c>
      <c r="D181" s="2">
        <f t="shared" si="7"/>
        <v>47.000767372665607</v>
      </c>
      <c r="E181">
        <f t="shared" si="8"/>
        <v>38954330</v>
      </c>
      <c r="F181">
        <v>94180.681819999998</v>
      </c>
    </row>
    <row r="182" spans="1:6" x14ac:dyDescent="0.25">
      <c r="A182" t="s">
        <v>4</v>
      </c>
      <c r="B182">
        <v>2006</v>
      </c>
      <c r="C182">
        <f t="shared" si="8"/>
        <v>902200</v>
      </c>
      <c r="D182" s="2">
        <f t="shared" si="7"/>
        <v>81.924074484593206</v>
      </c>
      <c r="E182">
        <f t="shared" si="8"/>
        <v>739119</v>
      </c>
      <c r="F182">
        <v>114.007339</v>
      </c>
    </row>
    <row r="183" spans="1:6" x14ac:dyDescent="0.25">
      <c r="A183" t="s">
        <v>38</v>
      </c>
      <c r="B183">
        <v>2006</v>
      </c>
      <c r="C183">
        <f t="shared" si="8"/>
        <v>20797200</v>
      </c>
      <c r="D183" s="2">
        <f t="shared" si="7"/>
        <v>64.702036812647862</v>
      </c>
      <c r="E183">
        <f t="shared" si="8"/>
        <v>13456212</v>
      </c>
      <c r="F183">
        <v>135038.96100000001</v>
      </c>
    </row>
    <row r="184" spans="1:6" x14ac:dyDescent="0.25">
      <c r="A184" t="s">
        <v>5</v>
      </c>
      <c r="B184">
        <v>2006</v>
      </c>
      <c r="C184">
        <f t="shared" si="8"/>
        <v>221200</v>
      </c>
      <c r="D184" s="2">
        <f t="shared" si="7"/>
        <v>57.830018083182644</v>
      </c>
      <c r="E184">
        <f t="shared" si="8"/>
        <v>127920</v>
      </c>
      <c r="F184">
        <v>489.97772830000002</v>
      </c>
    </row>
    <row r="185" spans="1:6" x14ac:dyDescent="0.25">
      <c r="A185" t="s">
        <v>6</v>
      </c>
      <c r="B185">
        <v>2006</v>
      </c>
      <c r="C185">
        <f t="shared" si="8"/>
        <v>159200</v>
      </c>
      <c r="D185" s="2">
        <f t="shared" si="7"/>
        <v>78.3643216080402</v>
      </c>
      <c r="E185">
        <f t="shared" si="8"/>
        <v>124756</v>
      </c>
      <c r="F185">
        <v>111.977321</v>
      </c>
    </row>
    <row r="186" spans="1:6" x14ac:dyDescent="0.25">
      <c r="A186" t="s">
        <v>34</v>
      </c>
      <c r="B186">
        <v>2006</v>
      </c>
      <c r="C186">
        <f t="shared" si="8"/>
        <v>13784200</v>
      </c>
      <c r="D186" s="2">
        <f t="shared" si="7"/>
        <v>81.701593128364351</v>
      </c>
      <c r="E186">
        <f t="shared" si="8"/>
        <v>11261911</v>
      </c>
      <c r="F186">
        <v>1482.999785</v>
      </c>
    </row>
    <row r="187" spans="1:6" x14ac:dyDescent="0.25">
      <c r="A187" t="s">
        <v>7</v>
      </c>
      <c r="B187">
        <v>2006</v>
      </c>
      <c r="C187">
        <f t="shared" si="8"/>
        <v>1345200</v>
      </c>
      <c r="D187" s="2">
        <f t="shared" si="7"/>
        <v>82.016057091882246</v>
      </c>
      <c r="E187">
        <f t="shared" si="8"/>
        <v>1103280</v>
      </c>
      <c r="F187">
        <v>3702.479339</v>
      </c>
    </row>
    <row r="188" spans="1:6" x14ac:dyDescent="0.25">
      <c r="A188" t="s">
        <v>8</v>
      </c>
      <c r="B188">
        <v>2006</v>
      </c>
      <c r="C188">
        <f t="shared" si="8"/>
        <v>50598200</v>
      </c>
      <c r="D188" s="2">
        <f t="shared" si="7"/>
        <v>69.100732832393248</v>
      </c>
      <c r="E188">
        <f t="shared" si="8"/>
        <v>34963727</v>
      </c>
      <c r="F188">
        <v>196112.4031</v>
      </c>
    </row>
    <row r="189" spans="1:6" x14ac:dyDescent="0.25">
      <c r="A189" t="s">
        <v>9</v>
      </c>
      <c r="B189">
        <v>2006</v>
      </c>
      <c r="C189">
        <f t="shared" si="8"/>
        <v>21084200</v>
      </c>
      <c r="D189" s="2">
        <f t="shared" si="7"/>
        <v>57.902396107037504</v>
      </c>
      <c r="E189">
        <f t="shared" si="8"/>
        <v>12208257</v>
      </c>
      <c r="F189">
        <v>44199.16143</v>
      </c>
    </row>
    <row r="190" spans="1:6" x14ac:dyDescent="0.25">
      <c r="A190" t="s">
        <v>10</v>
      </c>
      <c r="B190">
        <v>2006</v>
      </c>
      <c r="C190">
        <f t="shared" si="8"/>
        <v>6078200</v>
      </c>
      <c r="D190" s="2">
        <f t="shared" si="7"/>
        <v>76.504639531440233</v>
      </c>
      <c r="E190">
        <f t="shared" si="8"/>
        <v>4650105</v>
      </c>
      <c r="F190">
        <v>55752.293579999998</v>
      </c>
    </row>
    <row r="191" spans="1:6" x14ac:dyDescent="0.25">
      <c r="A191" t="s">
        <v>11</v>
      </c>
      <c r="B191">
        <v>2006</v>
      </c>
      <c r="C191">
        <f t="shared" si="8"/>
        <v>10071200</v>
      </c>
      <c r="D191" s="2">
        <f t="shared" si="7"/>
        <v>55.50530224799428</v>
      </c>
      <c r="E191">
        <f t="shared" si="8"/>
        <v>5590050</v>
      </c>
      <c r="F191">
        <v>101717.17170000001</v>
      </c>
    </row>
    <row r="192" spans="1:6" x14ac:dyDescent="0.25">
      <c r="A192" t="s">
        <v>12</v>
      </c>
      <c r="B192">
        <v>2006</v>
      </c>
      <c r="C192">
        <f t="shared" si="8"/>
        <v>26910200</v>
      </c>
      <c r="D192" s="2">
        <f t="shared" si="7"/>
        <v>53.602069103908555</v>
      </c>
      <c r="E192">
        <f t="shared" si="8"/>
        <v>14424424</v>
      </c>
      <c r="F192">
        <v>79612.426040000006</v>
      </c>
    </row>
    <row r="193" spans="1:6" x14ac:dyDescent="0.25">
      <c r="A193" t="s">
        <v>13</v>
      </c>
      <c r="B193">
        <v>2006</v>
      </c>
      <c r="C193">
        <f t="shared" si="8"/>
        <v>52735200</v>
      </c>
      <c r="D193" s="2">
        <f t="shared" si="7"/>
        <v>66.600760023665401</v>
      </c>
      <c r="E193">
        <f t="shared" si="8"/>
        <v>35122044</v>
      </c>
      <c r="F193">
        <v>191760</v>
      </c>
    </row>
    <row r="194" spans="1:6" x14ac:dyDescent="0.25">
      <c r="A194" t="s">
        <v>14</v>
      </c>
      <c r="B194">
        <v>2006</v>
      </c>
      <c r="C194">
        <f t="shared" si="8"/>
        <v>31840200</v>
      </c>
      <c r="D194" s="2">
        <f t="shared" si="7"/>
        <v>90.900342962669839</v>
      </c>
      <c r="E194">
        <f t="shared" si="8"/>
        <v>28942851</v>
      </c>
      <c r="F194">
        <v>38875.457880000002</v>
      </c>
    </row>
    <row r="195" spans="1:6" x14ac:dyDescent="0.25">
      <c r="A195" t="s">
        <v>15</v>
      </c>
      <c r="B195">
        <v>2006</v>
      </c>
      <c r="C195">
        <f t="shared" si="8"/>
        <v>62200</v>
      </c>
      <c r="D195" s="2">
        <f t="shared" si="7"/>
        <v>86.956591639871377</v>
      </c>
      <c r="E195">
        <f t="shared" si="8"/>
        <v>54087</v>
      </c>
      <c r="F195">
        <v>32.206969379999997</v>
      </c>
    </row>
    <row r="196" spans="1:6" x14ac:dyDescent="0.25">
      <c r="A196" t="s">
        <v>16</v>
      </c>
      <c r="B196">
        <v>2006</v>
      </c>
      <c r="C196">
        <f t="shared" si="8"/>
        <v>60386200</v>
      </c>
      <c r="D196" s="2">
        <f t="shared" si="7"/>
        <v>63.70072135686631</v>
      </c>
      <c r="E196">
        <f t="shared" si="8"/>
        <v>38466445</v>
      </c>
      <c r="F196">
        <v>308086.73469999997</v>
      </c>
    </row>
    <row r="197" spans="1:6" x14ac:dyDescent="0.25">
      <c r="A197" t="s">
        <v>17</v>
      </c>
      <c r="B197">
        <v>2006</v>
      </c>
      <c r="C197">
        <f t="shared" si="8"/>
        <v>96753200</v>
      </c>
      <c r="D197" s="2">
        <f t="shared" si="7"/>
        <v>76.900286502151872</v>
      </c>
      <c r="E197">
        <f t="shared" si="8"/>
        <v>74403488</v>
      </c>
      <c r="F197">
        <v>308127.3885</v>
      </c>
    </row>
    <row r="198" spans="1:6" x14ac:dyDescent="0.25">
      <c r="A198" t="s">
        <v>18</v>
      </c>
      <c r="B198">
        <v>2006</v>
      </c>
      <c r="C198">
        <f t="shared" si="8"/>
        <v>2390200</v>
      </c>
      <c r="D198" s="2">
        <f t="shared" si="7"/>
        <v>70.514810476110796</v>
      </c>
      <c r="E198">
        <f t="shared" si="8"/>
        <v>1685445</v>
      </c>
      <c r="F198">
        <v>22327.102800000001</v>
      </c>
    </row>
    <row r="199" spans="1:6" x14ac:dyDescent="0.25">
      <c r="A199" t="s">
        <v>19</v>
      </c>
      <c r="B199">
        <v>2006</v>
      </c>
      <c r="C199">
        <f t="shared" si="8"/>
        <v>2307200</v>
      </c>
      <c r="D199" s="2">
        <f t="shared" si="7"/>
        <v>62.519504160887649</v>
      </c>
      <c r="E199">
        <f t="shared" si="8"/>
        <v>1442450</v>
      </c>
      <c r="F199">
        <v>22388.34951</v>
      </c>
    </row>
    <row r="200" spans="1:6" x14ac:dyDescent="0.25">
      <c r="A200" t="s">
        <v>20</v>
      </c>
      <c r="B200">
        <v>2006</v>
      </c>
      <c r="C200">
        <f t="shared" si="8"/>
        <v>892200</v>
      </c>
      <c r="D200" s="2">
        <f t="shared" si="7"/>
        <v>88.815063887020855</v>
      </c>
      <c r="E200">
        <f t="shared" si="8"/>
        <v>792408</v>
      </c>
      <c r="F200">
        <v>21214.28571</v>
      </c>
    </row>
    <row r="201" spans="1:6" x14ac:dyDescent="0.25">
      <c r="A201" t="s">
        <v>21</v>
      </c>
      <c r="B201">
        <v>2006</v>
      </c>
      <c r="C201">
        <f t="shared" si="8"/>
        <v>1990200</v>
      </c>
      <c r="D201" s="2">
        <f t="shared" si="7"/>
        <v>66.620138679529688</v>
      </c>
      <c r="E201">
        <f t="shared" si="8"/>
        <v>1325874</v>
      </c>
      <c r="F201">
        <v>16575</v>
      </c>
    </row>
    <row r="202" spans="1:6" x14ac:dyDescent="0.25">
      <c r="A202" t="s">
        <v>35</v>
      </c>
      <c r="B202">
        <v>2006</v>
      </c>
      <c r="C202">
        <f t="shared" si="8"/>
        <v>36708200</v>
      </c>
      <c r="D202" s="2">
        <f t="shared" si="7"/>
        <v>63.101206269988722</v>
      </c>
      <c r="E202">
        <f t="shared" si="8"/>
        <v>23163317</v>
      </c>
      <c r="F202">
        <v>155538.13560000001</v>
      </c>
    </row>
    <row r="203" spans="1:6" x14ac:dyDescent="0.25">
      <c r="A203" t="s">
        <v>36</v>
      </c>
      <c r="B203">
        <v>2006</v>
      </c>
      <c r="C203">
        <f t="shared" si="8"/>
        <v>975200</v>
      </c>
      <c r="D203" s="2">
        <f t="shared" si="7"/>
        <v>81.223133716160788</v>
      </c>
      <c r="E203">
        <f t="shared" si="8"/>
        <v>792088</v>
      </c>
      <c r="F203">
        <v>480.0394283</v>
      </c>
    </row>
    <row r="204" spans="1:6" x14ac:dyDescent="0.25">
      <c r="A204" t="s">
        <v>22</v>
      </c>
      <c r="B204">
        <v>2006</v>
      </c>
      <c r="C204">
        <f t="shared" si="8"/>
        <v>24290200</v>
      </c>
      <c r="D204" s="2">
        <f t="shared" si="7"/>
        <v>69.701496899984363</v>
      </c>
      <c r="E204">
        <f t="shared" si="8"/>
        <v>16930633</v>
      </c>
      <c r="F204">
        <v>50392.116179999997</v>
      </c>
    </row>
    <row r="205" spans="1:6" x14ac:dyDescent="0.25">
      <c r="A205" t="s">
        <v>23</v>
      </c>
      <c r="B205">
        <v>2006</v>
      </c>
      <c r="C205">
        <f t="shared" si="8"/>
        <v>56474200</v>
      </c>
      <c r="D205" s="2">
        <f t="shared" si="7"/>
        <v>60.100847820774796</v>
      </c>
      <c r="E205">
        <f t="shared" si="8"/>
        <v>33941473</v>
      </c>
      <c r="F205">
        <v>342260.60609999998</v>
      </c>
    </row>
    <row r="206" spans="1:6" x14ac:dyDescent="0.25">
      <c r="A206" t="s">
        <v>24</v>
      </c>
      <c r="B206">
        <v>2006</v>
      </c>
      <c r="C206">
        <f t="shared" si="8"/>
        <v>541200</v>
      </c>
      <c r="D206" s="2">
        <f t="shared" si="7"/>
        <v>68.869179600886923</v>
      </c>
      <c r="E206">
        <f t="shared" si="8"/>
        <v>372720</v>
      </c>
      <c r="F206">
        <v>7105.2631579999997</v>
      </c>
    </row>
    <row r="207" spans="1:6" x14ac:dyDescent="0.25">
      <c r="A207" t="s">
        <v>25</v>
      </c>
      <c r="B207">
        <v>2006</v>
      </c>
      <c r="C207">
        <f t="shared" si="8"/>
        <v>62112200</v>
      </c>
      <c r="D207" s="2">
        <f t="shared" si="7"/>
        <v>73.500511976713113</v>
      </c>
      <c r="E207">
        <f t="shared" si="8"/>
        <v>45652785</v>
      </c>
      <c r="F207">
        <v>129939.3305</v>
      </c>
    </row>
    <row r="208" spans="1:6" x14ac:dyDescent="0.25">
      <c r="A208" t="s">
        <v>26</v>
      </c>
      <c r="B208">
        <v>2006</v>
      </c>
      <c r="C208">
        <f t="shared" si="8"/>
        <v>3192200</v>
      </c>
      <c r="D208" s="2">
        <f t="shared" si="7"/>
        <v>73.210074556732025</v>
      </c>
      <c r="E208">
        <f t="shared" si="8"/>
        <v>2337012</v>
      </c>
      <c r="F208">
        <v>10496.71053</v>
      </c>
    </row>
    <row r="209" spans="1:6" x14ac:dyDescent="0.25">
      <c r="A209" t="s">
        <v>27</v>
      </c>
      <c r="B209">
        <v>2006</v>
      </c>
      <c r="C209">
        <f t="shared" si="8"/>
        <v>166054200</v>
      </c>
      <c r="D209" s="2">
        <f t="shared" si="7"/>
        <v>56.300315800503689</v>
      </c>
      <c r="E209">
        <f t="shared" si="8"/>
        <v>93489039</v>
      </c>
      <c r="F209">
        <v>241005.80549999999</v>
      </c>
    </row>
    <row r="210" spans="1:6" x14ac:dyDescent="0.25">
      <c r="A210" t="s">
        <v>37</v>
      </c>
      <c r="B210">
        <v>2006</v>
      </c>
      <c r="C210">
        <f t="shared" si="8"/>
        <v>8481200</v>
      </c>
      <c r="D210" s="2">
        <f t="shared" si="7"/>
        <v>71.604018299297266</v>
      </c>
      <c r="E210">
        <f t="shared" si="8"/>
        <v>6072880</v>
      </c>
      <c r="F210">
        <v>53333.333330000001</v>
      </c>
    </row>
    <row r="211" spans="1:6" x14ac:dyDescent="0.25">
      <c r="A211" t="s">
        <v>28</v>
      </c>
      <c r="B211">
        <v>2006</v>
      </c>
      <c r="C211">
        <f t="shared" si="8"/>
        <v>80222200</v>
      </c>
      <c r="D211" s="2">
        <f t="shared" si="7"/>
        <v>68.600469695420969</v>
      </c>
      <c r="E211">
        <f t="shared" si="8"/>
        <v>55032806</v>
      </c>
      <c r="F211">
        <v>88740.044250000006</v>
      </c>
    </row>
    <row r="212" spans="1:6" x14ac:dyDescent="0.25">
      <c r="A212" t="s">
        <v>0</v>
      </c>
      <c r="B212">
        <v>2007</v>
      </c>
      <c r="C212">
        <f>SUM(100,C177)</f>
        <v>357300</v>
      </c>
      <c r="D212" s="2">
        <f t="shared" si="7"/>
        <v>81.368038063252172</v>
      </c>
      <c r="E212">
        <f>SUM(100,E177)</f>
        <v>290728</v>
      </c>
      <c r="F212">
        <v>8279.0697670000009</v>
      </c>
    </row>
    <row r="213" spans="1:6" x14ac:dyDescent="0.25">
      <c r="A213" t="s">
        <v>1</v>
      </c>
      <c r="B213">
        <v>2007</v>
      </c>
      <c r="C213">
        <f t="shared" ref="C213:E246" si="9">SUM(100,C178)</f>
        <v>75729300</v>
      </c>
      <c r="D213" s="2">
        <f t="shared" si="7"/>
        <v>60.500678073084003</v>
      </c>
      <c r="E213">
        <f t="shared" si="9"/>
        <v>45816740</v>
      </c>
      <c r="F213">
        <v>275374.54550000001</v>
      </c>
    </row>
    <row r="214" spans="1:6" x14ac:dyDescent="0.25">
      <c r="A214" t="s">
        <v>33</v>
      </c>
      <c r="B214">
        <v>2007</v>
      </c>
      <c r="C214">
        <f t="shared" si="9"/>
        <v>1092300</v>
      </c>
      <c r="D214" s="2">
        <f t="shared" si="7"/>
        <v>54.35438981964662</v>
      </c>
      <c r="E214">
        <f t="shared" si="9"/>
        <v>593713</v>
      </c>
      <c r="F214">
        <v>83923.076920000007</v>
      </c>
    </row>
    <row r="215" spans="1:6" x14ac:dyDescent="0.25">
      <c r="A215" t="s">
        <v>2</v>
      </c>
      <c r="B215">
        <v>2007</v>
      </c>
      <c r="C215">
        <f t="shared" si="9"/>
        <v>26639300</v>
      </c>
      <c r="D215" s="2">
        <f t="shared" si="7"/>
        <v>63.301790962975758</v>
      </c>
      <c r="E215">
        <f t="shared" si="9"/>
        <v>16863154</v>
      </c>
      <c r="F215">
        <v>78347.058820000006</v>
      </c>
    </row>
    <row r="216" spans="1:6" x14ac:dyDescent="0.25">
      <c r="A216" t="s">
        <v>3</v>
      </c>
      <c r="B216">
        <v>2007</v>
      </c>
      <c r="C216">
        <f t="shared" si="9"/>
        <v>82880300</v>
      </c>
      <c r="D216" s="2">
        <f t="shared" si="7"/>
        <v>47.000831319384702</v>
      </c>
      <c r="E216">
        <f t="shared" si="9"/>
        <v>38954430</v>
      </c>
      <c r="F216">
        <v>94180.681819999998</v>
      </c>
    </row>
    <row r="217" spans="1:6" x14ac:dyDescent="0.25">
      <c r="A217" t="s">
        <v>4</v>
      </c>
      <c r="B217">
        <v>2007</v>
      </c>
      <c r="C217">
        <f t="shared" si="9"/>
        <v>902300</v>
      </c>
      <c r="D217" s="2">
        <f t="shared" si="7"/>
        <v>81.926077801174785</v>
      </c>
      <c r="E217">
        <f t="shared" si="9"/>
        <v>739219</v>
      </c>
      <c r="F217">
        <v>114.007339</v>
      </c>
    </row>
    <row r="218" spans="1:6" x14ac:dyDescent="0.25">
      <c r="A218" t="s">
        <v>38</v>
      </c>
      <c r="B218">
        <v>2007</v>
      </c>
      <c r="C218">
        <f t="shared" si="9"/>
        <v>20797300</v>
      </c>
      <c r="D218" s="2">
        <f t="shared" si="7"/>
        <v>64.702206536425393</v>
      </c>
      <c r="E218">
        <f t="shared" si="9"/>
        <v>13456312</v>
      </c>
      <c r="F218">
        <v>135038.96100000001</v>
      </c>
    </row>
    <row r="219" spans="1:6" x14ac:dyDescent="0.25">
      <c r="A219" t="s">
        <v>5</v>
      </c>
      <c r="B219">
        <v>2007</v>
      </c>
      <c r="C219">
        <f t="shared" si="9"/>
        <v>221300</v>
      </c>
      <c r="D219" s="2">
        <f t="shared" si="7"/>
        <v>57.849073655671035</v>
      </c>
      <c r="E219">
        <f t="shared" si="9"/>
        <v>128020</v>
      </c>
      <c r="F219">
        <v>489.97772830000002</v>
      </c>
    </row>
    <row r="220" spans="1:6" x14ac:dyDescent="0.25">
      <c r="A220" t="s">
        <v>6</v>
      </c>
      <c r="B220">
        <v>2007</v>
      </c>
      <c r="C220">
        <f t="shared" si="9"/>
        <v>159300</v>
      </c>
      <c r="D220" s="2">
        <f t="shared" si="7"/>
        <v>78.377903327055861</v>
      </c>
      <c r="E220">
        <f t="shared" si="9"/>
        <v>124856</v>
      </c>
      <c r="F220">
        <v>111.977321</v>
      </c>
    </row>
    <row r="221" spans="1:6" x14ac:dyDescent="0.25">
      <c r="A221" t="s">
        <v>34</v>
      </c>
      <c r="B221">
        <v>2007</v>
      </c>
      <c r="C221">
        <f t="shared" si="9"/>
        <v>13784300</v>
      </c>
      <c r="D221" s="2">
        <f t="shared" si="7"/>
        <v>81.701725876540692</v>
      </c>
      <c r="E221">
        <f t="shared" si="9"/>
        <v>11262011</v>
      </c>
      <c r="F221">
        <v>1482.999785</v>
      </c>
    </row>
    <row r="222" spans="1:6" x14ac:dyDescent="0.25">
      <c r="A222" t="s">
        <v>7</v>
      </c>
      <c r="B222">
        <v>2007</v>
      </c>
      <c r="C222">
        <f t="shared" si="9"/>
        <v>1345300</v>
      </c>
      <c r="D222" s="2">
        <f t="shared" si="7"/>
        <v>82.017393889838701</v>
      </c>
      <c r="E222">
        <f t="shared" si="9"/>
        <v>1103380</v>
      </c>
      <c r="F222">
        <v>3702.479339</v>
      </c>
    </row>
    <row r="223" spans="1:6" x14ac:dyDescent="0.25">
      <c r="A223" t="s">
        <v>8</v>
      </c>
      <c r="B223">
        <v>2007</v>
      </c>
      <c r="C223">
        <f t="shared" si="9"/>
        <v>50598300</v>
      </c>
      <c r="D223" s="2">
        <f t="shared" si="7"/>
        <v>69.100793900190325</v>
      </c>
      <c r="E223">
        <f t="shared" si="9"/>
        <v>34963827</v>
      </c>
      <c r="F223">
        <v>196112.4031</v>
      </c>
    </row>
    <row r="224" spans="1:6" x14ac:dyDescent="0.25">
      <c r="A224" t="s">
        <v>9</v>
      </c>
      <c r="B224">
        <v>2007</v>
      </c>
      <c r="C224">
        <f t="shared" si="9"/>
        <v>21084300</v>
      </c>
      <c r="D224" s="2">
        <f t="shared" si="7"/>
        <v>57.902595770312502</v>
      </c>
      <c r="E224">
        <f t="shared" si="9"/>
        <v>12208357</v>
      </c>
      <c r="F224">
        <v>44199.16143</v>
      </c>
    </row>
    <row r="225" spans="1:6" x14ac:dyDescent="0.25">
      <c r="A225" t="s">
        <v>10</v>
      </c>
      <c r="B225">
        <v>2007</v>
      </c>
      <c r="C225">
        <f t="shared" si="9"/>
        <v>6078300</v>
      </c>
      <c r="D225" s="2">
        <f t="shared" si="7"/>
        <v>76.505026076370044</v>
      </c>
      <c r="E225">
        <f t="shared" si="9"/>
        <v>4650205</v>
      </c>
      <c r="F225">
        <v>55752.293579999998</v>
      </c>
    </row>
    <row r="226" spans="1:6" x14ac:dyDescent="0.25">
      <c r="A226" t="s">
        <v>11</v>
      </c>
      <c r="B226">
        <v>2007</v>
      </c>
      <c r="C226">
        <f t="shared" si="9"/>
        <v>10071300</v>
      </c>
      <c r="D226" s="2">
        <f t="shared" si="7"/>
        <v>55.505744044959435</v>
      </c>
      <c r="E226">
        <f t="shared" si="9"/>
        <v>5590150</v>
      </c>
      <c r="F226">
        <v>101717.17170000001</v>
      </c>
    </row>
    <row r="227" spans="1:6" x14ac:dyDescent="0.25">
      <c r="A227" t="s">
        <v>12</v>
      </c>
      <c r="B227">
        <v>2007</v>
      </c>
      <c r="C227">
        <f t="shared" si="9"/>
        <v>26910300</v>
      </c>
      <c r="D227" s="2">
        <f t="shared" si="7"/>
        <v>53.602241520904634</v>
      </c>
      <c r="E227">
        <f t="shared" si="9"/>
        <v>14424524</v>
      </c>
      <c r="F227">
        <v>79612.426040000006</v>
      </c>
    </row>
    <row r="228" spans="1:6" x14ac:dyDescent="0.25">
      <c r="A228" t="s">
        <v>13</v>
      </c>
      <c r="B228">
        <v>2007</v>
      </c>
      <c r="C228">
        <f t="shared" si="9"/>
        <v>52735300</v>
      </c>
      <c r="D228" s="2">
        <f t="shared" si="7"/>
        <v>66.600823357409553</v>
      </c>
      <c r="E228">
        <f t="shared" si="9"/>
        <v>35122144</v>
      </c>
      <c r="F228">
        <v>191760</v>
      </c>
    </row>
    <row r="229" spans="1:6" x14ac:dyDescent="0.25">
      <c r="A229" t="s">
        <v>14</v>
      </c>
      <c r="B229">
        <v>2007</v>
      </c>
      <c r="C229">
        <f t="shared" si="9"/>
        <v>31840300</v>
      </c>
      <c r="D229" s="2">
        <f t="shared" si="7"/>
        <v>90.90037154172542</v>
      </c>
      <c r="E229">
        <f t="shared" si="9"/>
        <v>28942951</v>
      </c>
      <c r="F229">
        <v>38875.457880000002</v>
      </c>
    </row>
    <row r="230" spans="1:6" x14ac:dyDescent="0.25">
      <c r="A230" t="s">
        <v>15</v>
      </c>
      <c r="B230">
        <v>2007</v>
      </c>
      <c r="C230">
        <f t="shared" si="9"/>
        <v>62300</v>
      </c>
      <c r="D230" s="2">
        <f t="shared" ref="D230:D293" si="10">(E230/C230)*100</f>
        <v>86.977528089887642</v>
      </c>
      <c r="E230">
        <f t="shared" si="9"/>
        <v>54187</v>
      </c>
      <c r="F230">
        <v>32.206969379999997</v>
      </c>
    </row>
    <row r="231" spans="1:6" x14ac:dyDescent="0.25">
      <c r="A231" t="s">
        <v>16</v>
      </c>
      <c r="B231">
        <v>2007</v>
      </c>
      <c r="C231">
        <f t="shared" si="9"/>
        <v>60386300</v>
      </c>
      <c r="D231" s="2">
        <f t="shared" si="10"/>
        <v>63.700781468644372</v>
      </c>
      <c r="E231">
        <f t="shared" si="9"/>
        <v>38466545</v>
      </c>
      <c r="F231">
        <v>308086.73469999997</v>
      </c>
    </row>
    <row r="232" spans="1:6" x14ac:dyDescent="0.25">
      <c r="A232" t="s">
        <v>17</v>
      </c>
      <c r="B232">
        <v>2007</v>
      </c>
      <c r="C232">
        <f t="shared" si="9"/>
        <v>96753300</v>
      </c>
      <c r="D232" s="2">
        <f t="shared" si="10"/>
        <v>76.900310377010399</v>
      </c>
      <c r="E232">
        <f t="shared" si="9"/>
        <v>74403588</v>
      </c>
      <c r="F232">
        <v>308127.3885</v>
      </c>
    </row>
    <row r="233" spans="1:6" x14ac:dyDescent="0.25">
      <c r="A233" t="s">
        <v>18</v>
      </c>
      <c r="B233">
        <v>2007</v>
      </c>
      <c r="C233">
        <f t="shared" si="9"/>
        <v>2390300</v>
      </c>
      <c r="D233" s="2">
        <f t="shared" si="10"/>
        <v>70.516044011211989</v>
      </c>
      <c r="E233">
        <f t="shared" si="9"/>
        <v>1685545</v>
      </c>
      <c r="F233">
        <v>22327.102800000001</v>
      </c>
    </row>
    <row r="234" spans="1:6" x14ac:dyDescent="0.25">
      <c r="A234" t="s">
        <v>19</v>
      </c>
      <c r="B234">
        <v>2007</v>
      </c>
      <c r="C234">
        <f t="shared" si="9"/>
        <v>2307300</v>
      </c>
      <c r="D234" s="2">
        <f t="shared" si="10"/>
        <v>62.521128591860617</v>
      </c>
      <c r="E234">
        <f t="shared" si="9"/>
        <v>1442550</v>
      </c>
      <c r="F234">
        <v>22388.34951</v>
      </c>
    </row>
    <row r="235" spans="1:6" x14ac:dyDescent="0.25">
      <c r="A235" t="s">
        <v>20</v>
      </c>
      <c r="B235">
        <v>2007</v>
      </c>
      <c r="C235">
        <f t="shared" si="9"/>
        <v>892300</v>
      </c>
      <c r="D235" s="2">
        <f t="shared" si="10"/>
        <v>88.816317382046392</v>
      </c>
      <c r="E235">
        <f t="shared" si="9"/>
        <v>792508</v>
      </c>
      <c r="F235">
        <v>21214.28571</v>
      </c>
    </row>
    <row r="236" spans="1:6" x14ac:dyDescent="0.25">
      <c r="A236" t="s">
        <v>21</v>
      </c>
      <c r="B236">
        <v>2007</v>
      </c>
      <c r="C236">
        <f t="shared" si="9"/>
        <v>1990300</v>
      </c>
      <c r="D236" s="2">
        <f t="shared" si="10"/>
        <v>66.621815806662312</v>
      </c>
      <c r="E236">
        <f t="shared" si="9"/>
        <v>1325974</v>
      </c>
      <c r="F236">
        <v>16575</v>
      </c>
    </row>
    <row r="237" spans="1:6" x14ac:dyDescent="0.25">
      <c r="A237" t="s">
        <v>35</v>
      </c>
      <c r="B237">
        <v>2007</v>
      </c>
      <c r="C237">
        <f t="shared" si="9"/>
        <v>36708300</v>
      </c>
      <c r="D237" s="2">
        <f t="shared" si="10"/>
        <v>63.101306788927843</v>
      </c>
      <c r="E237">
        <f t="shared" si="9"/>
        <v>23163417</v>
      </c>
      <c r="F237">
        <v>155538.13560000001</v>
      </c>
    </row>
    <row r="238" spans="1:6" x14ac:dyDescent="0.25">
      <c r="A238" t="s">
        <v>36</v>
      </c>
      <c r="B238">
        <v>2007</v>
      </c>
      <c r="C238">
        <f t="shared" si="9"/>
        <v>975300</v>
      </c>
      <c r="D238" s="2">
        <f t="shared" si="10"/>
        <v>81.225058956218604</v>
      </c>
      <c r="E238">
        <f t="shared" si="9"/>
        <v>792188</v>
      </c>
      <c r="F238">
        <v>480.0394283</v>
      </c>
    </row>
    <row r="239" spans="1:6" x14ac:dyDescent="0.25">
      <c r="A239" t="s">
        <v>22</v>
      </c>
      <c r="B239">
        <v>2007</v>
      </c>
      <c r="C239">
        <f t="shared" si="9"/>
        <v>24290300</v>
      </c>
      <c r="D239" s="2">
        <f t="shared" si="10"/>
        <v>69.701621634973634</v>
      </c>
      <c r="E239">
        <f t="shared" si="9"/>
        <v>16930733</v>
      </c>
      <c r="F239">
        <v>50392.116179999997</v>
      </c>
    </row>
    <row r="240" spans="1:6" x14ac:dyDescent="0.25">
      <c r="A240" t="s">
        <v>23</v>
      </c>
      <c r="B240">
        <v>2007</v>
      </c>
      <c r="C240">
        <f t="shared" si="9"/>
        <v>56474300</v>
      </c>
      <c r="D240" s="2">
        <f t="shared" si="10"/>
        <v>60.10091847087967</v>
      </c>
      <c r="E240">
        <f t="shared" si="9"/>
        <v>33941573</v>
      </c>
      <c r="F240">
        <v>342260.60609999998</v>
      </c>
    </row>
    <row r="241" spans="1:6" x14ac:dyDescent="0.25">
      <c r="A241" t="s">
        <v>24</v>
      </c>
      <c r="B241">
        <v>2007</v>
      </c>
      <c r="C241">
        <f t="shared" si="9"/>
        <v>541300</v>
      </c>
      <c r="D241" s="2">
        <f t="shared" si="10"/>
        <v>68.874930722335108</v>
      </c>
      <c r="E241">
        <f t="shared" si="9"/>
        <v>372820</v>
      </c>
      <c r="F241">
        <v>7105.2631579999997</v>
      </c>
    </row>
    <row r="242" spans="1:6" x14ac:dyDescent="0.25">
      <c r="A242" t="s">
        <v>25</v>
      </c>
      <c r="B242">
        <v>2007</v>
      </c>
      <c r="C242">
        <f t="shared" si="9"/>
        <v>62112300</v>
      </c>
      <c r="D242" s="2">
        <f t="shared" si="10"/>
        <v>73.500554640546227</v>
      </c>
      <c r="E242">
        <f t="shared" si="9"/>
        <v>45652885</v>
      </c>
      <c r="F242">
        <v>129939.3305</v>
      </c>
    </row>
    <row r="243" spans="1:6" x14ac:dyDescent="0.25">
      <c r="A243" t="s">
        <v>26</v>
      </c>
      <c r="B243">
        <v>2007</v>
      </c>
      <c r="C243">
        <f t="shared" si="9"/>
        <v>3192300</v>
      </c>
      <c r="D243" s="2">
        <f t="shared" si="10"/>
        <v>73.21091376123799</v>
      </c>
      <c r="E243">
        <f t="shared" si="9"/>
        <v>2337112</v>
      </c>
      <c r="F243">
        <v>10496.71053</v>
      </c>
    </row>
    <row r="244" spans="1:6" x14ac:dyDescent="0.25">
      <c r="A244" t="s">
        <v>27</v>
      </c>
      <c r="B244">
        <v>2007</v>
      </c>
      <c r="C244">
        <f t="shared" si="9"/>
        <v>166054300</v>
      </c>
      <c r="D244" s="2">
        <f t="shared" si="10"/>
        <v>56.300342117006309</v>
      </c>
      <c r="E244">
        <f t="shared" si="9"/>
        <v>93489139</v>
      </c>
      <c r="F244">
        <v>241005.80549999999</v>
      </c>
    </row>
    <row r="245" spans="1:6" x14ac:dyDescent="0.25">
      <c r="A245" t="s">
        <v>37</v>
      </c>
      <c r="B245">
        <v>2007</v>
      </c>
      <c r="C245">
        <f t="shared" si="9"/>
        <v>8481300</v>
      </c>
      <c r="D245" s="2">
        <f t="shared" si="10"/>
        <v>71.604353106245497</v>
      </c>
      <c r="E245">
        <f t="shared" si="9"/>
        <v>6072980</v>
      </c>
      <c r="F245">
        <v>53333.333330000001</v>
      </c>
    </row>
    <row r="246" spans="1:6" x14ac:dyDescent="0.25">
      <c r="A246" t="s">
        <v>28</v>
      </c>
      <c r="B246">
        <v>2007</v>
      </c>
      <c r="C246">
        <f t="shared" si="9"/>
        <v>80222300</v>
      </c>
      <c r="D246" s="2">
        <f t="shared" si="10"/>
        <v>68.600508836071754</v>
      </c>
      <c r="E246">
        <f t="shared" si="9"/>
        <v>55032906</v>
      </c>
      <c r="F246">
        <v>88740.044250000006</v>
      </c>
    </row>
    <row r="247" spans="1:6" x14ac:dyDescent="0.25">
      <c r="A247" t="s">
        <v>0</v>
      </c>
      <c r="B247">
        <v>2008</v>
      </c>
      <c r="C247">
        <f>SUM(30000,C212)</f>
        <v>387300</v>
      </c>
      <c r="D247" s="2">
        <f t="shared" si="10"/>
        <v>82.811257423186163</v>
      </c>
      <c r="E247">
        <f>SUM(30000,E212)</f>
        <v>320728</v>
      </c>
      <c r="F247">
        <v>8279.0697670000009</v>
      </c>
    </row>
    <row r="248" spans="1:6" x14ac:dyDescent="0.25">
      <c r="A248" t="s">
        <v>1</v>
      </c>
      <c r="B248">
        <v>2008</v>
      </c>
      <c r="C248">
        <f t="shared" ref="C248:E281" si="11">SUM(30000,C213)</f>
        <v>75759300</v>
      </c>
      <c r="D248" s="2">
        <f t="shared" si="10"/>
        <v>60.516319448569355</v>
      </c>
      <c r="E248">
        <f t="shared" si="11"/>
        <v>45846740</v>
      </c>
      <c r="F248">
        <v>275374.54550000001</v>
      </c>
    </row>
    <row r="249" spans="1:6" x14ac:dyDescent="0.25">
      <c r="A249" t="s">
        <v>33</v>
      </c>
      <c r="B249">
        <v>2008</v>
      </c>
      <c r="C249">
        <f t="shared" si="11"/>
        <v>1122300</v>
      </c>
      <c r="D249" s="2">
        <f t="shared" si="10"/>
        <v>55.574534438207259</v>
      </c>
      <c r="E249">
        <f t="shared" si="11"/>
        <v>623713</v>
      </c>
      <c r="F249">
        <v>83923.076920000007</v>
      </c>
    </row>
    <row r="250" spans="1:6" x14ac:dyDescent="0.25">
      <c r="A250" t="s">
        <v>2</v>
      </c>
      <c r="B250">
        <v>2008</v>
      </c>
      <c r="C250">
        <f t="shared" si="11"/>
        <v>26669300</v>
      </c>
      <c r="D250" s="2">
        <f t="shared" si="10"/>
        <v>63.343072371603306</v>
      </c>
      <c r="E250">
        <f t="shared" si="11"/>
        <v>16893154</v>
      </c>
      <c r="F250">
        <v>78347.058820000006</v>
      </c>
    </row>
    <row r="251" spans="1:6" x14ac:dyDescent="0.25">
      <c r="A251" t="s">
        <v>3</v>
      </c>
      <c r="B251">
        <v>2008</v>
      </c>
      <c r="C251">
        <f t="shared" si="11"/>
        <v>82910300</v>
      </c>
      <c r="D251" s="2">
        <f t="shared" si="10"/>
        <v>47.020008370491965</v>
      </c>
      <c r="E251">
        <f t="shared" si="11"/>
        <v>38984430</v>
      </c>
      <c r="F251">
        <v>94180.681819999998</v>
      </c>
    </row>
    <row r="252" spans="1:6" x14ac:dyDescent="0.25">
      <c r="A252" t="s">
        <v>4</v>
      </c>
      <c r="B252">
        <v>2008</v>
      </c>
      <c r="C252">
        <f t="shared" si="11"/>
        <v>932300</v>
      </c>
      <c r="D252" s="2">
        <f t="shared" si="10"/>
        <v>82.507669205191462</v>
      </c>
      <c r="E252">
        <f t="shared" si="11"/>
        <v>769219</v>
      </c>
      <c r="F252">
        <v>114.007339</v>
      </c>
    </row>
    <row r="253" spans="1:6" x14ac:dyDescent="0.25">
      <c r="A253" t="s">
        <v>38</v>
      </c>
      <c r="B253">
        <v>2008</v>
      </c>
      <c r="C253">
        <f t="shared" si="11"/>
        <v>20827300</v>
      </c>
      <c r="D253" s="2">
        <f t="shared" si="10"/>
        <v>64.753050083304117</v>
      </c>
      <c r="E253">
        <f t="shared" si="11"/>
        <v>13486312</v>
      </c>
      <c r="F253">
        <v>135038.96100000001</v>
      </c>
    </row>
    <row r="254" spans="1:6" x14ac:dyDescent="0.25">
      <c r="A254" t="s">
        <v>5</v>
      </c>
      <c r="B254">
        <v>2008</v>
      </c>
      <c r="C254">
        <f t="shared" si="11"/>
        <v>251300</v>
      </c>
      <c r="D254" s="2">
        <f t="shared" si="10"/>
        <v>62.88101870274572</v>
      </c>
      <c r="E254">
        <f t="shared" si="11"/>
        <v>158020</v>
      </c>
      <c r="F254">
        <v>489.97772830000002</v>
      </c>
    </row>
    <row r="255" spans="1:6" x14ac:dyDescent="0.25">
      <c r="A255" t="s">
        <v>6</v>
      </c>
      <c r="B255">
        <v>2008</v>
      </c>
      <c r="C255">
        <f t="shared" si="11"/>
        <v>189300</v>
      </c>
      <c r="D255" s="2">
        <f t="shared" si="10"/>
        <v>81.804543053354465</v>
      </c>
      <c r="E255">
        <f t="shared" si="11"/>
        <v>154856</v>
      </c>
      <c r="F255">
        <v>111.977321</v>
      </c>
    </row>
    <row r="256" spans="1:6" x14ac:dyDescent="0.25">
      <c r="A256" t="s">
        <v>34</v>
      </c>
      <c r="B256">
        <v>2008</v>
      </c>
      <c r="C256">
        <f t="shared" si="11"/>
        <v>13814300</v>
      </c>
      <c r="D256" s="2">
        <f t="shared" si="10"/>
        <v>81.7414635558805</v>
      </c>
      <c r="E256">
        <f t="shared" si="11"/>
        <v>11292011</v>
      </c>
      <c r="F256">
        <v>1482.999785</v>
      </c>
    </row>
    <row r="257" spans="1:6" x14ac:dyDescent="0.25">
      <c r="A257" t="s">
        <v>7</v>
      </c>
      <c r="B257">
        <v>2008</v>
      </c>
      <c r="C257">
        <f t="shared" si="11"/>
        <v>1375300</v>
      </c>
      <c r="D257" s="2">
        <f t="shared" si="10"/>
        <v>82.409656075038171</v>
      </c>
      <c r="E257">
        <f t="shared" si="11"/>
        <v>1133380</v>
      </c>
      <c r="F257">
        <v>3702.479339</v>
      </c>
    </row>
    <row r="258" spans="1:6" x14ac:dyDescent="0.25">
      <c r="A258" t="s">
        <v>8</v>
      </c>
      <c r="B258">
        <v>2008</v>
      </c>
      <c r="C258">
        <f t="shared" si="11"/>
        <v>50628300</v>
      </c>
      <c r="D258" s="2">
        <f t="shared" si="10"/>
        <v>69.119103347337358</v>
      </c>
      <c r="E258">
        <f t="shared" si="11"/>
        <v>34993827</v>
      </c>
      <c r="F258">
        <v>196112.4031</v>
      </c>
    </row>
    <row r="259" spans="1:6" x14ac:dyDescent="0.25">
      <c r="A259" t="s">
        <v>9</v>
      </c>
      <c r="B259">
        <v>2008</v>
      </c>
      <c r="C259">
        <f t="shared" si="11"/>
        <v>21114300</v>
      </c>
      <c r="D259" s="2">
        <f t="shared" si="10"/>
        <v>57.962409362375269</v>
      </c>
      <c r="E259">
        <f t="shared" si="11"/>
        <v>12238357</v>
      </c>
      <c r="F259">
        <v>44199.16143</v>
      </c>
    </row>
    <row r="260" spans="1:6" x14ac:dyDescent="0.25">
      <c r="A260" t="s">
        <v>10</v>
      </c>
      <c r="B260">
        <v>2008</v>
      </c>
      <c r="C260">
        <f t="shared" si="11"/>
        <v>6108300</v>
      </c>
      <c r="D260" s="2">
        <f t="shared" si="10"/>
        <v>76.620418119607749</v>
      </c>
      <c r="E260">
        <f t="shared" si="11"/>
        <v>4680205</v>
      </c>
      <c r="F260">
        <v>55752.293579999998</v>
      </c>
    </row>
    <row r="261" spans="1:6" x14ac:dyDescent="0.25">
      <c r="A261" t="s">
        <v>11</v>
      </c>
      <c r="B261">
        <v>2008</v>
      </c>
      <c r="C261">
        <f t="shared" si="11"/>
        <v>10101300</v>
      </c>
      <c r="D261" s="2">
        <f t="shared" si="10"/>
        <v>55.637888192608877</v>
      </c>
      <c r="E261">
        <f t="shared" si="11"/>
        <v>5620150</v>
      </c>
      <c r="F261">
        <v>101717.17170000001</v>
      </c>
    </row>
    <row r="262" spans="1:6" x14ac:dyDescent="0.25">
      <c r="A262" t="s">
        <v>12</v>
      </c>
      <c r="B262">
        <v>2008</v>
      </c>
      <c r="C262">
        <f t="shared" si="11"/>
        <v>26940300</v>
      </c>
      <c r="D262" s="2">
        <f t="shared" si="10"/>
        <v>53.65390882803829</v>
      </c>
      <c r="E262">
        <f t="shared" si="11"/>
        <v>14454524</v>
      </c>
      <c r="F262">
        <v>79612.426040000006</v>
      </c>
    </row>
    <row r="263" spans="1:6" x14ac:dyDescent="0.25">
      <c r="A263" t="s">
        <v>13</v>
      </c>
      <c r="B263">
        <v>2008</v>
      </c>
      <c r="C263">
        <f t="shared" si="11"/>
        <v>52765300</v>
      </c>
      <c r="D263" s="2">
        <f t="shared" si="10"/>
        <v>66.61981264202042</v>
      </c>
      <c r="E263">
        <f t="shared" si="11"/>
        <v>35152144</v>
      </c>
      <c r="F263">
        <v>191760</v>
      </c>
    </row>
    <row r="264" spans="1:6" x14ac:dyDescent="0.25">
      <c r="A264" t="s">
        <v>14</v>
      </c>
      <c r="B264">
        <v>2008</v>
      </c>
      <c r="C264">
        <f t="shared" si="11"/>
        <v>31870300</v>
      </c>
      <c r="D264" s="2">
        <f t="shared" si="10"/>
        <v>90.908937160930392</v>
      </c>
      <c r="E264">
        <f t="shared" si="11"/>
        <v>28972951</v>
      </c>
      <c r="F264">
        <v>38875.457880000002</v>
      </c>
    </row>
    <row r="265" spans="1:6" x14ac:dyDescent="0.25">
      <c r="A265" t="s">
        <v>15</v>
      </c>
      <c r="B265">
        <v>2008</v>
      </c>
      <c r="C265">
        <f t="shared" si="11"/>
        <v>92300</v>
      </c>
      <c r="D265" s="2">
        <f t="shared" si="10"/>
        <v>91.210184182015169</v>
      </c>
      <c r="E265">
        <f t="shared" si="11"/>
        <v>84187</v>
      </c>
      <c r="F265">
        <v>32.206969379999997</v>
      </c>
    </row>
    <row r="266" spans="1:6" x14ac:dyDescent="0.25">
      <c r="A266" t="s">
        <v>16</v>
      </c>
      <c r="B266">
        <v>2008</v>
      </c>
      <c r="C266">
        <f t="shared" si="11"/>
        <v>60416300</v>
      </c>
      <c r="D266" s="2">
        <f t="shared" si="10"/>
        <v>63.71880601758135</v>
      </c>
      <c r="E266">
        <f t="shared" si="11"/>
        <v>38496545</v>
      </c>
      <c r="F266">
        <v>308086.73469999997</v>
      </c>
    </row>
    <row r="267" spans="1:6" x14ac:dyDescent="0.25">
      <c r="A267" t="s">
        <v>17</v>
      </c>
      <c r="B267">
        <v>2008</v>
      </c>
      <c r="C267">
        <f t="shared" si="11"/>
        <v>96783300</v>
      </c>
      <c r="D267" s="2">
        <f t="shared" si="10"/>
        <v>76.907470607015881</v>
      </c>
      <c r="E267">
        <f t="shared" si="11"/>
        <v>74433588</v>
      </c>
      <c r="F267">
        <v>308127.3885</v>
      </c>
    </row>
    <row r="268" spans="1:6" x14ac:dyDescent="0.25">
      <c r="A268" t="s">
        <v>18</v>
      </c>
      <c r="B268">
        <v>2008</v>
      </c>
      <c r="C268">
        <f t="shared" si="11"/>
        <v>2420300</v>
      </c>
      <c r="D268" s="2">
        <f t="shared" si="10"/>
        <v>70.881502293104163</v>
      </c>
      <c r="E268">
        <f t="shared" si="11"/>
        <v>1715545</v>
      </c>
      <c r="F268">
        <v>22327.102800000001</v>
      </c>
    </row>
    <row r="269" spans="1:6" x14ac:dyDescent="0.25">
      <c r="A269" t="s">
        <v>19</v>
      </c>
      <c r="B269">
        <v>2008</v>
      </c>
      <c r="C269">
        <f t="shared" si="11"/>
        <v>2337300</v>
      </c>
      <c r="D269" s="2">
        <f t="shared" si="10"/>
        <v>63.002182004877426</v>
      </c>
      <c r="E269">
        <f t="shared" si="11"/>
        <v>1472550</v>
      </c>
      <c r="F269">
        <v>22388.34951</v>
      </c>
    </row>
    <row r="270" spans="1:6" x14ac:dyDescent="0.25">
      <c r="A270" t="s">
        <v>20</v>
      </c>
      <c r="B270">
        <v>2008</v>
      </c>
      <c r="C270">
        <f t="shared" si="11"/>
        <v>922300</v>
      </c>
      <c r="D270" s="2">
        <f t="shared" si="10"/>
        <v>89.180093245148001</v>
      </c>
      <c r="E270">
        <f t="shared" si="11"/>
        <v>822508</v>
      </c>
      <c r="F270">
        <v>21214.28571</v>
      </c>
    </row>
    <row r="271" spans="1:6" x14ac:dyDescent="0.25">
      <c r="A271" t="s">
        <v>21</v>
      </c>
      <c r="B271">
        <v>2008</v>
      </c>
      <c r="C271">
        <f t="shared" si="11"/>
        <v>2020300</v>
      </c>
      <c r="D271" s="2">
        <f t="shared" si="10"/>
        <v>67.117457803296546</v>
      </c>
      <c r="E271">
        <f t="shared" si="11"/>
        <v>1355974</v>
      </c>
      <c r="F271">
        <v>16575</v>
      </c>
    </row>
    <row r="272" spans="1:6" x14ac:dyDescent="0.25">
      <c r="A272" t="s">
        <v>35</v>
      </c>
      <c r="B272">
        <v>2008</v>
      </c>
      <c r="C272">
        <f t="shared" si="11"/>
        <v>36738300</v>
      </c>
      <c r="D272" s="2">
        <f t="shared" si="10"/>
        <v>63.131437763859509</v>
      </c>
      <c r="E272">
        <f t="shared" si="11"/>
        <v>23193417</v>
      </c>
      <c r="F272">
        <v>155538.13560000001</v>
      </c>
    </row>
    <row r="273" spans="1:6" x14ac:dyDescent="0.25">
      <c r="A273" t="s">
        <v>36</v>
      </c>
      <c r="B273">
        <v>2008</v>
      </c>
      <c r="C273">
        <f t="shared" si="11"/>
        <v>1005300</v>
      </c>
      <c r="D273" s="2">
        <f t="shared" si="10"/>
        <v>81.785337710136275</v>
      </c>
      <c r="E273">
        <f t="shared" si="11"/>
        <v>822188</v>
      </c>
      <c r="F273">
        <v>480.0394283</v>
      </c>
    </row>
    <row r="274" spans="1:6" x14ac:dyDescent="0.25">
      <c r="A274" t="s">
        <v>22</v>
      </c>
      <c r="B274">
        <v>2008</v>
      </c>
      <c r="C274">
        <f t="shared" si="11"/>
        <v>24320300</v>
      </c>
      <c r="D274" s="2">
        <f t="shared" si="10"/>
        <v>69.738995818308155</v>
      </c>
      <c r="E274">
        <f t="shared" si="11"/>
        <v>16960733</v>
      </c>
      <c r="F274">
        <v>50392.116179999997</v>
      </c>
    </row>
    <row r="275" spans="1:6" x14ac:dyDescent="0.25">
      <c r="A275" t="s">
        <v>23</v>
      </c>
      <c r="B275">
        <v>2008</v>
      </c>
      <c r="C275">
        <f t="shared" si="11"/>
        <v>56504300</v>
      </c>
      <c r="D275" s="2">
        <f t="shared" si="10"/>
        <v>60.122102211690084</v>
      </c>
      <c r="E275">
        <f t="shared" si="11"/>
        <v>33971573</v>
      </c>
      <c r="F275">
        <v>342260.60609999998</v>
      </c>
    </row>
    <row r="276" spans="1:6" x14ac:dyDescent="0.25">
      <c r="A276" t="s">
        <v>24</v>
      </c>
      <c r="B276">
        <v>2008</v>
      </c>
      <c r="C276">
        <f t="shared" si="11"/>
        <v>571300</v>
      </c>
      <c r="D276" s="2">
        <f t="shared" si="10"/>
        <v>70.509364607036588</v>
      </c>
      <c r="E276">
        <f t="shared" si="11"/>
        <v>402820</v>
      </c>
      <c r="F276">
        <v>7105.2631579999997</v>
      </c>
    </row>
    <row r="277" spans="1:6" x14ac:dyDescent="0.25">
      <c r="A277" t="s">
        <v>25</v>
      </c>
      <c r="B277">
        <v>2008</v>
      </c>
      <c r="C277">
        <f t="shared" si="11"/>
        <v>62142300</v>
      </c>
      <c r="D277" s="2">
        <f t="shared" si="10"/>
        <v>73.513347590932426</v>
      </c>
      <c r="E277">
        <f t="shared" si="11"/>
        <v>45682885</v>
      </c>
      <c r="F277">
        <v>129939.3305</v>
      </c>
    </row>
    <row r="278" spans="1:6" x14ac:dyDescent="0.25">
      <c r="A278" t="s">
        <v>26</v>
      </c>
      <c r="B278">
        <v>2008</v>
      </c>
      <c r="C278">
        <f t="shared" si="11"/>
        <v>3222300</v>
      </c>
      <c r="D278" s="2">
        <f t="shared" si="10"/>
        <v>73.460323371504828</v>
      </c>
      <c r="E278">
        <f t="shared" si="11"/>
        <v>2367112</v>
      </c>
      <c r="F278">
        <v>10496.71053</v>
      </c>
    </row>
    <row r="279" spans="1:6" x14ac:dyDescent="0.25">
      <c r="A279" t="s">
        <v>27</v>
      </c>
      <c r="B279">
        <v>2008</v>
      </c>
      <c r="C279">
        <f t="shared" si="11"/>
        <v>166084300</v>
      </c>
      <c r="D279" s="2">
        <f t="shared" si="10"/>
        <v>56.308235636962678</v>
      </c>
      <c r="E279">
        <f t="shared" si="11"/>
        <v>93519139</v>
      </c>
      <c r="F279">
        <v>241005.80549999999</v>
      </c>
    </row>
    <row r="280" spans="1:6" x14ac:dyDescent="0.25">
      <c r="A280" t="s">
        <v>37</v>
      </c>
      <c r="B280">
        <v>2008</v>
      </c>
      <c r="C280">
        <f t="shared" si="11"/>
        <v>8511300</v>
      </c>
      <c r="D280" s="2">
        <f t="shared" si="10"/>
        <v>71.704439979791573</v>
      </c>
      <c r="E280">
        <f t="shared" si="11"/>
        <v>6102980</v>
      </c>
      <c r="F280">
        <v>53333.333330000001</v>
      </c>
    </row>
    <row r="281" spans="1:6" x14ac:dyDescent="0.25">
      <c r="A281" t="s">
        <v>28</v>
      </c>
      <c r="B281">
        <v>2008</v>
      </c>
      <c r="C281">
        <f t="shared" si="11"/>
        <v>80252300</v>
      </c>
      <c r="D281" s="2">
        <f t="shared" si="10"/>
        <v>68.612246627199468</v>
      </c>
      <c r="E281">
        <f t="shared" si="11"/>
        <v>55062906</v>
      </c>
      <c r="F281">
        <v>88740.044250000006</v>
      </c>
    </row>
    <row r="282" spans="1:6" x14ac:dyDescent="0.25">
      <c r="A282" t="s">
        <v>0</v>
      </c>
      <c r="B282">
        <v>2009</v>
      </c>
      <c r="C282">
        <f>SUM(300000,C247)</f>
        <v>687300</v>
      </c>
      <c r="D282" s="2">
        <f t="shared" si="10"/>
        <v>61.214607885930448</v>
      </c>
      <c r="E282">
        <f>SUM(100000,E247)</f>
        <v>420728</v>
      </c>
      <c r="F282">
        <v>8279.0697670000009</v>
      </c>
    </row>
    <row r="283" spans="1:6" x14ac:dyDescent="0.25">
      <c r="A283" t="s">
        <v>1</v>
      </c>
      <c r="B283">
        <v>2009</v>
      </c>
      <c r="C283">
        <f t="shared" ref="C283:C316" si="12">SUM(300000,C248)</f>
        <v>76059300</v>
      </c>
      <c r="D283" s="2">
        <f t="shared" si="10"/>
        <v>60.409101845533684</v>
      </c>
      <c r="E283">
        <f t="shared" ref="E283:E316" si="13">SUM(100000,E248)</f>
        <v>45946740</v>
      </c>
      <c r="F283">
        <v>275374.54550000001</v>
      </c>
    </row>
    <row r="284" spans="1:6" x14ac:dyDescent="0.25">
      <c r="A284" t="s">
        <v>33</v>
      </c>
      <c r="B284">
        <v>2009</v>
      </c>
      <c r="C284">
        <f t="shared" si="12"/>
        <v>1422300</v>
      </c>
      <c r="D284" s="2">
        <f t="shared" si="10"/>
        <v>50.883287632707585</v>
      </c>
      <c r="E284">
        <f t="shared" si="13"/>
        <v>723713</v>
      </c>
      <c r="F284">
        <v>83923.076920000007</v>
      </c>
    </row>
    <row r="285" spans="1:6" x14ac:dyDescent="0.25">
      <c r="A285" t="s">
        <v>2</v>
      </c>
      <c r="B285">
        <v>2009</v>
      </c>
      <c r="C285">
        <f t="shared" si="12"/>
        <v>26969300</v>
      </c>
      <c r="D285" s="2">
        <f t="shared" si="10"/>
        <v>63.009251259765733</v>
      </c>
      <c r="E285">
        <f t="shared" si="13"/>
        <v>16993154</v>
      </c>
      <c r="F285">
        <v>78347.058820000006</v>
      </c>
    </row>
    <row r="286" spans="1:6" x14ac:dyDescent="0.25">
      <c r="A286" t="s">
        <v>3</v>
      </c>
      <c r="B286">
        <v>2009</v>
      </c>
      <c r="C286">
        <f t="shared" si="12"/>
        <v>83210300</v>
      </c>
      <c r="D286" s="2">
        <f t="shared" si="10"/>
        <v>46.970663487573056</v>
      </c>
      <c r="E286">
        <f t="shared" si="13"/>
        <v>39084430</v>
      </c>
      <c r="F286">
        <v>94180.681819999998</v>
      </c>
    </row>
    <row r="287" spans="1:6" x14ac:dyDescent="0.25">
      <c r="A287" t="s">
        <v>4</v>
      </c>
      <c r="B287">
        <v>2009</v>
      </c>
      <c r="C287">
        <f t="shared" si="12"/>
        <v>1232300</v>
      </c>
      <c r="D287" s="2">
        <f t="shared" si="10"/>
        <v>70.536314209202303</v>
      </c>
      <c r="E287">
        <f t="shared" si="13"/>
        <v>869219</v>
      </c>
      <c r="F287">
        <v>114.007339</v>
      </c>
    </row>
    <row r="288" spans="1:6" x14ac:dyDescent="0.25">
      <c r="A288" t="s">
        <v>38</v>
      </c>
      <c r="B288">
        <v>2009</v>
      </c>
      <c r="C288">
        <f t="shared" si="12"/>
        <v>21127300</v>
      </c>
      <c r="D288" s="2">
        <f t="shared" si="10"/>
        <v>64.306901497115106</v>
      </c>
      <c r="E288">
        <f t="shared" si="13"/>
        <v>13586312</v>
      </c>
      <c r="F288">
        <v>135038.96100000001</v>
      </c>
    </row>
    <row r="289" spans="1:6" x14ac:dyDescent="0.25">
      <c r="A289" t="s">
        <v>5</v>
      </c>
      <c r="B289">
        <v>2009</v>
      </c>
      <c r="C289">
        <f t="shared" si="12"/>
        <v>551300</v>
      </c>
      <c r="D289" s="2">
        <f t="shared" si="10"/>
        <v>46.80210411754036</v>
      </c>
      <c r="E289">
        <f t="shared" si="13"/>
        <v>258020</v>
      </c>
      <c r="F289">
        <v>489.97772830000002</v>
      </c>
    </row>
    <row r="290" spans="1:6" x14ac:dyDescent="0.25">
      <c r="A290" t="s">
        <v>6</v>
      </c>
      <c r="B290">
        <v>2009</v>
      </c>
      <c r="C290">
        <f t="shared" si="12"/>
        <v>489300</v>
      </c>
      <c r="D290" s="2">
        <f t="shared" si="10"/>
        <v>52.08583690987124</v>
      </c>
      <c r="E290">
        <f t="shared" si="13"/>
        <v>254856</v>
      </c>
      <c r="F290">
        <v>111.977321</v>
      </c>
    </row>
    <row r="291" spans="1:6" x14ac:dyDescent="0.25">
      <c r="A291" t="s">
        <v>34</v>
      </c>
      <c r="B291">
        <v>2009</v>
      </c>
      <c r="C291">
        <f t="shared" si="12"/>
        <v>14114300</v>
      </c>
      <c r="D291" s="2">
        <f t="shared" si="10"/>
        <v>80.71254684964893</v>
      </c>
      <c r="E291">
        <f t="shared" si="13"/>
        <v>11392011</v>
      </c>
      <c r="F291">
        <v>1482.999785</v>
      </c>
    </row>
    <row r="292" spans="1:6" x14ac:dyDescent="0.25">
      <c r="A292" t="s">
        <v>7</v>
      </c>
      <c r="B292">
        <v>2009</v>
      </c>
      <c r="C292">
        <f t="shared" si="12"/>
        <v>1675300</v>
      </c>
      <c r="D292" s="2">
        <f t="shared" si="10"/>
        <v>73.621440935951767</v>
      </c>
      <c r="E292">
        <f t="shared" si="13"/>
        <v>1233380</v>
      </c>
      <c r="F292">
        <v>3702.479339</v>
      </c>
    </row>
    <row r="293" spans="1:6" x14ac:dyDescent="0.25">
      <c r="A293" t="s">
        <v>8</v>
      </c>
      <c r="B293">
        <v>2009</v>
      </c>
      <c r="C293">
        <f t="shared" si="12"/>
        <v>50928300</v>
      </c>
      <c r="D293" s="2">
        <f t="shared" si="10"/>
        <v>68.908302456590931</v>
      </c>
      <c r="E293">
        <f t="shared" si="13"/>
        <v>35093827</v>
      </c>
      <c r="F293">
        <v>196112.4031</v>
      </c>
    </row>
    <row r="294" spans="1:6" x14ac:dyDescent="0.25">
      <c r="A294" t="s">
        <v>9</v>
      </c>
      <c r="B294">
        <v>2009</v>
      </c>
      <c r="C294">
        <f t="shared" si="12"/>
        <v>21414300</v>
      </c>
      <c r="D294" s="2">
        <f t="shared" ref="D294:D357" si="14">(E294/C294)*100</f>
        <v>57.617372503420619</v>
      </c>
      <c r="E294">
        <f t="shared" si="13"/>
        <v>12338357</v>
      </c>
      <c r="F294">
        <v>44199.16143</v>
      </c>
    </row>
    <row r="295" spans="1:6" x14ac:dyDescent="0.25">
      <c r="A295" t="s">
        <v>10</v>
      </c>
      <c r="B295">
        <v>2009</v>
      </c>
      <c r="C295">
        <f t="shared" si="12"/>
        <v>6408300</v>
      </c>
      <c r="D295" s="2">
        <f t="shared" si="14"/>
        <v>74.59396407783656</v>
      </c>
      <c r="E295">
        <f t="shared" si="13"/>
        <v>4780205</v>
      </c>
      <c r="F295">
        <v>55752.293579999998</v>
      </c>
    </row>
    <row r="296" spans="1:6" x14ac:dyDescent="0.25">
      <c r="A296" t="s">
        <v>11</v>
      </c>
      <c r="B296">
        <v>2009</v>
      </c>
      <c r="C296">
        <f t="shared" si="12"/>
        <v>10401300</v>
      </c>
      <c r="D296" s="2">
        <f t="shared" si="14"/>
        <v>54.99456798669398</v>
      </c>
      <c r="E296">
        <f t="shared" si="13"/>
        <v>5720150</v>
      </c>
      <c r="F296">
        <v>101717.17170000001</v>
      </c>
    </row>
    <row r="297" spans="1:6" x14ac:dyDescent="0.25">
      <c r="A297" t="s">
        <v>12</v>
      </c>
      <c r="B297">
        <v>2009</v>
      </c>
      <c r="C297">
        <f t="shared" si="12"/>
        <v>27240300</v>
      </c>
      <c r="D297" s="2">
        <f t="shared" si="14"/>
        <v>53.430116408409603</v>
      </c>
      <c r="E297">
        <f t="shared" si="13"/>
        <v>14554524</v>
      </c>
      <c r="F297">
        <v>79612.426040000006</v>
      </c>
    </row>
    <row r="298" spans="1:6" x14ac:dyDescent="0.25">
      <c r="A298" t="s">
        <v>13</v>
      </c>
      <c r="B298">
        <v>2009</v>
      </c>
      <c r="C298">
        <f t="shared" si="12"/>
        <v>53065300</v>
      </c>
      <c r="D298" s="2">
        <f t="shared" si="14"/>
        <v>66.431630462844836</v>
      </c>
      <c r="E298">
        <f t="shared" si="13"/>
        <v>35252144</v>
      </c>
      <c r="F298">
        <v>191760</v>
      </c>
    </row>
    <row r="299" spans="1:6" x14ac:dyDescent="0.25">
      <c r="A299" t="s">
        <v>14</v>
      </c>
      <c r="B299">
        <v>2009</v>
      </c>
      <c r="C299">
        <f t="shared" si="12"/>
        <v>32170300</v>
      </c>
      <c r="D299" s="2">
        <f t="shared" si="14"/>
        <v>90.372023263693535</v>
      </c>
      <c r="E299">
        <f t="shared" si="13"/>
        <v>29072951</v>
      </c>
      <c r="F299">
        <v>38875.457880000002</v>
      </c>
    </row>
    <row r="300" spans="1:6" x14ac:dyDescent="0.25">
      <c r="A300" t="s">
        <v>15</v>
      </c>
      <c r="B300">
        <v>2009</v>
      </c>
      <c r="C300">
        <f t="shared" si="12"/>
        <v>392300</v>
      </c>
      <c r="D300" s="2">
        <f t="shared" si="14"/>
        <v>46.950548049961768</v>
      </c>
      <c r="E300">
        <f t="shared" si="13"/>
        <v>184187</v>
      </c>
      <c r="F300">
        <v>32.206969379999997</v>
      </c>
    </row>
    <row r="301" spans="1:6" x14ac:dyDescent="0.25">
      <c r="A301" t="s">
        <v>16</v>
      </c>
      <c r="B301">
        <v>2009</v>
      </c>
      <c r="C301">
        <f t="shared" si="12"/>
        <v>60716300</v>
      </c>
      <c r="D301" s="2">
        <f t="shared" si="14"/>
        <v>63.568671015855706</v>
      </c>
      <c r="E301">
        <f t="shared" si="13"/>
        <v>38596545</v>
      </c>
      <c r="F301">
        <v>308086.73469999997</v>
      </c>
    </row>
    <row r="302" spans="1:6" x14ac:dyDescent="0.25">
      <c r="A302" t="s">
        <v>17</v>
      </c>
      <c r="B302">
        <v>2009</v>
      </c>
      <c r="C302">
        <f t="shared" si="12"/>
        <v>97083300</v>
      </c>
      <c r="D302" s="2">
        <f t="shared" si="14"/>
        <v>76.772820866204597</v>
      </c>
      <c r="E302">
        <f t="shared" si="13"/>
        <v>74533588</v>
      </c>
      <c r="F302">
        <v>308127.3885</v>
      </c>
    </row>
    <row r="303" spans="1:6" x14ac:dyDescent="0.25">
      <c r="A303" t="s">
        <v>18</v>
      </c>
      <c r="B303">
        <v>2009</v>
      </c>
      <c r="C303">
        <f t="shared" si="12"/>
        <v>2720300</v>
      </c>
      <c r="D303" s="2">
        <f t="shared" si="14"/>
        <v>66.740616843730464</v>
      </c>
      <c r="E303">
        <f t="shared" si="13"/>
        <v>1815545</v>
      </c>
      <c r="F303">
        <v>22327.102800000001</v>
      </c>
    </row>
    <row r="304" spans="1:6" x14ac:dyDescent="0.25">
      <c r="A304" t="s">
        <v>19</v>
      </c>
      <c r="B304">
        <v>2009</v>
      </c>
      <c r="C304">
        <f t="shared" si="12"/>
        <v>2637300</v>
      </c>
      <c r="D304" s="2">
        <f t="shared" si="14"/>
        <v>59.627270314336634</v>
      </c>
      <c r="E304">
        <f t="shared" si="13"/>
        <v>1572550</v>
      </c>
      <c r="F304">
        <v>22388.34951</v>
      </c>
    </row>
    <row r="305" spans="1:6" x14ac:dyDescent="0.25">
      <c r="A305" t="s">
        <v>20</v>
      </c>
      <c r="B305">
        <v>2009</v>
      </c>
      <c r="C305">
        <f t="shared" si="12"/>
        <v>1222300</v>
      </c>
      <c r="D305" s="2">
        <f t="shared" si="14"/>
        <v>75.473124437535787</v>
      </c>
      <c r="E305">
        <f t="shared" si="13"/>
        <v>922508</v>
      </c>
      <c r="F305">
        <v>21214.28571</v>
      </c>
    </row>
    <row r="306" spans="1:6" x14ac:dyDescent="0.25">
      <c r="A306" t="s">
        <v>21</v>
      </c>
      <c r="B306">
        <v>2009</v>
      </c>
      <c r="C306">
        <f t="shared" si="12"/>
        <v>2320300</v>
      </c>
      <c r="D306" s="2">
        <f t="shared" si="14"/>
        <v>62.749385855277339</v>
      </c>
      <c r="E306">
        <f t="shared" si="13"/>
        <v>1455974</v>
      </c>
      <c r="F306">
        <v>16575</v>
      </c>
    </row>
    <row r="307" spans="1:6" x14ac:dyDescent="0.25">
      <c r="A307" t="s">
        <v>35</v>
      </c>
      <c r="B307">
        <v>2009</v>
      </c>
      <c r="C307">
        <f t="shared" si="12"/>
        <v>37038300</v>
      </c>
      <c r="D307" s="2">
        <f t="shared" si="14"/>
        <v>62.890081348226026</v>
      </c>
      <c r="E307">
        <f t="shared" si="13"/>
        <v>23293417</v>
      </c>
      <c r="F307">
        <v>155538.13560000001</v>
      </c>
    </row>
    <row r="308" spans="1:6" x14ac:dyDescent="0.25">
      <c r="A308" t="s">
        <v>36</v>
      </c>
      <c r="B308">
        <v>2009</v>
      </c>
      <c r="C308">
        <f t="shared" si="12"/>
        <v>1305300</v>
      </c>
      <c r="D308" s="2">
        <f t="shared" si="14"/>
        <v>70.649505860721675</v>
      </c>
      <c r="E308">
        <f t="shared" si="13"/>
        <v>922188</v>
      </c>
      <c r="F308">
        <v>480.0394283</v>
      </c>
    </row>
    <row r="309" spans="1:6" x14ac:dyDescent="0.25">
      <c r="A309" t="s">
        <v>22</v>
      </c>
      <c r="B309">
        <v>2009</v>
      </c>
      <c r="C309">
        <f t="shared" si="12"/>
        <v>24620300</v>
      </c>
      <c r="D309" s="2">
        <f t="shared" si="14"/>
        <v>69.295390389231642</v>
      </c>
      <c r="E309">
        <f t="shared" si="13"/>
        <v>17060733</v>
      </c>
      <c r="F309">
        <v>50392.116179999997</v>
      </c>
    </row>
    <row r="310" spans="1:6" x14ac:dyDescent="0.25">
      <c r="A310" t="s">
        <v>23</v>
      </c>
      <c r="B310">
        <v>2009</v>
      </c>
      <c r="C310">
        <f t="shared" si="12"/>
        <v>56804300</v>
      </c>
      <c r="D310" s="2">
        <f t="shared" si="14"/>
        <v>59.98062294579811</v>
      </c>
      <c r="E310">
        <f t="shared" si="13"/>
        <v>34071573</v>
      </c>
      <c r="F310">
        <v>342260.60609999998</v>
      </c>
    </row>
    <row r="311" spans="1:6" x14ac:dyDescent="0.25">
      <c r="A311" t="s">
        <v>24</v>
      </c>
      <c r="B311">
        <v>2009</v>
      </c>
      <c r="C311">
        <f t="shared" si="12"/>
        <v>871300</v>
      </c>
      <c r="D311" s="2">
        <f t="shared" si="14"/>
        <v>57.709170205440152</v>
      </c>
      <c r="E311">
        <f t="shared" si="13"/>
        <v>502820</v>
      </c>
      <c r="F311">
        <v>7105.2631579999997</v>
      </c>
    </row>
    <row r="312" spans="1:6" x14ac:dyDescent="0.25">
      <c r="A312" t="s">
        <v>25</v>
      </c>
      <c r="B312">
        <v>2009</v>
      </c>
      <c r="C312">
        <f t="shared" si="12"/>
        <v>62442300</v>
      </c>
      <c r="D312" s="2">
        <f t="shared" si="14"/>
        <v>73.320305305858369</v>
      </c>
      <c r="E312">
        <f t="shared" si="13"/>
        <v>45782885</v>
      </c>
      <c r="F312">
        <v>129939.3305</v>
      </c>
    </row>
    <row r="313" spans="1:6" x14ac:dyDescent="0.25">
      <c r="A313" t="s">
        <v>26</v>
      </c>
      <c r="B313">
        <v>2009</v>
      </c>
      <c r="C313">
        <f t="shared" si="12"/>
        <v>3522300</v>
      </c>
      <c r="D313" s="2">
        <f t="shared" si="14"/>
        <v>70.042642591488516</v>
      </c>
      <c r="E313">
        <f t="shared" si="13"/>
        <v>2467112</v>
      </c>
      <c r="F313">
        <v>10496.71053</v>
      </c>
    </row>
    <row r="314" spans="1:6" x14ac:dyDescent="0.25">
      <c r="A314" t="s">
        <v>27</v>
      </c>
      <c r="B314">
        <v>2009</v>
      </c>
      <c r="C314">
        <f t="shared" si="12"/>
        <v>166384300</v>
      </c>
      <c r="D314" s="2">
        <f t="shared" si="14"/>
        <v>56.266810630570305</v>
      </c>
      <c r="E314">
        <f t="shared" si="13"/>
        <v>93619139</v>
      </c>
      <c r="F314">
        <v>241005.80549999999</v>
      </c>
    </row>
    <row r="315" spans="1:6" x14ac:dyDescent="0.25">
      <c r="A315" t="s">
        <v>37</v>
      </c>
      <c r="B315">
        <v>2009</v>
      </c>
      <c r="C315">
        <f t="shared" si="12"/>
        <v>8811300</v>
      </c>
      <c r="D315" s="2">
        <f t="shared" si="14"/>
        <v>70.398011644138776</v>
      </c>
      <c r="E315">
        <f t="shared" si="13"/>
        <v>6202980</v>
      </c>
      <c r="F315">
        <v>53333.333330000001</v>
      </c>
    </row>
    <row r="316" spans="1:6" x14ac:dyDescent="0.25">
      <c r="A316" t="s">
        <v>28</v>
      </c>
      <c r="B316">
        <v>2009</v>
      </c>
      <c r="C316">
        <f t="shared" si="12"/>
        <v>80552300</v>
      </c>
      <c r="D316" s="2">
        <f t="shared" si="14"/>
        <v>68.480857778114341</v>
      </c>
      <c r="E316">
        <f t="shared" si="13"/>
        <v>55162906</v>
      </c>
      <c r="F316">
        <v>88740.044250000006</v>
      </c>
    </row>
    <row r="317" spans="1:6" x14ac:dyDescent="0.25">
      <c r="A317" t="s">
        <v>0</v>
      </c>
      <c r="B317">
        <v>2010</v>
      </c>
      <c r="C317">
        <f>SUM(350000,C282)</f>
        <v>1037300</v>
      </c>
      <c r="D317" s="2">
        <f t="shared" si="14"/>
        <v>52.610430926443655</v>
      </c>
      <c r="E317">
        <f>SUM(125000,E282)</f>
        <v>545728</v>
      </c>
      <c r="F317">
        <v>8279.0697670000009</v>
      </c>
    </row>
    <row r="318" spans="1:6" x14ac:dyDescent="0.25">
      <c r="A318" t="s">
        <v>1</v>
      </c>
      <c r="B318">
        <v>2010</v>
      </c>
      <c r="C318">
        <f t="shared" ref="C318:C351" si="15">SUM(350000,C283)</f>
        <v>76409300</v>
      </c>
      <c r="D318" s="2">
        <f t="shared" si="14"/>
        <v>60.295984912831294</v>
      </c>
      <c r="E318">
        <f t="shared" ref="E318:E351" si="16">SUM(125000,E283)</f>
        <v>46071740</v>
      </c>
      <c r="F318">
        <v>275374.54550000001</v>
      </c>
    </row>
    <row r="319" spans="1:6" x14ac:dyDescent="0.25">
      <c r="A319" t="s">
        <v>33</v>
      </c>
      <c r="B319">
        <v>2010</v>
      </c>
      <c r="C319">
        <f t="shared" si="15"/>
        <v>1772300</v>
      </c>
      <c r="D319" s="2">
        <f t="shared" si="14"/>
        <v>47.88766010269142</v>
      </c>
      <c r="E319">
        <f t="shared" si="16"/>
        <v>848713</v>
      </c>
      <c r="F319">
        <v>83923.076920000007</v>
      </c>
    </row>
    <row r="320" spans="1:6" x14ac:dyDescent="0.25">
      <c r="A320" t="s">
        <v>2</v>
      </c>
      <c r="B320">
        <v>2010</v>
      </c>
      <c r="C320">
        <f t="shared" si="15"/>
        <v>27319300</v>
      </c>
      <c r="D320" s="2">
        <f t="shared" si="14"/>
        <v>62.659563019550276</v>
      </c>
      <c r="E320">
        <f t="shared" si="16"/>
        <v>17118154</v>
      </c>
      <c r="F320">
        <v>78347.058820000006</v>
      </c>
    </row>
    <row r="321" spans="1:6" x14ac:dyDescent="0.25">
      <c r="A321" t="s">
        <v>3</v>
      </c>
      <c r="B321">
        <v>2010</v>
      </c>
      <c r="C321">
        <f t="shared" si="15"/>
        <v>83560300</v>
      </c>
      <c r="D321" s="2">
        <f t="shared" si="14"/>
        <v>46.923515114234874</v>
      </c>
      <c r="E321">
        <f t="shared" si="16"/>
        <v>39209430</v>
      </c>
      <c r="F321">
        <v>94180.681819999998</v>
      </c>
    </row>
    <row r="322" spans="1:6" x14ac:dyDescent="0.25">
      <c r="A322" t="s">
        <v>4</v>
      </c>
      <c r="B322">
        <v>2010</v>
      </c>
      <c r="C322">
        <f t="shared" si="15"/>
        <v>1582300</v>
      </c>
      <c r="D322" s="2">
        <f t="shared" si="14"/>
        <v>62.833786260506855</v>
      </c>
      <c r="E322">
        <f t="shared" si="16"/>
        <v>994219</v>
      </c>
      <c r="F322">
        <v>114.007339</v>
      </c>
    </row>
    <row r="323" spans="1:6" x14ac:dyDescent="0.25">
      <c r="A323" t="s">
        <v>38</v>
      </c>
      <c r="B323">
        <v>2010</v>
      </c>
      <c r="C323">
        <f t="shared" si="15"/>
        <v>21477300</v>
      </c>
      <c r="D323" s="2">
        <f t="shared" si="14"/>
        <v>63.840948350118495</v>
      </c>
      <c r="E323">
        <f t="shared" si="16"/>
        <v>13711312</v>
      </c>
      <c r="F323">
        <v>135038.96100000001</v>
      </c>
    </row>
    <row r="324" spans="1:6" x14ac:dyDescent="0.25">
      <c r="A324" t="s">
        <v>5</v>
      </c>
      <c r="B324">
        <v>2010</v>
      </c>
      <c r="C324">
        <f t="shared" si="15"/>
        <v>901300</v>
      </c>
      <c r="D324" s="2">
        <f t="shared" si="14"/>
        <v>42.49639409741485</v>
      </c>
      <c r="E324">
        <f t="shared" si="16"/>
        <v>383020</v>
      </c>
      <c r="F324">
        <v>489.97772830000002</v>
      </c>
    </row>
    <row r="325" spans="1:6" x14ac:dyDescent="0.25">
      <c r="A325" t="s">
        <v>6</v>
      </c>
      <c r="B325">
        <v>2010</v>
      </c>
      <c r="C325">
        <f t="shared" si="15"/>
        <v>839300</v>
      </c>
      <c r="D325" s="2">
        <f t="shared" si="14"/>
        <v>45.258667937567019</v>
      </c>
      <c r="E325">
        <f t="shared" si="16"/>
        <v>379856</v>
      </c>
      <c r="F325">
        <v>111.977321</v>
      </c>
    </row>
    <row r="326" spans="1:6" x14ac:dyDescent="0.25">
      <c r="A326" t="s">
        <v>34</v>
      </c>
      <c r="B326">
        <v>2010</v>
      </c>
      <c r="C326">
        <f t="shared" si="15"/>
        <v>14464300</v>
      </c>
      <c r="D326" s="2">
        <f t="shared" si="14"/>
        <v>79.62370111239396</v>
      </c>
      <c r="E326">
        <f t="shared" si="16"/>
        <v>11517011</v>
      </c>
      <c r="F326">
        <v>1482.999785</v>
      </c>
    </row>
    <row r="327" spans="1:6" x14ac:dyDescent="0.25">
      <c r="A327" t="s">
        <v>7</v>
      </c>
      <c r="B327">
        <v>2010</v>
      </c>
      <c r="C327">
        <f t="shared" si="15"/>
        <v>2025300</v>
      </c>
      <c r="D327" s="2">
        <f t="shared" si="14"/>
        <v>67.07055744827926</v>
      </c>
      <c r="E327">
        <f t="shared" si="16"/>
        <v>1358380</v>
      </c>
      <c r="F327">
        <v>3702.479339</v>
      </c>
    </row>
    <row r="328" spans="1:6" x14ac:dyDescent="0.25">
      <c r="A328" t="s">
        <v>8</v>
      </c>
      <c r="B328">
        <v>2010</v>
      </c>
      <c r="C328">
        <f t="shared" si="15"/>
        <v>51278300</v>
      </c>
      <c r="D328" s="2">
        <f t="shared" si="14"/>
        <v>68.681736719040998</v>
      </c>
      <c r="E328">
        <f t="shared" si="16"/>
        <v>35218827</v>
      </c>
      <c r="F328">
        <v>196112.4031</v>
      </c>
    </row>
    <row r="329" spans="1:6" x14ac:dyDescent="0.25">
      <c r="A329" t="s">
        <v>9</v>
      </c>
      <c r="B329">
        <v>2010</v>
      </c>
      <c r="C329">
        <f t="shared" si="15"/>
        <v>21764300</v>
      </c>
      <c r="D329" s="2">
        <f t="shared" si="14"/>
        <v>57.265140620189946</v>
      </c>
      <c r="E329">
        <f t="shared" si="16"/>
        <v>12463357</v>
      </c>
      <c r="F329">
        <v>44199.16143</v>
      </c>
    </row>
    <row r="330" spans="1:6" x14ac:dyDescent="0.25">
      <c r="A330" t="s">
        <v>10</v>
      </c>
      <c r="B330">
        <v>2010</v>
      </c>
      <c r="C330">
        <f t="shared" si="15"/>
        <v>6758300</v>
      </c>
      <c r="D330" s="2">
        <f t="shared" si="14"/>
        <v>72.58045662370715</v>
      </c>
      <c r="E330">
        <f t="shared" si="16"/>
        <v>4905205</v>
      </c>
      <c r="F330">
        <v>55752.293579999998</v>
      </c>
    </row>
    <row r="331" spans="1:6" x14ac:dyDescent="0.25">
      <c r="A331" t="s">
        <v>11</v>
      </c>
      <c r="B331">
        <v>2010</v>
      </c>
      <c r="C331">
        <f t="shared" si="15"/>
        <v>10751300</v>
      </c>
      <c r="D331" s="2">
        <f t="shared" si="14"/>
        <v>54.366913768567528</v>
      </c>
      <c r="E331">
        <f t="shared" si="16"/>
        <v>5845150</v>
      </c>
      <c r="F331">
        <v>101717.17170000001</v>
      </c>
    </row>
    <row r="332" spans="1:6" x14ac:dyDescent="0.25">
      <c r="A332" t="s">
        <v>12</v>
      </c>
      <c r="B332">
        <v>2010</v>
      </c>
      <c r="C332">
        <f t="shared" si="15"/>
        <v>27590300</v>
      </c>
      <c r="D332" s="2">
        <f t="shared" si="14"/>
        <v>53.205380151719986</v>
      </c>
      <c r="E332">
        <f t="shared" si="16"/>
        <v>14679524</v>
      </c>
      <c r="F332">
        <v>79612.426040000006</v>
      </c>
    </row>
    <row r="333" spans="1:6" x14ac:dyDescent="0.25">
      <c r="A333" t="s">
        <v>13</v>
      </c>
      <c r="B333">
        <v>2010</v>
      </c>
      <c r="C333">
        <f t="shared" si="15"/>
        <v>53415300</v>
      </c>
      <c r="D333" s="2">
        <f t="shared" si="14"/>
        <v>66.230357219747901</v>
      </c>
      <c r="E333">
        <f t="shared" si="16"/>
        <v>35377144</v>
      </c>
      <c r="F333">
        <v>191760</v>
      </c>
    </row>
    <row r="334" spans="1:6" x14ac:dyDescent="0.25">
      <c r="A334" t="s">
        <v>14</v>
      </c>
      <c r="B334">
        <v>2010</v>
      </c>
      <c r="C334">
        <f t="shared" si="15"/>
        <v>32520300</v>
      </c>
      <c r="D334" s="2">
        <f t="shared" si="14"/>
        <v>89.783768907420907</v>
      </c>
      <c r="E334">
        <f t="shared" si="16"/>
        <v>29197951</v>
      </c>
      <c r="F334">
        <v>38875.457880000002</v>
      </c>
    </row>
    <row r="335" spans="1:6" x14ac:dyDescent="0.25">
      <c r="A335" t="s">
        <v>15</v>
      </c>
      <c r="B335">
        <v>2010</v>
      </c>
      <c r="C335">
        <f t="shared" si="15"/>
        <v>742300</v>
      </c>
      <c r="D335" s="2">
        <f t="shared" si="14"/>
        <v>41.652566347837798</v>
      </c>
      <c r="E335">
        <f t="shared" si="16"/>
        <v>309187</v>
      </c>
      <c r="F335">
        <v>32.206969379999997</v>
      </c>
    </row>
    <row r="336" spans="1:6" x14ac:dyDescent="0.25">
      <c r="A336" t="s">
        <v>16</v>
      </c>
      <c r="B336">
        <v>2010</v>
      </c>
      <c r="C336">
        <f t="shared" si="15"/>
        <v>61066300</v>
      </c>
      <c r="D336" s="2">
        <f t="shared" si="14"/>
        <v>63.409024289993013</v>
      </c>
      <c r="E336">
        <f t="shared" si="16"/>
        <v>38721545</v>
      </c>
      <c r="F336">
        <v>308086.73469999997</v>
      </c>
    </row>
    <row r="337" spans="1:6" x14ac:dyDescent="0.25">
      <c r="A337" t="s">
        <v>17</v>
      </c>
      <c r="B337">
        <v>2010</v>
      </c>
      <c r="C337">
        <f t="shared" si="15"/>
        <v>97433300</v>
      </c>
      <c r="D337" s="2">
        <f t="shared" si="14"/>
        <v>76.625330354201282</v>
      </c>
      <c r="E337">
        <f t="shared" si="16"/>
        <v>74658588</v>
      </c>
      <c r="F337">
        <v>308127.3885</v>
      </c>
    </row>
    <row r="338" spans="1:6" x14ac:dyDescent="0.25">
      <c r="A338" t="s">
        <v>18</v>
      </c>
      <c r="B338">
        <v>2010</v>
      </c>
      <c r="C338">
        <f t="shared" si="15"/>
        <v>3070300</v>
      </c>
      <c r="D338" s="2">
        <f t="shared" si="14"/>
        <v>63.203758590365766</v>
      </c>
      <c r="E338">
        <f t="shared" si="16"/>
        <v>1940545</v>
      </c>
      <c r="F338">
        <v>22327.102800000001</v>
      </c>
    </row>
    <row r="339" spans="1:6" x14ac:dyDescent="0.25">
      <c r="A339" t="s">
        <v>19</v>
      </c>
      <c r="B339">
        <v>2010</v>
      </c>
      <c r="C339">
        <f t="shared" si="15"/>
        <v>2987300</v>
      </c>
      <c r="D339" s="2">
        <f t="shared" si="14"/>
        <v>56.825561543869043</v>
      </c>
      <c r="E339">
        <f t="shared" si="16"/>
        <v>1697550</v>
      </c>
      <c r="F339">
        <v>22388.34951</v>
      </c>
    </row>
    <row r="340" spans="1:6" x14ac:dyDescent="0.25">
      <c r="A340" t="s">
        <v>20</v>
      </c>
      <c r="B340">
        <v>2010</v>
      </c>
      <c r="C340">
        <f t="shared" si="15"/>
        <v>1572300</v>
      </c>
      <c r="D340" s="2">
        <f t="shared" si="14"/>
        <v>66.622654709661006</v>
      </c>
      <c r="E340">
        <f t="shared" si="16"/>
        <v>1047508</v>
      </c>
      <c r="F340">
        <v>21214.28571</v>
      </c>
    </row>
    <row r="341" spans="1:6" x14ac:dyDescent="0.25">
      <c r="A341" t="s">
        <v>21</v>
      </c>
      <c r="B341">
        <v>2010</v>
      </c>
      <c r="C341">
        <f t="shared" si="15"/>
        <v>2670300</v>
      </c>
      <c r="D341" s="2">
        <f t="shared" si="14"/>
        <v>59.205857019810502</v>
      </c>
      <c r="E341">
        <f t="shared" si="16"/>
        <v>1580974</v>
      </c>
      <c r="F341">
        <v>16575</v>
      </c>
    </row>
    <row r="342" spans="1:6" x14ac:dyDescent="0.25">
      <c r="A342" t="s">
        <v>35</v>
      </c>
      <c r="B342">
        <v>2010</v>
      </c>
      <c r="C342">
        <f t="shared" si="15"/>
        <v>37388300</v>
      </c>
      <c r="D342" s="2">
        <f t="shared" si="14"/>
        <v>62.635682820561513</v>
      </c>
      <c r="E342">
        <f t="shared" si="16"/>
        <v>23418417</v>
      </c>
      <c r="F342">
        <v>155538.13560000001</v>
      </c>
    </row>
    <row r="343" spans="1:6" x14ac:dyDescent="0.25">
      <c r="A343" t="s">
        <v>36</v>
      </c>
      <c r="B343">
        <v>2010</v>
      </c>
      <c r="C343">
        <f t="shared" si="15"/>
        <v>1655300</v>
      </c>
      <c r="D343" s="2">
        <f t="shared" si="14"/>
        <v>63.262731831088018</v>
      </c>
      <c r="E343">
        <f t="shared" si="16"/>
        <v>1047188</v>
      </c>
      <c r="F343">
        <v>480.0394283</v>
      </c>
    </row>
    <row r="344" spans="1:6" x14ac:dyDescent="0.25">
      <c r="A344" t="s">
        <v>22</v>
      </c>
      <c r="B344">
        <v>2010</v>
      </c>
      <c r="C344">
        <f t="shared" si="15"/>
        <v>24970300</v>
      </c>
      <c r="D344" s="2">
        <f t="shared" si="14"/>
        <v>68.824695738537372</v>
      </c>
      <c r="E344">
        <f t="shared" si="16"/>
        <v>17185733</v>
      </c>
      <c r="F344">
        <v>50392.116179999997</v>
      </c>
    </row>
    <row r="345" spans="1:6" x14ac:dyDescent="0.25">
      <c r="A345" t="s">
        <v>23</v>
      </c>
      <c r="B345">
        <v>2010</v>
      </c>
      <c r="C345">
        <f t="shared" si="15"/>
        <v>57154300</v>
      </c>
      <c r="D345" s="2">
        <f t="shared" si="14"/>
        <v>59.832021387717106</v>
      </c>
      <c r="E345">
        <f t="shared" si="16"/>
        <v>34196573</v>
      </c>
      <c r="F345">
        <v>342260.60609999998</v>
      </c>
    </row>
    <row r="346" spans="1:6" x14ac:dyDescent="0.25">
      <c r="A346" t="s">
        <v>24</v>
      </c>
      <c r="B346">
        <v>2010</v>
      </c>
      <c r="C346">
        <f t="shared" si="15"/>
        <v>1221300</v>
      </c>
      <c r="D346" s="2">
        <f t="shared" si="14"/>
        <v>51.405878981413245</v>
      </c>
      <c r="E346">
        <f t="shared" si="16"/>
        <v>627820</v>
      </c>
      <c r="F346">
        <v>7105.2631579999997</v>
      </c>
    </row>
    <row r="347" spans="1:6" x14ac:dyDescent="0.25">
      <c r="A347" t="s">
        <v>25</v>
      </c>
      <c r="B347">
        <v>2010</v>
      </c>
      <c r="C347">
        <f t="shared" si="15"/>
        <v>62792300</v>
      </c>
      <c r="D347" s="2">
        <f t="shared" si="14"/>
        <v>73.110691916047031</v>
      </c>
      <c r="E347">
        <f t="shared" si="16"/>
        <v>45907885</v>
      </c>
      <c r="F347">
        <v>129939.3305</v>
      </c>
    </row>
    <row r="348" spans="1:6" x14ac:dyDescent="0.25">
      <c r="A348" t="s">
        <v>26</v>
      </c>
      <c r="B348">
        <v>2010</v>
      </c>
      <c r="C348">
        <f t="shared" si="15"/>
        <v>3872300</v>
      </c>
      <c r="D348" s="2">
        <f t="shared" si="14"/>
        <v>66.939854866616741</v>
      </c>
      <c r="E348">
        <f t="shared" si="16"/>
        <v>2592112</v>
      </c>
      <c r="F348">
        <v>10496.71053</v>
      </c>
    </row>
    <row r="349" spans="1:6" x14ac:dyDescent="0.25">
      <c r="A349" t="s">
        <v>27</v>
      </c>
      <c r="B349">
        <v>2010</v>
      </c>
      <c r="C349">
        <f t="shared" si="15"/>
        <v>166734300</v>
      </c>
      <c r="D349" s="2">
        <f t="shared" si="14"/>
        <v>56.223667835592316</v>
      </c>
      <c r="E349">
        <f t="shared" si="16"/>
        <v>93744139</v>
      </c>
      <c r="F349">
        <v>241005.80549999999</v>
      </c>
    </row>
    <row r="350" spans="1:6" x14ac:dyDescent="0.25">
      <c r="A350" t="s">
        <v>37</v>
      </c>
      <c r="B350">
        <v>2010</v>
      </c>
      <c r="C350">
        <f t="shared" si="15"/>
        <v>9161300</v>
      </c>
      <c r="D350" s="2">
        <f t="shared" si="14"/>
        <v>69.072948162378694</v>
      </c>
      <c r="E350">
        <f t="shared" si="16"/>
        <v>6327980</v>
      </c>
      <c r="F350">
        <v>53333.333330000001</v>
      </c>
    </row>
    <row r="351" spans="1:6" x14ac:dyDescent="0.25">
      <c r="A351" t="s">
        <v>28</v>
      </c>
      <c r="B351">
        <v>2010</v>
      </c>
      <c r="C351">
        <f t="shared" si="15"/>
        <v>80902300</v>
      </c>
      <c r="D351" s="2">
        <f t="shared" si="14"/>
        <v>68.339102843800475</v>
      </c>
      <c r="E351">
        <f t="shared" si="16"/>
        <v>55287906</v>
      </c>
      <c r="F351">
        <v>88740.044250000006</v>
      </c>
    </row>
    <row r="352" spans="1:6" x14ac:dyDescent="0.25">
      <c r="A352" t="s">
        <v>0</v>
      </c>
      <c r="B352">
        <v>2011</v>
      </c>
      <c r="C352">
        <f>SUM(385000,C317)</f>
        <v>1422300</v>
      </c>
      <c r="D352" s="2">
        <f t="shared" si="14"/>
        <v>48.91569992266048</v>
      </c>
      <c r="E352">
        <f>SUM(150000,E317)</f>
        <v>695728</v>
      </c>
      <c r="F352">
        <v>8279.0697670000009</v>
      </c>
    </row>
    <row r="353" spans="1:6" x14ac:dyDescent="0.25">
      <c r="A353" t="s">
        <v>1</v>
      </c>
      <c r="B353">
        <v>2011</v>
      </c>
      <c r="C353">
        <f t="shared" ref="C353:C386" si="17">SUM(385000,C318)</f>
        <v>76794300</v>
      </c>
      <c r="D353" s="2">
        <f t="shared" si="14"/>
        <v>60.189024445824757</v>
      </c>
      <c r="E353">
        <f t="shared" ref="E353:E386" si="18">SUM(150000,E318)</f>
        <v>46221740</v>
      </c>
      <c r="F353">
        <v>275374.54550000001</v>
      </c>
    </row>
    <row r="354" spans="1:6" x14ac:dyDescent="0.25">
      <c r="A354" t="s">
        <v>33</v>
      </c>
      <c r="B354">
        <v>2011</v>
      </c>
      <c r="C354">
        <f t="shared" si="17"/>
        <v>2157300</v>
      </c>
      <c r="D354" s="2">
        <f t="shared" si="14"/>
        <v>46.294581189449772</v>
      </c>
      <c r="E354">
        <f t="shared" si="18"/>
        <v>998713</v>
      </c>
      <c r="F354">
        <v>83923.076920000007</v>
      </c>
    </row>
    <row r="355" spans="1:6" x14ac:dyDescent="0.25">
      <c r="A355" t="s">
        <v>2</v>
      </c>
      <c r="B355">
        <v>2011</v>
      </c>
      <c r="C355">
        <f t="shared" si="17"/>
        <v>27704300</v>
      </c>
      <c r="D355" s="2">
        <f t="shared" si="14"/>
        <v>62.330230325256366</v>
      </c>
      <c r="E355">
        <f t="shared" si="18"/>
        <v>17268154</v>
      </c>
      <c r="F355">
        <v>78347.058820000006</v>
      </c>
    </row>
    <row r="356" spans="1:6" x14ac:dyDescent="0.25">
      <c r="A356" t="s">
        <v>3</v>
      </c>
      <c r="B356">
        <v>2011</v>
      </c>
      <c r="C356">
        <f t="shared" si="17"/>
        <v>83945300</v>
      </c>
      <c r="D356" s="2">
        <f t="shared" si="14"/>
        <v>46.886996651390845</v>
      </c>
      <c r="E356">
        <f t="shared" si="18"/>
        <v>39359430</v>
      </c>
      <c r="F356">
        <v>94180.681819999998</v>
      </c>
    </row>
    <row r="357" spans="1:6" x14ac:dyDescent="0.25">
      <c r="A357" t="s">
        <v>4</v>
      </c>
      <c r="B357">
        <v>2011</v>
      </c>
      <c r="C357">
        <f t="shared" si="17"/>
        <v>1967300</v>
      </c>
      <c r="D357" s="2">
        <f t="shared" si="14"/>
        <v>58.161897016215114</v>
      </c>
      <c r="E357">
        <f t="shared" si="18"/>
        <v>1144219</v>
      </c>
      <c r="F357">
        <v>114.007339</v>
      </c>
    </row>
    <row r="358" spans="1:6" x14ac:dyDescent="0.25">
      <c r="A358" t="s">
        <v>38</v>
      </c>
      <c r="B358">
        <v>2011</v>
      </c>
      <c r="C358">
        <f t="shared" si="17"/>
        <v>21862300</v>
      </c>
      <c r="D358" s="2">
        <f t="shared" ref="D358:D421" si="19">(E358/C358)*100</f>
        <v>63.402807572853725</v>
      </c>
      <c r="E358">
        <f t="shared" si="18"/>
        <v>13861312</v>
      </c>
      <c r="F358">
        <v>135038.96100000001</v>
      </c>
    </row>
    <row r="359" spans="1:6" x14ac:dyDescent="0.25">
      <c r="A359" t="s">
        <v>5</v>
      </c>
      <c r="B359">
        <v>2011</v>
      </c>
      <c r="C359">
        <f t="shared" si="17"/>
        <v>1286300</v>
      </c>
      <c r="D359" s="2">
        <f t="shared" si="19"/>
        <v>41.438233693539608</v>
      </c>
      <c r="E359">
        <f t="shared" si="18"/>
        <v>533020</v>
      </c>
      <c r="F359">
        <v>489.97772830000002</v>
      </c>
    </row>
    <row r="360" spans="1:6" x14ac:dyDescent="0.25">
      <c r="A360" t="s">
        <v>6</v>
      </c>
      <c r="B360">
        <v>2011</v>
      </c>
      <c r="C360">
        <f t="shared" si="17"/>
        <v>1224300</v>
      </c>
      <c r="D360" s="2">
        <f t="shared" si="19"/>
        <v>43.278281466960713</v>
      </c>
      <c r="E360">
        <f t="shared" si="18"/>
        <v>529856</v>
      </c>
      <c r="F360">
        <v>111.977321</v>
      </c>
    </row>
    <row r="361" spans="1:6" x14ac:dyDescent="0.25">
      <c r="A361" t="s">
        <v>34</v>
      </c>
      <c r="B361">
        <v>2011</v>
      </c>
      <c r="C361">
        <f t="shared" si="17"/>
        <v>14849300</v>
      </c>
      <c r="D361" s="2">
        <f t="shared" si="19"/>
        <v>78.569434249425896</v>
      </c>
      <c r="E361">
        <f t="shared" si="18"/>
        <v>11667011</v>
      </c>
      <c r="F361">
        <v>1482.999785</v>
      </c>
    </row>
    <row r="362" spans="1:6" x14ac:dyDescent="0.25">
      <c r="A362" t="s">
        <v>7</v>
      </c>
      <c r="B362">
        <v>2011</v>
      </c>
      <c r="C362">
        <f t="shared" si="17"/>
        <v>2410300</v>
      </c>
      <c r="D362" s="2">
        <f t="shared" si="19"/>
        <v>62.580591627598224</v>
      </c>
      <c r="E362">
        <f t="shared" si="18"/>
        <v>1508380</v>
      </c>
      <c r="F362">
        <v>3702.479339</v>
      </c>
    </row>
    <row r="363" spans="1:6" x14ac:dyDescent="0.25">
      <c r="A363" t="s">
        <v>8</v>
      </c>
      <c r="B363">
        <v>2011</v>
      </c>
      <c r="C363">
        <f t="shared" si="17"/>
        <v>51663300</v>
      </c>
      <c r="D363" s="2">
        <f t="shared" si="19"/>
        <v>68.460255152109923</v>
      </c>
      <c r="E363">
        <f t="shared" si="18"/>
        <v>35368827</v>
      </c>
      <c r="F363">
        <v>196112.4031</v>
      </c>
    </row>
    <row r="364" spans="1:6" x14ac:dyDescent="0.25">
      <c r="A364" t="s">
        <v>9</v>
      </c>
      <c r="B364">
        <v>2011</v>
      </c>
      <c r="C364">
        <f t="shared" si="17"/>
        <v>22149300</v>
      </c>
      <c r="D364" s="2">
        <f t="shared" si="19"/>
        <v>56.946978008334348</v>
      </c>
      <c r="E364">
        <f t="shared" si="18"/>
        <v>12613357</v>
      </c>
      <c r="F364">
        <v>44199.16143</v>
      </c>
    </row>
    <row r="365" spans="1:6" x14ac:dyDescent="0.25">
      <c r="A365" t="s">
        <v>10</v>
      </c>
      <c r="B365">
        <v>2011</v>
      </c>
      <c r="C365">
        <f t="shared" si="17"/>
        <v>7143300</v>
      </c>
      <c r="D365" s="2">
        <f t="shared" si="19"/>
        <v>70.768482354094047</v>
      </c>
      <c r="E365">
        <f t="shared" si="18"/>
        <v>5055205</v>
      </c>
      <c r="F365">
        <v>55752.293579999998</v>
      </c>
    </row>
    <row r="366" spans="1:6" x14ac:dyDescent="0.25">
      <c r="A366" t="s">
        <v>11</v>
      </c>
      <c r="B366">
        <v>2011</v>
      </c>
      <c r="C366">
        <f t="shared" si="17"/>
        <v>11136300</v>
      </c>
      <c r="D366" s="2">
        <f t="shared" si="19"/>
        <v>53.834307624614993</v>
      </c>
      <c r="E366">
        <f t="shared" si="18"/>
        <v>5995150</v>
      </c>
      <c r="F366">
        <v>101717.17170000001</v>
      </c>
    </row>
    <row r="367" spans="1:6" x14ac:dyDescent="0.25">
      <c r="A367" t="s">
        <v>12</v>
      </c>
      <c r="B367">
        <v>2011</v>
      </c>
      <c r="C367">
        <f t="shared" si="17"/>
        <v>27975300</v>
      </c>
      <c r="D367" s="2">
        <f t="shared" si="19"/>
        <v>53.009347531572494</v>
      </c>
      <c r="E367">
        <f t="shared" si="18"/>
        <v>14829524</v>
      </c>
      <c r="F367">
        <v>79612.426040000006</v>
      </c>
    </row>
    <row r="368" spans="1:6" x14ac:dyDescent="0.25">
      <c r="A368" t="s">
        <v>13</v>
      </c>
      <c r="B368">
        <v>2011</v>
      </c>
      <c r="C368">
        <f t="shared" si="17"/>
        <v>53800300</v>
      </c>
      <c r="D368" s="2">
        <f t="shared" si="19"/>
        <v>66.035215417014399</v>
      </c>
      <c r="E368">
        <f t="shared" si="18"/>
        <v>35527144</v>
      </c>
      <c r="F368">
        <v>191760</v>
      </c>
    </row>
    <row r="369" spans="1:6" x14ac:dyDescent="0.25">
      <c r="A369" t="s">
        <v>14</v>
      </c>
      <c r="B369">
        <v>2011</v>
      </c>
      <c r="C369">
        <f t="shared" si="17"/>
        <v>32905300</v>
      </c>
      <c r="D369" s="2">
        <f t="shared" si="19"/>
        <v>89.189130626373256</v>
      </c>
      <c r="E369">
        <f t="shared" si="18"/>
        <v>29347951</v>
      </c>
      <c r="F369">
        <v>38875.457880000002</v>
      </c>
    </row>
    <row r="370" spans="1:6" x14ac:dyDescent="0.25">
      <c r="A370" t="s">
        <v>15</v>
      </c>
      <c r="B370">
        <v>2011</v>
      </c>
      <c r="C370">
        <f t="shared" si="17"/>
        <v>1127300</v>
      </c>
      <c r="D370" s="2">
        <f t="shared" si="19"/>
        <v>40.733345161004166</v>
      </c>
      <c r="E370">
        <f t="shared" si="18"/>
        <v>459187</v>
      </c>
      <c r="F370">
        <v>32.206969379999997</v>
      </c>
    </row>
    <row r="371" spans="1:6" x14ac:dyDescent="0.25">
      <c r="A371" t="s">
        <v>16</v>
      </c>
      <c r="B371">
        <v>2011</v>
      </c>
      <c r="C371">
        <f t="shared" si="17"/>
        <v>61451300</v>
      </c>
      <c r="D371" s="2">
        <f t="shared" si="19"/>
        <v>63.255854636110222</v>
      </c>
      <c r="E371">
        <f t="shared" si="18"/>
        <v>38871545</v>
      </c>
      <c r="F371">
        <v>308086.73469999997</v>
      </c>
    </row>
    <row r="372" spans="1:6" x14ac:dyDescent="0.25">
      <c r="A372" t="s">
        <v>17</v>
      </c>
      <c r="B372">
        <v>2011</v>
      </c>
      <c r="C372">
        <f t="shared" si="17"/>
        <v>97818300</v>
      </c>
      <c r="D372" s="2">
        <f t="shared" si="19"/>
        <v>76.477088642922638</v>
      </c>
      <c r="E372">
        <f t="shared" si="18"/>
        <v>74808588</v>
      </c>
      <c r="F372">
        <v>308127.3885</v>
      </c>
    </row>
    <row r="373" spans="1:6" x14ac:dyDescent="0.25">
      <c r="A373" t="s">
        <v>18</v>
      </c>
      <c r="B373">
        <v>2011</v>
      </c>
      <c r="C373">
        <f t="shared" si="17"/>
        <v>3455300</v>
      </c>
      <c r="D373" s="2">
        <f t="shared" si="19"/>
        <v>60.502561282667209</v>
      </c>
      <c r="E373">
        <f t="shared" si="18"/>
        <v>2090545</v>
      </c>
      <c r="F373">
        <v>22327.102800000001</v>
      </c>
    </row>
    <row r="374" spans="1:6" x14ac:dyDescent="0.25">
      <c r="A374" t="s">
        <v>19</v>
      </c>
      <c r="B374">
        <v>2011</v>
      </c>
      <c r="C374">
        <f t="shared" si="17"/>
        <v>3372300</v>
      </c>
      <c r="D374" s="2">
        <f t="shared" si="19"/>
        <v>54.786051063072684</v>
      </c>
      <c r="E374">
        <f t="shared" si="18"/>
        <v>1847550</v>
      </c>
      <c r="F374">
        <v>22388.34951</v>
      </c>
    </row>
    <row r="375" spans="1:6" x14ac:dyDescent="0.25">
      <c r="A375" t="s">
        <v>20</v>
      </c>
      <c r="B375">
        <v>2011</v>
      </c>
      <c r="C375">
        <f t="shared" si="17"/>
        <v>1957300</v>
      </c>
      <c r="D375" s="2">
        <f t="shared" si="19"/>
        <v>61.181627752516221</v>
      </c>
      <c r="E375">
        <f t="shared" si="18"/>
        <v>1197508</v>
      </c>
      <c r="F375">
        <v>21214.28571</v>
      </c>
    </row>
    <row r="376" spans="1:6" x14ac:dyDescent="0.25">
      <c r="A376" t="s">
        <v>21</v>
      </c>
      <c r="B376">
        <v>2011</v>
      </c>
      <c r="C376">
        <f t="shared" si="17"/>
        <v>3055300</v>
      </c>
      <c r="D376" s="2">
        <f t="shared" si="19"/>
        <v>56.654796582986947</v>
      </c>
      <c r="E376">
        <f t="shared" si="18"/>
        <v>1730974</v>
      </c>
      <c r="F376">
        <v>16575</v>
      </c>
    </row>
    <row r="377" spans="1:6" x14ac:dyDescent="0.25">
      <c r="A377" t="s">
        <v>35</v>
      </c>
      <c r="B377">
        <v>2011</v>
      </c>
      <c r="C377">
        <f t="shared" si="17"/>
        <v>37773300</v>
      </c>
      <c r="D377" s="2">
        <f t="shared" si="19"/>
        <v>62.394381745836348</v>
      </c>
      <c r="E377">
        <f t="shared" si="18"/>
        <v>23568417</v>
      </c>
      <c r="F377">
        <v>155538.13560000001</v>
      </c>
    </row>
    <row r="378" spans="1:6" x14ac:dyDescent="0.25">
      <c r="A378" t="s">
        <v>36</v>
      </c>
      <c r="B378">
        <v>2011</v>
      </c>
      <c r="C378">
        <f t="shared" si="17"/>
        <v>2040300</v>
      </c>
      <c r="D378" s="2">
        <f t="shared" si="19"/>
        <v>58.677057295495757</v>
      </c>
      <c r="E378">
        <f t="shared" si="18"/>
        <v>1197188</v>
      </c>
      <c r="F378">
        <v>480.0394283</v>
      </c>
    </row>
    <row r="379" spans="1:6" x14ac:dyDescent="0.25">
      <c r="A379" t="s">
        <v>22</v>
      </c>
      <c r="B379">
        <v>2011</v>
      </c>
      <c r="C379">
        <f t="shared" si="17"/>
        <v>25355300</v>
      </c>
      <c r="D379" s="2">
        <f t="shared" si="19"/>
        <v>68.371239938001125</v>
      </c>
      <c r="E379">
        <f t="shared" si="18"/>
        <v>17335733</v>
      </c>
      <c r="F379">
        <v>50392.116179999997</v>
      </c>
    </row>
    <row r="380" spans="1:6" x14ac:dyDescent="0.25">
      <c r="A380" t="s">
        <v>23</v>
      </c>
      <c r="B380">
        <v>2011</v>
      </c>
      <c r="C380">
        <f t="shared" si="17"/>
        <v>57539300</v>
      </c>
      <c r="D380" s="2">
        <f t="shared" si="19"/>
        <v>59.692371996183482</v>
      </c>
      <c r="E380">
        <f t="shared" si="18"/>
        <v>34346573</v>
      </c>
      <c r="F380">
        <v>342260.60609999998</v>
      </c>
    </row>
    <row r="381" spans="1:6" x14ac:dyDescent="0.25">
      <c r="A381" t="s">
        <v>24</v>
      </c>
      <c r="B381">
        <v>2011</v>
      </c>
      <c r="C381">
        <f t="shared" si="17"/>
        <v>1606300</v>
      </c>
      <c r="D381" s="2">
        <f t="shared" si="19"/>
        <v>48.423084106331324</v>
      </c>
      <c r="E381">
        <f t="shared" si="18"/>
        <v>777820</v>
      </c>
      <c r="F381">
        <v>7105.2631579999997</v>
      </c>
    </row>
    <row r="382" spans="1:6" x14ac:dyDescent="0.25">
      <c r="A382" t="s">
        <v>25</v>
      </c>
      <c r="B382">
        <v>2011</v>
      </c>
      <c r="C382">
        <f t="shared" si="17"/>
        <v>63177300</v>
      </c>
      <c r="D382" s="2">
        <f t="shared" si="19"/>
        <v>72.902585264010966</v>
      </c>
      <c r="E382">
        <f t="shared" si="18"/>
        <v>46057885</v>
      </c>
      <c r="F382">
        <v>129939.3305</v>
      </c>
    </row>
    <row r="383" spans="1:6" x14ac:dyDescent="0.25">
      <c r="A383" t="s">
        <v>26</v>
      </c>
      <c r="B383">
        <v>2011</v>
      </c>
      <c r="C383">
        <f t="shared" si="17"/>
        <v>4257300</v>
      </c>
      <c r="D383" s="2">
        <f t="shared" si="19"/>
        <v>64.409649308247012</v>
      </c>
      <c r="E383">
        <f t="shared" si="18"/>
        <v>2742112</v>
      </c>
      <c r="F383">
        <v>10496.71053</v>
      </c>
    </row>
    <row r="384" spans="1:6" x14ac:dyDescent="0.25">
      <c r="A384" t="s">
        <v>27</v>
      </c>
      <c r="B384">
        <v>2011</v>
      </c>
      <c r="C384">
        <f t="shared" si="17"/>
        <v>167119300</v>
      </c>
      <c r="D384" s="2">
        <f t="shared" si="19"/>
        <v>56.183899166643222</v>
      </c>
      <c r="E384">
        <f t="shared" si="18"/>
        <v>93894139</v>
      </c>
      <c r="F384">
        <v>241005.80549999999</v>
      </c>
    </row>
    <row r="385" spans="1:6" x14ac:dyDescent="0.25">
      <c r="A385" t="s">
        <v>37</v>
      </c>
      <c r="B385">
        <v>2011</v>
      </c>
      <c r="C385">
        <f t="shared" si="17"/>
        <v>9546300</v>
      </c>
      <c r="D385" s="2">
        <f t="shared" si="19"/>
        <v>67.858542052941971</v>
      </c>
      <c r="E385">
        <f t="shared" si="18"/>
        <v>6477980</v>
      </c>
      <c r="F385">
        <v>53333.333330000001</v>
      </c>
    </row>
    <row r="386" spans="1:6" x14ac:dyDescent="0.25">
      <c r="A386" t="s">
        <v>28</v>
      </c>
      <c r="B386">
        <v>2011</v>
      </c>
      <c r="C386">
        <f t="shared" si="17"/>
        <v>81287300</v>
      </c>
      <c r="D386" s="2">
        <f t="shared" si="19"/>
        <v>68.199959895334203</v>
      </c>
      <c r="E386">
        <f t="shared" si="18"/>
        <v>55437906</v>
      </c>
      <c r="F386">
        <v>88740.044250000006</v>
      </c>
    </row>
    <row r="387" spans="1:6" x14ac:dyDescent="0.25">
      <c r="A387" t="s">
        <v>0</v>
      </c>
      <c r="B387">
        <v>2012</v>
      </c>
      <c r="C387">
        <f>SUM(420000,C352)</f>
        <v>1842300</v>
      </c>
      <c r="D387" s="2">
        <f t="shared" si="19"/>
        <v>48.620094447158444</v>
      </c>
      <c r="E387">
        <f>SUM(200000,E352)</f>
        <v>895728</v>
      </c>
      <c r="F387">
        <v>8279.0697670000009</v>
      </c>
    </row>
    <row r="388" spans="1:6" x14ac:dyDescent="0.25">
      <c r="A388" t="s">
        <v>1</v>
      </c>
      <c r="B388">
        <v>2012</v>
      </c>
      <c r="C388">
        <f t="shared" ref="C388:C421" si="20">SUM(420000,C353)</f>
        <v>77214300</v>
      </c>
      <c r="D388" s="2">
        <f t="shared" si="19"/>
        <v>60.120651226521517</v>
      </c>
      <c r="E388">
        <f t="shared" ref="E388:E421" si="21">SUM(200000,E353)</f>
        <v>46421740</v>
      </c>
      <c r="F388">
        <v>275374.54550000001</v>
      </c>
    </row>
    <row r="389" spans="1:6" x14ac:dyDescent="0.25">
      <c r="A389" t="s">
        <v>33</v>
      </c>
      <c r="B389">
        <v>2012</v>
      </c>
      <c r="C389">
        <f t="shared" si="20"/>
        <v>2577300</v>
      </c>
      <c r="D389" s="2">
        <f t="shared" si="19"/>
        <v>46.510417879175883</v>
      </c>
      <c r="E389">
        <f t="shared" si="21"/>
        <v>1198713</v>
      </c>
      <c r="F389">
        <v>83923.076920000007</v>
      </c>
    </row>
    <row r="390" spans="1:6" x14ac:dyDescent="0.25">
      <c r="A390" t="s">
        <v>2</v>
      </c>
      <c r="B390">
        <v>2012</v>
      </c>
      <c r="C390">
        <f t="shared" si="20"/>
        <v>28124300</v>
      </c>
      <c r="D390" s="2">
        <f t="shared" si="19"/>
        <v>62.110537862275685</v>
      </c>
      <c r="E390">
        <f t="shared" si="21"/>
        <v>17468154</v>
      </c>
      <c r="F390">
        <v>78347.058820000006</v>
      </c>
    </row>
    <row r="391" spans="1:6" x14ac:dyDescent="0.25">
      <c r="A391" t="s">
        <v>3</v>
      </c>
      <c r="B391">
        <v>2012</v>
      </c>
      <c r="C391">
        <f t="shared" si="20"/>
        <v>84365300</v>
      </c>
      <c r="D391" s="2">
        <f t="shared" si="19"/>
        <v>46.89064105740156</v>
      </c>
      <c r="E391">
        <f t="shared" si="21"/>
        <v>39559430</v>
      </c>
      <c r="F391">
        <v>94180.681819999998</v>
      </c>
    </row>
    <row r="392" spans="1:6" x14ac:dyDescent="0.25">
      <c r="A392" t="s">
        <v>4</v>
      </c>
      <c r="B392">
        <v>2012</v>
      </c>
      <c r="C392">
        <f t="shared" si="20"/>
        <v>2387300</v>
      </c>
      <c r="D392" s="2">
        <f t="shared" si="19"/>
        <v>56.307083315879872</v>
      </c>
      <c r="E392">
        <f t="shared" si="21"/>
        <v>1344219</v>
      </c>
      <c r="F392">
        <v>114.007339</v>
      </c>
    </row>
    <row r="393" spans="1:6" x14ac:dyDescent="0.25">
      <c r="A393" t="s">
        <v>38</v>
      </c>
      <c r="B393">
        <v>2012</v>
      </c>
      <c r="C393">
        <f t="shared" si="20"/>
        <v>22282300</v>
      </c>
      <c r="D393" s="2">
        <f t="shared" si="19"/>
        <v>63.105298824627617</v>
      </c>
      <c r="E393">
        <f t="shared" si="21"/>
        <v>14061312</v>
      </c>
      <c r="F393">
        <v>135038.96100000001</v>
      </c>
    </row>
    <row r="394" spans="1:6" x14ac:dyDescent="0.25">
      <c r="A394" t="s">
        <v>5</v>
      </c>
      <c r="B394">
        <v>2012</v>
      </c>
      <c r="C394">
        <f t="shared" si="20"/>
        <v>1706300</v>
      </c>
      <c r="D394" s="2">
        <f t="shared" si="19"/>
        <v>42.959620230908982</v>
      </c>
      <c r="E394">
        <f t="shared" si="21"/>
        <v>733020</v>
      </c>
      <c r="F394">
        <v>489.97772830000002</v>
      </c>
    </row>
    <row r="395" spans="1:6" x14ac:dyDescent="0.25">
      <c r="A395" t="s">
        <v>6</v>
      </c>
      <c r="B395">
        <v>2012</v>
      </c>
      <c r="C395">
        <f t="shared" si="20"/>
        <v>1644300</v>
      </c>
      <c r="D395" s="2">
        <f t="shared" si="19"/>
        <v>44.387033996229398</v>
      </c>
      <c r="E395">
        <f t="shared" si="21"/>
        <v>729856</v>
      </c>
      <c r="F395">
        <v>111.977321</v>
      </c>
    </row>
    <row r="396" spans="1:6" x14ac:dyDescent="0.25">
      <c r="A396" t="s">
        <v>34</v>
      </c>
      <c r="B396">
        <v>2012</v>
      </c>
      <c r="C396">
        <f t="shared" si="20"/>
        <v>15269300</v>
      </c>
      <c r="D396" s="2">
        <f t="shared" si="19"/>
        <v>77.71810757533089</v>
      </c>
      <c r="E396">
        <f t="shared" si="21"/>
        <v>11867011</v>
      </c>
      <c r="F396">
        <v>1482.999785</v>
      </c>
    </row>
    <row r="397" spans="1:6" x14ac:dyDescent="0.25">
      <c r="A397" t="s">
        <v>7</v>
      </c>
      <c r="B397">
        <v>2012</v>
      </c>
      <c r="C397">
        <f t="shared" si="20"/>
        <v>2830300</v>
      </c>
      <c r="D397" s="2">
        <f t="shared" si="19"/>
        <v>60.360385824824228</v>
      </c>
      <c r="E397">
        <f t="shared" si="21"/>
        <v>1708380</v>
      </c>
      <c r="F397">
        <v>3702.479339</v>
      </c>
    </row>
    <row r="398" spans="1:6" x14ac:dyDescent="0.25">
      <c r="A398" t="s">
        <v>8</v>
      </c>
      <c r="B398">
        <v>2012</v>
      </c>
      <c r="C398">
        <f t="shared" si="20"/>
        <v>52083300</v>
      </c>
      <c r="D398" s="2">
        <f t="shared" si="19"/>
        <v>68.292191547002588</v>
      </c>
      <c r="E398">
        <f t="shared" si="21"/>
        <v>35568827</v>
      </c>
      <c r="F398">
        <v>196112.4031</v>
      </c>
    </row>
    <row r="399" spans="1:6" x14ac:dyDescent="0.25">
      <c r="A399" t="s">
        <v>9</v>
      </c>
      <c r="B399">
        <v>2012</v>
      </c>
      <c r="C399">
        <f t="shared" si="20"/>
        <v>22569300</v>
      </c>
      <c r="D399" s="2">
        <f t="shared" si="19"/>
        <v>56.773391288165783</v>
      </c>
      <c r="E399">
        <f t="shared" si="21"/>
        <v>12813357</v>
      </c>
      <c r="F399">
        <v>44199.16143</v>
      </c>
    </row>
    <row r="400" spans="1:6" x14ac:dyDescent="0.25">
      <c r="A400" t="s">
        <v>10</v>
      </c>
      <c r="B400">
        <v>2012</v>
      </c>
      <c r="C400">
        <f t="shared" si="20"/>
        <v>7563300</v>
      </c>
      <c r="D400" s="2">
        <f t="shared" si="19"/>
        <v>69.482963785649119</v>
      </c>
      <c r="E400">
        <f t="shared" si="21"/>
        <v>5255205</v>
      </c>
      <c r="F400">
        <v>55752.293579999998</v>
      </c>
    </row>
    <row r="401" spans="1:6" x14ac:dyDescent="0.25">
      <c r="A401" t="s">
        <v>11</v>
      </c>
      <c r="B401">
        <v>2012</v>
      </c>
      <c r="C401">
        <f t="shared" si="20"/>
        <v>11556300</v>
      </c>
      <c r="D401" s="2">
        <f t="shared" si="19"/>
        <v>53.608421380545678</v>
      </c>
      <c r="E401">
        <f t="shared" si="21"/>
        <v>6195150</v>
      </c>
      <c r="F401">
        <v>101717.17170000001</v>
      </c>
    </row>
    <row r="402" spans="1:6" x14ac:dyDescent="0.25">
      <c r="A402" t="s">
        <v>12</v>
      </c>
      <c r="B402">
        <v>2012</v>
      </c>
      <c r="C402">
        <f t="shared" si="20"/>
        <v>28395300</v>
      </c>
      <c r="D402" s="2">
        <f t="shared" si="19"/>
        <v>52.929618634069719</v>
      </c>
      <c r="E402">
        <f t="shared" si="21"/>
        <v>15029524</v>
      </c>
      <c r="F402">
        <v>79612.426040000006</v>
      </c>
    </row>
    <row r="403" spans="1:6" x14ac:dyDescent="0.25">
      <c r="A403" t="s">
        <v>13</v>
      </c>
      <c r="B403">
        <v>2012</v>
      </c>
      <c r="C403">
        <f t="shared" si="20"/>
        <v>54220300</v>
      </c>
      <c r="D403" s="2">
        <f t="shared" si="19"/>
        <v>65.892560535445213</v>
      </c>
      <c r="E403">
        <f t="shared" si="21"/>
        <v>35727144</v>
      </c>
      <c r="F403">
        <v>191760</v>
      </c>
    </row>
    <row r="404" spans="1:6" x14ac:dyDescent="0.25">
      <c r="A404" t="s">
        <v>14</v>
      </c>
      <c r="B404">
        <v>2012</v>
      </c>
      <c r="C404">
        <f t="shared" si="20"/>
        <v>33325300</v>
      </c>
      <c r="D404" s="2">
        <f t="shared" si="19"/>
        <v>88.665221318337714</v>
      </c>
      <c r="E404">
        <f t="shared" si="21"/>
        <v>29547951</v>
      </c>
      <c r="F404">
        <v>38875.457880000002</v>
      </c>
    </row>
    <row r="405" spans="1:6" x14ac:dyDescent="0.25">
      <c r="A405" t="s">
        <v>15</v>
      </c>
      <c r="B405">
        <v>2012</v>
      </c>
      <c r="C405">
        <f t="shared" si="20"/>
        <v>1547300</v>
      </c>
      <c r="D405" s="2">
        <f t="shared" si="19"/>
        <v>42.602404187940287</v>
      </c>
      <c r="E405">
        <f t="shared" si="21"/>
        <v>659187</v>
      </c>
      <c r="F405">
        <v>32.206969379999997</v>
      </c>
    </row>
    <row r="406" spans="1:6" x14ac:dyDescent="0.25">
      <c r="A406" t="s">
        <v>16</v>
      </c>
      <c r="B406">
        <v>2012</v>
      </c>
      <c r="C406">
        <f t="shared" si="20"/>
        <v>61871300</v>
      </c>
      <c r="D406" s="2">
        <f t="shared" si="19"/>
        <v>63.14970753806692</v>
      </c>
      <c r="E406">
        <f t="shared" si="21"/>
        <v>39071545</v>
      </c>
      <c r="F406">
        <v>308086.73469999997</v>
      </c>
    </row>
    <row r="407" spans="1:6" x14ac:dyDescent="0.25">
      <c r="A407" t="s">
        <v>17</v>
      </c>
      <c r="B407">
        <v>2012</v>
      </c>
      <c r="C407">
        <f t="shared" si="20"/>
        <v>98238300</v>
      </c>
      <c r="D407" s="2">
        <f t="shared" si="19"/>
        <v>76.353711332545444</v>
      </c>
      <c r="E407">
        <f t="shared" si="21"/>
        <v>75008588</v>
      </c>
      <c r="F407">
        <v>308127.3885</v>
      </c>
    </row>
    <row r="408" spans="1:6" x14ac:dyDescent="0.25">
      <c r="A408" t="s">
        <v>18</v>
      </c>
      <c r="B408">
        <v>2012</v>
      </c>
      <c r="C408">
        <f t="shared" si="20"/>
        <v>3875300</v>
      </c>
      <c r="D408" s="2">
        <f t="shared" si="19"/>
        <v>59.106262740949091</v>
      </c>
      <c r="E408">
        <f t="shared" si="21"/>
        <v>2290545</v>
      </c>
      <c r="F408">
        <v>22327.102800000001</v>
      </c>
    </row>
    <row r="409" spans="1:6" x14ac:dyDescent="0.25">
      <c r="A409" t="s">
        <v>19</v>
      </c>
      <c r="B409">
        <v>2012</v>
      </c>
      <c r="C409">
        <f t="shared" si="20"/>
        <v>3792300</v>
      </c>
      <c r="D409" s="2">
        <f t="shared" si="19"/>
        <v>53.992300187221474</v>
      </c>
      <c r="E409">
        <f t="shared" si="21"/>
        <v>2047550</v>
      </c>
      <c r="F409">
        <v>22388.34951</v>
      </c>
    </row>
    <row r="410" spans="1:6" x14ac:dyDescent="0.25">
      <c r="A410" t="s">
        <v>20</v>
      </c>
      <c r="B410">
        <v>2012</v>
      </c>
      <c r="C410">
        <f t="shared" si="20"/>
        <v>2377300</v>
      </c>
      <c r="D410" s="2">
        <f t="shared" si="19"/>
        <v>58.785512976906574</v>
      </c>
      <c r="E410">
        <f t="shared" si="21"/>
        <v>1397508</v>
      </c>
      <c r="F410">
        <v>21214.28571</v>
      </c>
    </row>
    <row r="411" spans="1:6" x14ac:dyDescent="0.25">
      <c r="A411" t="s">
        <v>21</v>
      </c>
      <c r="B411">
        <v>2012</v>
      </c>
      <c r="C411">
        <f t="shared" si="20"/>
        <v>3475300</v>
      </c>
      <c r="D411" s="2">
        <f t="shared" si="19"/>
        <v>55.562800333784132</v>
      </c>
      <c r="E411">
        <f t="shared" si="21"/>
        <v>1930974</v>
      </c>
      <c r="F411">
        <v>16575</v>
      </c>
    </row>
    <row r="412" spans="1:6" x14ac:dyDescent="0.25">
      <c r="A412" t="s">
        <v>35</v>
      </c>
      <c r="B412">
        <v>2012</v>
      </c>
      <c r="C412">
        <f t="shared" si="20"/>
        <v>38193300</v>
      </c>
      <c r="D412" s="2">
        <f t="shared" si="19"/>
        <v>62.2319019304433</v>
      </c>
      <c r="E412">
        <f t="shared" si="21"/>
        <v>23768417</v>
      </c>
      <c r="F412">
        <v>155538.13560000001</v>
      </c>
    </row>
    <row r="413" spans="1:6" x14ac:dyDescent="0.25">
      <c r="A413" t="s">
        <v>36</v>
      </c>
      <c r="B413">
        <v>2012</v>
      </c>
      <c r="C413">
        <f t="shared" si="20"/>
        <v>2460300</v>
      </c>
      <c r="D413" s="2">
        <f t="shared" si="19"/>
        <v>56.789334633987721</v>
      </c>
      <c r="E413">
        <f t="shared" si="21"/>
        <v>1397188</v>
      </c>
      <c r="F413">
        <v>480.0394283</v>
      </c>
    </row>
    <row r="414" spans="1:6" x14ac:dyDescent="0.25">
      <c r="A414" t="s">
        <v>22</v>
      </c>
      <c r="B414">
        <v>2012</v>
      </c>
      <c r="C414">
        <f t="shared" si="20"/>
        <v>25775300</v>
      </c>
      <c r="D414" s="2">
        <f t="shared" si="19"/>
        <v>68.033089818547211</v>
      </c>
      <c r="E414">
        <f t="shared" si="21"/>
        <v>17535733</v>
      </c>
      <c r="F414">
        <v>50392.116179999997</v>
      </c>
    </row>
    <row r="415" spans="1:6" x14ac:dyDescent="0.25">
      <c r="A415" t="s">
        <v>23</v>
      </c>
      <c r="B415">
        <v>2012</v>
      </c>
      <c r="C415">
        <f t="shared" si="20"/>
        <v>57959300</v>
      </c>
      <c r="D415" s="2">
        <f t="shared" si="19"/>
        <v>59.604883081748753</v>
      </c>
      <c r="E415">
        <f t="shared" si="21"/>
        <v>34546573</v>
      </c>
      <c r="F415">
        <v>342260.60609999998</v>
      </c>
    </row>
    <row r="416" spans="1:6" x14ac:dyDescent="0.25">
      <c r="A416" t="s">
        <v>24</v>
      </c>
      <c r="B416">
        <v>2012</v>
      </c>
      <c r="C416">
        <f t="shared" si="20"/>
        <v>2026300</v>
      </c>
      <c r="D416" s="2">
        <f t="shared" si="19"/>
        <v>48.256427972166016</v>
      </c>
      <c r="E416">
        <f t="shared" si="21"/>
        <v>977820</v>
      </c>
      <c r="F416">
        <v>7105.2631579999997</v>
      </c>
    </row>
    <row r="417" spans="1:6" x14ac:dyDescent="0.25">
      <c r="A417" t="s">
        <v>25</v>
      </c>
      <c r="B417">
        <v>2012</v>
      </c>
      <c r="C417">
        <f t="shared" si="20"/>
        <v>63597300</v>
      </c>
      <c r="D417" s="2">
        <f t="shared" si="19"/>
        <v>72.735611417465833</v>
      </c>
      <c r="E417">
        <f t="shared" si="21"/>
        <v>46257885</v>
      </c>
      <c r="F417">
        <v>129939.3305</v>
      </c>
    </row>
    <row r="418" spans="1:6" x14ac:dyDescent="0.25">
      <c r="A418" t="s">
        <v>26</v>
      </c>
      <c r="B418">
        <v>2012</v>
      </c>
      <c r="C418">
        <f t="shared" si="20"/>
        <v>4677300</v>
      </c>
      <c r="D418" s="2">
        <f t="shared" si="19"/>
        <v>62.901930600987754</v>
      </c>
      <c r="E418">
        <f t="shared" si="21"/>
        <v>2942112</v>
      </c>
      <c r="F418">
        <v>10496.71053</v>
      </c>
    </row>
    <row r="419" spans="1:6" x14ac:dyDescent="0.25">
      <c r="A419" t="s">
        <v>27</v>
      </c>
      <c r="B419">
        <v>2012</v>
      </c>
      <c r="C419">
        <f t="shared" si="20"/>
        <v>167539300</v>
      </c>
      <c r="D419" s="2">
        <f t="shared" si="19"/>
        <v>56.162428158646961</v>
      </c>
      <c r="E419">
        <f t="shared" si="21"/>
        <v>94094139</v>
      </c>
      <c r="F419">
        <v>241005.80549999999</v>
      </c>
    </row>
    <row r="420" spans="1:6" x14ac:dyDescent="0.25">
      <c r="A420" t="s">
        <v>37</v>
      </c>
      <c r="B420">
        <v>2012</v>
      </c>
      <c r="C420">
        <f t="shared" si="20"/>
        <v>9966300</v>
      </c>
      <c r="D420" s="2">
        <f t="shared" si="19"/>
        <v>67.005608901999736</v>
      </c>
      <c r="E420">
        <f t="shared" si="21"/>
        <v>6677980</v>
      </c>
      <c r="F420">
        <v>53333.333330000001</v>
      </c>
    </row>
    <row r="421" spans="1:6" x14ac:dyDescent="0.25">
      <c r="A421" t="s">
        <v>28</v>
      </c>
      <c r="B421">
        <v>2012</v>
      </c>
      <c r="C421">
        <f t="shared" si="20"/>
        <v>81707300</v>
      </c>
      <c r="D421" s="2">
        <f t="shared" si="19"/>
        <v>68.094167840572382</v>
      </c>
      <c r="E421">
        <f t="shared" si="21"/>
        <v>55637906</v>
      </c>
      <c r="F421">
        <v>88740.044250000006</v>
      </c>
    </row>
  </sheetData>
  <autoFilter ref="A1:F36" xr:uid="{7B92D26C-5E4C-4A36-870C-2010071543F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Dipesh</dc:creator>
  <cp:lastModifiedBy>windows 10</cp:lastModifiedBy>
  <dcterms:created xsi:type="dcterms:W3CDTF">2023-04-05T16:44:37Z</dcterms:created>
  <dcterms:modified xsi:type="dcterms:W3CDTF">2024-05-12T12:30:52Z</dcterms:modified>
</cp:coreProperties>
</file>