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con\Documents\GitHub\fincas_pma\static\xls\"/>
    </mc:Choice>
  </mc:AlternateContent>
  <xr:revisionPtr revIDLastSave="0" documentId="13_ncr:1_{0AFF3DE1-27A8-4AED-A265-BA5F7F40A77E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Sheet1" sheetId="1" r:id="rId1"/>
    <sheet name="tdc" sheetId="4" r:id="rId2"/>
    <sheet name="Varied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2" i="1"/>
</calcChain>
</file>

<file path=xl/sharedStrings.xml><?xml version="1.0" encoding="utf-8"?>
<sst xmlns="http://schemas.openxmlformats.org/spreadsheetml/2006/main" count="1864" uniqueCount="135">
  <si>
    <t>Secuencia</t>
  </si>
  <si>
    <t>Responsable de proyecto</t>
  </si>
  <si>
    <t>Cliente</t>
  </si>
  <si>
    <t>Compañía</t>
  </si>
  <si>
    <t>Frente</t>
  </si>
  <si>
    <t>Finca</t>
  </si>
  <si>
    <t>Sub Finca</t>
  </si>
  <si>
    <t>Nombre</t>
  </si>
  <si>
    <t>U.P.</t>
  </si>
  <si>
    <t>LOT</t>
  </si>
  <si>
    <t>Superficie en HAS.</t>
  </si>
  <si>
    <t>Variedad</t>
  </si>
  <si>
    <t>T.D.C.</t>
  </si>
  <si>
    <t>Distancia al Ingenio</t>
  </si>
  <si>
    <t>Las Loras</t>
  </si>
  <si>
    <t>SP81-3250</t>
  </si>
  <si>
    <t>CQ04</t>
  </si>
  <si>
    <t>SP70-1284</t>
  </si>
  <si>
    <t>C04</t>
  </si>
  <si>
    <t>B82-333</t>
  </si>
  <si>
    <t>RSB</t>
  </si>
  <si>
    <t>CP72-2086</t>
  </si>
  <si>
    <t>C06</t>
  </si>
  <si>
    <t>Sem-Basic</t>
  </si>
  <si>
    <t>C05</t>
  </si>
  <si>
    <t>R</t>
  </si>
  <si>
    <t>GC</t>
  </si>
  <si>
    <t>CQ02</t>
  </si>
  <si>
    <t>Altos de San Pedro</t>
  </si>
  <si>
    <t>C01</t>
  </si>
  <si>
    <t>Lechería</t>
  </si>
  <si>
    <t>RS</t>
  </si>
  <si>
    <t>C11</t>
  </si>
  <si>
    <t>CC01-1940</t>
  </si>
  <si>
    <t>C15</t>
  </si>
  <si>
    <t>GCRS</t>
  </si>
  <si>
    <t>C01S</t>
  </si>
  <si>
    <t>La Cueva</t>
  </si>
  <si>
    <t>CP08-2026</t>
  </si>
  <si>
    <t>CP89-2376</t>
  </si>
  <si>
    <t>C03</t>
  </si>
  <si>
    <t>PCG12-745</t>
  </si>
  <si>
    <t>CQ01</t>
  </si>
  <si>
    <t>CP08-1030</t>
  </si>
  <si>
    <t>C07</t>
  </si>
  <si>
    <t>C02</t>
  </si>
  <si>
    <t>C0Q1</t>
  </si>
  <si>
    <t>CQ06</t>
  </si>
  <si>
    <t>CPCL02-6848</t>
  </si>
  <si>
    <t>C010</t>
  </si>
  <si>
    <t>LUQUI LSP</t>
  </si>
  <si>
    <t>CICHISA</t>
  </si>
  <si>
    <t>C01SB</t>
  </si>
  <si>
    <t>Luis Díaz</t>
  </si>
  <si>
    <t>C17</t>
  </si>
  <si>
    <t>Rafael Otero</t>
  </si>
  <si>
    <t>LUQUI Alanje</t>
  </si>
  <si>
    <t>Lucila Morales</t>
  </si>
  <si>
    <t>Kenia Guardia</t>
  </si>
  <si>
    <t>CP06-2400</t>
  </si>
  <si>
    <t>CQ09</t>
  </si>
  <si>
    <t>Loma de San Pedro</t>
  </si>
  <si>
    <t>C09</t>
  </si>
  <si>
    <t>Cañaverales</t>
  </si>
  <si>
    <t>INLU</t>
  </si>
  <si>
    <t>Pericote</t>
  </si>
  <si>
    <t>CQ11</t>
  </si>
  <si>
    <t>CQ05</t>
  </si>
  <si>
    <t>PR75-2002</t>
  </si>
  <si>
    <t>PROLUXSA</t>
  </si>
  <si>
    <t>Guarumal Beitia</t>
  </si>
  <si>
    <t>Las Martinas</t>
  </si>
  <si>
    <t>Las Moras</t>
  </si>
  <si>
    <t>Crotalaria</t>
  </si>
  <si>
    <t>Fundacion Arauz</t>
  </si>
  <si>
    <t>C08</t>
  </si>
  <si>
    <t>Antonio Beitia</t>
  </si>
  <si>
    <t>Ester Sanchez</t>
  </si>
  <si>
    <t>CP08-2218</t>
  </si>
  <si>
    <t>Oscar De Leon</t>
  </si>
  <si>
    <t>Francisco Aizpurua</t>
  </si>
  <si>
    <t>Manuel Rojas</t>
  </si>
  <si>
    <t>Barqueta</t>
  </si>
  <si>
    <t>El Guácimo</t>
  </si>
  <si>
    <t>C13</t>
  </si>
  <si>
    <t>FS</t>
  </si>
  <si>
    <t>S S Esquivel</t>
  </si>
  <si>
    <t>Jarquin</t>
  </si>
  <si>
    <t>CQ07</t>
  </si>
  <si>
    <t>Sem-Basi</t>
  </si>
  <si>
    <t>Banco\Var</t>
  </si>
  <si>
    <t>Mex79-431</t>
  </si>
  <si>
    <t>Efraín Hernández</t>
  </si>
  <si>
    <t>Pinto Arauz</t>
  </si>
  <si>
    <t>Fernando Rios</t>
  </si>
  <si>
    <t>C12</t>
  </si>
  <si>
    <t>Gloria Quintero</t>
  </si>
  <si>
    <t>Ulises Montoto</t>
  </si>
  <si>
    <t>Cira Arauz</t>
  </si>
  <si>
    <t>Natividad Quintero</t>
  </si>
  <si>
    <t>Darío Olmos</t>
  </si>
  <si>
    <t>Hernán Hernández</t>
  </si>
  <si>
    <t>Cristi Quintero</t>
  </si>
  <si>
    <t>Inm. Jarquin</t>
  </si>
  <si>
    <t>H. Rio Vista</t>
  </si>
  <si>
    <t>Nical Foundation</t>
  </si>
  <si>
    <t>Calle Larga</t>
  </si>
  <si>
    <t>Julissa Sanchez</t>
  </si>
  <si>
    <t>Merrow</t>
  </si>
  <si>
    <t>Berlina</t>
  </si>
  <si>
    <t>Monte Grande</t>
  </si>
  <si>
    <t>Indios</t>
  </si>
  <si>
    <t>Bagala</t>
  </si>
  <si>
    <t>MD Miró SA</t>
  </si>
  <si>
    <t>Finca Corotú</t>
  </si>
  <si>
    <t>Alcibiades Morales</t>
  </si>
  <si>
    <t>Los Llanos</t>
  </si>
  <si>
    <t>CP01-1372</t>
  </si>
  <si>
    <t>Sánchez y Vasquez</t>
  </si>
  <si>
    <t>Cañas Blancas</t>
  </si>
  <si>
    <t xml:space="preserve">GCR   </t>
  </si>
  <si>
    <t xml:space="preserve">SP81-3250      </t>
  </si>
  <si>
    <t>Cesar Morales</t>
  </si>
  <si>
    <t>Ubaldine Pérez</t>
  </si>
  <si>
    <t>Ganadera Canta G</t>
  </si>
  <si>
    <t>Natividad Pérez</t>
  </si>
  <si>
    <t>Ganadera JM</t>
  </si>
  <si>
    <t>Sanidad Vegetal</t>
  </si>
  <si>
    <t>Ensayos</t>
  </si>
  <si>
    <t>My Company (San Francisco)</t>
  </si>
  <si>
    <t>name</t>
  </si>
  <si>
    <t>finca_pma</t>
  </si>
  <si>
    <t>subfinca</t>
  </si>
  <si>
    <t>up</t>
  </si>
  <si>
    <t>code_tipocorte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</si>
</sst>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0"/>
  <sheetViews>
    <sheetView tabSelected="1" topLeftCell="E1" workbookViewId="0">
      <selection activeCell="Q1" sqref="Q1:Q1048576"/>
    </sheetView>
  </sheetViews>
  <sheetFormatPr baseColWidth="10" defaultColWidth="8.88671875" defaultRowHeight="14.4" x14ac:dyDescent="0.3"/>
  <cols>
    <col min="1" max="1" width="9.44140625" bestFit="1" customWidth="1"/>
    <col min="2" max="2" width="22.33203125" bestFit="1" customWidth="1"/>
    <col min="3" max="3" width="6.77734375" bestFit="1" customWidth="1"/>
    <col min="4" max="4" width="24.44140625" bestFit="1" customWidth="1"/>
    <col min="5" max="5" width="6.33203125" bestFit="1" customWidth="1"/>
    <col min="6" max="6" width="9.88671875" bestFit="1" customWidth="1"/>
    <col min="7" max="7" width="5.33203125" bestFit="1" customWidth="1"/>
    <col min="8" max="8" width="8.109375" bestFit="1" customWidth="1"/>
    <col min="9" max="9" width="9" bestFit="1" customWidth="1"/>
    <col min="10" max="10" width="26.109375" bestFit="1" customWidth="1"/>
    <col min="11" max="11" width="16.6640625" bestFit="1" customWidth="1"/>
    <col min="12" max="12" width="16.6640625" customWidth="1"/>
    <col min="13" max="13" width="7" bestFit="1" customWidth="1"/>
    <col min="14" max="14" width="4.21875" bestFit="1" customWidth="1"/>
    <col min="15" max="15" width="16.44140625" bestFit="1" customWidth="1"/>
    <col min="16" max="16" width="12.21875" bestFit="1" customWidth="1"/>
    <col min="17" max="17" width="6.109375" bestFit="1" customWidth="1"/>
    <col min="18" max="18" width="17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131</v>
      </c>
      <c r="G1" s="1" t="s">
        <v>5</v>
      </c>
      <c r="H1" s="1" t="s">
        <v>132</v>
      </c>
      <c r="I1" s="1" t="s">
        <v>6</v>
      </c>
      <c r="J1" s="1" t="s">
        <v>130</v>
      </c>
      <c r="K1" s="1" t="s">
        <v>7</v>
      </c>
      <c r="L1" s="1" t="s">
        <v>133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3">
      <c r="D2" t="s">
        <v>129</v>
      </c>
      <c r="F2" t="str">
        <f>CONCATENATE("FINCA ",G2)</f>
        <v>FINCA 1</v>
      </c>
      <c r="G2">
        <v>1</v>
      </c>
      <c r="H2" t="str">
        <f>IF(I2&gt;0,CONCATENATE("FINCA ",I2), "")</f>
        <v/>
      </c>
      <c r="J2" t="str">
        <f>CONCATENATE(K2,"-",M2,"-",N2)</f>
        <v>Las Loras-100002-10</v>
      </c>
      <c r="K2" t="s">
        <v>14</v>
      </c>
      <c r="L2" t="str">
        <f>(+K2)</f>
        <v>Las Loras</v>
      </c>
      <c r="M2">
        <v>100002</v>
      </c>
      <c r="N2">
        <v>10</v>
      </c>
      <c r="O2">
        <v>2.04</v>
      </c>
      <c r="P2" t="s">
        <v>15</v>
      </c>
      <c r="Q2" t="s">
        <v>16</v>
      </c>
      <c r="R2">
        <v>0.3</v>
      </c>
    </row>
    <row r="3" spans="1:18" x14ac:dyDescent="0.3">
      <c r="D3" t="s">
        <v>129</v>
      </c>
      <c r="F3" t="str">
        <f t="shared" ref="F3:F66" si="0">CONCATENATE("FINCA ",G3)</f>
        <v>FINCA 1</v>
      </c>
      <c r="G3">
        <v>1</v>
      </c>
      <c r="H3" t="str">
        <f t="shared" ref="H3:H66" si="1">IF(I3&gt;0,CONCATENATE("FINCA ",I3), "")</f>
        <v/>
      </c>
      <c r="J3" t="str">
        <f t="shared" ref="J3:J66" si="2">CONCATENATE(K3,"-",M3,"-",N3)</f>
        <v>Las Loras-100002-40</v>
      </c>
      <c r="K3" t="s">
        <v>14</v>
      </c>
      <c r="L3" t="str">
        <f t="shared" ref="L3:L66" si="3">(+K3)</f>
        <v>Las Loras</v>
      </c>
      <c r="M3">
        <v>100002</v>
      </c>
      <c r="N3">
        <v>40</v>
      </c>
      <c r="O3">
        <v>4.2</v>
      </c>
      <c r="P3" t="s">
        <v>17</v>
      </c>
      <c r="Q3" t="s">
        <v>18</v>
      </c>
      <c r="R3">
        <v>0.3</v>
      </c>
    </row>
    <row r="4" spans="1:18" x14ac:dyDescent="0.3">
      <c r="D4" t="s">
        <v>129</v>
      </c>
      <c r="F4" t="str">
        <f t="shared" si="0"/>
        <v>FINCA 1</v>
      </c>
      <c r="G4">
        <v>1</v>
      </c>
      <c r="H4" t="str">
        <f t="shared" si="1"/>
        <v/>
      </c>
      <c r="J4" t="str">
        <f t="shared" si="2"/>
        <v>Las Loras-100002-50</v>
      </c>
      <c r="K4" t="s">
        <v>14</v>
      </c>
      <c r="L4" t="str">
        <f t="shared" si="3"/>
        <v>Las Loras</v>
      </c>
      <c r="M4">
        <v>100002</v>
      </c>
      <c r="N4">
        <v>50</v>
      </c>
      <c r="O4">
        <v>4.1100000000000003</v>
      </c>
      <c r="P4" t="s">
        <v>19</v>
      </c>
      <c r="Q4" t="s">
        <v>20</v>
      </c>
      <c r="R4">
        <v>1.2</v>
      </c>
    </row>
    <row r="5" spans="1:18" x14ac:dyDescent="0.3">
      <c r="D5" t="s">
        <v>129</v>
      </c>
      <c r="F5" t="str">
        <f t="shared" si="0"/>
        <v>FINCA 1</v>
      </c>
      <c r="G5">
        <v>1</v>
      </c>
      <c r="H5" t="str">
        <f t="shared" si="1"/>
        <v/>
      </c>
      <c r="J5" t="str">
        <f t="shared" si="2"/>
        <v>Las Loras-100002-51</v>
      </c>
      <c r="K5" t="s">
        <v>14</v>
      </c>
      <c r="L5" t="str">
        <f t="shared" si="3"/>
        <v>Las Loras</v>
      </c>
      <c r="M5">
        <v>100002</v>
      </c>
      <c r="N5">
        <v>51</v>
      </c>
      <c r="O5">
        <v>3.58</v>
      </c>
      <c r="P5" t="s">
        <v>15</v>
      </c>
      <c r="Q5" t="s">
        <v>20</v>
      </c>
      <c r="R5">
        <v>1.2</v>
      </c>
    </row>
    <row r="6" spans="1:18" x14ac:dyDescent="0.3">
      <c r="D6" t="s">
        <v>129</v>
      </c>
      <c r="F6" t="str">
        <f t="shared" si="0"/>
        <v>FINCA 1</v>
      </c>
      <c r="G6">
        <v>1</v>
      </c>
      <c r="H6" t="str">
        <f t="shared" si="1"/>
        <v/>
      </c>
      <c r="J6" t="str">
        <f t="shared" si="2"/>
        <v>Las Loras-100002-52</v>
      </c>
      <c r="K6" t="s">
        <v>14</v>
      </c>
      <c r="L6" t="str">
        <f t="shared" si="3"/>
        <v>Las Loras</v>
      </c>
      <c r="M6">
        <v>100002</v>
      </c>
      <c r="N6">
        <v>52</v>
      </c>
      <c r="O6">
        <v>0.78</v>
      </c>
      <c r="P6" t="s">
        <v>21</v>
      </c>
      <c r="Q6" t="s">
        <v>22</v>
      </c>
      <c r="R6">
        <v>1.2</v>
      </c>
    </row>
    <row r="7" spans="1:18" x14ac:dyDescent="0.3">
      <c r="D7" t="s">
        <v>129</v>
      </c>
      <c r="F7" t="str">
        <f t="shared" si="0"/>
        <v>FINCA 1</v>
      </c>
      <c r="G7">
        <v>1</v>
      </c>
      <c r="H7" t="str">
        <f t="shared" si="1"/>
        <v/>
      </c>
      <c r="J7" t="str">
        <f t="shared" si="2"/>
        <v>Las Loras-100002-70</v>
      </c>
      <c r="K7" t="s">
        <v>14</v>
      </c>
      <c r="L7" t="str">
        <f t="shared" si="3"/>
        <v>Las Loras</v>
      </c>
      <c r="M7">
        <v>100002</v>
      </c>
      <c r="N7">
        <v>70</v>
      </c>
      <c r="O7">
        <v>7.59</v>
      </c>
      <c r="P7" t="s">
        <v>23</v>
      </c>
      <c r="Q7" t="s">
        <v>22</v>
      </c>
      <c r="R7">
        <v>1.2</v>
      </c>
    </row>
    <row r="8" spans="1:18" x14ac:dyDescent="0.3">
      <c r="D8" t="s">
        <v>129</v>
      </c>
      <c r="F8" t="str">
        <f t="shared" si="0"/>
        <v>FINCA 1</v>
      </c>
      <c r="G8">
        <v>1</v>
      </c>
      <c r="H8" t="str">
        <f t="shared" si="1"/>
        <v/>
      </c>
      <c r="J8" t="str">
        <f t="shared" si="2"/>
        <v>Las Loras-100002-71</v>
      </c>
      <c r="K8" t="s">
        <v>14</v>
      </c>
      <c r="L8" t="str">
        <f t="shared" si="3"/>
        <v>Las Loras</v>
      </c>
      <c r="M8">
        <v>100002</v>
      </c>
      <c r="N8">
        <v>71</v>
      </c>
      <c r="O8">
        <v>2.74</v>
      </c>
      <c r="P8" t="s">
        <v>23</v>
      </c>
      <c r="Q8" t="s">
        <v>22</v>
      </c>
      <c r="R8">
        <v>1.2</v>
      </c>
    </row>
    <row r="9" spans="1:18" x14ac:dyDescent="0.3">
      <c r="D9" t="s">
        <v>129</v>
      </c>
      <c r="F9" t="str">
        <f t="shared" si="0"/>
        <v>FINCA 1</v>
      </c>
      <c r="G9">
        <v>1</v>
      </c>
      <c r="H9" t="str">
        <f t="shared" si="1"/>
        <v/>
      </c>
      <c r="J9" t="str">
        <f t="shared" si="2"/>
        <v>Las Loras-100002-72</v>
      </c>
      <c r="K9" t="s">
        <v>14</v>
      </c>
      <c r="L9" t="str">
        <f t="shared" si="3"/>
        <v>Las Loras</v>
      </c>
      <c r="M9">
        <v>100002</v>
      </c>
      <c r="N9">
        <v>72</v>
      </c>
      <c r="O9">
        <v>4.84</v>
      </c>
      <c r="P9" t="s">
        <v>23</v>
      </c>
      <c r="Q9" t="s">
        <v>22</v>
      </c>
      <c r="R9">
        <v>1.2</v>
      </c>
    </row>
    <row r="10" spans="1:18" x14ac:dyDescent="0.3">
      <c r="D10" t="s">
        <v>129</v>
      </c>
      <c r="F10" t="str">
        <f t="shared" si="0"/>
        <v>FINCA 1</v>
      </c>
      <c r="G10">
        <v>1</v>
      </c>
      <c r="H10" t="str">
        <f t="shared" si="1"/>
        <v/>
      </c>
      <c r="J10" t="str">
        <f t="shared" si="2"/>
        <v>Las Loras-100002-75</v>
      </c>
      <c r="K10" t="s">
        <v>14</v>
      </c>
      <c r="L10" t="str">
        <f t="shared" si="3"/>
        <v>Las Loras</v>
      </c>
      <c r="M10">
        <v>100002</v>
      </c>
      <c r="N10">
        <v>75</v>
      </c>
      <c r="O10">
        <v>8.9</v>
      </c>
      <c r="P10" t="s">
        <v>15</v>
      </c>
      <c r="Q10" t="s">
        <v>24</v>
      </c>
      <c r="R10">
        <v>2.2000000000000002</v>
      </c>
    </row>
    <row r="11" spans="1:18" x14ac:dyDescent="0.3">
      <c r="D11" t="s">
        <v>129</v>
      </c>
      <c r="F11" t="str">
        <f t="shared" si="0"/>
        <v>FINCA 1</v>
      </c>
      <c r="G11">
        <v>1</v>
      </c>
      <c r="H11" t="str">
        <f t="shared" si="1"/>
        <v/>
      </c>
      <c r="J11" t="str">
        <f t="shared" si="2"/>
        <v>Las Loras-100002-76</v>
      </c>
      <c r="K11" t="s">
        <v>14</v>
      </c>
      <c r="L11" t="str">
        <f t="shared" si="3"/>
        <v>Las Loras</v>
      </c>
      <c r="M11">
        <v>100002</v>
      </c>
      <c r="N11">
        <v>76</v>
      </c>
      <c r="O11">
        <v>8.7799999999999994</v>
      </c>
      <c r="P11" t="s">
        <v>15</v>
      </c>
      <c r="Q11" t="s">
        <v>25</v>
      </c>
      <c r="R11">
        <v>2.2000000000000002</v>
      </c>
    </row>
    <row r="12" spans="1:18" x14ac:dyDescent="0.3">
      <c r="D12" t="s">
        <v>129</v>
      </c>
      <c r="F12" t="str">
        <f t="shared" si="0"/>
        <v>FINCA 1</v>
      </c>
      <c r="G12">
        <v>1</v>
      </c>
      <c r="H12" t="str">
        <f t="shared" si="1"/>
        <v/>
      </c>
      <c r="J12" t="str">
        <f t="shared" si="2"/>
        <v>Las Loras-100002-78</v>
      </c>
      <c r="K12" t="s">
        <v>14</v>
      </c>
      <c r="L12" t="str">
        <f t="shared" si="3"/>
        <v>Las Loras</v>
      </c>
      <c r="M12">
        <v>100002</v>
      </c>
      <c r="N12">
        <v>78</v>
      </c>
      <c r="O12">
        <v>10.53</v>
      </c>
      <c r="P12" t="s">
        <v>17</v>
      </c>
      <c r="Q12" t="s">
        <v>22</v>
      </c>
      <c r="R12">
        <v>2.2000000000000002</v>
      </c>
    </row>
    <row r="13" spans="1:18" x14ac:dyDescent="0.3">
      <c r="D13" t="s">
        <v>129</v>
      </c>
      <c r="F13" t="str">
        <f t="shared" si="0"/>
        <v>FINCA 1</v>
      </c>
      <c r="G13">
        <v>1</v>
      </c>
      <c r="H13" t="str">
        <f t="shared" si="1"/>
        <v/>
      </c>
      <c r="J13" t="str">
        <f t="shared" si="2"/>
        <v>Las Loras-100002-79</v>
      </c>
      <c r="K13" t="s">
        <v>14</v>
      </c>
      <c r="L13" t="str">
        <f t="shared" si="3"/>
        <v>Las Loras</v>
      </c>
      <c r="M13">
        <v>100002</v>
      </c>
      <c r="N13">
        <v>79</v>
      </c>
      <c r="O13">
        <v>4.55</v>
      </c>
      <c r="P13" t="s">
        <v>15</v>
      </c>
      <c r="Q13" t="s">
        <v>24</v>
      </c>
      <c r="R13">
        <v>2.2000000000000002</v>
      </c>
    </row>
    <row r="14" spans="1:18" x14ac:dyDescent="0.3">
      <c r="D14" t="s">
        <v>129</v>
      </c>
      <c r="F14" t="str">
        <f t="shared" si="0"/>
        <v>FINCA 1</v>
      </c>
      <c r="G14">
        <v>1</v>
      </c>
      <c r="H14" t="str">
        <f t="shared" si="1"/>
        <v/>
      </c>
      <c r="J14" t="str">
        <f t="shared" si="2"/>
        <v>Las Loras-100002-80</v>
      </c>
      <c r="K14" t="s">
        <v>14</v>
      </c>
      <c r="L14" t="str">
        <f t="shared" si="3"/>
        <v>Las Loras</v>
      </c>
      <c r="M14">
        <v>100002</v>
      </c>
      <c r="N14">
        <v>80</v>
      </c>
      <c r="O14">
        <v>3.86</v>
      </c>
      <c r="P14" t="s">
        <v>17</v>
      </c>
      <c r="Q14" t="s">
        <v>20</v>
      </c>
      <c r="R14">
        <v>2.2000000000000002</v>
      </c>
    </row>
    <row r="15" spans="1:18" x14ac:dyDescent="0.3">
      <c r="D15" t="s">
        <v>129</v>
      </c>
      <c r="F15" t="str">
        <f t="shared" si="0"/>
        <v>FINCA 1</v>
      </c>
      <c r="G15">
        <v>1</v>
      </c>
      <c r="H15" t="str">
        <f t="shared" si="1"/>
        <v/>
      </c>
      <c r="J15" t="str">
        <f t="shared" si="2"/>
        <v>Las Loras-100002-90</v>
      </c>
      <c r="K15" t="s">
        <v>14</v>
      </c>
      <c r="L15" t="str">
        <f t="shared" si="3"/>
        <v>Las Loras</v>
      </c>
      <c r="M15">
        <v>100002</v>
      </c>
      <c r="N15">
        <v>90</v>
      </c>
      <c r="O15">
        <v>6.03</v>
      </c>
      <c r="P15" t="s">
        <v>19</v>
      </c>
      <c r="Q15" t="s">
        <v>26</v>
      </c>
      <c r="R15">
        <v>2.2000000000000002</v>
      </c>
    </row>
    <row r="16" spans="1:18" x14ac:dyDescent="0.3">
      <c r="D16" t="s">
        <v>129</v>
      </c>
      <c r="F16" t="str">
        <f t="shared" si="0"/>
        <v>FINCA 1</v>
      </c>
      <c r="G16">
        <v>1</v>
      </c>
      <c r="H16" t="str">
        <f t="shared" si="1"/>
        <v/>
      </c>
      <c r="J16" t="str">
        <f t="shared" si="2"/>
        <v>Las Loras-100002-100</v>
      </c>
      <c r="K16" t="s">
        <v>14</v>
      </c>
      <c r="L16" t="str">
        <f t="shared" si="3"/>
        <v>Las Loras</v>
      </c>
      <c r="M16">
        <v>100002</v>
      </c>
      <c r="N16">
        <v>100</v>
      </c>
      <c r="O16">
        <v>3.06</v>
      </c>
      <c r="P16" t="s">
        <v>19</v>
      </c>
      <c r="Q16" t="s">
        <v>27</v>
      </c>
      <c r="R16">
        <v>0.8</v>
      </c>
    </row>
    <row r="17" spans="4:18" x14ac:dyDescent="0.3">
      <c r="D17" t="s">
        <v>129</v>
      </c>
      <c r="F17" t="str">
        <f t="shared" si="0"/>
        <v>FINCA 1</v>
      </c>
      <c r="G17">
        <v>1</v>
      </c>
      <c r="H17" t="str">
        <f t="shared" si="1"/>
        <v/>
      </c>
      <c r="J17" t="str">
        <f t="shared" si="2"/>
        <v>Altos de San Pedro-100790-10</v>
      </c>
      <c r="K17" t="s">
        <v>28</v>
      </c>
      <c r="L17" t="str">
        <f t="shared" si="3"/>
        <v>Altos de San Pedro</v>
      </c>
      <c r="M17">
        <v>100790</v>
      </c>
      <c r="N17">
        <v>10</v>
      </c>
      <c r="O17">
        <v>29.37</v>
      </c>
      <c r="P17" t="s">
        <v>19</v>
      </c>
      <c r="Q17" t="s">
        <v>29</v>
      </c>
      <c r="R17">
        <v>3.1</v>
      </c>
    </row>
    <row r="18" spans="4:18" x14ac:dyDescent="0.3">
      <c r="D18" t="s">
        <v>129</v>
      </c>
      <c r="F18" t="str">
        <f t="shared" si="0"/>
        <v>FINCA 1</v>
      </c>
      <c r="G18">
        <v>1</v>
      </c>
      <c r="H18" t="str">
        <f t="shared" si="1"/>
        <v/>
      </c>
      <c r="J18" t="str">
        <f t="shared" si="2"/>
        <v>Lechería-110038-10</v>
      </c>
      <c r="K18" t="s">
        <v>30</v>
      </c>
      <c r="L18" t="str">
        <f t="shared" si="3"/>
        <v>Lechería</v>
      </c>
      <c r="M18">
        <v>110038</v>
      </c>
      <c r="N18">
        <v>10</v>
      </c>
      <c r="O18">
        <v>11.19</v>
      </c>
      <c r="P18" t="s">
        <v>15</v>
      </c>
      <c r="Q18" t="s">
        <v>18</v>
      </c>
      <c r="R18">
        <v>2.8</v>
      </c>
    </row>
    <row r="19" spans="4:18" x14ac:dyDescent="0.3">
      <c r="D19" t="s">
        <v>129</v>
      </c>
      <c r="F19" t="str">
        <f t="shared" si="0"/>
        <v>FINCA 1</v>
      </c>
      <c r="G19">
        <v>1</v>
      </c>
      <c r="H19" t="str">
        <f t="shared" si="1"/>
        <v/>
      </c>
      <c r="J19" t="str">
        <f t="shared" si="2"/>
        <v>Lechería-110038-20</v>
      </c>
      <c r="K19" t="s">
        <v>30</v>
      </c>
      <c r="L19" t="str">
        <f t="shared" si="3"/>
        <v>Lechería</v>
      </c>
      <c r="M19">
        <v>110038</v>
      </c>
      <c r="N19">
        <v>20</v>
      </c>
      <c r="O19">
        <v>10.88</v>
      </c>
      <c r="P19" t="s">
        <v>17</v>
      </c>
      <c r="Q19" t="s">
        <v>31</v>
      </c>
      <c r="R19">
        <v>2.8</v>
      </c>
    </row>
    <row r="20" spans="4:18" x14ac:dyDescent="0.3">
      <c r="D20" t="s">
        <v>129</v>
      </c>
      <c r="F20" t="str">
        <f t="shared" si="0"/>
        <v>FINCA 1</v>
      </c>
      <c r="G20">
        <v>1</v>
      </c>
      <c r="H20" t="str">
        <f t="shared" si="1"/>
        <v/>
      </c>
      <c r="J20" t="str">
        <f t="shared" si="2"/>
        <v>Lechería-110038-25</v>
      </c>
      <c r="K20" t="s">
        <v>30</v>
      </c>
      <c r="L20" t="str">
        <f t="shared" si="3"/>
        <v>Lechería</v>
      </c>
      <c r="M20">
        <v>110038</v>
      </c>
      <c r="N20">
        <v>25</v>
      </c>
      <c r="O20">
        <v>1</v>
      </c>
      <c r="P20" t="s">
        <v>17</v>
      </c>
      <c r="Q20" t="s">
        <v>32</v>
      </c>
      <c r="R20">
        <v>2.8</v>
      </c>
    </row>
    <row r="21" spans="4:18" x14ac:dyDescent="0.3">
      <c r="D21" t="s">
        <v>129</v>
      </c>
      <c r="F21" t="str">
        <f t="shared" si="0"/>
        <v>FINCA 1</v>
      </c>
      <c r="G21">
        <v>1</v>
      </c>
      <c r="H21" t="str">
        <f t="shared" si="1"/>
        <v/>
      </c>
      <c r="J21" t="str">
        <f t="shared" si="2"/>
        <v>Lechería-110038-30</v>
      </c>
      <c r="K21" t="s">
        <v>30</v>
      </c>
      <c r="L21" t="str">
        <f t="shared" si="3"/>
        <v>Lechería</v>
      </c>
      <c r="M21">
        <v>110038</v>
      </c>
      <c r="N21">
        <v>30</v>
      </c>
      <c r="O21">
        <v>8.24</v>
      </c>
      <c r="P21" t="s">
        <v>33</v>
      </c>
      <c r="Q21" t="s">
        <v>31</v>
      </c>
      <c r="R21">
        <v>2.8</v>
      </c>
    </row>
    <row r="22" spans="4:18" x14ac:dyDescent="0.3">
      <c r="D22" t="s">
        <v>129</v>
      </c>
      <c r="F22" t="str">
        <f t="shared" si="0"/>
        <v>FINCA 1</v>
      </c>
      <c r="G22">
        <v>1</v>
      </c>
      <c r="H22" t="str">
        <f t="shared" si="1"/>
        <v/>
      </c>
      <c r="J22" t="str">
        <f t="shared" si="2"/>
        <v>Lechería-110038-40</v>
      </c>
      <c r="K22" t="s">
        <v>30</v>
      </c>
      <c r="L22" t="str">
        <f t="shared" si="3"/>
        <v>Lechería</v>
      </c>
      <c r="M22">
        <v>110038</v>
      </c>
      <c r="N22">
        <v>40</v>
      </c>
      <c r="O22">
        <v>2.96</v>
      </c>
      <c r="P22" t="s">
        <v>21</v>
      </c>
      <c r="Q22" t="s">
        <v>24</v>
      </c>
      <c r="R22">
        <v>2.8</v>
      </c>
    </row>
    <row r="23" spans="4:18" x14ac:dyDescent="0.3">
      <c r="D23" t="s">
        <v>129</v>
      </c>
      <c r="F23" t="str">
        <f t="shared" si="0"/>
        <v>FINCA 1</v>
      </c>
      <c r="G23">
        <v>1</v>
      </c>
      <c r="H23" t="str">
        <f t="shared" si="1"/>
        <v/>
      </c>
      <c r="J23" t="str">
        <f t="shared" si="2"/>
        <v>Lechería-110038-50</v>
      </c>
      <c r="K23" t="s">
        <v>30</v>
      </c>
      <c r="L23" t="str">
        <f t="shared" si="3"/>
        <v>Lechería</v>
      </c>
      <c r="M23">
        <v>110038</v>
      </c>
      <c r="N23">
        <v>50</v>
      </c>
      <c r="O23">
        <v>4.59</v>
      </c>
      <c r="P23" t="s">
        <v>15</v>
      </c>
      <c r="Q23" t="s">
        <v>25</v>
      </c>
      <c r="R23">
        <v>2.8</v>
      </c>
    </row>
    <row r="24" spans="4:18" x14ac:dyDescent="0.3">
      <c r="D24" t="s">
        <v>129</v>
      </c>
      <c r="F24" t="str">
        <f t="shared" si="0"/>
        <v>FINCA 1</v>
      </c>
      <c r="G24">
        <v>1</v>
      </c>
      <c r="H24" t="str">
        <f t="shared" si="1"/>
        <v/>
      </c>
      <c r="J24" t="str">
        <f t="shared" si="2"/>
        <v>Lechería-110038-60</v>
      </c>
      <c r="K24" t="s">
        <v>30</v>
      </c>
      <c r="L24" t="str">
        <f t="shared" si="3"/>
        <v>Lechería</v>
      </c>
      <c r="M24">
        <v>110038</v>
      </c>
      <c r="N24">
        <v>60</v>
      </c>
      <c r="O24">
        <v>3.3</v>
      </c>
      <c r="P24" t="s">
        <v>15</v>
      </c>
      <c r="Q24" t="s">
        <v>18</v>
      </c>
      <c r="R24">
        <v>2.8</v>
      </c>
    </row>
    <row r="25" spans="4:18" x14ac:dyDescent="0.3">
      <c r="D25" t="s">
        <v>129</v>
      </c>
      <c r="F25" t="str">
        <f t="shared" si="0"/>
        <v>FINCA 1</v>
      </c>
      <c r="G25">
        <v>1</v>
      </c>
      <c r="H25" t="str">
        <f t="shared" si="1"/>
        <v/>
      </c>
      <c r="J25" t="str">
        <f t="shared" si="2"/>
        <v>Lechería-110038-70</v>
      </c>
      <c r="K25" t="s">
        <v>30</v>
      </c>
      <c r="L25" t="str">
        <f t="shared" si="3"/>
        <v>Lechería</v>
      </c>
      <c r="M25">
        <v>110038</v>
      </c>
      <c r="N25">
        <v>70</v>
      </c>
      <c r="O25">
        <v>7.04</v>
      </c>
      <c r="P25" t="s">
        <v>17</v>
      </c>
      <c r="Q25" t="s">
        <v>34</v>
      </c>
      <c r="R25">
        <v>2.8</v>
      </c>
    </row>
    <row r="26" spans="4:18" x14ac:dyDescent="0.3">
      <c r="D26" t="s">
        <v>129</v>
      </c>
      <c r="F26" t="str">
        <f t="shared" si="0"/>
        <v>FINCA 1</v>
      </c>
      <c r="G26">
        <v>1</v>
      </c>
      <c r="H26" t="str">
        <f t="shared" si="1"/>
        <v/>
      </c>
      <c r="J26" t="str">
        <f t="shared" si="2"/>
        <v>Lechería-110038-80</v>
      </c>
      <c r="K26" t="s">
        <v>30</v>
      </c>
      <c r="L26" t="str">
        <f t="shared" si="3"/>
        <v>Lechería</v>
      </c>
      <c r="M26">
        <v>110038</v>
      </c>
      <c r="N26">
        <v>80</v>
      </c>
      <c r="O26">
        <v>0.19</v>
      </c>
      <c r="P26" t="s">
        <v>15</v>
      </c>
      <c r="Q26" t="s">
        <v>24</v>
      </c>
      <c r="R26">
        <v>2.8</v>
      </c>
    </row>
    <row r="27" spans="4:18" x14ac:dyDescent="0.3">
      <c r="D27" t="s">
        <v>129</v>
      </c>
      <c r="F27" t="str">
        <f t="shared" si="0"/>
        <v>FINCA 1</v>
      </c>
      <c r="G27">
        <v>1</v>
      </c>
      <c r="H27" t="str">
        <f t="shared" si="1"/>
        <v/>
      </c>
      <c r="J27" t="str">
        <f t="shared" si="2"/>
        <v>Lechería-110038-90</v>
      </c>
      <c r="K27" t="s">
        <v>30</v>
      </c>
      <c r="L27" t="str">
        <f t="shared" si="3"/>
        <v>Lechería</v>
      </c>
      <c r="M27">
        <v>110038</v>
      </c>
      <c r="N27">
        <v>90</v>
      </c>
      <c r="O27">
        <v>5.15</v>
      </c>
      <c r="P27" t="s">
        <v>17</v>
      </c>
      <c r="Q27" t="s">
        <v>24</v>
      </c>
      <c r="R27">
        <v>2.8</v>
      </c>
    </row>
    <row r="28" spans="4:18" x14ac:dyDescent="0.3">
      <c r="D28" t="s">
        <v>129</v>
      </c>
      <c r="F28" t="str">
        <f t="shared" si="0"/>
        <v>FINCA 1</v>
      </c>
      <c r="G28">
        <v>1</v>
      </c>
      <c r="H28" t="str">
        <f t="shared" si="1"/>
        <v/>
      </c>
      <c r="J28" t="str">
        <f t="shared" si="2"/>
        <v>Lechería-110038-95</v>
      </c>
      <c r="K28" t="s">
        <v>30</v>
      </c>
      <c r="L28" t="str">
        <f t="shared" si="3"/>
        <v>Lechería</v>
      </c>
      <c r="M28">
        <v>110038</v>
      </c>
      <c r="N28">
        <v>95</v>
      </c>
      <c r="O28">
        <v>3.16</v>
      </c>
      <c r="P28" t="s">
        <v>15</v>
      </c>
      <c r="Q28" t="s">
        <v>35</v>
      </c>
      <c r="R28">
        <v>2.8</v>
      </c>
    </row>
    <row r="29" spans="4:18" x14ac:dyDescent="0.3">
      <c r="D29" t="s">
        <v>129</v>
      </c>
      <c r="F29" t="str">
        <f t="shared" si="0"/>
        <v>FINCA 1</v>
      </c>
      <c r="G29">
        <v>1</v>
      </c>
      <c r="H29" t="str">
        <f t="shared" si="1"/>
        <v/>
      </c>
      <c r="J29" t="str">
        <f t="shared" si="2"/>
        <v>Lechería-110038-100</v>
      </c>
      <c r="K29" t="s">
        <v>30</v>
      </c>
      <c r="L29" t="str">
        <f t="shared" si="3"/>
        <v>Lechería</v>
      </c>
      <c r="M29">
        <v>110038</v>
      </c>
      <c r="N29">
        <v>100</v>
      </c>
      <c r="O29">
        <v>5.41</v>
      </c>
      <c r="P29" t="s">
        <v>15</v>
      </c>
      <c r="Q29" t="s">
        <v>36</v>
      </c>
      <c r="R29">
        <v>2.8</v>
      </c>
    </row>
    <row r="30" spans="4:18" x14ac:dyDescent="0.3">
      <c r="D30" t="s">
        <v>129</v>
      </c>
      <c r="F30" t="str">
        <f t="shared" si="0"/>
        <v>FINCA 1</v>
      </c>
      <c r="G30">
        <v>1</v>
      </c>
      <c r="H30" t="str">
        <f t="shared" si="1"/>
        <v/>
      </c>
      <c r="J30" t="str">
        <f t="shared" si="2"/>
        <v>La Cueva-110411-10</v>
      </c>
      <c r="K30" t="s">
        <v>37</v>
      </c>
      <c r="L30" t="str">
        <f t="shared" si="3"/>
        <v>La Cueva</v>
      </c>
      <c r="M30">
        <v>110411</v>
      </c>
      <c r="N30">
        <v>10</v>
      </c>
      <c r="O30">
        <v>2.89</v>
      </c>
      <c r="P30" t="s">
        <v>38</v>
      </c>
      <c r="Q30" t="s">
        <v>24</v>
      </c>
      <c r="R30">
        <v>7.8</v>
      </c>
    </row>
    <row r="31" spans="4:18" x14ac:dyDescent="0.3">
      <c r="D31" t="s">
        <v>129</v>
      </c>
      <c r="F31" t="str">
        <f t="shared" si="0"/>
        <v>FINCA 1</v>
      </c>
      <c r="G31">
        <v>1</v>
      </c>
      <c r="H31" t="str">
        <f t="shared" si="1"/>
        <v/>
      </c>
      <c r="J31" t="str">
        <f t="shared" si="2"/>
        <v>La Cueva-110411-20</v>
      </c>
      <c r="K31" t="s">
        <v>37</v>
      </c>
      <c r="L31" t="str">
        <f t="shared" si="3"/>
        <v>La Cueva</v>
      </c>
      <c r="M31">
        <v>110411</v>
      </c>
      <c r="N31">
        <v>20</v>
      </c>
      <c r="O31">
        <v>9.7799999999999994</v>
      </c>
      <c r="P31" t="s">
        <v>39</v>
      </c>
      <c r="Q31" t="s">
        <v>24</v>
      </c>
      <c r="R31">
        <v>7.8</v>
      </c>
    </row>
    <row r="32" spans="4:18" x14ac:dyDescent="0.3">
      <c r="D32" t="s">
        <v>129</v>
      </c>
      <c r="F32" t="str">
        <f t="shared" si="0"/>
        <v>FINCA 1</v>
      </c>
      <c r="G32">
        <v>1</v>
      </c>
      <c r="H32" t="str">
        <f t="shared" si="1"/>
        <v/>
      </c>
      <c r="J32" t="str">
        <f t="shared" si="2"/>
        <v>La Cueva-110411-30</v>
      </c>
      <c r="K32" t="s">
        <v>37</v>
      </c>
      <c r="L32" t="str">
        <f t="shared" si="3"/>
        <v>La Cueva</v>
      </c>
      <c r="M32">
        <v>110411</v>
      </c>
      <c r="N32">
        <v>30</v>
      </c>
      <c r="O32">
        <v>23.3</v>
      </c>
      <c r="P32" t="s">
        <v>39</v>
      </c>
      <c r="Q32" t="s">
        <v>40</v>
      </c>
      <c r="R32">
        <v>6.6</v>
      </c>
    </row>
    <row r="33" spans="4:18" x14ac:dyDescent="0.3">
      <c r="D33" t="s">
        <v>129</v>
      </c>
      <c r="F33" t="str">
        <f t="shared" si="0"/>
        <v>FINCA 1</v>
      </c>
      <c r="G33">
        <v>1</v>
      </c>
      <c r="H33" t="str">
        <f t="shared" si="1"/>
        <v/>
      </c>
      <c r="J33" t="str">
        <f t="shared" si="2"/>
        <v>La Cueva-110411-40</v>
      </c>
      <c r="K33" t="s">
        <v>37</v>
      </c>
      <c r="L33" t="str">
        <f t="shared" si="3"/>
        <v>La Cueva</v>
      </c>
      <c r="M33">
        <v>110411</v>
      </c>
      <c r="N33">
        <v>40</v>
      </c>
      <c r="O33">
        <v>16.53</v>
      </c>
      <c r="P33" t="s">
        <v>41</v>
      </c>
      <c r="Q33" t="s">
        <v>42</v>
      </c>
      <c r="R33">
        <v>6.6</v>
      </c>
    </row>
    <row r="34" spans="4:18" x14ac:dyDescent="0.3">
      <c r="D34" t="s">
        <v>129</v>
      </c>
      <c r="F34" t="str">
        <f t="shared" si="0"/>
        <v>FINCA 1</v>
      </c>
      <c r="G34">
        <v>1</v>
      </c>
      <c r="H34" t="str">
        <f t="shared" si="1"/>
        <v/>
      </c>
      <c r="J34" t="str">
        <f t="shared" si="2"/>
        <v>La Cueva-110411-51</v>
      </c>
      <c r="K34" t="s">
        <v>37</v>
      </c>
      <c r="L34" t="str">
        <f t="shared" si="3"/>
        <v>La Cueva</v>
      </c>
      <c r="M34">
        <v>110411</v>
      </c>
      <c r="N34">
        <v>51</v>
      </c>
      <c r="O34">
        <v>5.72</v>
      </c>
      <c r="P34" t="s">
        <v>15</v>
      </c>
      <c r="Q34" t="s">
        <v>40</v>
      </c>
      <c r="R34">
        <v>6.6</v>
      </c>
    </row>
    <row r="35" spans="4:18" x14ac:dyDescent="0.3">
      <c r="D35" t="s">
        <v>129</v>
      </c>
      <c r="F35" t="str">
        <f t="shared" si="0"/>
        <v>FINCA 1</v>
      </c>
      <c r="G35">
        <v>1</v>
      </c>
      <c r="H35" t="str">
        <f t="shared" si="1"/>
        <v/>
      </c>
      <c r="J35" t="str">
        <f t="shared" si="2"/>
        <v>La Cueva-110411-52</v>
      </c>
      <c r="K35" t="s">
        <v>37</v>
      </c>
      <c r="L35" t="str">
        <f t="shared" si="3"/>
        <v>La Cueva</v>
      </c>
      <c r="M35">
        <v>110411</v>
      </c>
      <c r="N35">
        <v>52</v>
      </c>
      <c r="O35">
        <v>6.24</v>
      </c>
      <c r="P35" t="s">
        <v>43</v>
      </c>
      <c r="Q35" t="s">
        <v>44</v>
      </c>
      <c r="R35">
        <v>7.8</v>
      </c>
    </row>
    <row r="36" spans="4:18" x14ac:dyDescent="0.3">
      <c r="D36" t="s">
        <v>129</v>
      </c>
      <c r="F36" t="str">
        <f t="shared" si="0"/>
        <v>FINCA 1</v>
      </c>
      <c r="G36">
        <v>1</v>
      </c>
      <c r="H36" t="str">
        <f t="shared" si="1"/>
        <v/>
      </c>
      <c r="J36" t="str">
        <f t="shared" si="2"/>
        <v>La Cueva-110411-53</v>
      </c>
      <c r="K36" t="s">
        <v>37</v>
      </c>
      <c r="L36" t="str">
        <f t="shared" si="3"/>
        <v>La Cueva</v>
      </c>
      <c r="M36">
        <v>110411</v>
      </c>
      <c r="N36">
        <v>53</v>
      </c>
      <c r="O36">
        <v>8.83</v>
      </c>
      <c r="P36" t="s">
        <v>39</v>
      </c>
      <c r="Q36" t="s">
        <v>29</v>
      </c>
      <c r="R36">
        <v>6.6</v>
      </c>
    </row>
    <row r="37" spans="4:18" x14ac:dyDescent="0.3">
      <c r="D37" t="s">
        <v>129</v>
      </c>
      <c r="F37" t="str">
        <f t="shared" si="0"/>
        <v>FINCA 1</v>
      </c>
      <c r="G37">
        <v>1</v>
      </c>
      <c r="H37" t="str">
        <f t="shared" si="1"/>
        <v/>
      </c>
      <c r="J37" t="str">
        <f t="shared" si="2"/>
        <v>La Cueva-110411-54</v>
      </c>
      <c r="K37" t="s">
        <v>37</v>
      </c>
      <c r="L37" t="str">
        <f t="shared" si="3"/>
        <v>La Cueva</v>
      </c>
      <c r="M37">
        <v>110411</v>
      </c>
      <c r="N37">
        <v>54</v>
      </c>
      <c r="O37">
        <v>5.01</v>
      </c>
      <c r="P37" t="s">
        <v>15</v>
      </c>
      <c r="Q37" t="s">
        <v>40</v>
      </c>
      <c r="R37">
        <v>6.6</v>
      </c>
    </row>
    <row r="38" spans="4:18" x14ac:dyDescent="0.3">
      <c r="D38" t="s">
        <v>129</v>
      </c>
      <c r="F38" t="str">
        <f t="shared" si="0"/>
        <v>FINCA 1</v>
      </c>
      <c r="G38">
        <v>1</v>
      </c>
      <c r="H38" t="str">
        <f t="shared" si="1"/>
        <v/>
      </c>
      <c r="J38" t="str">
        <f t="shared" si="2"/>
        <v>La Cueva-110411-55</v>
      </c>
      <c r="K38" t="s">
        <v>37</v>
      </c>
      <c r="L38" t="str">
        <f t="shared" si="3"/>
        <v>La Cueva</v>
      </c>
      <c r="M38">
        <v>110411</v>
      </c>
      <c r="N38">
        <v>55</v>
      </c>
      <c r="O38">
        <v>17.170000000000002</v>
      </c>
      <c r="P38" t="s">
        <v>17</v>
      </c>
      <c r="Q38" t="s">
        <v>45</v>
      </c>
      <c r="R38">
        <v>6.6</v>
      </c>
    </row>
    <row r="39" spans="4:18" x14ac:dyDescent="0.3">
      <c r="D39" t="s">
        <v>129</v>
      </c>
      <c r="F39" t="str">
        <f t="shared" si="0"/>
        <v>FINCA 1</v>
      </c>
      <c r="G39">
        <v>1</v>
      </c>
      <c r="H39" t="str">
        <f t="shared" si="1"/>
        <v/>
      </c>
      <c r="J39" t="str">
        <f t="shared" si="2"/>
        <v>La Cueva-110411-56</v>
      </c>
      <c r="K39" t="s">
        <v>37</v>
      </c>
      <c r="L39" t="str">
        <f t="shared" si="3"/>
        <v>La Cueva</v>
      </c>
      <c r="M39">
        <v>110411</v>
      </c>
      <c r="N39">
        <v>56</v>
      </c>
      <c r="O39">
        <v>3.66</v>
      </c>
      <c r="P39" t="s">
        <v>17</v>
      </c>
      <c r="Q39" t="s">
        <v>44</v>
      </c>
      <c r="R39">
        <v>6.6</v>
      </c>
    </row>
    <row r="40" spans="4:18" x14ac:dyDescent="0.3">
      <c r="D40" t="s">
        <v>129</v>
      </c>
      <c r="F40" t="str">
        <f t="shared" si="0"/>
        <v>FINCA 1</v>
      </c>
      <c r="G40">
        <v>1</v>
      </c>
      <c r="H40" t="str">
        <f t="shared" si="1"/>
        <v/>
      </c>
      <c r="J40" t="str">
        <f t="shared" si="2"/>
        <v>La Cueva-110411-57</v>
      </c>
      <c r="K40" t="s">
        <v>37</v>
      </c>
      <c r="L40" t="str">
        <f t="shared" si="3"/>
        <v>La Cueva</v>
      </c>
      <c r="M40">
        <v>110411</v>
      </c>
      <c r="N40">
        <v>57</v>
      </c>
      <c r="O40">
        <v>5.14</v>
      </c>
      <c r="P40" t="s">
        <v>15</v>
      </c>
      <c r="Q40" t="s">
        <v>46</v>
      </c>
      <c r="R40">
        <v>6.6</v>
      </c>
    </row>
    <row r="41" spans="4:18" x14ac:dyDescent="0.3">
      <c r="D41" t="s">
        <v>129</v>
      </c>
      <c r="F41" t="str">
        <f t="shared" si="0"/>
        <v>FINCA 1</v>
      </c>
      <c r="G41">
        <v>1</v>
      </c>
      <c r="H41" t="str">
        <f t="shared" si="1"/>
        <v/>
      </c>
      <c r="J41" t="str">
        <f t="shared" si="2"/>
        <v>La Cueva-110411-60</v>
      </c>
      <c r="K41" t="s">
        <v>37</v>
      </c>
      <c r="L41" t="str">
        <f t="shared" si="3"/>
        <v>La Cueva</v>
      </c>
      <c r="M41">
        <v>110411</v>
      </c>
      <c r="N41">
        <v>60</v>
      </c>
      <c r="O41">
        <v>16.59</v>
      </c>
      <c r="P41" t="s">
        <v>17</v>
      </c>
      <c r="Q41" t="s">
        <v>22</v>
      </c>
      <c r="R41">
        <v>7.8</v>
      </c>
    </row>
    <row r="42" spans="4:18" x14ac:dyDescent="0.3">
      <c r="D42" t="s">
        <v>129</v>
      </c>
      <c r="F42" t="str">
        <f t="shared" si="0"/>
        <v>FINCA 1</v>
      </c>
      <c r="G42">
        <v>1</v>
      </c>
      <c r="H42" t="str">
        <f t="shared" si="1"/>
        <v/>
      </c>
      <c r="J42" t="str">
        <f t="shared" si="2"/>
        <v>La Cueva-110411-70</v>
      </c>
      <c r="K42" t="s">
        <v>37</v>
      </c>
      <c r="L42" t="str">
        <f t="shared" si="3"/>
        <v>La Cueva</v>
      </c>
      <c r="M42">
        <v>110411</v>
      </c>
      <c r="N42">
        <v>70</v>
      </c>
      <c r="O42">
        <v>14.69</v>
      </c>
      <c r="P42" t="s">
        <v>17</v>
      </c>
      <c r="Q42" t="s">
        <v>47</v>
      </c>
      <c r="R42">
        <v>6.6</v>
      </c>
    </row>
    <row r="43" spans="4:18" x14ac:dyDescent="0.3">
      <c r="D43" t="s">
        <v>129</v>
      </c>
      <c r="F43" t="str">
        <f t="shared" si="0"/>
        <v>FINCA 1</v>
      </c>
      <c r="G43">
        <v>1</v>
      </c>
      <c r="H43" t="str">
        <f t="shared" si="1"/>
        <v/>
      </c>
      <c r="J43" t="str">
        <f t="shared" si="2"/>
        <v>La Cueva-110411-80</v>
      </c>
      <c r="K43" t="s">
        <v>37</v>
      </c>
      <c r="L43" t="str">
        <f t="shared" si="3"/>
        <v>La Cueva</v>
      </c>
      <c r="M43">
        <v>110411</v>
      </c>
      <c r="N43">
        <v>80</v>
      </c>
      <c r="O43">
        <v>5.79</v>
      </c>
      <c r="P43" t="s">
        <v>48</v>
      </c>
      <c r="Q43" t="s">
        <v>18</v>
      </c>
      <c r="R43">
        <v>6.6</v>
      </c>
    </row>
    <row r="44" spans="4:18" x14ac:dyDescent="0.3">
      <c r="D44" t="s">
        <v>129</v>
      </c>
      <c r="F44" t="str">
        <f t="shared" si="0"/>
        <v>FINCA 1</v>
      </c>
      <c r="G44">
        <v>1</v>
      </c>
      <c r="H44" t="str">
        <f t="shared" si="1"/>
        <v/>
      </c>
      <c r="J44" t="str">
        <f t="shared" si="2"/>
        <v>La Cueva-110411-90</v>
      </c>
      <c r="K44" t="s">
        <v>37</v>
      </c>
      <c r="L44" t="str">
        <f t="shared" si="3"/>
        <v>La Cueva</v>
      </c>
      <c r="M44">
        <v>110411</v>
      </c>
      <c r="N44">
        <v>90</v>
      </c>
      <c r="O44">
        <v>2.19</v>
      </c>
      <c r="P44" t="s">
        <v>41</v>
      </c>
      <c r="Q44" t="s">
        <v>45</v>
      </c>
      <c r="R44">
        <v>7.8</v>
      </c>
    </row>
    <row r="45" spans="4:18" x14ac:dyDescent="0.3">
      <c r="D45" t="s">
        <v>129</v>
      </c>
      <c r="F45" t="str">
        <f t="shared" si="0"/>
        <v>FINCA 1</v>
      </c>
      <c r="G45">
        <v>1</v>
      </c>
      <c r="H45" t="str">
        <f t="shared" si="1"/>
        <v/>
      </c>
      <c r="J45" t="str">
        <f t="shared" si="2"/>
        <v>La Cueva-110411-100</v>
      </c>
      <c r="K45" t="s">
        <v>37</v>
      </c>
      <c r="L45" t="str">
        <f t="shared" si="3"/>
        <v>La Cueva</v>
      </c>
      <c r="M45">
        <v>110411</v>
      </c>
      <c r="N45">
        <v>100</v>
      </c>
      <c r="O45">
        <v>1.48</v>
      </c>
      <c r="P45" t="s">
        <v>15</v>
      </c>
      <c r="Q45" t="s">
        <v>49</v>
      </c>
      <c r="R45">
        <v>6.6</v>
      </c>
    </row>
    <row r="46" spans="4:18" x14ac:dyDescent="0.3">
      <c r="D46" t="s">
        <v>129</v>
      </c>
      <c r="F46" t="str">
        <f t="shared" si="0"/>
        <v>FINCA 1</v>
      </c>
      <c r="G46">
        <v>1</v>
      </c>
      <c r="H46" t="str">
        <f t="shared" si="1"/>
        <v/>
      </c>
      <c r="J46" t="str">
        <f t="shared" si="2"/>
        <v>LUQUI LSP-110418-20</v>
      </c>
      <c r="K46" t="s">
        <v>50</v>
      </c>
      <c r="L46" t="str">
        <f t="shared" si="3"/>
        <v>LUQUI LSP</v>
      </c>
      <c r="M46">
        <v>110418</v>
      </c>
      <c r="N46">
        <v>20</v>
      </c>
      <c r="O46">
        <v>9.6</v>
      </c>
      <c r="P46" t="s">
        <v>21</v>
      </c>
      <c r="Q46" t="s">
        <v>24</v>
      </c>
      <c r="R46">
        <v>1.5</v>
      </c>
    </row>
    <row r="47" spans="4:18" x14ac:dyDescent="0.3">
      <c r="D47" t="s">
        <v>129</v>
      </c>
      <c r="F47" t="str">
        <f t="shared" si="0"/>
        <v>FINCA 1</v>
      </c>
      <c r="G47">
        <v>1</v>
      </c>
      <c r="H47" t="str">
        <f t="shared" si="1"/>
        <v/>
      </c>
      <c r="J47" t="str">
        <f t="shared" si="2"/>
        <v>LUQUI LSP-110418-25</v>
      </c>
      <c r="K47" t="s">
        <v>50</v>
      </c>
      <c r="L47" t="str">
        <f t="shared" si="3"/>
        <v>LUQUI LSP</v>
      </c>
      <c r="M47">
        <v>110418</v>
      </c>
      <c r="N47">
        <v>25</v>
      </c>
      <c r="O47">
        <v>25.72</v>
      </c>
      <c r="P47" t="s">
        <v>39</v>
      </c>
      <c r="Q47" t="s">
        <v>18</v>
      </c>
      <c r="R47">
        <v>1.5</v>
      </c>
    </row>
    <row r="48" spans="4:18" x14ac:dyDescent="0.3">
      <c r="D48" t="s">
        <v>129</v>
      </c>
      <c r="F48" t="str">
        <f t="shared" si="0"/>
        <v>FINCA 1</v>
      </c>
      <c r="G48">
        <v>1</v>
      </c>
      <c r="H48" t="str">
        <f t="shared" si="1"/>
        <v/>
      </c>
      <c r="J48" t="str">
        <f t="shared" si="2"/>
        <v>CICHISA-110434-10</v>
      </c>
      <c r="K48" t="s">
        <v>51</v>
      </c>
      <c r="L48" t="str">
        <f t="shared" si="3"/>
        <v>CICHISA</v>
      </c>
      <c r="M48">
        <v>110434</v>
      </c>
      <c r="N48">
        <v>10</v>
      </c>
      <c r="O48">
        <v>15.53</v>
      </c>
      <c r="P48" t="s">
        <v>19</v>
      </c>
      <c r="Q48" t="s">
        <v>45</v>
      </c>
      <c r="R48">
        <v>3</v>
      </c>
    </row>
    <row r="49" spans="4:18" x14ac:dyDescent="0.3">
      <c r="D49" t="s">
        <v>129</v>
      </c>
      <c r="F49" t="str">
        <f t="shared" si="0"/>
        <v>FINCA 1</v>
      </c>
      <c r="G49">
        <v>1</v>
      </c>
      <c r="H49" t="str">
        <f t="shared" si="1"/>
        <v/>
      </c>
      <c r="J49" t="str">
        <f t="shared" si="2"/>
        <v>CICHISA-110434-15</v>
      </c>
      <c r="K49" t="s">
        <v>51</v>
      </c>
      <c r="L49" t="str">
        <f t="shared" si="3"/>
        <v>CICHISA</v>
      </c>
      <c r="M49">
        <v>110434</v>
      </c>
      <c r="N49">
        <v>15</v>
      </c>
      <c r="O49">
        <v>11.6</v>
      </c>
      <c r="P49" t="s">
        <v>39</v>
      </c>
      <c r="Q49" t="s">
        <v>18</v>
      </c>
      <c r="R49">
        <v>1.3</v>
      </c>
    </row>
    <row r="50" spans="4:18" x14ac:dyDescent="0.3">
      <c r="D50" t="s">
        <v>129</v>
      </c>
      <c r="F50" t="str">
        <f t="shared" si="0"/>
        <v>FINCA 1</v>
      </c>
      <c r="G50">
        <v>1</v>
      </c>
      <c r="H50" t="str">
        <f t="shared" si="1"/>
        <v/>
      </c>
      <c r="J50" t="str">
        <f t="shared" si="2"/>
        <v>CICHISA-110434-20</v>
      </c>
      <c r="K50" t="s">
        <v>51</v>
      </c>
      <c r="L50" t="str">
        <f t="shared" si="3"/>
        <v>CICHISA</v>
      </c>
      <c r="M50">
        <v>110434</v>
      </c>
      <c r="N50">
        <v>20</v>
      </c>
      <c r="O50">
        <v>14.8</v>
      </c>
      <c r="P50" t="s">
        <v>17</v>
      </c>
      <c r="Q50" t="s">
        <v>45</v>
      </c>
      <c r="R50">
        <v>1.3</v>
      </c>
    </row>
    <row r="51" spans="4:18" x14ac:dyDescent="0.3">
      <c r="D51" t="s">
        <v>129</v>
      </c>
      <c r="F51" t="str">
        <f t="shared" si="0"/>
        <v>FINCA 1</v>
      </c>
      <c r="G51">
        <v>1</v>
      </c>
      <c r="H51" t="str">
        <f t="shared" si="1"/>
        <v/>
      </c>
      <c r="J51" t="str">
        <f t="shared" si="2"/>
        <v>CICHISA-110434-30</v>
      </c>
      <c r="K51" t="s">
        <v>51</v>
      </c>
      <c r="L51" t="str">
        <f t="shared" si="3"/>
        <v>CICHISA</v>
      </c>
      <c r="M51">
        <v>110434</v>
      </c>
      <c r="N51">
        <v>30</v>
      </c>
      <c r="O51">
        <v>12.83</v>
      </c>
      <c r="P51" t="s">
        <v>19</v>
      </c>
      <c r="Q51" t="s">
        <v>45</v>
      </c>
      <c r="R51">
        <v>1.3</v>
      </c>
    </row>
    <row r="52" spans="4:18" x14ac:dyDescent="0.3">
      <c r="D52" t="s">
        <v>129</v>
      </c>
      <c r="F52" t="str">
        <f t="shared" si="0"/>
        <v>FINCA 1</v>
      </c>
      <c r="G52">
        <v>1</v>
      </c>
      <c r="H52" t="str">
        <f t="shared" si="1"/>
        <v/>
      </c>
      <c r="J52" t="str">
        <f t="shared" si="2"/>
        <v>CICHISA-110434-35</v>
      </c>
      <c r="K52" t="s">
        <v>51</v>
      </c>
      <c r="L52" t="str">
        <f t="shared" si="3"/>
        <v>CICHISA</v>
      </c>
      <c r="M52">
        <v>110434</v>
      </c>
      <c r="N52">
        <v>35</v>
      </c>
      <c r="O52">
        <v>12.7</v>
      </c>
      <c r="P52" t="s">
        <v>41</v>
      </c>
      <c r="Q52" t="s">
        <v>40</v>
      </c>
      <c r="R52">
        <v>1.3</v>
      </c>
    </row>
    <row r="53" spans="4:18" x14ac:dyDescent="0.3">
      <c r="D53" t="s">
        <v>129</v>
      </c>
      <c r="F53" t="str">
        <f t="shared" si="0"/>
        <v>FINCA 1</v>
      </c>
      <c r="G53">
        <v>1</v>
      </c>
      <c r="H53" t="str">
        <f t="shared" si="1"/>
        <v/>
      </c>
      <c r="J53" t="str">
        <f t="shared" si="2"/>
        <v>CICHISA-110434-40</v>
      </c>
      <c r="K53" t="s">
        <v>51</v>
      </c>
      <c r="L53" t="str">
        <f t="shared" si="3"/>
        <v>CICHISA</v>
      </c>
      <c r="M53">
        <v>110434</v>
      </c>
      <c r="N53">
        <v>40</v>
      </c>
      <c r="O53">
        <v>4.0599999999999996</v>
      </c>
      <c r="P53" t="s">
        <v>39</v>
      </c>
      <c r="Q53" t="s">
        <v>18</v>
      </c>
      <c r="R53">
        <v>3</v>
      </c>
    </row>
    <row r="54" spans="4:18" x14ac:dyDescent="0.3">
      <c r="D54" t="s">
        <v>129</v>
      </c>
      <c r="F54" t="str">
        <f t="shared" si="0"/>
        <v>FINCA 1</v>
      </c>
      <c r="G54">
        <v>1</v>
      </c>
      <c r="H54" t="str">
        <f t="shared" si="1"/>
        <v/>
      </c>
      <c r="J54" t="str">
        <f t="shared" si="2"/>
        <v>CICHISA-110434-60</v>
      </c>
      <c r="K54" t="s">
        <v>51</v>
      </c>
      <c r="L54" t="str">
        <f t="shared" si="3"/>
        <v>CICHISA</v>
      </c>
      <c r="M54">
        <v>110434</v>
      </c>
      <c r="N54">
        <v>60</v>
      </c>
      <c r="O54">
        <v>25.1</v>
      </c>
      <c r="P54" t="s">
        <v>21</v>
      </c>
      <c r="Q54" t="s">
        <v>24</v>
      </c>
      <c r="R54">
        <v>3</v>
      </c>
    </row>
    <row r="55" spans="4:18" x14ac:dyDescent="0.3">
      <c r="D55" t="s">
        <v>129</v>
      </c>
      <c r="F55" t="str">
        <f t="shared" si="0"/>
        <v>FINCA 1</v>
      </c>
      <c r="G55">
        <v>1</v>
      </c>
      <c r="H55" t="str">
        <f t="shared" si="1"/>
        <v/>
      </c>
      <c r="J55" t="str">
        <f t="shared" si="2"/>
        <v>CICHISA-110434-62</v>
      </c>
      <c r="K55" t="s">
        <v>51</v>
      </c>
      <c r="L55" t="str">
        <f t="shared" si="3"/>
        <v>CICHISA</v>
      </c>
      <c r="M55">
        <v>110434</v>
      </c>
      <c r="N55">
        <v>62</v>
      </c>
      <c r="O55">
        <v>17.66</v>
      </c>
      <c r="P55" t="s">
        <v>21</v>
      </c>
      <c r="Q55" t="s">
        <v>24</v>
      </c>
      <c r="R55">
        <v>3</v>
      </c>
    </row>
    <row r="56" spans="4:18" x14ac:dyDescent="0.3">
      <c r="D56" t="s">
        <v>129</v>
      </c>
      <c r="F56" t="str">
        <f t="shared" si="0"/>
        <v>FINCA 1</v>
      </c>
      <c r="G56">
        <v>1</v>
      </c>
      <c r="H56" t="str">
        <f t="shared" si="1"/>
        <v/>
      </c>
      <c r="J56" t="str">
        <f t="shared" si="2"/>
        <v>CICHISA-110434-70</v>
      </c>
      <c r="K56" t="s">
        <v>51</v>
      </c>
      <c r="L56" t="str">
        <f t="shared" si="3"/>
        <v>CICHISA</v>
      </c>
      <c r="M56">
        <v>110434</v>
      </c>
      <c r="N56">
        <v>70</v>
      </c>
      <c r="O56">
        <v>3.97</v>
      </c>
      <c r="P56" t="s">
        <v>17</v>
      </c>
      <c r="Q56" t="s">
        <v>34</v>
      </c>
      <c r="R56">
        <v>3</v>
      </c>
    </row>
    <row r="57" spans="4:18" x14ac:dyDescent="0.3">
      <c r="D57" t="s">
        <v>129</v>
      </c>
      <c r="F57" t="str">
        <f t="shared" si="0"/>
        <v>FINCA 1</v>
      </c>
      <c r="G57">
        <v>1</v>
      </c>
      <c r="H57" t="str">
        <f t="shared" si="1"/>
        <v/>
      </c>
      <c r="J57" t="str">
        <f t="shared" si="2"/>
        <v>CICHISA-110434-75</v>
      </c>
      <c r="K57" t="s">
        <v>51</v>
      </c>
      <c r="L57" t="str">
        <f t="shared" si="3"/>
        <v>CICHISA</v>
      </c>
      <c r="M57">
        <v>110434</v>
      </c>
      <c r="N57">
        <v>75</v>
      </c>
      <c r="O57">
        <v>5.54</v>
      </c>
      <c r="P57" t="s">
        <v>21</v>
      </c>
      <c r="Q57" t="s">
        <v>29</v>
      </c>
      <c r="R57">
        <v>3</v>
      </c>
    </row>
    <row r="58" spans="4:18" x14ac:dyDescent="0.3">
      <c r="D58" t="s">
        <v>129</v>
      </c>
      <c r="F58" t="str">
        <f t="shared" si="0"/>
        <v>FINCA 1</v>
      </c>
      <c r="G58">
        <v>1</v>
      </c>
      <c r="H58" t="str">
        <f t="shared" si="1"/>
        <v/>
      </c>
      <c r="J58" t="str">
        <f t="shared" si="2"/>
        <v>CICHISA-110434-80</v>
      </c>
      <c r="K58" t="s">
        <v>51</v>
      </c>
      <c r="L58" t="str">
        <f t="shared" si="3"/>
        <v>CICHISA</v>
      </c>
      <c r="M58">
        <v>110434</v>
      </c>
      <c r="N58">
        <v>80</v>
      </c>
      <c r="O58">
        <v>14.4</v>
      </c>
      <c r="P58" t="s">
        <v>41</v>
      </c>
      <c r="Q58" t="s">
        <v>40</v>
      </c>
      <c r="R58">
        <v>3</v>
      </c>
    </row>
    <row r="59" spans="4:18" x14ac:dyDescent="0.3">
      <c r="D59" t="s">
        <v>129</v>
      </c>
      <c r="F59" t="str">
        <f t="shared" si="0"/>
        <v>FINCA 1</v>
      </c>
      <c r="G59">
        <v>1</v>
      </c>
      <c r="H59" t="str">
        <f t="shared" si="1"/>
        <v/>
      </c>
      <c r="J59" t="str">
        <f t="shared" si="2"/>
        <v>CICHISA-110434-90</v>
      </c>
      <c r="K59" t="s">
        <v>51</v>
      </c>
      <c r="L59" t="str">
        <f t="shared" si="3"/>
        <v>CICHISA</v>
      </c>
      <c r="M59">
        <v>110434</v>
      </c>
      <c r="N59">
        <v>90</v>
      </c>
      <c r="O59">
        <v>10.9</v>
      </c>
      <c r="P59" t="s">
        <v>15</v>
      </c>
      <c r="Q59" t="s">
        <v>24</v>
      </c>
      <c r="R59">
        <v>3</v>
      </c>
    </row>
    <row r="60" spans="4:18" x14ac:dyDescent="0.3">
      <c r="D60" t="s">
        <v>129</v>
      </c>
      <c r="F60" t="str">
        <f t="shared" si="0"/>
        <v>FINCA 1</v>
      </c>
      <c r="G60">
        <v>1</v>
      </c>
      <c r="H60" t="str">
        <f t="shared" si="1"/>
        <v/>
      </c>
      <c r="J60" t="str">
        <f t="shared" si="2"/>
        <v>CICHISA-110434-95</v>
      </c>
      <c r="K60" t="s">
        <v>51</v>
      </c>
      <c r="L60" t="str">
        <f t="shared" si="3"/>
        <v>CICHISA</v>
      </c>
      <c r="M60">
        <v>110434</v>
      </c>
      <c r="N60">
        <v>95</v>
      </c>
      <c r="O60">
        <v>13</v>
      </c>
      <c r="P60" t="s">
        <v>15</v>
      </c>
      <c r="Q60" t="s">
        <v>24</v>
      </c>
      <c r="R60">
        <v>3</v>
      </c>
    </row>
    <row r="61" spans="4:18" x14ac:dyDescent="0.3">
      <c r="D61" t="s">
        <v>129</v>
      </c>
      <c r="F61" t="str">
        <f t="shared" si="0"/>
        <v>FINCA 1</v>
      </c>
      <c r="G61">
        <v>1</v>
      </c>
      <c r="H61" t="str">
        <f t="shared" si="1"/>
        <v/>
      </c>
      <c r="J61" t="str">
        <f t="shared" si="2"/>
        <v>CICHISA-110434-110</v>
      </c>
      <c r="K61" t="s">
        <v>51</v>
      </c>
      <c r="L61" t="str">
        <f t="shared" si="3"/>
        <v>CICHISA</v>
      </c>
      <c r="M61">
        <v>110434</v>
      </c>
      <c r="N61">
        <v>110</v>
      </c>
      <c r="O61">
        <v>14.2</v>
      </c>
      <c r="P61" t="s">
        <v>21</v>
      </c>
      <c r="Q61" t="s">
        <v>40</v>
      </c>
      <c r="R61">
        <v>3</v>
      </c>
    </row>
    <row r="62" spans="4:18" x14ac:dyDescent="0.3">
      <c r="D62" t="s">
        <v>129</v>
      </c>
      <c r="F62" t="str">
        <f t="shared" si="0"/>
        <v>FINCA 1</v>
      </c>
      <c r="G62">
        <v>1</v>
      </c>
      <c r="H62" t="str">
        <f t="shared" si="1"/>
        <v/>
      </c>
      <c r="J62" t="str">
        <f t="shared" si="2"/>
        <v>CICHISA-110434-111</v>
      </c>
      <c r="K62" t="s">
        <v>51</v>
      </c>
      <c r="L62" t="str">
        <f t="shared" si="3"/>
        <v>CICHISA</v>
      </c>
      <c r="M62">
        <v>110434</v>
      </c>
      <c r="N62">
        <v>111</v>
      </c>
      <c r="O62">
        <v>11.3</v>
      </c>
      <c r="P62" t="s">
        <v>17</v>
      </c>
      <c r="Q62" t="s">
        <v>45</v>
      </c>
      <c r="R62">
        <v>3</v>
      </c>
    </row>
    <row r="63" spans="4:18" x14ac:dyDescent="0.3">
      <c r="D63" t="s">
        <v>129</v>
      </c>
      <c r="F63" t="str">
        <f t="shared" si="0"/>
        <v>FINCA 1</v>
      </c>
      <c r="G63">
        <v>1</v>
      </c>
      <c r="H63" t="str">
        <f t="shared" si="1"/>
        <v/>
      </c>
      <c r="J63" t="str">
        <f t="shared" si="2"/>
        <v>CICHISA-110434-120</v>
      </c>
      <c r="K63" t="s">
        <v>51</v>
      </c>
      <c r="L63" t="str">
        <f t="shared" si="3"/>
        <v>CICHISA</v>
      </c>
      <c r="M63">
        <v>110434</v>
      </c>
      <c r="N63">
        <v>120</v>
      </c>
      <c r="O63">
        <v>12.36</v>
      </c>
      <c r="P63" t="s">
        <v>39</v>
      </c>
      <c r="Q63" t="s">
        <v>18</v>
      </c>
      <c r="R63">
        <v>3</v>
      </c>
    </row>
    <row r="64" spans="4:18" x14ac:dyDescent="0.3">
      <c r="D64" t="s">
        <v>129</v>
      </c>
      <c r="F64" t="str">
        <f t="shared" si="0"/>
        <v>FINCA 1</v>
      </c>
      <c r="G64">
        <v>1</v>
      </c>
      <c r="H64" t="str">
        <f t="shared" si="1"/>
        <v/>
      </c>
      <c r="J64" t="str">
        <f t="shared" si="2"/>
        <v>CICHISA-110434-130</v>
      </c>
      <c r="K64" t="s">
        <v>51</v>
      </c>
      <c r="L64" t="str">
        <f t="shared" si="3"/>
        <v>CICHISA</v>
      </c>
      <c r="M64">
        <v>110434</v>
      </c>
      <c r="N64">
        <v>130</v>
      </c>
      <c r="O64">
        <v>3.89</v>
      </c>
      <c r="P64" t="s">
        <v>17</v>
      </c>
      <c r="Q64" t="s">
        <v>52</v>
      </c>
      <c r="R64">
        <v>3</v>
      </c>
    </row>
    <row r="65" spans="4:18" x14ac:dyDescent="0.3">
      <c r="D65" t="s">
        <v>129</v>
      </c>
      <c r="F65" t="str">
        <f t="shared" si="0"/>
        <v>FINCA 1</v>
      </c>
      <c r="G65">
        <v>1</v>
      </c>
      <c r="H65" t="str">
        <f t="shared" si="1"/>
        <v/>
      </c>
      <c r="J65" t="str">
        <f t="shared" si="2"/>
        <v>Luis Díaz-110483-10</v>
      </c>
      <c r="K65" t="s">
        <v>53</v>
      </c>
      <c r="L65" t="str">
        <f t="shared" si="3"/>
        <v>Luis Díaz</v>
      </c>
      <c r="M65">
        <v>110483</v>
      </c>
      <c r="N65">
        <v>10</v>
      </c>
      <c r="O65">
        <v>10</v>
      </c>
      <c r="P65" t="s">
        <v>21</v>
      </c>
      <c r="Q65" t="s">
        <v>54</v>
      </c>
      <c r="R65">
        <v>3.5</v>
      </c>
    </row>
    <row r="66" spans="4:18" x14ac:dyDescent="0.3">
      <c r="D66" t="s">
        <v>129</v>
      </c>
      <c r="F66" t="str">
        <f t="shared" si="0"/>
        <v>FINCA 1</v>
      </c>
      <c r="G66">
        <v>1</v>
      </c>
      <c r="H66" t="str">
        <f t="shared" si="1"/>
        <v/>
      </c>
      <c r="J66" t="str">
        <f t="shared" si="2"/>
        <v>Luis Díaz-110483-15</v>
      </c>
      <c r="K66" t="s">
        <v>53</v>
      </c>
      <c r="L66" t="str">
        <f t="shared" si="3"/>
        <v>Luis Díaz</v>
      </c>
      <c r="M66">
        <v>110483</v>
      </c>
      <c r="N66">
        <v>15</v>
      </c>
      <c r="O66">
        <v>14.5</v>
      </c>
      <c r="P66" t="s">
        <v>39</v>
      </c>
      <c r="Q66" t="s">
        <v>40</v>
      </c>
      <c r="R66">
        <v>3.5</v>
      </c>
    </row>
    <row r="67" spans="4:18" x14ac:dyDescent="0.3">
      <c r="D67" t="s">
        <v>129</v>
      </c>
      <c r="F67" t="str">
        <f t="shared" ref="F67:F130" si="4">CONCATENATE("FINCA ",G67)</f>
        <v>FINCA 1</v>
      </c>
      <c r="G67">
        <v>1</v>
      </c>
      <c r="H67" t="str">
        <f t="shared" ref="H67:H130" si="5">IF(I67&gt;0,CONCATENATE("FINCA ",I67), "")</f>
        <v/>
      </c>
      <c r="J67" t="str">
        <f t="shared" ref="J67:J130" si="6">CONCATENATE(K67,"-",M67,"-",N67)</f>
        <v>Luis Díaz-110483-16</v>
      </c>
      <c r="K67" t="s">
        <v>53</v>
      </c>
      <c r="L67" t="str">
        <f t="shared" ref="L67:L130" si="7">(+K67)</f>
        <v>Luis Díaz</v>
      </c>
      <c r="M67">
        <v>110483</v>
      </c>
      <c r="N67">
        <v>16</v>
      </c>
      <c r="O67">
        <v>10.87</v>
      </c>
      <c r="P67" t="s">
        <v>39</v>
      </c>
      <c r="Q67" t="s">
        <v>22</v>
      </c>
      <c r="R67">
        <v>3.5</v>
      </c>
    </row>
    <row r="68" spans="4:18" x14ac:dyDescent="0.3">
      <c r="D68" t="s">
        <v>129</v>
      </c>
      <c r="F68" t="str">
        <f t="shared" si="4"/>
        <v>FINCA 1</v>
      </c>
      <c r="G68">
        <v>1</v>
      </c>
      <c r="H68" t="str">
        <f t="shared" si="5"/>
        <v/>
      </c>
      <c r="J68" t="str">
        <f t="shared" si="6"/>
        <v>Rafael Otero-110485-10</v>
      </c>
      <c r="K68" t="s">
        <v>55</v>
      </c>
      <c r="L68" t="str">
        <f t="shared" si="7"/>
        <v>Rafael Otero</v>
      </c>
      <c r="M68">
        <v>110485</v>
      </c>
      <c r="N68">
        <v>10</v>
      </c>
      <c r="O68">
        <v>10.3</v>
      </c>
      <c r="P68" t="s">
        <v>21</v>
      </c>
      <c r="Q68" t="s">
        <v>24</v>
      </c>
      <c r="R68">
        <v>2.2000000000000002</v>
      </c>
    </row>
    <row r="69" spans="4:18" x14ac:dyDescent="0.3">
      <c r="D69" t="s">
        <v>129</v>
      </c>
      <c r="F69" t="str">
        <f t="shared" si="4"/>
        <v>FINCA 1</v>
      </c>
      <c r="G69">
        <v>1</v>
      </c>
      <c r="H69" t="str">
        <f t="shared" si="5"/>
        <v/>
      </c>
      <c r="J69" t="str">
        <f t="shared" si="6"/>
        <v>Rafael Otero-110485-20</v>
      </c>
      <c r="K69" t="s">
        <v>55</v>
      </c>
      <c r="L69" t="str">
        <f t="shared" si="7"/>
        <v>Rafael Otero</v>
      </c>
      <c r="M69">
        <v>110485</v>
      </c>
      <c r="N69">
        <v>20</v>
      </c>
      <c r="O69">
        <v>1</v>
      </c>
      <c r="P69" t="s">
        <v>17</v>
      </c>
      <c r="Q69" t="s">
        <v>22</v>
      </c>
      <c r="R69">
        <v>2.2000000000000002</v>
      </c>
    </row>
    <row r="70" spans="4:18" x14ac:dyDescent="0.3">
      <c r="D70" t="s">
        <v>129</v>
      </c>
      <c r="F70" t="str">
        <f t="shared" si="4"/>
        <v>FINCA 1</v>
      </c>
      <c r="G70">
        <v>1</v>
      </c>
      <c r="H70" t="str">
        <f t="shared" si="5"/>
        <v/>
      </c>
      <c r="J70" t="str">
        <f t="shared" si="6"/>
        <v>LUQUI Alanje-110754-10</v>
      </c>
      <c r="K70" t="s">
        <v>56</v>
      </c>
      <c r="L70" t="str">
        <f t="shared" si="7"/>
        <v>LUQUI Alanje</v>
      </c>
      <c r="M70">
        <v>110754</v>
      </c>
      <c r="N70">
        <v>10</v>
      </c>
      <c r="O70">
        <v>10.15</v>
      </c>
      <c r="P70" t="s">
        <v>39</v>
      </c>
      <c r="Q70" t="s">
        <v>45</v>
      </c>
      <c r="R70">
        <v>4.5</v>
      </c>
    </row>
    <row r="71" spans="4:18" x14ac:dyDescent="0.3">
      <c r="D71" t="s">
        <v>129</v>
      </c>
      <c r="F71" t="str">
        <f t="shared" si="4"/>
        <v>FINCA 1</v>
      </c>
      <c r="G71">
        <v>1</v>
      </c>
      <c r="H71" t="str">
        <f t="shared" si="5"/>
        <v/>
      </c>
      <c r="J71" t="str">
        <f t="shared" si="6"/>
        <v>LUQUI Alanje-110754-15</v>
      </c>
      <c r="K71" t="s">
        <v>56</v>
      </c>
      <c r="L71" t="str">
        <f t="shared" si="7"/>
        <v>LUQUI Alanje</v>
      </c>
      <c r="M71">
        <v>110754</v>
      </c>
      <c r="N71">
        <v>15</v>
      </c>
      <c r="O71">
        <v>2.4700000000000002</v>
      </c>
      <c r="P71" t="s">
        <v>21</v>
      </c>
      <c r="Q71" t="s">
        <v>24</v>
      </c>
      <c r="R71">
        <v>4.5</v>
      </c>
    </row>
    <row r="72" spans="4:18" x14ac:dyDescent="0.3">
      <c r="D72" t="s">
        <v>129</v>
      </c>
      <c r="F72" t="str">
        <f t="shared" si="4"/>
        <v>FINCA 1</v>
      </c>
      <c r="G72">
        <v>1</v>
      </c>
      <c r="H72" t="str">
        <f t="shared" si="5"/>
        <v/>
      </c>
      <c r="J72" t="str">
        <f t="shared" si="6"/>
        <v>LUQUI Alanje-110754-20</v>
      </c>
      <c r="K72" t="s">
        <v>56</v>
      </c>
      <c r="L72" t="str">
        <f t="shared" si="7"/>
        <v>LUQUI Alanje</v>
      </c>
      <c r="M72">
        <v>110754</v>
      </c>
      <c r="N72">
        <v>20</v>
      </c>
      <c r="O72">
        <v>5.19</v>
      </c>
      <c r="P72" t="s">
        <v>15</v>
      </c>
      <c r="Q72" t="s">
        <v>24</v>
      </c>
      <c r="R72">
        <v>5</v>
      </c>
    </row>
    <row r="73" spans="4:18" x14ac:dyDescent="0.3">
      <c r="D73" t="s">
        <v>129</v>
      </c>
      <c r="F73" t="str">
        <f t="shared" si="4"/>
        <v>FINCA 1</v>
      </c>
      <c r="G73">
        <v>1</v>
      </c>
      <c r="H73" t="str">
        <f t="shared" si="5"/>
        <v/>
      </c>
      <c r="J73" t="str">
        <f t="shared" si="6"/>
        <v>LUQUI Alanje-110754-30</v>
      </c>
      <c r="K73" t="s">
        <v>56</v>
      </c>
      <c r="L73" t="str">
        <f t="shared" si="7"/>
        <v>LUQUI Alanje</v>
      </c>
      <c r="M73">
        <v>110754</v>
      </c>
      <c r="N73">
        <v>30</v>
      </c>
      <c r="O73">
        <v>14.44</v>
      </c>
      <c r="P73" t="s">
        <v>15</v>
      </c>
      <c r="Q73" t="s">
        <v>24</v>
      </c>
      <c r="R73">
        <v>4</v>
      </c>
    </row>
    <row r="74" spans="4:18" x14ac:dyDescent="0.3">
      <c r="D74" t="s">
        <v>129</v>
      </c>
      <c r="F74" t="str">
        <f t="shared" si="4"/>
        <v>FINCA 1</v>
      </c>
      <c r="G74">
        <v>1</v>
      </c>
      <c r="H74" t="str">
        <f t="shared" si="5"/>
        <v/>
      </c>
      <c r="J74" t="str">
        <f t="shared" si="6"/>
        <v>LUQUI Alanje-110754-35</v>
      </c>
      <c r="K74" t="s">
        <v>56</v>
      </c>
      <c r="L74" t="str">
        <f t="shared" si="7"/>
        <v>LUQUI Alanje</v>
      </c>
      <c r="M74">
        <v>110754</v>
      </c>
      <c r="N74">
        <v>35</v>
      </c>
      <c r="O74">
        <v>7.27</v>
      </c>
      <c r="P74" t="s">
        <v>15</v>
      </c>
      <c r="Q74" t="s">
        <v>45</v>
      </c>
      <c r="R74">
        <v>5</v>
      </c>
    </row>
    <row r="75" spans="4:18" x14ac:dyDescent="0.3">
      <c r="D75" t="s">
        <v>129</v>
      </c>
      <c r="F75" t="str">
        <f t="shared" si="4"/>
        <v>FINCA 1</v>
      </c>
      <c r="G75">
        <v>1</v>
      </c>
      <c r="H75" t="str">
        <f t="shared" si="5"/>
        <v/>
      </c>
      <c r="J75" t="str">
        <f t="shared" si="6"/>
        <v>LUQUI Alanje-110754-36</v>
      </c>
      <c r="K75" t="s">
        <v>56</v>
      </c>
      <c r="L75" t="str">
        <f t="shared" si="7"/>
        <v>LUQUI Alanje</v>
      </c>
      <c r="M75">
        <v>110754</v>
      </c>
      <c r="N75">
        <v>36</v>
      </c>
      <c r="O75">
        <v>17.14</v>
      </c>
      <c r="P75" t="s">
        <v>17</v>
      </c>
      <c r="Q75" t="s">
        <v>29</v>
      </c>
      <c r="R75">
        <v>4.5</v>
      </c>
    </row>
    <row r="76" spans="4:18" x14ac:dyDescent="0.3">
      <c r="D76" t="s">
        <v>129</v>
      </c>
      <c r="F76" t="str">
        <f t="shared" si="4"/>
        <v>FINCA 1</v>
      </c>
      <c r="G76">
        <v>1</v>
      </c>
      <c r="H76" t="str">
        <f t="shared" si="5"/>
        <v/>
      </c>
      <c r="J76" t="str">
        <f t="shared" si="6"/>
        <v>LUQUI Alanje-110754-45</v>
      </c>
      <c r="K76" t="s">
        <v>56</v>
      </c>
      <c r="L76" t="str">
        <f t="shared" si="7"/>
        <v>LUQUI Alanje</v>
      </c>
      <c r="M76">
        <v>110754</v>
      </c>
      <c r="N76">
        <v>45</v>
      </c>
      <c r="O76">
        <v>2.06</v>
      </c>
      <c r="P76" t="s">
        <v>17</v>
      </c>
      <c r="Q76" t="s">
        <v>49</v>
      </c>
      <c r="R76">
        <v>3.7</v>
      </c>
    </row>
    <row r="77" spans="4:18" x14ac:dyDescent="0.3">
      <c r="D77" t="s">
        <v>129</v>
      </c>
      <c r="F77" t="str">
        <f t="shared" si="4"/>
        <v>FINCA 1</v>
      </c>
      <c r="G77">
        <v>1</v>
      </c>
      <c r="H77" t="str">
        <f t="shared" si="5"/>
        <v/>
      </c>
      <c r="J77" t="str">
        <f t="shared" si="6"/>
        <v>LUQUI Alanje-110754-50</v>
      </c>
      <c r="K77" t="s">
        <v>56</v>
      </c>
      <c r="L77" t="str">
        <f t="shared" si="7"/>
        <v>LUQUI Alanje</v>
      </c>
      <c r="M77">
        <v>110754</v>
      </c>
      <c r="N77">
        <v>50</v>
      </c>
      <c r="O77">
        <v>11.17</v>
      </c>
      <c r="P77" t="s">
        <v>17</v>
      </c>
      <c r="Q77" t="s">
        <v>29</v>
      </c>
      <c r="R77">
        <v>4</v>
      </c>
    </row>
    <row r="78" spans="4:18" x14ac:dyDescent="0.3">
      <c r="D78" t="s">
        <v>129</v>
      </c>
      <c r="F78" t="str">
        <f t="shared" si="4"/>
        <v>FINCA 1</v>
      </c>
      <c r="G78">
        <v>1</v>
      </c>
      <c r="H78" t="str">
        <f t="shared" si="5"/>
        <v/>
      </c>
      <c r="J78" t="str">
        <f t="shared" si="6"/>
        <v>LUQUI Alanje-110754-55</v>
      </c>
      <c r="K78" t="s">
        <v>56</v>
      </c>
      <c r="L78" t="str">
        <f t="shared" si="7"/>
        <v>LUQUI Alanje</v>
      </c>
      <c r="M78">
        <v>110754</v>
      </c>
      <c r="N78">
        <v>55</v>
      </c>
      <c r="O78">
        <v>9.1</v>
      </c>
      <c r="P78" t="s">
        <v>21</v>
      </c>
      <c r="Q78" t="s">
        <v>24</v>
      </c>
      <c r="R78">
        <v>4.3</v>
      </c>
    </row>
    <row r="79" spans="4:18" x14ac:dyDescent="0.3">
      <c r="D79" t="s">
        <v>129</v>
      </c>
      <c r="F79" t="str">
        <f t="shared" si="4"/>
        <v>FINCA 1</v>
      </c>
      <c r="G79">
        <v>1</v>
      </c>
      <c r="H79" t="str">
        <f t="shared" si="5"/>
        <v/>
      </c>
      <c r="J79" t="str">
        <f t="shared" si="6"/>
        <v>LUQUI Alanje-110754-60</v>
      </c>
      <c r="K79" t="s">
        <v>56</v>
      </c>
      <c r="L79" t="str">
        <f t="shared" si="7"/>
        <v>LUQUI Alanje</v>
      </c>
      <c r="M79">
        <v>110754</v>
      </c>
      <c r="N79">
        <v>60</v>
      </c>
      <c r="O79">
        <v>13.29</v>
      </c>
      <c r="P79" t="s">
        <v>21</v>
      </c>
      <c r="Q79" t="s">
        <v>24</v>
      </c>
      <c r="R79">
        <v>4.5</v>
      </c>
    </row>
    <row r="80" spans="4:18" x14ac:dyDescent="0.3">
      <c r="D80" t="s">
        <v>129</v>
      </c>
      <c r="F80" t="str">
        <f t="shared" si="4"/>
        <v>FINCA 1</v>
      </c>
      <c r="G80">
        <v>1</v>
      </c>
      <c r="H80" t="str">
        <f t="shared" si="5"/>
        <v/>
      </c>
      <c r="J80" t="str">
        <f t="shared" si="6"/>
        <v>LUQUI Alanje-110754-70</v>
      </c>
      <c r="K80" t="s">
        <v>56</v>
      </c>
      <c r="L80" t="str">
        <f t="shared" si="7"/>
        <v>LUQUI Alanje</v>
      </c>
      <c r="M80">
        <v>110754</v>
      </c>
      <c r="N80">
        <v>70</v>
      </c>
      <c r="O80">
        <v>1.71</v>
      </c>
      <c r="P80" t="s">
        <v>21</v>
      </c>
      <c r="Q80" t="s">
        <v>18</v>
      </c>
      <c r="R80">
        <v>4.5</v>
      </c>
    </row>
    <row r="81" spans="4:18" x14ac:dyDescent="0.3">
      <c r="D81" t="s">
        <v>129</v>
      </c>
      <c r="F81" t="str">
        <f t="shared" si="4"/>
        <v>FINCA 1</v>
      </c>
      <c r="G81">
        <v>1</v>
      </c>
      <c r="H81" t="str">
        <f t="shared" si="5"/>
        <v/>
      </c>
      <c r="J81" t="str">
        <f t="shared" si="6"/>
        <v>LUQUI Alanje-110754-80</v>
      </c>
      <c r="K81" t="s">
        <v>56</v>
      </c>
      <c r="L81" t="str">
        <f t="shared" si="7"/>
        <v>LUQUI Alanje</v>
      </c>
      <c r="M81">
        <v>110754</v>
      </c>
      <c r="N81">
        <v>80</v>
      </c>
      <c r="O81">
        <v>1.4</v>
      </c>
      <c r="P81" t="s">
        <v>41</v>
      </c>
      <c r="Q81" t="s">
        <v>18</v>
      </c>
      <c r="R81">
        <v>4.5</v>
      </c>
    </row>
    <row r="82" spans="4:18" x14ac:dyDescent="0.3">
      <c r="D82" t="s">
        <v>129</v>
      </c>
      <c r="F82" t="str">
        <f t="shared" si="4"/>
        <v>FINCA 1</v>
      </c>
      <c r="G82">
        <v>1</v>
      </c>
      <c r="H82" t="str">
        <f t="shared" si="5"/>
        <v/>
      </c>
      <c r="J82" t="str">
        <f t="shared" si="6"/>
        <v>Lucila Morales-110780-10</v>
      </c>
      <c r="K82" t="s">
        <v>57</v>
      </c>
      <c r="L82" t="str">
        <f t="shared" si="7"/>
        <v>Lucila Morales</v>
      </c>
      <c r="M82">
        <v>110780</v>
      </c>
      <c r="N82">
        <v>10</v>
      </c>
      <c r="O82">
        <v>18.32</v>
      </c>
      <c r="P82" t="s">
        <v>19</v>
      </c>
      <c r="Q82" t="s">
        <v>29</v>
      </c>
      <c r="R82">
        <v>2.5</v>
      </c>
    </row>
    <row r="83" spans="4:18" x14ac:dyDescent="0.3">
      <c r="D83" t="s">
        <v>129</v>
      </c>
      <c r="F83" t="str">
        <f t="shared" si="4"/>
        <v>FINCA 1</v>
      </c>
      <c r="G83">
        <v>1</v>
      </c>
      <c r="H83" t="str">
        <f t="shared" si="5"/>
        <v/>
      </c>
      <c r="J83" t="str">
        <f t="shared" si="6"/>
        <v>Lucila Morales-110780-20</v>
      </c>
      <c r="K83" t="s">
        <v>57</v>
      </c>
      <c r="L83" t="str">
        <f t="shared" si="7"/>
        <v>Lucila Morales</v>
      </c>
      <c r="M83">
        <v>110780</v>
      </c>
      <c r="N83">
        <v>20</v>
      </c>
      <c r="O83">
        <v>1.83</v>
      </c>
      <c r="P83" t="s">
        <v>19</v>
      </c>
      <c r="Q83" t="s">
        <v>29</v>
      </c>
      <c r="R83">
        <v>2.5</v>
      </c>
    </row>
    <row r="84" spans="4:18" x14ac:dyDescent="0.3">
      <c r="D84" t="s">
        <v>129</v>
      </c>
      <c r="F84" t="str">
        <f t="shared" si="4"/>
        <v>FINCA 1</v>
      </c>
      <c r="G84">
        <v>1</v>
      </c>
      <c r="H84" t="str">
        <f t="shared" si="5"/>
        <v/>
      </c>
      <c r="J84" t="str">
        <f t="shared" si="6"/>
        <v>Lucila Morales-110780-30</v>
      </c>
      <c r="K84" t="s">
        <v>57</v>
      </c>
      <c r="L84" t="str">
        <f t="shared" si="7"/>
        <v>Lucila Morales</v>
      </c>
      <c r="M84">
        <v>110780</v>
      </c>
      <c r="N84">
        <v>30</v>
      </c>
      <c r="O84">
        <v>0.86</v>
      </c>
      <c r="P84" t="s">
        <v>19</v>
      </c>
      <c r="Q84" t="s">
        <v>29</v>
      </c>
      <c r="R84">
        <v>2.5</v>
      </c>
    </row>
    <row r="85" spans="4:18" x14ac:dyDescent="0.3">
      <c r="D85" t="s">
        <v>129</v>
      </c>
      <c r="F85" t="str">
        <f t="shared" si="4"/>
        <v>FINCA 1</v>
      </c>
      <c r="G85">
        <v>1</v>
      </c>
      <c r="H85" t="str">
        <f t="shared" si="5"/>
        <v/>
      </c>
      <c r="J85" t="str">
        <f t="shared" si="6"/>
        <v>Kenia Guardia-110781-10</v>
      </c>
      <c r="K85" t="s">
        <v>58</v>
      </c>
      <c r="L85" t="str">
        <f t="shared" si="7"/>
        <v>Kenia Guardia</v>
      </c>
      <c r="M85">
        <v>110781</v>
      </c>
      <c r="N85">
        <v>10</v>
      </c>
      <c r="O85">
        <v>1.27</v>
      </c>
      <c r="P85" t="s">
        <v>17</v>
      </c>
      <c r="Q85" t="s">
        <v>44</v>
      </c>
      <c r="R85">
        <v>5</v>
      </c>
    </row>
    <row r="86" spans="4:18" x14ac:dyDescent="0.3">
      <c r="D86" t="s">
        <v>129</v>
      </c>
      <c r="F86" t="str">
        <f t="shared" si="4"/>
        <v>FINCA 1</v>
      </c>
      <c r="G86">
        <v>1</v>
      </c>
      <c r="H86" t="str">
        <f t="shared" si="5"/>
        <v/>
      </c>
      <c r="J86" t="str">
        <f t="shared" si="6"/>
        <v>Kenia Guardia-110781-20</v>
      </c>
      <c r="K86" t="s">
        <v>58</v>
      </c>
      <c r="L86" t="str">
        <f t="shared" si="7"/>
        <v>Kenia Guardia</v>
      </c>
      <c r="M86">
        <v>110781</v>
      </c>
      <c r="N86">
        <v>20</v>
      </c>
      <c r="O86">
        <v>12.34</v>
      </c>
      <c r="P86" t="s">
        <v>59</v>
      </c>
      <c r="Q86" t="s">
        <v>40</v>
      </c>
      <c r="R86">
        <v>2.4</v>
      </c>
    </row>
    <row r="87" spans="4:18" x14ac:dyDescent="0.3">
      <c r="D87" t="s">
        <v>129</v>
      </c>
      <c r="F87" t="str">
        <f t="shared" si="4"/>
        <v>FINCA 1</v>
      </c>
      <c r="G87">
        <v>1</v>
      </c>
      <c r="H87" t="str">
        <f t="shared" si="5"/>
        <v/>
      </c>
      <c r="J87" t="str">
        <f t="shared" si="6"/>
        <v>Kenia Guardia-110781-25</v>
      </c>
      <c r="K87" t="s">
        <v>58</v>
      </c>
      <c r="L87" t="str">
        <f t="shared" si="7"/>
        <v>Kenia Guardia</v>
      </c>
      <c r="M87">
        <v>110781</v>
      </c>
      <c r="N87">
        <v>25</v>
      </c>
      <c r="O87">
        <v>1.85</v>
      </c>
      <c r="P87" t="s">
        <v>19</v>
      </c>
      <c r="Q87" t="s">
        <v>29</v>
      </c>
      <c r="R87">
        <v>1.3</v>
      </c>
    </row>
    <row r="88" spans="4:18" x14ac:dyDescent="0.3">
      <c r="D88" t="s">
        <v>129</v>
      </c>
      <c r="F88" t="str">
        <f t="shared" si="4"/>
        <v>FINCA 1</v>
      </c>
      <c r="G88">
        <v>1</v>
      </c>
      <c r="H88" t="str">
        <f t="shared" si="5"/>
        <v/>
      </c>
      <c r="J88" t="str">
        <f t="shared" si="6"/>
        <v>Kenia Guardia-110781-30</v>
      </c>
      <c r="K88" t="s">
        <v>58</v>
      </c>
      <c r="L88" t="str">
        <f t="shared" si="7"/>
        <v>Kenia Guardia</v>
      </c>
      <c r="M88">
        <v>110781</v>
      </c>
      <c r="N88">
        <v>30</v>
      </c>
      <c r="O88">
        <v>7.42</v>
      </c>
      <c r="P88" t="s">
        <v>17</v>
      </c>
      <c r="Q88" t="s">
        <v>60</v>
      </c>
      <c r="R88">
        <v>2.5</v>
      </c>
    </row>
    <row r="89" spans="4:18" x14ac:dyDescent="0.3">
      <c r="D89" t="s">
        <v>129</v>
      </c>
      <c r="F89" t="str">
        <f t="shared" si="4"/>
        <v>FINCA 1</v>
      </c>
      <c r="G89">
        <v>1</v>
      </c>
      <c r="H89" t="str">
        <f t="shared" si="5"/>
        <v/>
      </c>
      <c r="J89" t="str">
        <f t="shared" si="6"/>
        <v>Kenia Guardia-110781-50</v>
      </c>
      <c r="K89" t="s">
        <v>58</v>
      </c>
      <c r="L89" t="str">
        <f t="shared" si="7"/>
        <v>Kenia Guardia</v>
      </c>
      <c r="M89">
        <v>110781</v>
      </c>
      <c r="N89">
        <v>50</v>
      </c>
      <c r="O89">
        <v>3.51</v>
      </c>
      <c r="P89" t="s">
        <v>21</v>
      </c>
      <c r="Q89" t="s">
        <v>40</v>
      </c>
      <c r="R89">
        <v>1.3</v>
      </c>
    </row>
    <row r="90" spans="4:18" x14ac:dyDescent="0.3">
      <c r="D90" t="s">
        <v>129</v>
      </c>
      <c r="F90" t="str">
        <f t="shared" si="4"/>
        <v>FINCA 1</v>
      </c>
      <c r="G90">
        <v>1</v>
      </c>
      <c r="H90" t="str">
        <f t="shared" si="5"/>
        <v/>
      </c>
      <c r="J90" t="str">
        <f t="shared" si="6"/>
        <v>Kenia Guardia-110781-60</v>
      </c>
      <c r="K90" t="s">
        <v>58</v>
      </c>
      <c r="L90" t="str">
        <f t="shared" si="7"/>
        <v>Kenia Guardia</v>
      </c>
      <c r="M90">
        <v>110781</v>
      </c>
      <c r="N90">
        <v>60</v>
      </c>
      <c r="O90">
        <v>7.06</v>
      </c>
      <c r="P90" t="s">
        <v>39</v>
      </c>
      <c r="Q90" t="s">
        <v>18</v>
      </c>
      <c r="R90">
        <v>2.5</v>
      </c>
    </row>
    <row r="91" spans="4:18" x14ac:dyDescent="0.3">
      <c r="D91" t="s">
        <v>129</v>
      </c>
      <c r="F91" t="str">
        <f t="shared" si="4"/>
        <v>FINCA 1</v>
      </c>
      <c r="G91">
        <v>1</v>
      </c>
      <c r="H91" t="str">
        <f t="shared" si="5"/>
        <v/>
      </c>
      <c r="J91" t="str">
        <f t="shared" si="6"/>
        <v>Loma de San Pedro-110834-10</v>
      </c>
      <c r="K91" t="s">
        <v>61</v>
      </c>
      <c r="L91" t="str">
        <f t="shared" si="7"/>
        <v>Loma de San Pedro</v>
      </c>
      <c r="M91">
        <v>110834</v>
      </c>
      <c r="N91">
        <v>10</v>
      </c>
      <c r="O91">
        <v>22.76</v>
      </c>
      <c r="P91" t="s">
        <v>15</v>
      </c>
      <c r="Q91" t="s">
        <v>62</v>
      </c>
      <c r="R91">
        <v>4.7</v>
      </c>
    </row>
    <row r="92" spans="4:18" x14ac:dyDescent="0.3">
      <c r="D92" t="s">
        <v>129</v>
      </c>
      <c r="F92" t="str">
        <f t="shared" si="4"/>
        <v>FINCA 1</v>
      </c>
      <c r="G92">
        <v>1</v>
      </c>
      <c r="H92" t="str">
        <f t="shared" si="5"/>
        <v/>
      </c>
      <c r="J92" t="str">
        <f t="shared" si="6"/>
        <v>Loma de San Pedro-110834-15</v>
      </c>
      <c r="K92" t="s">
        <v>61</v>
      </c>
      <c r="L92" t="str">
        <f t="shared" si="7"/>
        <v>Loma de San Pedro</v>
      </c>
      <c r="M92">
        <v>110834</v>
      </c>
      <c r="N92">
        <v>15</v>
      </c>
      <c r="O92">
        <v>9.83</v>
      </c>
      <c r="P92" t="s">
        <v>17</v>
      </c>
      <c r="Q92" t="s">
        <v>45</v>
      </c>
      <c r="R92">
        <v>4.7</v>
      </c>
    </row>
    <row r="93" spans="4:18" x14ac:dyDescent="0.3">
      <c r="D93" t="s">
        <v>129</v>
      </c>
      <c r="F93" t="str">
        <f t="shared" si="4"/>
        <v>FINCA 1</v>
      </c>
      <c r="G93">
        <v>1</v>
      </c>
      <c r="H93" t="str">
        <f t="shared" si="5"/>
        <v/>
      </c>
      <c r="J93" t="str">
        <f t="shared" si="6"/>
        <v>Loma de San Pedro-110834-20</v>
      </c>
      <c r="K93" t="s">
        <v>61</v>
      </c>
      <c r="L93" t="str">
        <f t="shared" si="7"/>
        <v>Loma de San Pedro</v>
      </c>
      <c r="M93">
        <v>110834</v>
      </c>
      <c r="N93">
        <v>20</v>
      </c>
      <c r="O93">
        <v>18.41</v>
      </c>
      <c r="P93" t="s">
        <v>15</v>
      </c>
      <c r="Q93" t="s">
        <v>29</v>
      </c>
      <c r="R93">
        <v>3.3</v>
      </c>
    </row>
    <row r="94" spans="4:18" x14ac:dyDescent="0.3">
      <c r="D94" t="s">
        <v>129</v>
      </c>
      <c r="F94" t="str">
        <f t="shared" si="4"/>
        <v>FINCA 1</v>
      </c>
      <c r="G94">
        <v>1</v>
      </c>
      <c r="H94" t="str">
        <f t="shared" si="5"/>
        <v/>
      </c>
      <c r="J94" t="str">
        <f t="shared" si="6"/>
        <v>Loma de San Pedro-110834-21</v>
      </c>
      <c r="K94" t="s">
        <v>61</v>
      </c>
      <c r="L94" t="str">
        <f t="shared" si="7"/>
        <v>Loma de San Pedro</v>
      </c>
      <c r="M94">
        <v>110834</v>
      </c>
      <c r="N94">
        <v>21</v>
      </c>
      <c r="O94">
        <v>24.19</v>
      </c>
      <c r="P94" t="s">
        <v>15</v>
      </c>
      <c r="Q94" t="s">
        <v>45</v>
      </c>
      <c r="R94">
        <v>3.3</v>
      </c>
    </row>
    <row r="95" spans="4:18" x14ac:dyDescent="0.3">
      <c r="D95" t="s">
        <v>129</v>
      </c>
      <c r="F95" t="str">
        <f t="shared" si="4"/>
        <v>FINCA 1</v>
      </c>
      <c r="G95">
        <v>1</v>
      </c>
      <c r="H95" t="str">
        <f t="shared" si="5"/>
        <v/>
      </c>
      <c r="J95" t="str">
        <f t="shared" si="6"/>
        <v>Loma de San Pedro-110834-22</v>
      </c>
      <c r="K95" t="s">
        <v>61</v>
      </c>
      <c r="L95" t="str">
        <f t="shared" si="7"/>
        <v>Loma de San Pedro</v>
      </c>
      <c r="M95">
        <v>110834</v>
      </c>
      <c r="N95">
        <v>22</v>
      </c>
      <c r="O95">
        <v>14.46</v>
      </c>
      <c r="P95" t="s">
        <v>17</v>
      </c>
      <c r="Q95" t="s">
        <v>45</v>
      </c>
      <c r="R95">
        <v>3.3</v>
      </c>
    </row>
    <row r="96" spans="4:18" x14ac:dyDescent="0.3">
      <c r="D96" t="s">
        <v>129</v>
      </c>
      <c r="F96" t="str">
        <f t="shared" si="4"/>
        <v>FINCA 1</v>
      </c>
      <c r="G96">
        <v>1</v>
      </c>
      <c r="H96" t="str">
        <f t="shared" si="5"/>
        <v/>
      </c>
      <c r="J96" t="str">
        <f t="shared" si="6"/>
        <v>Loma de San Pedro-110834-25</v>
      </c>
      <c r="K96" t="s">
        <v>61</v>
      </c>
      <c r="L96" t="str">
        <f t="shared" si="7"/>
        <v>Loma de San Pedro</v>
      </c>
      <c r="M96">
        <v>110834</v>
      </c>
      <c r="N96">
        <v>25</v>
      </c>
      <c r="O96">
        <v>37.31</v>
      </c>
      <c r="P96" t="s">
        <v>21</v>
      </c>
      <c r="Q96" t="s">
        <v>24</v>
      </c>
      <c r="R96">
        <v>3.3</v>
      </c>
    </row>
    <row r="97" spans="4:18" x14ac:dyDescent="0.3">
      <c r="D97" t="s">
        <v>129</v>
      </c>
      <c r="F97" t="str">
        <f t="shared" si="4"/>
        <v>FINCA 1</v>
      </c>
      <c r="G97">
        <v>1</v>
      </c>
      <c r="H97" t="str">
        <f t="shared" si="5"/>
        <v/>
      </c>
      <c r="J97" t="str">
        <f t="shared" si="6"/>
        <v>Loma de San Pedro-110834-26</v>
      </c>
      <c r="K97" t="s">
        <v>61</v>
      </c>
      <c r="L97" t="str">
        <f t="shared" si="7"/>
        <v>Loma de San Pedro</v>
      </c>
      <c r="M97">
        <v>110834</v>
      </c>
      <c r="N97">
        <v>26</v>
      </c>
      <c r="O97">
        <v>17.579999999999998</v>
      </c>
      <c r="P97" t="s">
        <v>21</v>
      </c>
      <c r="Q97" t="s">
        <v>24</v>
      </c>
      <c r="R97">
        <v>3.3</v>
      </c>
    </row>
    <row r="98" spans="4:18" x14ac:dyDescent="0.3">
      <c r="D98" t="s">
        <v>129</v>
      </c>
      <c r="F98" t="str">
        <f t="shared" si="4"/>
        <v>FINCA 1</v>
      </c>
      <c r="G98">
        <v>1</v>
      </c>
      <c r="H98" t="str">
        <f t="shared" si="5"/>
        <v/>
      </c>
      <c r="J98" t="str">
        <f t="shared" si="6"/>
        <v>Loma de San Pedro-110834-30</v>
      </c>
      <c r="K98" t="s">
        <v>61</v>
      </c>
      <c r="L98" t="str">
        <f t="shared" si="7"/>
        <v>Loma de San Pedro</v>
      </c>
      <c r="M98">
        <v>110834</v>
      </c>
      <c r="N98">
        <v>30</v>
      </c>
      <c r="O98">
        <v>29.97</v>
      </c>
      <c r="P98" t="s">
        <v>17</v>
      </c>
      <c r="Q98" t="s">
        <v>24</v>
      </c>
      <c r="R98">
        <v>3.1</v>
      </c>
    </row>
    <row r="99" spans="4:18" x14ac:dyDescent="0.3">
      <c r="D99" t="s">
        <v>129</v>
      </c>
      <c r="F99" t="str">
        <f t="shared" si="4"/>
        <v>FINCA 1</v>
      </c>
      <c r="G99">
        <v>1</v>
      </c>
      <c r="H99" t="str">
        <f t="shared" si="5"/>
        <v/>
      </c>
      <c r="J99" t="str">
        <f t="shared" si="6"/>
        <v>Loma de San Pedro-110834-32</v>
      </c>
      <c r="K99" t="s">
        <v>61</v>
      </c>
      <c r="L99" t="str">
        <f t="shared" si="7"/>
        <v>Loma de San Pedro</v>
      </c>
      <c r="M99">
        <v>110834</v>
      </c>
      <c r="N99">
        <v>32</v>
      </c>
      <c r="O99">
        <v>15</v>
      </c>
      <c r="P99" t="s">
        <v>17</v>
      </c>
      <c r="Q99" t="s">
        <v>29</v>
      </c>
      <c r="R99">
        <v>3.1</v>
      </c>
    </row>
    <row r="100" spans="4:18" x14ac:dyDescent="0.3">
      <c r="D100" t="s">
        <v>129</v>
      </c>
      <c r="F100" t="str">
        <f t="shared" si="4"/>
        <v>FINCA 1</v>
      </c>
      <c r="G100">
        <v>1</v>
      </c>
      <c r="H100" t="str">
        <f t="shared" si="5"/>
        <v/>
      </c>
      <c r="J100" t="str">
        <f t="shared" si="6"/>
        <v>Loma de San Pedro-110834-40</v>
      </c>
      <c r="K100" t="s">
        <v>61</v>
      </c>
      <c r="L100" t="str">
        <f t="shared" si="7"/>
        <v>Loma de San Pedro</v>
      </c>
      <c r="M100">
        <v>110834</v>
      </c>
      <c r="N100">
        <v>40</v>
      </c>
      <c r="O100">
        <v>19.829999999999998</v>
      </c>
      <c r="P100" t="s">
        <v>17</v>
      </c>
      <c r="Q100" t="s">
        <v>22</v>
      </c>
      <c r="R100">
        <v>3.1</v>
      </c>
    </row>
    <row r="101" spans="4:18" x14ac:dyDescent="0.3">
      <c r="D101" t="s">
        <v>129</v>
      </c>
      <c r="F101" t="str">
        <f t="shared" si="4"/>
        <v>FINCA 1</v>
      </c>
      <c r="G101">
        <v>1</v>
      </c>
      <c r="H101" t="str">
        <f t="shared" si="5"/>
        <v/>
      </c>
      <c r="J101" t="str">
        <f t="shared" si="6"/>
        <v>Loma de San Pedro-110834-41</v>
      </c>
      <c r="K101" t="s">
        <v>61</v>
      </c>
      <c r="L101" t="str">
        <f t="shared" si="7"/>
        <v>Loma de San Pedro</v>
      </c>
      <c r="M101">
        <v>110834</v>
      </c>
      <c r="N101">
        <v>41</v>
      </c>
      <c r="O101">
        <v>11.4</v>
      </c>
      <c r="P101" t="s">
        <v>15</v>
      </c>
      <c r="Q101" t="s">
        <v>36</v>
      </c>
      <c r="R101">
        <v>3.1</v>
      </c>
    </row>
    <row r="102" spans="4:18" x14ac:dyDescent="0.3">
      <c r="D102" t="s">
        <v>129</v>
      </c>
      <c r="F102" t="str">
        <f t="shared" si="4"/>
        <v>FINCA 1</v>
      </c>
      <c r="G102">
        <v>1</v>
      </c>
      <c r="H102" t="str">
        <f t="shared" si="5"/>
        <v/>
      </c>
      <c r="J102" t="str">
        <f t="shared" si="6"/>
        <v>Loma de San Pedro-110834-50</v>
      </c>
      <c r="K102" t="s">
        <v>61</v>
      </c>
      <c r="L102" t="str">
        <f t="shared" si="7"/>
        <v>Loma de San Pedro</v>
      </c>
      <c r="M102">
        <v>110834</v>
      </c>
      <c r="N102">
        <v>50</v>
      </c>
      <c r="O102">
        <v>2.5</v>
      </c>
      <c r="P102" t="s">
        <v>15</v>
      </c>
      <c r="Q102" t="s">
        <v>45</v>
      </c>
      <c r="R102">
        <v>3.6</v>
      </c>
    </row>
    <row r="103" spans="4:18" x14ac:dyDescent="0.3">
      <c r="D103" t="s">
        <v>129</v>
      </c>
      <c r="F103" t="str">
        <f t="shared" si="4"/>
        <v>FINCA 1</v>
      </c>
      <c r="G103">
        <v>1</v>
      </c>
      <c r="H103" t="str">
        <f t="shared" si="5"/>
        <v/>
      </c>
      <c r="J103" t="str">
        <f t="shared" si="6"/>
        <v>Loma de San Pedro-110834-51</v>
      </c>
      <c r="K103" t="s">
        <v>61</v>
      </c>
      <c r="L103" t="str">
        <f t="shared" si="7"/>
        <v>Loma de San Pedro</v>
      </c>
      <c r="M103">
        <v>110834</v>
      </c>
      <c r="N103">
        <v>51</v>
      </c>
      <c r="O103">
        <v>0.76</v>
      </c>
      <c r="P103" t="s">
        <v>33</v>
      </c>
      <c r="Q103" t="s">
        <v>45</v>
      </c>
      <c r="R103">
        <v>3.6</v>
      </c>
    </row>
    <row r="104" spans="4:18" x14ac:dyDescent="0.3">
      <c r="D104" t="s">
        <v>129</v>
      </c>
      <c r="F104" t="str">
        <f t="shared" si="4"/>
        <v>FINCA 1</v>
      </c>
      <c r="G104">
        <v>1</v>
      </c>
      <c r="H104" t="str">
        <f t="shared" si="5"/>
        <v/>
      </c>
      <c r="J104" t="str">
        <f t="shared" si="6"/>
        <v>Cañaverales-110868-10</v>
      </c>
      <c r="K104" t="s">
        <v>63</v>
      </c>
      <c r="L104" t="str">
        <f t="shared" si="7"/>
        <v>Cañaverales</v>
      </c>
      <c r="M104">
        <v>110868</v>
      </c>
      <c r="N104">
        <v>10</v>
      </c>
      <c r="O104">
        <v>26</v>
      </c>
      <c r="P104" t="s">
        <v>39</v>
      </c>
      <c r="Q104" t="s">
        <v>18</v>
      </c>
      <c r="R104">
        <v>3.7</v>
      </c>
    </row>
    <row r="105" spans="4:18" x14ac:dyDescent="0.3">
      <c r="D105" t="s">
        <v>129</v>
      </c>
      <c r="F105" t="str">
        <f t="shared" si="4"/>
        <v>FINCA 1</v>
      </c>
      <c r="G105">
        <v>1</v>
      </c>
      <c r="H105" t="str">
        <f t="shared" si="5"/>
        <v/>
      </c>
      <c r="J105" t="str">
        <f t="shared" si="6"/>
        <v>Cañaverales-110868-15</v>
      </c>
      <c r="K105" t="s">
        <v>63</v>
      </c>
      <c r="L105" t="str">
        <f t="shared" si="7"/>
        <v>Cañaverales</v>
      </c>
      <c r="M105">
        <v>110868</v>
      </c>
      <c r="N105">
        <v>15</v>
      </c>
      <c r="O105">
        <v>8.64</v>
      </c>
      <c r="P105" t="s">
        <v>15</v>
      </c>
      <c r="Q105" t="s">
        <v>24</v>
      </c>
      <c r="R105">
        <v>3.7</v>
      </c>
    </row>
    <row r="106" spans="4:18" x14ac:dyDescent="0.3">
      <c r="D106" t="s">
        <v>129</v>
      </c>
      <c r="F106" t="str">
        <f t="shared" si="4"/>
        <v>FINCA 1</v>
      </c>
      <c r="G106">
        <v>1</v>
      </c>
      <c r="H106" t="str">
        <f t="shared" si="5"/>
        <v/>
      </c>
      <c r="J106" t="str">
        <f t="shared" si="6"/>
        <v>Cañaverales-110868-20</v>
      </c>
      <c r="K106" t="s">
        <v>63</v>
      </c>
      <c r="L106" t="str">
        <f t="shared" si="7"/>
        <v>Cañaverales</v>
      </c>
      <c r="M106">
        <v>110868</v>
      </c>
      <c r="N106">
        <v>20</v>
      </c>
      <c r="O106">
        <v>11.13</v>
      </c>
      <c r="P106" t="s">
        <v>17</v>
      </c>
      <c r="Q106" t="s">
        <v>18</v>
      </c>
      <c r="R106">
        <v>3.7</v>
      </c>
    </row>
    <row r="107" spans="4:18" x14ac:dyDescent="0.3">
      <c r="D107" t="s">
        <v>129</v>
      </c>
      <c r="F107" t="str">
        <f t="shared" si="4"/>
        <v>FINCA 1</v>
      </c>
      <c r="G107">
        <v>1</v>
      </c>
      <c r="H107" t="str">
        <f t="shared" si="5"/>
        <v/>
      </c>
      <c r="J107" t="str">
        <f t="shared" si="6"/>
        <v>INLU-110886-10</v>
      </c>
      <c r="K107" t="s">
        <v>64</v>
      </c>
      <c r="L107" t="str">
        <f t="shared" si="7"/>
        <v>INLU</v>
      </c>
      <c r="M107">
        <v>110886</v>
      </c>
      <c r="N107">
        <v>10</v>
      </c>
      <c r="O107">
        <v>12</v>
      </c>
      <c r="P107" t="s">
        <v>15</v>
      </c>
      <c r="Q107" t="s">
        <v>25</v>
      </c>
      <c r="R107">
        <v>2.2000000000000002</v>
      </c>
    </row>
    <row r="108" spans="4:18" x14ac:dyDescent="0.3">
      <c r="D108" t="s">
        <v>129</v>
      </c>
      <c r="F108" t="str">
        <f t="shared" si="4"/>
        <v>FINCA 1</v>
      </c>
      <c r="G108">
        <v>1</v>
      </c>
      <c r="H108" t="str">
        <f t="shared" si="5"/>
        <v/>
      </c>
      <c r="J108" t="str">
        <f t="shared" si="6"/>
        <v>Pericote-110898-10</v>
      </c>
      <c r="K108" t="s">
        <v>65</v>
      </c>
      <c r="L108" t="str">
        <f t="shared" si="7"/>
        <v>Pericote</v>
      </c>
      <c r="M108">
        <v>110898</v>
      </c>
      <c r="N108">
        <v>10</v>
      </c>
      <c r="O108">
        <v>22.58</v>
      </c>
      <c r="P108" t="s">
        <v>17</v>
      </c>
      <c r="Q108" t="s">
        <v>66</v>
      </c>
      <c r="R108">
        <v>5.6</v>
      </c>
    </row>
    <row r="109" spans="4:18" x14ac:dyDescent="0.3">
      <c r="D109" t="s">
        <v>129</v>
      </c>
      <c r="F109" t="str">
        <f t="shared" si="4"/>
        <v>FINCA 1</v>
      </c>
      <c r="G109">
        <v>1</v>
      </c>
      <c r="H109" t="str">
        <f t="shared" si="5"/>
        <v/>
      </c>
      <c r="J109" t="str">
        <f t="shared" si="6"/>
        <v>Pericote-110898-20</v>
      </c>
      <c r="K109" t="s">
        <v>65</v>
      </c>
      <c r="L109" t="str">
        <f t="shared" si="7"/>
        <v>Pericote</v>
      </c>
      <c r="M109">
        <v>110898</v>
      </c>
      <c r="N109">
        <v>20</v>
      </c>
      <c r="O109">
        <v>20.46</v>
      </c>
      <c r="P109" t="s">
        <v>17</v>
      </c>
      <c r="Q109" t="s">
        <v>67</v>
      </c>
      <c r="R109">
        <v>4.7</v>
      </c>
    </row>
    <row r="110" spans="4:18" x14ac:dyDescent="0.3">
      <c r="D110" t="s">
        <v>129</v>
      </c>
      <c r="F110" t="str">
        <f t="shared" si="4"/>
        <v>FINCA 1</v>
      </c>
      <c r="G110">
        <v>1</v>
      </c>
      <c r="H110" t="str">
        <f t="shared" si="5"/>
        <v/>
      </c>
      <c r="J110" t="str">
        <f t="shared" si="6"/>
        <v>Pericote-110898-30</v>
      </c>
      <c r="K110" t="s">
        <v>65</v>
      </c>
      <c r="L110" t="str">
        <f t="shared" si="7"/>
        <v>Pericote</v>
      </c>
      <c r="M110">
        <v>110898</v>
      </c>
      <c r="N110">
        <v>30</v>
      </c>
      <c r="O110">
        <v>11.59</v>
      </c>
      <c r="P110" t="s">
        <v>17</v>
      </c>
      <c r="Q110" t="s">
        <v>40</v>
      </c>
      <c r="R110">
        <v>4</v>
      </c>
    </row>
    <row r="111" spans="4:18" x14ac:dyDescent="0.3">
      <c r="D111" t="s">
        <v>129</v>
      </c>
      <c r="F111" t="str">
        <f t="shared" si="4"/>
        <v>FINCA 1</v>
      </c>
      <c r="G111">
        <v>1</v>
      </c>
      <c r="H111" t="str">
        <f t="shared" si="5"/>
        <v/>
      </c>
      <c r="J111" t="str">
        <f t="shared" si="6"/>
        <v>Pericote-110898-40</v>
      </c>
      <c r="K111" t="s">
        <v>65</v>
      </c>
      <c r="L111" t="str">
        <f t="shared" si="7"/>
        <v>Pericote</v>
      </c>
      <c r="M111">
        <v>110898</v>
      </c>
      <c r="N111">
        <v>40</v>
      </c>
      <c r="O111">
        <v>5.22</v>
      </c>
      <c r="P111" t="s">
        <v>68</v>
      </c>
      <c r="Q111" t="s">
        <v>24</v>
      </c>
      <c r="R111">
        <v>3.1</v>
      </c>
    </row>
    <row r="112" spans="4:18" x14ac:dyDescent="0.3">
      <c r="D112" t="s">
        <v>129</v>
      </c>
      <c r="F112" t="str">
        <f t="shared" si="4"/>
        <v>FINCA 1</v>
      </c>
      <c r="G112">
        <v>1</v>
      </c>
      <c r="H112" t="str">
        <f t="shared" si="5"/>
        <v/>
      </c>
      <c r="J112" t="str">
        <f t="shared" si="6"/>
        <v>Pericote-110898-50</v>
      </c>
      <c r="K112" t="s">
        <v>65</v>
      </c>
      <c r="L112" t="str">
        <f t="shared" si="7"/>
        <v>Pericote</v>
      </c>
      <c r="M112">
        <v>110898</v>
      </c>
      <c r="N112">
        <v>50</v>
      </c>
      <c r="O112">
        <v>2.27</v>
      </c>
      <c r="P112" t="s">
        <v>21</v>
      </c>
      <c r="Q112" t="s">
        <v>45</v>
      </c>
      <c r="R112">
        <v>3.6</v>
      </c>
    </row>
    <row r="113" spans="4:18" x14ac:dyDescent="0.3">
      <c r="D113" t="s">
        <v>129</v>
      </c>
      <c r="F113" t="str">
        <f t="shared" si="4"/>
        <v>FINCA 1</v>
      </c>
      <c r="G113">
        <v>1</v>
      </c>
      <c r="H113" t="str">
        <f t="shared" si="5"/>
        <v/>
      </c>
      <c r="J113" t="str">
        <f t="shared" si="6"/>
        <v>Pericote-110898-60</v>
      </c>
      <c r="K113" t="s">
        <v>65</v>
      </c>
      <c r="L113" t="str">
        <f t="shared" si="7"/>
        <v>Pericote</v>
      </c>
      <c r="M113">
        <v>110898</v>
      </c>
      <c r="N113">
        <v>60</v>
      </c>
      <c r="O113">
        <v>4.51</v>
      </c>
      <c r="P113" t="s">
        <v>68</v>
      </c>
      <c r="Q113" t="s">
        <v>24</v>
      </c>
      <c r="R113">
        <v>3.6</v>
      </c>
    </row>
    <row r="114" spans="4:18" x14ac:dyDescent="0.3">
      <c r="D114" t="s">
        <v>129</v>
      </c>
      <c r="F114" t="str">
        <f t="shared" si="4"/>
        <v>FINCA 1</v>
      </c>
      <c r="G114">
        <v>1</v>
      </c>
      <c r="H114" t="str">
        <f t="shared" si="5"/>
        <v/>
      </c>
      <c r="J114" t="str">
        <f t="shared" si="6"/>
        <v>PROLUXSA-110899-10</v>
      </c>
      <c r="K114" t="s">
        <v>69</v>
      </c>
      <c r="L114" t="str">
        <f t="shared" si="7"/>
        <v>PROLUXSA</v>
      </c>
      <c r="M114">
        <v>110899</v>
      </c>
      <c r="N114">
        <v>10</v>
      </c>
      <c r="O114">
        <v>5.5</v>
      </c>
      <c r="P114" t="s">
        <v>15</v>
      </c>
      <c r="Q114" t="s">
        <v>22</v>
      </c>
      <c r="R114">
        <v>0.4</v>
      </c>
    </row>
    <row r="115" spans="4:18" x14ac:dyDescent="0.3">
      <c r="D115" t="s">
        <v>129</v>
      </c>
      <c r="F115" t="str">
        <f t="shared" si="4"/>
        <v>FINCA 1</v>
      </c>
      <c r="G115">
        <v>1</v>
      </c>
      <c r="H115" t="str">
        <f t="shared" si="5"/>
        <v/>
      </c>
      <c r="J115" t="str">
        <f t="shared" si="6"/>
        <v>PROLUXSA-110899-11</v>
      </c>
      <c r="K115" t="s">
        <v>69</v>
      </c>
      <c r="L115" t="str">
        <f t="shared" si="7"/>
        <v>PROLUXSA</v>
      </c>
      <c r="M115">
        <v>110899</v>
      </c>
      <c r="N115">
        <v>11</v>
      </c>
      <c r="O115">
        <v>2.21</v>
      </c>
      <c r="P115" t="s">
        <v>41</v>
      </c>
      <c r="Q115" t="s">
        <v>40</v>
      </c>
      <c r="R115">
        <v>0</v>
      </c>
    </row>
    <row r="116" spans="4:18" x14ac:dyDescent="0.3">
      <c r="D116" t="s">
        <v>129</v>
      </c>
      <c r="F116" t="str">
        <f t="shared" si="4"/>
        <v>FINCA 1</v>
      </c>
      <c r="G116">
        <v>1</v>
      </c>
      <c r="H116" t="str">
        <f t="shared" si="5"/>
        <v/>
      </c>
      <c r="J116" t="str">
        <f t="shared" si="6"/>
        <v>PROLUXSA-110899-12</v>
      </c>
      <c r="K116" t="s">
        <v>69</v>
      </c>
      <c r="L116" t="str">
        <f t="shared" si="7"/>
        <v>PROLUXSA</v>
      </c>
      <c r="M116">
        <v>110899</v>
      </c>
      <c r="N116">
        <v>12</v>
      </c>
      <c r="O116">
        <v>11</v>
      </c>
      <c r="P116" t="s">
        <v>15</v>
      </c>
      <c r="Q116" t="s">
        <v>25</v>
      </c>
      <c r="R116">
        <v>0.4</v>
      </c>
    </row>
    <row r="117" spans="4:18" x14ac:dyDescent="0.3">
      <c r="D117" t="s">
        <v>129</v>
      </c>
      <c r="F117" t="str">
        <f t="shared" si="4"/>
        <v>FINCA 1</v>
      </c>
      <c r="G117">
        <v>1</v>
      </c>
      <c r="H117" t="str">
        <f t="shared" si="5"/>
        <v/>
      </c>
      <c r="J117" t="str">
        <f t="shared" si="6"/>
        <v>PROLUXSA-110899-30</v>
      </c>
      <c r="K117" t="s">
        <v>69</v>
      </c>
      <c r="L117" t="str">
        <f t="shared" si="7"/>
        <v>PROLUXSA</v>
      </c>
      <c r="M117">
        <v>110899</v>
      </c>
      <c r="N117">
        <v>30</v>
      </c>
      <c r="O117">
        <v>11.72</v>
      </c>
      <c r="P117" t="s">
        <v>33</v>
      </c>
      <c r="Q117" t="s">
        <v>25</v>
      </c>
      <c r="R117">
        <v>1.8</v>
      </c>
    </row>
    <row r="118" spans="4:18" x14ac:dyDescent="0.3">
      <c r="D118" t="s">
        <v>129</v>
      </c>
      <c r="F118" t="str">
        <f t="shared" si="4"/>
        <v>FINCA 2</v>
      </c>
      <c r="G118">
        <v>2</v>
      </c>
      <c r="H118" t="str">
        <f t="shared" si="5"/>
        <v/>
      </c>
      <c r="J118" t="str">
        <f t="shared" si="6"/>
        <v>Guarumal Beitia-100004-10</v>
      </c>
      <c r="K118" t="s">
        <v>70</v>
      </c>
      <c r="L118" t="str">
        <f t="shared" si="7"/>
        <v>Guarumal Beitia</v>
      </c>
      <c r="M118">
        <v>100004</v>
      </c>
      <c r="N118">
        <v>10</v>
      </c>
      <c r="O118">
        <v>34.1</v>
      </c>
      <c r="P118" t="s">
        <v>17</v>
      </c>
      <c r="Q118" t="s">
        <v>22</v>
      </c>
      <c r="R118">
        <v>15.7</v>
      </c>
    </row>
    <row r="119" spans="4:18" x14ac:dyDescent="0.3">
      <c r="D119" t="s">
        <v>129</v>
      </c>
      <c r="F119" t="str">
        <f t="shared" si="4"/>
        <v>FINCA 2</v>
      </c>
      <c r="G119">
        <v>2</v>
      </c>
      <c r="H119" t="str">
        <f t="shared" si="5"/>
        <v/>
      </c>
      <c r="J119" t="str">
        <f t="shared" si="6"/>
        <v>Las Martinas-100076-10</v>
      </c>
      <c r="K119" t="s">
        <v>71</v>
      </c>
      <c r="L119" t="str">
        <f t="shared" si="7"/>
        <v>Las Martinas</v>
      </c>
      <c r="M119">
        <v>100076</v>
      </c>
      <c r="N119">
        <v>10</v>
      </c>
      <c r="O119">
        <v>11.34</v>
      </c>
      <c r="P119" t="s">
        <v>21</v>
      </c>
      <c r="Q119" t="s">
        <v>22</v>
      </c>
      <c r="R119">
        <v>12.3</v>
      </c>
    </row>
    <row r="120" spans="4:18" x14ac:dyDescent="0.3">
      <c r="D120" t="s">
        <v>129</v>
      </c>
      <c r="F120" t="str">
        <f t="shared" si="4"/>
        <v>FINCA 2</v>
      </c>
      <c r="G120">
        <v>2</v>
      </c>
      <c r="H120" t="str">
        <f t="shared" si="5"/>
        <v/>
      </c>
      <c r="J120" t="str">
        <f t="shared" si="6"/>
        <v>Las Martinas-100076-17</v>
      </c>
      <c r="K120" t="s">
        <v>71</v>
      </c>
      <c r="L120" t="str">
        <f t="shared" si="7"/>
        <v>Las Martinas</v>
      </c>
      <c r="M120">
        <v>100076</v>
      </c>
      <c r="N120">
        <v>17</v>
      </c>
      <c r="O120">
        <v>1.67</v>
      </c>
      <c r="P120" t="s">
        <v>21</v>
      </c>
      <c r="Q120" t="s">
        <v>45</v>
      </c>
      <c r="R120">
        <v>12.3</v>
      </c>
    </row>
    <row r="121" spans="4:18" x14ac:dyDescent="0.3">
      <c r="D121" t="s">
        <v>129</v>
      </c>
      <c r="F121" t="str">
        <f t="shared" si="4"/>
        <v>FINCA 2</v>
      </c>
      <c r="G121">
        <v>2</v>
      </c>
      <c r="H121" t="str">
        <f t="shared" si="5"/>
        <v/>
      </c>
      <c r="J121" t="str">
        <f t="shared" si="6"/>
        <v>Las Martinas-100076-18</v>
      </c>
      <c r="K121" t="s">
        <v>71</v>
      </c>
      <c r="L121" t="str">
        <f t="shared" si="7"/>
        <v>Las Martinas</v>
      </c>
      <c r="M121">
        <v>100076</v>
      </c>
      <c r="N121">
        <v>18</v>
      </c>
      <c r="O121">
        <v>14.1</v>
      </c>
      <c r="P121" t="s">
        <v>15</v>
      </c>
      <c r="Q121" t="s">
        <v>40</v>
      </c>
      <c r="R121">
        <v>12.3</v>
      </c>
    </row>
    <row r="122" spans="4:18" x14ac:dyDescent="0.3">
      <c r="D122" t="s">
        <v>129</v>
      </c>
      <c r="F122" t="str">
        <f t="shared" si="4"/>
        <v>FINCA 2</v>
      </c>
      <c r="G122">
        <v>2</v>
      </c>
      <c r="H122" t="str">
        <f t="shared" si="5"/>
        <v/>
      </c>
      <c r="J122" t="str">
        <f t="shared" si="6"/>
        <v>Las Martinas-100076-19</v>
      </c>
      <c r="K122" t="s">
        <v>71</v>
      </c>
      <c r="L122" t="str">
        <f t="shared" si="7"/>
        <v>Las Martinas</v>
      </c>
      <c r="M122">
        <v>100076</v>
      </c>
      <c r="N122">
        <v>19</v>
      </c>
      <c r="O122">
        <v>7.01</v>
      </c>
      <c r="P122" t="s">
        <v>17</v>
      </c>
      <c r="Q122" t="s">
        <v>40</v>
      </c>
      <c r="R122">
        <v>12.3</v>
      </c>
    </row>
    <row r="123" spans="4:18" x14ac:dyDescent="0.3">
      <c r="D123" t="s">
        <v>129</v>
      </c>
      <c r="F123" t="str">
        <f t="shared" si="4"/>
        <v>FINCA 2</v>
      </c>
      <c r="G123">
        <v>2</v>
      </c>
      <c r="H123" t="str">
        <f t="shared" si="5"/>
        <v/>
      </c>
      <c r="J123" t="str">
        <f t="shared" si="6"/>
        <v>Las Martinas-100076-20</v>
      </c>
      <c r="K123" t="s">
        <v>71</v>
      </c>
      <c r="L123" t="str">
        <f t="shared" si="7"/>
        <v>Las Martinas</v>
      </c>
      <c r="M123">
        <v>100076</v>
      </c>
      <c r="N123">
        <v>20</v>
      </c>
      <c r="O123">
        <v>6.12</v>
      </c>
      <c r="P123" t="s">
        <v>17</v>
      </c>
      <c r="Q123" t="s">
        <v>22</v>
      </c>
      <c r="R123">
        <v>12.3</v>
      </c>
    </row>
    <row r="124" spans="4:18" x14ac:dyDescent="0.3">
      <c r="D124" t="s">
        <v>129</v>
      </c>
      <c r="F124" t="str">
        <f t="shared" si="4"/>
        <v>FINCA 2</v>
      </c>
      <c r="G124">
        <v>2</v>
      </c>
      <c r="H124" t="str">
        <f t="shared" si="5"/>
        <v/>
      </c>
      <c r="J124" t="str">
        <f t="shared" si="6"/>
        <v>Las Martinas-100076-30</v>
      </c>
      <c r="K124" t="s">
        <v>71</v>
      </c>
      <c r="L124" t="str">
        <f t="shared" si="7"/>
        <v>Las Martinas</v>
      </c>
      <c r="M124">
        <v>100076</v>
      </c>
      <c r="N124">
        <v>30</v>
      </c>
      <c r="O124">
        <v>4.57</v>
      </c>
      <c r="P124" t="s">
        <v>15</v>
      </c>
      <c r="Q124" t="s">
        <v>22</v>
      </c>
      <c r="R124">
        <v>12.3</v>
      </c>
    </row>
    <row r="125" spans="4:18" x14ac:dyDescent="0.3">
      <c r="D125" t="s">
        <v>129</v>
      </c>
      <c r="F125" t="str">
        <f t="shared" si="4"/>
        <v>FINCA 2</v>
      </c>
      <c r="G125">
        <v>2</v>
      </c>
      <c r="H125" t="str">
        <f t="shared" si="5"/>
        <v/>
      </c>
      <c r="J125" t="str">
        <f t="shared" si="6"/>
        <v>Las Martinas-100076-32</v>
      </c>
      <c r="K125" t="s">
        <v>71</v>
      </c>
      <c r="L125" t="str">
        <f t="shared" si="7"/>
        <v>Las Martinas</v>
      </c>
      <c r="M125">
        <v>100076</v>
      </c>
      <c r="N125">
        <v>32</v>
      </c>
      <c r="O125">
        <v>12.1</v>
      </c>
      <c r="P125" t="s">
        <v>17</v>
      </c>
      <c r="Q125" t="s">
        <v>29</v>
      </c>
      <c r="R125">
        <v>12.3</v>
      </c>
    </row>
    <row r="126" spans="4:18" x14ac:dyDescent="0.3">
      <c r="D126" t="s">
        <v>129</v>
      </c>
      <c r="F126" t="str">
        <f t="shared" si="4"/>
        <v>FINCA 2</v>
      </c>
      <c r="G126">
        <v>2</v>
      </c>
      <c r="H126" t="str">
        <f t="shared" si="5"/>
        <v/>
      </c>
      <c r="J126" t="str">
        <f t="shared" si="6"/>
        <v>Las Martinas-100076-40</v>
      </c>
      <c r="K126" t="s">
        <v>71</v>
      </c>
      <c r="L126" t="str">
        <f t="shared" si="7"/>
        <v>Las Martinas</v>
      </c>
      <c r="M126">
        <v>100076</v>
      </c>
      <c r="N126">
        <v>40</v>
      </c>
      <c r="O126">
        <v>14.71</v>
      </c>
      <c r="P126" t="s">
        <v>21</v>
      </c>
      <c r="Q126" t="s">
        <v>22</v>
      </c>
      <c r="R126">
        <v>12.3</v>
      </c>
    </row>
    <row r="127" spans="4:18" x14ac:dyDescent="0.3">
      <c r="D127" t="s">
        <v>129</v>
      </c>
      <c r="F127" t="str">
        <f t="shared" si="4"/>
        <v>FINCA 2</v>
      </c>
      <c r="G127">
        <v>2</v>
      </c>
      <c r="H127" t="str">
        <f t="shared" si="5"/>
        <v/>
      </c>
      <c r="J127" t="str">
        <f t="shared" si="6"/>
        <v>Las Martinas-100076-50</v>
      </c>
      <c r="K127" t="s">
        <v>71</v>
      </c>
      <c r="L127" t="str">
        <f t="shared" si="7"/>
        <v>Las Martinas</v>
      </c>
      <c r="M127">
        <v>100076</v>
      </c>
      <c r="N127">
        <v>50</v>
      </c>
      <c r="O127">
        <v>5.35</v>
      </c>
      <c r="P127" t="s">
        <v>21</v>
      </c>
      <c r="Q127" t="s">
        <v>29</v>
      </c>
      <c r="R127">
        <v>12.3</v>
      </c>
    </row>
    <row r="128" spans="4:18" x14ac:dyDescent="0.3">
      <c r="D128" t="s">
        <v>129</v>
      </c>
      <c r="F128" t="str">
        <f t="shared" si="4"/>
        <v>FINCA 2</v>
      </c>
      <c r="G128">
        <v>2</v>
      </c>
      <c r="H128" t="str">
        <f t="shared" si="5"/>
        <v/>
      </c>
      <c r="J128" t="str">
        <f t="shared" si="6"/>
        <v>Las Martinas-100076-60</v>
      </c>
      <c r="K128" t="s">
        <v>71</v>
      </c>
      <c r="L128" t="str">
        <f t="shared" si="7"/>
        <v>Las Martinas</v>
      </c>
      <c r="M128">
        <v>100076</v>
      </c>
      <c r="N128">
        <v>60</v>
      </c>
      <c r="O128">
        <v>8.49</v>
      </c>
      <c r="P128" t="s">
        <v>21</v>
      </c>
      <c r="Q128" t="s">
        <v>22</v>
      </c>
      <c r="R128">
        <v>12.3</v>
      </c>
    </row>
    <row r="129" spans="4:18" x14ac:dyDescent="0.3">
      <c r="D129" t="s">
        <v>129</v>
      </c>
      <c r="F129" t="str">
        <f t="shared" si="4"/>
        <v>FINCA 2</v>
      </c>
      <c r="G129">
        <v>2</v>
      </c>
      <c r="H129" t="str">
        <f t="shared" si="5"/>
        <v/>
      </c>
      <c r="J129" t="str">
        <f t="shared" si="6"/>
        <v>Las Martinas-100076-70</v>
      </c>
      <c r="K129" t="s">
        <v>71</v>
      </c>
      <c r="L129" t="str">
        <f t="shared" si="7"/>
        <v>Las Martinas</v>
      </c>
      <c r="M129">
        <v>100076</v>
      </c>
      <c r="N129">
        <v>70</v>
      </c>
      <c r="O129">
        <v>20.62</v>
      </c>
      <c r="P129" t="s">
        <v>17</v>
      </c>
      <c r="Q129" t="s">
        <v>22</v>
      </c>
      <c r="R129">
        <v>14</v>
      </c>
    </row>
    <row r="130" spans="4:18" x14ac:dyDescent="0.3">
      <c r="D130" t="s">
        <v>129</v>
      </c>
      <c r="F130" t="str">
        <f t="shared" si="4"/>
        <v>FINCA 2</v>
      </c>
      <c r="G130">
        <v>2</v>
      </c>
      <c r="H130" t="str">
        <f t="shared" si="5"/>
        <v/>
      </c>
      <c r="J130" t="str">
        <f t="shared" si="6"/>
        <v>Las Martinas-100076-80</v>
      </c>
      <c r="K130" t="s">
        <v>71</v>
      </c>
      <c r="L130" t="str">
        <f t="shared" si="7"/>
        <v>Las Martinas</v>
      </c>
      <c r="M130">
        <v>100076</v>
      </c>
      <c r="N130">
        <v>80</v>
      </c>
      <c r="O130">
        <v>0.71</v>
      </c>
      <c r="P130" t="s">
        <v>17</v>
      </c>
      <c r="Q130" t="s">
        <v>22</v>
      </c>
      <c r="R130">
        <v>14</v>
      </c>
    </row>
    <row r="131" spans="4:18" x14ac:dyDescent="0.3">
      <c r="D131" t="s">
        <v>129</v>
      </c>
      <c r="F131" t="str">
        <f t="shared" ref="F131:F194" si="8">CONCATENATE("FINCA ",G131)</f>
        <v>FINCA 2</v>
      </c>
      <c r="G131">
        <v>2</v>
      </c>
      <c r="H131" t="str">
        <f t="shared" ref="H131:H194" si="9">IF(I131&gt;0,CONCATENATE("FINCA ",I131), "")</f>
        <v/>
      </c>
      <c r="J131" t="str">
        <f t="shared" ref="J131:J194" si="10">CONCATENATE(K131,"-",M131,"-",N131)</f>
        <v>Las Martinas-100076-90</v>
      </c>
      <c r="K131" t="s">
        <v>71</v>
      </c>
      <c r="L131" t="str">
        <f t="shared" ref="L131:L194" si="11">(+K131)</f>
        <v>Las Martinas</v>
      </c>
      <c r="M131">
        <v>100076</v>
      </c>
      <c r="N131">
        <v>90</v>
      </c>
      <c r="O131">
        <v>0.63</v>
      </c>
      <c r="P131" t="s">
        <v>17</v>
      </c>
      <c r="Q131" t="s">
        <v>22</v>
      </c>
      <c r="R131">
        <v>14</v>
      </c>
    </row>
    <row r="132" spans="4:18" x14ac:dyDescent="0.3">
      <c r="D132" t="s">
        <v>129</v>
      </c>
      <c r="F132" t="str">
        <f t="shared" si="8"/>
        <v>FINCA 2</v>
      </c>
      <c r="G132">
        <v>2</v>
      </c>
      <c r="H132" t="str">
        <f t="shared" si="9"/>
        <v/>
      </c>
      <c r="J132" t="str">
        <f t="shared" si="10"/>
        <v>Las Martinas-100076-100</v>
      </c>
      <c r="K132" t="s">
        <v>71</v>
      </c>
      <c r="L132" t="str">
        <f t="shared" si="11"/>
        <v>Las Martinas</v>
      </c>
      <c r="M132">
        <v>100076</v>
      </c>
      <c r="N132">
        <v>100</v>
      </c>
      <c r="O132">
        <v>14.05</v>
      </c>
      <c r="P132" t="s">
        <v>17</v>
      </c>
      <c r="Q132" t="s">
        <v>22</v>
      </c>
      <c r="R132">
        <v>14</v>
      </c>
    </row>
    <row r="133" spans="4:18" x14ac:dyDescent="0.3">
      <c r="D133" t="s">
        <v>129</v>
      </c>
      <c r="F133" t="str">
        <f t="shared" si="8"/>
        <v>FINCA 2</v>
      </c>
      <c r="G133">
        <v>2</v>
      </c>
      <c r="H133" t="str">
        <f t="shared" si="9"/>
        <v/>
      </c>
      <c r="J133" t="str">
        <f t="shared" si="10"/>
        <v>Las Martinas-100076-110</v>
      </c>
      <c r="K133" t="s">
        <v>71</v>
      </c>
      <c r="L133" t="str">
        <f t="shared" si="11"/>
        <v>Las Martinas</v>
      </c>
      <c r="M133">
        <v>100076</v>
      </c>
      <c r="N133">
        <v>110</v>
      </c>
      <c r="O133">
        <v>1.26</v>
      </c>
      <c r="P133" t="s">
        <v>17</v>
      </c>
      <c r="Q133" t="s">
        <v>22</v>
      </c>
      <c r="R133">
        <v>14</v>
      </c>
    </row>
    <row r="134" spans="4:18" x14ac:dyDescent="0.3">
      <c r="D134" t="s">
        <v>129</v>
      </c>
      <c r="F134" t="str">
        <f t="shared" si="8"/>
        <v>FINCA 2</v>
      </c>
      <c r="G134">
        <v>2</v>
      </c>
      <c r="H134" t="str">
        <f t="shared" si="9"/>
        <v/>
      </c>
      <c r="J134" t="str">
        <f t="shared" si="10"/>
        <v>Las Martinas-100076-120</v>
      </c>
      <c r="K134" t="s">
        <v>71</v>
      </c>
      <c r="L134" t="str">
        <f t="shared" si="11"/>
        <v>Las Martinas</v>
      </c>
      <c r="M134">
        <v>100076</v>
      </c>
      <c r="N134">
        <v>120</v>
      </c>
      <c r="O134">
        <v>11.49</v>
      </c>
      <c r="P134" t="s">
        <v>17</v>
      </c>
      <c r="Q134" t="s">
        <v>31</v>
      </c>
      <c r="R134">
        <v>14</v>
      </c>
    </row>
    <row r="135" spans="4:18" x14ac:dyDescent="0.3">
      <c r="D135" t="s">
        <v>129</v>
      </c>
      <c r="F135" t="str">
        <f t="shared" si="8"/>
        <v>FINCA 2</v>
      </c>
      <c r="G135">
        <v>2</v>
      </c>
      <c r="H135" t="str">
        <f t="shared" si="9"/>
        <v/>
      </c>
      <c r="J135" t="str">
        <f t="shared" si="10"/>
        <v>Las Martinas-100076-130</v>
      </c>
      <c r="K135" t="s">
        <v>71</v>
      </c>
      <c r="L135" t="str">
        <f t="shared" si="11"/>
        <v>Las Martinas</v>
      </c>
      <c r="M135">
        <v>100076</v>
      </c>
      <c r="N135">
        <v>130</v>
      </c>
      <c r="O135">
        <v>10.8</v>
      </c>
      <c r="P135" t="s">
        <v>15</v>
      </c>
      <c r="Q135" t="s">
        <v>31</v>
      </c>
      <c r="R135">
        <v>14</v>
      </c>
    </row>
    <row r="136" spans="4:18" x14ac:dyDescent="0.3">
      <c r="D136" t="s">
        <v>129</v>
      </c>
      <c r="F136" t="str">
        <f t="shared" si="8"/>
        <v>FINCA 2</v>
      </c>
      <c r="G136">
        <v>2</v>
      </c>
      <c r="H136" t="str">
        <f t="shared" si="9"/>
        <v/>
      </c>
      <c r="J136" t="str">
        <f t="shared" si="10"/>
        <v>Las Martinas-100076-140</v>
      </c>
      <c r="K136" t="s">
        <v>71</v>
      </c>
      <c r="L136" t="str">
        <f t="shared" si="11"/>
        <v>Las Martinas</v>
      </c>
      <c r="M136">
        <v>100076</v>
      </c>
      <c r="N136">
        <v>140</v>
      </c>
      <c r="O136">
        <v>12.05</v>
      </c>
      <c r="P136" t="s">
        <v>21</v>
      </c>
      <c r="Q136" t="s">
        <v>22</v>
      </c>
      <c r="R136">
        <v>14</v>
      </c>
    </row>
    <row r="137" spans="4:18" x14ac:dyDescent="0.3">
      <c r="D137" t="s">
        <v>129</v>
      </c>
      <c r="F137" t="str">
        <f t="shared" si="8"/>
        <v>FINCA 2</v>
      </c>
      <c r="G137">
        <v>2</v>
      </c>
      <c r="H137" t="str">
        <f t="shared" si="9"/>
        <v/>
      </c>
      <c r="J137" t="str">
        <f t="shared" si="10"/>
        <v>Las Martinas-100076-150</v>
      </c>
      <c r="K137" t="s">
        <v>71</v>
      </c>
      <c r="L137" t="str">
        <f t="shared" si="11"/>
        <v>Las Martinas</v>
      </c>
      <c r="M137">
        <v>100076</v>
      </c>
      <c r="N137">
        <v>150</v>
      </c>
      <c r="O137">
        <v>1.29</v>
      </c>
      <c r="P137" t="s">
        <v>17</v>
      </c>
      <c r="Q137" t="s">
        <v>22</v>
      </c>
      <c r="R137">
        <v>14</v>
      </c>
    </row>
    <row r="138" spans="4:18" x14ac:dyDescent="0.3">
      <c r="D138" t="s">
        <v>129</v>
      </c>
      <c r="F138" t="str">
        <f t="shared" si="8"/>
        <v>FINCA 2</v>
      </c>
      <c r="G138">
        <v>2</v>
      </c>
      <c r="H138" t="str">
        <f t="shared" si="9"/>
        <v/>
      </c>
      <c r="J138" t="str">
        <f t="shared" si="10"/>
        <v>Las Martinas-100076-160</v>
      </c>
      <c r="K138" t="s">
        <v>71</v>
      </c>
      <c r="L138" t="str">
        <f t="shared" si="11"/>
        <v>Las Martinas</v>
      </c>
      <c r="M138">
        <v>100076</v>
      </c>
      <c r="N138">
        <v>160</v>
      </c>
      <c r="O138">
        <v>8.0399999999999991</v>
      </c>
      <c r="P138" t="s">
        <v>21</v>
      </c>
      <c r="Q138" t="s">
        <v>22</v>
      </c>
      <c r="R138">
        <v>13.4</v>
      </c>
    </row>
    <row r="139" spans="4:18" x14ac:dyDescent="0.3">
      <c r="D139" t="s">
        <v>129</v>
      </c>
      <c r="F139" t="str">
        <f t="shared" si="8"/>
        <v>FINCA 2</v>
      </c>
      <c r="G139">
        <v>2</v>
      </c>
      <c r="H139" t="str">
        <f t="shared" si="9"/>
        <v/>
      </c>
      <c r="J139" t="str">
        <f t="shared" si="10"/>
        <v>Las Martinas-100076-170</v>
      </c>
      <c r="K139" t="s">
        <v>71</v>
      </c>
      <c r="L139" t="str">
        <f t="shared" si="11"/>
        <v>Las Martinas</v>
      </c>
      <c r="M139">
        <v>100076</v>
      </c>
      <c r="N139">
        <v>170</v>
      </c>
      <c r="O139">
        <v>12.49</v>
      </c>
      <c r="P139" t="s">
        <v>21</v>
      </c>
      <c r="Q139" t="s">
        <v>22</v>
      </c>
      <c r="R139">
        <v>13.4</v>
      </c>
    </row>
    <row r="140" spans="4:18" x14ac:dyDescent="0.3">
      <c r="D140" t="s">
        <v>129</v>
      </c>
      <c r="F140" t="str">
        <f t="shared" si="8"/>
        <v>FINCA 2</v>
      </c>
      <c r="G140">
        <v>2</v>
      </c>
      <c r="H140" t="str">
        <f t="shared" si="9"/>
        <v/>
      </c>
      <c r="J140" t="str">
        <f t="shared" si="10"/>
        <v>Las Martinas-100076-180</v>
      </c>
      <c r="K140" t="s">
        <v>71</v>
      </c>
      <c r="L140" t="str">
        <f t="shared" si="11"/>
        <v>Las Martinas</v>
      </c>
      <c r="M140">
        <v>100076</v>
      </c>
      <c r="N140">
        <v>180</v>
      </c>
      <c r="O140">
        <v>15.03</v>
      </c>
      <c r="P140" t="s">
        <v>17</v>
      </c>
      <c r="Q140" t="s">
        <v>22</v>
      </c>
      <c r="R140">
        <v>14</v>
      </c>
    </row>
    <row r="141" spans="4:18" x14ac:dyDescent="0.3">
      <c r="D141" t="s">
        <v>129</v>
      </c>
      <c r="F141" t="str">
        <f t="shared" si="8"/>
        <v>FINCA 2</v>
      </c>
      <c r="G141">
        <v>2</v>
      </c>
      <c r="H141" t="str">
        <f t="shared" si="9"/>
        <v/>
      </c>
      <c r="J141" t="str">
        <f t="shared" si="10"/>
        <v>Las Martinas-100076-190</v>
      </c>
      <c r="K141" t="s">
        <v>71</v>
      </c>
      <c r="L141" t="str">
        <f t="shared" si="11"/>
        <v>Las Martinas</v>
      </c>
      <c r="M141">
        <v>100076</v>
      </c>
      <c r="N141">
        <v>190</v>
      </c>
      <c r="O141">
        <v>19.809999999999999</v>
      </c>
      <c r="P141" t="s">
        <v>17</v>
      </c>
      <c r="Q141" t="s">
        <v>40</v>
      </c>
      <c r="R141">
        <v>14</v>
      </c>
    </row>
    <row r="142" spans="4:18" x14ac:dyDescent="0.3">
      <c r="D142" t="s">
        <v>129</v>
      </c>
      <c r="F142" t="str">
        <f t="shared" si="8"/>
        <v>FINCA 2</v>
      </c>
      <c r="G142">
        <v>2</v>
      </c>
      <c r="H142" t="str">
        <f t="shared" si="9"/>
        <v/>
      </c>
      <c r="J142" t="str">
        <f t="shared" si="10"/>
        <v>Las Martinas-100076-200</v>
      </c>
      <c r="K142" t="s">
        <v>71</v>
      </c>
      <c r="L142" t="str">
        <f t="shared" si="11"/>
        <v>Las Martinas</v>
      </c>
      <c r="M142">
        <v>100076</v>
      </c>
      <c r="N142">
        <v>200</v>
      </c>
      <c r="O142">
        <v>31.57</v>
      </c>
      <c r="P142" t="s">
        <v>17</v>
      </c>
      <c r="Q142" t="s">
        <v>40</v>
      </c>
      <c r="R142">
        <v>14</v>
      </c>
    </row>
    <row r="143" spans="4:18" x14ac:dyDescent="0.3">
      <c r="D143" t="s">
        <v>129</v>
      </c>
      <c r="F143" t="str">
        <f t="shared" si="8"/>
        <v>FINCA 2</v>
      </c>
      <c r="G143">
        <v>2</v>
      </c>
      <c r="H143" t="str">
        <f t="shared" si="9"/>
        <v/>
      </c>
      <c r="J143" t="str">
        <f t="shared" si="10"/>
        <v>Las Moras-110008-10</v>
      </c>
      <c r="K143" t="s">
        <v>72</v>
      </c>
      <c r="L143" t="str">
        <f t="shared" si="11"/>
        <v>Las Moras</v>
      </c>
      <c r="M143">
        <v>110008</v>
      </c>
      <c r="N143">
        <v>10</v>
      </c>
      <c r="O143">
        <v>11.8</v>
      </c>
      <c r="P143" t="s">
        <v>17</v>
      </c>
      <c r="Q143" t="s">
        <v>18</v>
      </c>
      <c r="R143">
        <v>9.1999999999999993</v>
      </c>
    </row>
    <row r="144" spans="4:18" x14ac:dyDescent="0.3">
      <c r="D144" t="s">
        <v>129</v>
      </c>
      <c r="F144" t="str">
        <f t="shared" si="8"/>
        <v>FINCA 2</v>
      </c>
      <c r="G144">
        <v>2</v>
      </c>
      <c r="H144" t="str">
        <f t="shared" si="9"/>
        <v/>
      </c>
      <c r="J144" t="str">
        <f t="shared" si="10"/>
        <v>Las Moras-110008-11</v>
      </c>
      <c r="K144" t="s">
        <v>72</v>
      </c>
      <c r="L144" t="str">
        <f t="shared" si="11"/>
        <v>Las Moras</v>
      </c>
      <c r="M144">
        <v>110008</v>
      </c>
      <c r="N144">
        <v>11</v>
      </c>
      <c r="O144">
        <v>12.1</v>
      </c>
      <c r="P144" t="s">
        <v>33</v>
      </c>
      <c r="Q144" t="s">
        <v>25</v>
      </c>
      <c r="R144">
        <v>9.1999999999999993</v>
      </c>
    </row>
    <row r="145" spans="4:18" x14ac:dyDescent="0.3">
      <c r="D145" t="s">
        <v>129</v>
      </c>
      <c r="F145" t="str">
        <f t="shared" si="8"/>
        <v>FINCA 2</v>
      </c>
      <c r="G145">
        <v>2</v>
      </c>
      <c r="H145" t="str">
        <f t="shared" si="9"/>
        <v/>
      </c>
      <c r="J145" t="str">
        <f t="shared" si="10"/>
        <v>Las Moras-110008-12</v>
      </c>
      <c r="K145" t="s">
        <v>72</v>
      </c>
      <c r="L145" t="str">
        <f t="shared" si="11"/>
        <v>Las Moras</v>
      </c>
      <c r="M145">
        <v>110008</v>
      </c>
      <c r="N145">
        <v>12</v>
      </c>
      <c r="O145">
        <v>0.79</v>
      </c>
      <c r="P145" t="s">
        <v>33</v>
      </c>
      <c r="Q145" t="s">
        <v>31</v>
      </c>
      <c r="R145">
        <v>9.9</v>
      </c>
    </row>
    <row r="146" spans="4:18" x14ac:dyDescent="0.3">
      <c r="D146" t="s">
        <v>129</v>
      </c>
      <c r="F146" t="str">
        <f t="shared" si="8"/>
        <v>FINCA 2</v>
      </c>
      <c r="G146">
        <v>2</v>
      </c>
      <c r="H146" t="str">
        <f t="shared" si="9"/>
        <v/>
      </c>
      <c r="J146" t="str">
        <f t="shared" si="10"/>
        <v>Las Moras-110008-16</v>
      </c>
      <c r="K146" t="s">
        <v>72</v>
      </c>
      <c r="L146" t="str">
        <f t="shared" si="11"/>
        <v>Las Moras</v>
      </c>
      <c r="M146">
        <v>110008</v>
      </c>
      <c r="N146">
        <v>16</v>
      </c>
      <c r="O146">
        <v>16.88</v>
      </c>
      <c r="P146" t="s">
        <v>15</v>
      </c>
      <c r="Q146" t="s">
        <v>62</v>
      </c>
      <c r="R146">
        <v>10.199999999999999</v>
      </c>
    </row>
    <row r="147" spans="4:18" x14ac:dyDescent="0.3">
      <c r="D147" t="s">
        <v>129</v>
      </c>
      <c r="F147" t="str">
        <f t="shared" si="8"/>
        <v>FINCA 2</v>
      </c>
      <c r="G147">
        <v>2</v>
      </c>
      <c r="H147" t="str">
        <f t="shared" si="9"/>
        <v/>
      </c>
      <c r="J147" t="str">
        <f t="shared" si="10"/>
        <v>Las Moras-110008-17</v>
      </c>
      <c r="K147" t="s">
        <v>72</v>
      </c>
      <c r="L147" t="str">
        <f t="shared" si="11"/>
        <v>Las Moras</v>
      </c>
      <c r="M147">
        <v>110008</v>
      </c>
      <c r="N147">
        <v>17</v>
      </c>
      <c r="O147">
        <v>10.4</v>
      </c>
      <c r="P147" t="s">
        <v>17</v>
      </c>
      <c r="Q147" t="s">
        <v>29</v>
      </c>
      <c r="R147">
        <v>10.199999999999999</v>
      </c>
    </row>
    <row r="148" spans="4:18" x14ac:dyDescent="0.3">
      <c r="D148" t="s">
        <v>129</v>
      </c>
      <c r="F148" t="str">
        <f t="shared" si="8"/>
        <v>FINCA 2</v>
      </c>
      <c r="G148">
        <v>2</v>
      </c>
      <c r="H148" t="str">
        <f t="shared" si="9"/>
        <v/>
      </c>
      <c r="J148" t="str">
        <f t="shared" si="10"/>
        <v>Las Moras-110008-18</v>
      </c>
      <c r="K148" t="s">
        <v>72</v>
      </c>
      <c r="L148" t="str">
        <f t="shared" si="11"/>
        <v>Las Moras</v>
      </c>
      <c r="M148">
        <v>110008</v>
      </c>
      <c r="N148">
        <v>18</v>
      </c>
      <c r="O148">
        <v>8.7200000000000006</v>
      </c>
      <c r="P148" t="s">
        <v>21</v>
      </c>
      <c r="Q148" t="s">
        <v>40</v>
      </c>
      <c r="R148">
        <v>10.199999999999999</v>
      </c>
    </row>
    <row r="149" spans="4:18" x14ac:dyDescent="0.3">
      <c r="D149" t="s">
        <v>129</v>
      </c>
      <c r="F149" t="str">
        <f t="shared" si="8"/>
        <v>FINCA 2</v>
      </c>
      <c r="G149">
        <v>2</v>
      </c>
      <c r="H149" t="str">
        <f t="shared" si="9"/>
        <v/>
      </c>
      <c r="J149" t="str">
        <f t="shared" si="10"/>
        <v>Las Moras-110008-20</v>
      </c>
      <c r="K149" t="s">
        <v>72</v>
      </c>
      <c r="L149" t="str">
        <f t="shared" si="11"/>
        <v>Las Moras</v>
      </c>
      <c r="M149">
        <v>110008</v>
      </c>
      <c r="N149">
        <v>20</v>
      </c>
      <c r="O149">
        <v>14</v>
      </c>
      <c r="P149" t="s">
        <v>33</v>
      </c>
      <c r="Q149" t="s">
        <v>31</v>
      </c>
      <c r="R149">
        <v>9.8000000000000007</v>
      </c>
    </row>
    <row r="150" spans="4:18" x14ac:dyDescent="0.3">
      <c r="D150" t="s">
        <v>129</v>
      </c>
      <c r="F150" t="str">
        <f t="shared" si="8"/>
        <v>FINCA 2</v>
      </c>
      <c r="G150">
        <v>2</v>
      </c>
      <c r="H150" t="str">
        <f t="shared" si="9"/>
        <v/>
      </c>
      <c r="J150" t="str">
        <f t="shared" si="10"/>
        <v>Las Moras-110008-21</v>
      </c>
      <c r="K150" t="s">
        <v>72</v>
      </c>
      <c r="L150" t="str">
        <f t="shared" si="11"/>
        <v>Las Moras</v>
      </c>
      <c r="M150">
        <v>110008</v>
      </c>
      <c r="N150">
        <v>21</v>
      </c>
      <c r="O150">
        <v>6.3</v>
      </c>
      <c r="P150" t="s">
        <v>73</v>
      </c>
      <c r="Q150" t="s">
        <v>31</v>
      </c>
      <c r="R150">
        <v>9.8000000000000007</v>
      </c>
    </row>
    <row r="151" spans="4:18" x14ac:dyDescent="0.3">
      <c r="D151" t="s">
        <v>129</v>
      </c>
      <c r="F151" t="str">
        <f t="shared" si="8"/>
        <v>FINCA 2</v>
      </c>
      <c r="G151">
        <v>2</v>
      </c>
      <c r="H151" t="str">
        <f t="shared" si="9"/>
        <v/>
      </c>
      <c r="J151" t="str">
        <f t="shared" si="10"/>
        <v>Las Moras-110008-25</v>
      </c>
      <c r="K151" t="s">
        <v>72</v>
      </c>
      <c r="L151" t="str">
        <f t="shared" si="11"/>
        <v>Las Moras</v>
      </c>
      <c r="M151">
        <v>110008</v>
      </c>
      <c r="N151">
        <v>25</v>
      </c>
      <c r="O151">
        <v>11.5</v>
      </c>
      <c r="P151" t="s">
        <v>21</v>
      </c>
      <c r="Q151" t="s">
        <v>18</v>
      </c>
      <c r="R151">
        <v>9.8000000000000007</v>
      </c>
    </row>
    <row r="152" spans="4:18" x14ac:dyDescent="0.3">
      <c r="D152" t="s">
        <v>129</v>
      </c>
      <c r="F152" t="str">
        <f t="shared" si="8"/>
        <v>FINCA 2</v>
      </c>
      <c r="G152">
        <v>2</v>
      </c>
      <c r="H152" t="str">
        <f t="shared" si="9"/>
        <v/>
      </c>
      <c r="J152" t="str">
        <f t="shared" si="10"/>
        <v>Las Moras-110008-26</v>
      </c>
      <c r="K152" t="s">
        <v>72</v>
      </c>
      <c r="L152" t="str">
        <f t="shared" si="11"/>
        <v>Las Moras</v>
      </c>
      <c r="M152">
        <v>110008</v>
      </c>
      <c r="N152">
        <v>26</v>
      </c>
      <c r="O152">
        <v>5.27</v>
      </c>
      <c r="P152" t="s">
        <v>21</v>
      </c>
      <c r="Q152" t="s">
        <v>45</v>
      </c>
      <c r="R152">
        <v>10.199999999999999</v>
      </c>
    </row>
    <row r="153" spans="4:18" x14ac:dyDescent="0.3">
      <c r="D153" t="s">
        <v>129</v>
      </c>
      <c r="F153" t="str">
        <f t="shared" si="8"/>
        <v>FINCA 2</v>
      </c>
      <c r="G153">
        <v>2</v>
      </c>
      <c r="H153" t="str">
        <f t="shared" si="9"/>
        <v/>
      </c>
      <c r="J153" t="str">
        <f t="shared" si="10"/>
        <v>Las Moras-110008-30</v>
      </c>
      <c r="K153" t="s">
        <v>72</v>
      </c>
      <c r="L153" t="str">
        <f t="shared" si="11"/>
        <v>Las Moras</v>
      </c>
      <c r="M153">
        <v>110008</v>
      </c>
      <c r="N153">
        <v>30</v>
      </c>
      <c r="O153">
        <v>15.18</v>
      </c>
      <c r="P153" t="s">
        <v>21</v>
      </c>
      <c r="Q153" t="s">
        <v>24</v>
      </c>
      <c r="R153">
        <v>9.9</v>
      </c>
    </row>
    <row r="154" spans="4:18" x14ac:dyDescent="0.3">
      <c r="D154" t="s">
        <v>129</v>
      </c>
      <c r="F154" t="str">
        <f t="shared" si="8"/>
        <v>FINCA 2</v>
      </c>
      <c r="G154">
        <v>2</v>
      </c>
      <c r="H154" t="str">
        <f t="shared" si="9"/>
        <v/>
      </c>
      <c r="J154" t="str">
        <f t="shared" si="10"/>
        <v>Las Moras-110008-60</v>
      </c>
      <c r="K154" t="s">
        <v>72</v>
      </c>
      <c r="L154" t="str">
        <f t="shared" si="11"/>
        <v>Las Moras</v>
      </c>
      <c r="M154">
        <v>110008</v>
      </c>
      <c r="N154">
        <v>60</v>
      </c>
      <c r="O154">
        <v>19.2</v>
      </c>
      <c r="P154" t="s">
        <v>21</v>
      </c>
      <c r="Q154" t="s">
        <v>18</v>
      </c>
      <c r="R154">
        <v>10.199999999999999</v>
      </c>
    </row>
    <row r="155" spans="4:18" x14ac:dyDescent="0.3">
      <c r="D155" t="s">
        <v>129</v>
      </c>
      <c r="F155" t="str">
        <f t="shared" si="8"/>
        <v>FINCA 2</v>
      </c>
      <c r="G155">
        <v>2</v>
      </c>
      <c r="H155" t="str">
        <f t="shared" si="9"/>
        <v/>
      </c>
      <c r="J155" t="str">
        <f t="shared" si="10"/>
        <v>Las Moras-110008-65</v>
      </c>
      <c r="K155" t="s">
        <v>72</v>
      </c>
      <c r="L155" t="str">
        <f t="shared" si="11"/>
        <v>Las Moras</v>
      </c>
      <c r="M155">
        <v>110008</v>
      </c>
      <c r="N155">
        <v>65</v>
      </c>
      <c r="O155">
        <v>11.6</v>
      </c>
      <c r="P155" t="s">
        <v>21</v>
      </c>
      <c r="Q155" t="s">
        <v>22</v>
      </c>
      <c r="R155">
        <v>10.199999999999999</v>
      </c>
    </row>
    <row r="156" spans="4:18" x14ac:dyDescent="0.3">
      <c r="D156" t="s">
        <v>129</v>
      </c>
      <c r="F156" t="str">
        <f t="shared" si="8"/>
        <v>FINCA 2</v>
      </c>
      <c r="G156">
        <v>2</v>
      </c>
      <c r="H156" t="str">
        <f t="shared" si="9"/>
        <v/>
      </c>
      <c r="J156" t="str">
        <f t="shared" si="10"/>
        <v>Las Moras-110008-70</v>
      </c>
      <c r="K156" t="s">
        <v>72</v>
      </c>
      <c r="L156" t="str">
        <f t="shared" si="11"/>
        <v>Las Moras</v>
      </c>
      <c r="M156">
        <v>110008</v>
      </c>
      <c r="N156">
        <v>70</v>
      </c>
      <c r="O156">
        <v>4.8099999999999996</v>
      </c>
      <c r="P156" t="s">
        <v>21</v>
      </c>
      <c r="Q156" t="s">
        <v>22</v>
      </c>
      <c r="R156">
        <v>10.199999999999999</v>
      </c>
    </row>
    <row r="157" spans="4:18" x14ac:dyDescent="0.3">
      <c r="D157" t="s">
        <v>129</v>
      </c>
      <c r="F157" t="str">
        <f t="shared" si="8"/>
        <v>FINCA 2</v>
      </c>
      <c r="G157">
        <v>2</v>
      </c>
      <c r="H157" t="str">
        <f t="shared" si="9"/>
        <v/>
      </c>
      <c r="J157" t="str">
        <f t="shared" si="10"/>
        <v>Las Moras-110008-75</v>
      </c>
      <c r="K157" t="s">
        <v>72</v>
      </c>
      <c r="L157" t="str">
        <f t="shared" si="11"/>
        <v>Las Moras</v>
      </c>
      <c r="M157">
        <v>110008</v>
      </c>
      <c r="N157">
        <v>75</v>
      </c>
      <c r="O157">
        <v>8.0299999999999994</v>
      </c>
      <c r="P157" t="s">
        <v>21</v>
      </c>
      <c r="Q157" t="s">
        <v>24</v>
      </c>
      <c r="R157">
        <v>10.199999999999999</v>
      </c>
    </row>
    <row r="158" spans="4:18" x14ac:dyDescent="0.3">
      <c r="D158" t="s">
        <v>129</v>
      </c>
      <c r="F158" t="str">
        <f t="shared" si="8"/>
        <v>FINCA 2</v>
      </c>
      <c r="G158">
        <v>2</v>
      </c>
      <c r="H158" t="str">
        <f t="shared" si="9"/>
        <v/>
      </c>
      <c r="J158" t="str">
        <f t="shared" si="10"/>
        <v>Fundacion Arauz-110069-20</v>
      </c>
      <c r="K158" t="s">
        <v>74</v>
      </c>
      <c r="L158" t="str">
        <f t="shared" si="11"/>
        <v>Fundacion Arauz</v>
      </c>
      <c r="M158">
        <v>110069</v>
      </c>
      <c r="N158">
        <v>20</v>
      </c>
      <c r="O158">
        <v>5.76</v>
      </c>
      <c r="P158" t="s">
        <v>15</v>
      </c>
      <c r="Q158" t="s">
        <v>29</v>
      </c>
      <c r="R158">
        <v>23.7</v>
      </c>
    </row>
    <row r="159" spans="4:18" x14ac:dyDescent="0.3">
      <c r="D159" t="s">
        <v>129</v>
      </c>
      <c r="F159" t="str">
        <f t="shared" si="8"/>
        <v>FINCA 2</v>
      </c>
      <c r="G159">
        <v>2</v>
      </c>
      <c r="H159" t="str">
        <f t="shared" si="9"/>
        <v/>
      </c>
      <c r="J159" t="str">
        <f t="shared" si="10"/>
        <v>Fundacion Arauz-110069-30</v>
      </c>
      <c r="K159" t="s">
        <v>74</v>
      </c>
      <c r="L159" t="str">
        <f t="shared" si="11"/>
        <v>Fundacion Arauz</v>
      </c>
      <c r="M159">
        <v>110069</v>
      </c>
      <c r="N159">
        <v>30</v>
      </c>
      <c r="O159">
        <v>65.63</v>
      </c>
      <c r="P159" t="s">
        <v>21</v>
      </c>
      <c r="Q159" t="s">
        <v>45</v>
      </c>
      <c r="R159">
        <v>23.7</v>
      </c>
    </row>
    <row r="160" spans="4:18" x14ac:dyDescent="0.3">
      <c r="D160" t="s">
        <v>129</v>
      </c>
      <c r="F160" t="str">
        <f t="shared" si="8"/>
        <v>FINCA 2</v>
      </c>
      <c r="G160">
        <v>2</v>
      </c>
      <c r="H160" t="str">
        <f t="shared" si="9"/>
        <v/>
      </c>
      <c r="J160" t="str">
        <f t="shared" si="10"/>
        <v>Fundacion Arauz-110069-32</v>
      </c>
      <c r="K160" t="s">
        <v>74</v>
      </c>
      <c r="L160" t="str">
        <f t="shared" si="11"/>
        <v>Fundacion Arauz</v>
      </c>
      <c r="M160">
        <v>110069</v>
      </c>
      <c r="N160">
        <v>32</v>
      </c>
      <c r="O160">
        <v>7.62</v>
      </c>
      <c r="P160" t="s">
        <v>15</v>
      </c>
      <c r="Q160" t="s">
        <v>45</v>
      </c>
      <c r="R160">
        <v>23.7</v>
      </c>
    </row>
    <row r="161" spans="4:18" x14ac:dyDescent="0.3">
      <c r="D161" t="s">
        <v>129</v>
      </c>
      <c r="F161" t="str">
        <f t="shared" si="8"/>
        <v>FINCA 2</v>
      </c>
      <c r="G161">
        <v>2</v>
      </c>
      <c r="H161" t="str">
        <f t="shared" si="9"/>
        <v/>
      </c>
      <c r="J161" t="str">
        <f t="shared" si="10"/>
        <v>Fundacion Arauz-110069-40</v>
      </c>
      <c r="K161" t="s">
        <v>74</v>
      </c>
      <c r="L161" t="str">
        <f t="shared" si="11"/>
        <v>Fundacion Arauz</v>
      </c>
      <c r="M161">
        <v>110069</v>
      </c>
      <c r="N161">
        <v>40</v>
      </c>
      <c r="O161">
        <v>28.4</v>
      </c>
      <c r="P161" t="s">
        <v>15</v>
      </c>
      <c r="Q161" t="s">
        <v>75</v>
      </c>
      <c r="R161">
        <v>23.7</v>
      </c>
    </row>
    <row r="162" spans="4:18" x14ac:dyDescent="0.3">
      <c r="D162" t="s">
        <v>129</v>
      </c>
      <c r="F162" t="str">
        <f t="shared" si="8"/>
        <v>FINCA 2</v>
      </c>
      <c r="G162">
        <v>2</v>
      </c>
      <c r="H162" t="str">
        <f t="shared" si="9"/>
        <v/>
      </c>
      <c r="J162" t="str">
        <f t="shared" si="10"/>
        <v>Fundacion Arauz-110069-50</v>
      </c>
      <c r="K162" t="s">
        <v>74</v>
      </c>
      <c r="L162" t="str">
        <f t="shared" si="11"/>
        <v>Fundacion Arauz</v>
      </c>
      <c r="M162">
        <v>110069</v>
      </c>
      <c r="N162">
        <v>50</v>
      </c>
      <c r="O162">
        <v>2.77</v>
      </c>
      <c r="P162" t="s">
        <v>21</v>
      </c>
      <c r="Q162" t="s">
        <v>45</v>
      </c>
      <c r="R162">
        <v>23.7</v>
      </c>
    </row>
    <row r="163" spans="4:18" x14ac:dyDescent="0.3">
      <c r="D163" t="s">
        <v>129</v>
      </c>
      <c r="F163" t="str">
        <f t="shared" si="8"/>
        <v>FINCA 2</v>
      </c>
      <c r="G163">
        <v>2</v>
      </c>
      <c r="H163" t="str">
        <f t="shared" si="9"/>
        <v/>
      </c>
      <c r="J163" t="str">
        <f t="shared" si="10"/>
        <v>Fundacion Arauz-110069-60</v>
      </c>
      <c r="K163" t="s">
        <v>74</v>
      </c>
      <c r="L163" t="str">
        <f t="shared" si="11"/>
        <v>Fundacion Arauz</v>
      </c>
      <c r="M163">
        <v>110069</v>
      </c>
      <c r="N163">
        <v>60</v>
      </c>
      <c r="O163">
        <v>24.55</v>
      </c>
      <c r="P163" t="s">
        <v>15</v>
      </c>
      <c r="Q163" t="s">
        <v>75</v>
      </c>
      <c r="R163">
        <v>23.7</v>
      </c>
    </row>
    <row r="164" spans="4:18" x14ac:dyDescent="0.3">
      <c r="D164" t="s">
        <v>129</v>
      </c>
      <c r="F164" t="str">
        <f t="shared" si="8"/>
        <v>FINCA 2</v>
      </c>
      <c r="G164">
        <v>2</v>
      </c>
      <c r="H164" t="str">
        <f t="shared" si="9"/>
        <v/>
      </c>
      <c r="J164" t="str">
        <f t="shared" si="10"/>
        <v>Fundacion Arauz-110069-65</v>
      </c>
      <c r="K164" t="s">
        <v>74</v>
      </c>
      <c r="L164" t="str">
        <f t="shared" si="11"/>
        <v>Fundacion Arauz</v>
      </c>
      <c r="M164">
        <v>110069</v>
      </c>
      <c r="N164">
        <v>65</v>
      </c>
      <c r="O164">
        <v>15.87</v>
      </c>
      <c r="P164" t="s">
        <v>21</v>
      </c>
      <c r="Q164" t="s">
        <v>29</v>
      </c>
      <c r="R164">
        <v>23.7</v>
      </c>
    </row>
    <row r="165" spans="4:18" x14ac:dyDescent="0.3">
      <c r="D165" t="s">
        <v>129</v>
      </c>
      <c r="F165" t="str">
        <f t="shared" si="8"/>
        <v>FINCA 2</v>
      </c>
      <c r="G165">
        <v>2</v>
      </c>
      <c r="H165" t="str">
        <f t="shared" si="9"/>
        <v/>
      </c>
      <c r="J165" t="str">
        <f t="shared" si="10"/>
        <v>Fundacion Arauz-110069-70</v>
      </c>
      <c r="K165" t="s">
        <v>74</v>
      </c>
      <c r="L165" t="str">
        <f t="shared" si="11"/>
        <v>Fundacion Arauz</v>
      </c>
      <c r="M165">
        <v>110069</v>
      </c>
      <c r="N165">
        <v>70</v>
      </c>
      <c r="O165">
        <v>15.22</v>
      </c>
      <c r="P165" t="s">
        <v>21</v>
      </c>
      <c r="Q165" t="s">
        <v>45</v>
      </c>
      <c r="R165">
        <v>23.7</v>
      </c>
    </row>
    <row r="166" spans="4:18" x14ac:dyDescent="0.3">
      <c r="D166" t="s">
        <v>129</v>
      </c>
      <c r="F166" t="str">
        <f t="shared" si="8"/>
        <v>FINCA 2</v>
      </c>
      <c r="G166">
        <v>2</v>
      </c>
      <c r="H166" t="str">
        <f t="shared" si="9"/>
        <v/>
      </c>
      <c r="J166" t="str">
        <f t="shared" si="10"/>
        <v>Fundacion Arauz-110069-100</v>
      </c>
      <c r="K166" t="s">
        <v>74</v>
      </c>
      <c r="L166" t="str">
        <f t="shared" si="11"/>
        <v>Fundacion Arauz</v>
      </c>
      <c r="M166">
        <v>110069</v>
      </c>
      <c r="N166">
        <v>100</v>
      </c>
      <c r="O166">
        <v>9.41</v>
      </c>
      <c r="P166" t="s">
        <v>21</v>
      </c>
      <c r="Q166" t="s">
        <v>29</v>
      </c>
      <c r="R166">
        <v>21.2</v>
      </c>
    </row>
    <row r="167" spans="4:18" x14ac:dyDescent="0.3">
      <c r="D167" t="s">
        <v>129</v>
      </c>
      <c r="F167" t="str">
        <f t="shared" si="8"/>
        <v>FINCA 2</v>
      </c>
      <c r="G167">
        <v>2</v>
      </c>
      <c r="H167" t="str">
        <f t="shared" si="9"/>
        <v/>
      </c>
      <c r="J167" t="str">
        <f t="shared" si="10"/>
        <v>Fundacion Arauz-110069-110</v>
      </c>
      <c r="K167" t="s">
        <v>74</v>
      </c>
      <c r="L167" t="str">
        <f t="shared" si="11"/>
        <v>Fundacion Arauz</v>
      </c>
      <c r="M167">
        <v>110069</v>
      </c>
      <c r="N167">
        <v>110</v>
      </c>
      <c r="O167">
        <v>61.54</v>
      </c>
      <c r="P167" t="s">
        <v>21</v>
      </c>
      <c r="Q167" t="s">
        <v>45</v>
      </c>
      <c r="R167">
        <v>21.2</v>
      </c>
    </row>
    <row r="168" spans="4:18" x14ac:dyDescent="0.3">
      <c r="D168" t="s">
        <v>129</v>
      </c>
      <c r="F168" t="str">
        <f t="shared" si="8"/>
        <v>FINCA 2</v>
      </c>
      <c r="G168">
        <v>2</v>
      </c>
      <c r="H168" t="str">
        <f t="shared" si="9"/>
        <v/>
      </c>
      <c r="J168" t="str">
        <f t="shared" si="10"/>
        <v>Fundacion Arauz-110069-120</v>
      </c>
      <c r="K168" t="s">
        <v>74</v>
      </c>
      <c r="L168" t="str">
        <f t="shared" si="11"/>
        <v>Fundacion Arauz</v>
      </c>
      <c r="M168">
        <v>110069</v>
      </c>
      <c r="N168">
        <v>120</v>
      </c>
      <c r="O168">
        <v>59.4</v>
      </c>
      <c r="P168" t="s">
        <v>17</v>
      </c>
      <c r="Q168" t="s">
        <v>45</v>
      </c>
      <c r="R168">
        <v>24</v>
      </c>
    </row>
    <row r="169" spans="4:18" x14ac:dyDescent="0.3">
      <c r="D169" t="s">
        <v>129</v>
      </c>
      <c r="F169" t="str">
        <f t="shared" si="8"/>
        <v>FINCA 2</v>
      </c>
      <c r="G169">
        <v>2</v>
      </c>
      <c r="H169" t="str">
        <f t="shared" si="9"/>
        <v/>
      </c>
      <c r="J169" t="str">
        <f t="shared" si="10"/>
        <v>Fundacion Arauz-110069-130</v>
      </c>
      <c r="K169" t="s">
        <v>74</v>
      </c>
      <c r="L169" t="str">
        <f t="shared" si="11"/>
        <v>Fundacion Arauz</v>
      </c>
      <c r="M169">
        <v>110069</v>
      </c>
      <c r="N169">
        <v>130</v>
      </c>
      <c r="O169">
        <v>28.6</v>
      </c>
      <c r="P169" t="s">
        <v>21</v>
      </c>
      <c r="Q169" t="s">
        <v>45</v>
      </c>
      <c r="R169">
        <v>24</v>
      </c>
    </row>
    <row r="170" spans="4:18" x14ac:dyDescent="0.3">
      <c r="D170" t="s">
        <v>129</v>
      </c>
      <c r="F170" t="str">
        <f t="shared" si="8"/>
        <v>FINCA 2</v>
      </c>
      <c r="G170">
        <v>2</v>
      </c>
      <c r="H170" t="str">
        <f t="shared" si="9"/>
        <v/>
      </c>
      <c r="J170" t="str">
        <f t="shared" si="10"/>
        <v>Antonio Beitia-110073-15</v>
      </c>
      <c r="K170" t="s">
        <v>76</v>
      </c>
      <c r="L170" t="str">
        <f t="shared" si="11"/>
        <v>Antonio Beitia</v>
      </c>
      <c r="M170">
        <v>110073</v>
      </c>
      <c r="N170">
        <v>15</v>
      </c>
      <c r="O170">
        <v>2.52</v>
      </c>
      <c r="P170" t="s">
        <v>17</v>
      </c>
      <c r="Q170" t="s">
        <v>24</v>
      </c>
      <c r="R170">
        <v>15.7</v>
      </c>
    </row>
    <row r="171" spans="4:18" x14ac:dyDescent="0.3">
      <c r="D171" t="s">
        <v>129</v>
      </c>
      <c r="F171" t="str">
        <f t="shared" si="8"/>
        <v>FINCA 2</v>
      </c>
      <c r="G171">
        <v>2</v>
      </c>
      <c r="H171" t="str">
        <f t="shared" si="9"/>
        <v/>
      </c>
      <c r="J171" t="str">
        <f t="shared" si="10"/>
        <v>Antonio Beitia-110073-20</v>
      </c>
      <c r="K171" t="s">
        <v>76</v>
      </c>
      <c r="L171" t="str">
        <f t="shared" si="11"/>
        <v>Antonio Beitia</v>
      </c>
      <c r="M171">
        <v>110073</v>
      </c>
      <c r="N171">
        <v>20</v>
      </c>
      <c r="O171">
        <v>15.64</v>
      </c>
      <c r="P171" t="s">
        <v>15</v>
      </c>
      <c r="Q171" t="s">
        <v>22</v>
      </c>
      <c r="R171">
        <v>16.3</v>
      </c>
    </row>
    <row r="172" spans="4:18" x14ac:dyDescent="0.3">
      <c r="D172" t="s">
        <v>129</v>
      </c>
      <c r="F172" t="str">
        <f t="shared" si="8"/>
        <v>FINCA 2</v>
      </c>
      <c r="G172">
        <v>2</v>
      </c>
      <c r="H172" t="str">
        <f t="shared" si="9"/>
        <v/>
      </c>
      <c r="J172" t="str">
        <f t="shared" si="10"/>
        <v>Antonio Beitia-110073-30</v>
      </c>
      <c r="K172" t="s">
        <v>76</v>
      </c>
      <c r="L172" t="str">
        <f t="shared" si="11"/>
        <v>Antonio Beitia</v>
      </c>
      <c r="M172">
        <v>110073</v>
      </c>
      <c r="N172">
        <v>30</v>
      </c>
      <c r="O172">
        <v>19.28</v>
      </c>
      <c r="P172" t="s">
        <v>15</v>
      </c>
      <c r="Q172" t="s">
        <v>22</v>
      </c>
      <c r="R172">
        <v>16.3</v>
      </c>
    </row>
    <row r="173" spans="4:18" x14ac:dyDescent="0.3">
      <c r="D173" t="s">
        <v>129</v>
      </c>
      <c r="F173" t="str">
        <f t="shared" si="8"/>
        <v>FINCA 2</v>
      </c>
      <c r="G173">
        <v>2</v>
      </c>
      <c r="H173" t="str">
        <f t="shared" si="9"/>
        <v/>
      </c>
      <c r="J173" t="str">
        <f t="shared" si="10"/>
        <v>Antonio Beitia-110073-40</v>
      </c>
      <c r="K173" t="s">
        <v>76</v>
      </c>
      <c r="L173" t="str">
        <f t="shared" si="11"/>
        <v>Antonio Beitia</v>
      </c>
      <c r="M173">
        <v>110073</v>
      </c>
      <c r="N173">
        <v>40</v>
      </c>
      <c r="O173">
        <v>3.77</v>
      </c>
      <c r="P173" t="s">
        <v>15</v>
      </c>
      <c r="Q173" t="s">
        <v>22</v>
      </c>
      <c r="R173">
        <v>16.3</v>
      </c>
    </row>
    <row r="174" spans="4:18" x14ac:dyDescent="0.3">
      <c r="D174" t="s">
        <v>129</v>
      </c>
      <c r="F174" t="str">
        <f t="shared" si="8"/>
        <v>FINCA 2</v>
      </c>
      <c r="G174">
        <v>2</v>
      </c>
      <c r="H174" t="str">
        <f t="shared" si="9"/>
        <v/>
      </c>
      <c r="J174" t="str">
        <f t="shared" si="10"/>
        <v>Antonio Beitia-110073-45</v>
      </c>
      <c r="K174" t="s">
        <v>76</v>
      </c>
      <c r="L174" t="str">
        <f t="shared" si="11"/>
        <v>Antonio Beitia</v>
      </c>
      <c r="M174">
        <v>110073</v>
      </c>
      <c r="N174">
        <v>45</v>
      </c>
      <c r="O174">
        <v>2.16</v>
      </c>
      <c r="P174" t="s">
        <v>17</v>
      </c>
      <c r="Q174" t="s">
        <v>22</v>
      </c>
      <c r="R174">
        <v>16.3</v>
      </c>
    </row>
    <row r="175" spans="4:18" x14ac:dyDescent="0.3">
      <c r="D175" t="s">
        <v>129</v>
      </c>
      <c r="F175" t="str">
        <f t="shared" si="8"/>
        <v>FINCA 2</v>
      </c>
      <c r="G175">
        <v>2</v>
      </c>
      <c r="H175" t="str">
        <f t="shared" si="9"/>
        <v/>
      </c>
      <c r="J175" t="str">
        <f t="shared" si="10"/>
        <v>Antonio Beitia-110073-50</v>
      </c>
      <c r="K175" t="s">
        <v>76</v>
      </c>
      <c r="L175" t="str">
        <f t="shared" si="11"/>
        <v>Antonio Beitia</v>
      </c>
      <c r="M175">
        <v>110073</v>
      </c>
      <c r="N175">
        <v>50</v>
      </c>
      <c r="O175">
        <v>6.13</v>
      </c>
      <c r="P175" t="s">
        <v>21</v>
      </c>
      <c r="Q175" t="s">
        <v>22</v>
      </c>
      <c r="R175">
        <v>18.399999999999999</v>
      </c>
    </row>
    <row r="176" spans="4:18" x14ac:dyDescent="0.3">
      <c r="D176" t="s">
        <v>129</v>
      </c>
      <c r="F176" t="str">
        <f t="shared" si="8"/>
        <v>FINCA 2</v>
      </c>
      <c r="G176">
        <v>2</v>
      </c>
      <c r="H176" t="str">
        <f t="shared" si="9"/>
        <v/>
      </c>
      <c r="J176" t="str">
        <f t="shared" si="10"/>
        <v>Antonio Beitia-110073-60</v>
      </c>
      <c r="K176" t="s">
        <v>76</v>
      </c>
      <c r="L176" t="str">
        <f t="shared" si="11"/>
        <v>Antonio Beitia</v>
      </c>
      <c r="M176">
        <v>110073</v>
      </c>
      <c r="N176">
        <v>60</v>
      </c>
      <c r="O176">
        <v>12.13</v>
      </c>
      <c r="P176" t="s">
        <v>15</v>
      </c>
      <c r="Q176" t="s">
        <v>22</v>
      </c>
      <c r="R176">
        <v>17.600000000000001</v>
      </c>
    </row>
    <row r="177" spans="4:18" x14ac:dyDescent="0.3">
      <c r="D177" t="s">
        <v>129</v>
      </c>
      <c r="F177" t="str">
        <f t="shared" si="8"/>
        <v>FINCA 2</v>
      </c>
      <c r="G177">
        <v>2</v>
      </c>
      <c r="H177" t="str">
        <f t="shared" si="9"/>
        <v/>
      </c>
      <c r="J177" t="str">
        <f t="shared" si="10"/>
        <v>Ester Sanchez-110075-10</v>
      </c>
      <c r="K177" t="s">
        <v>77</v>
      </c>
      <c r="L177" t="str">
        <f t="shared" si="11"/>
        <v>Ester Sanchez</v>
      </c>
      <c r="M177">
        <v>110075</v>
      </c>
      <c r="N177">
        <v>10</v>
      </c>
      <c r="O177">
        <v>12.2</v>
      </c>
      <c r="P177" t="s">
        <v>15</v>
      </c>
      <c r="Q177" t="s">
        <v>29</v>
      </c>
      <c r="R177">
        <v>11.8</v>
      </c>
    </row>
    <row r="178" spans="4:18" x14ac:dyDescent="0.3">
      <c r="D178" t="s">
        <v>129</v>
      </c>
      <c r="F178" t="str">
        <f t="shared" si="8"/>
        <v>FINCA 2</v>
      </c>
      <c r="G178">
        <v>2</v>
      </c>
      <c r="H178" t="str">
        <f t="shared" si="9"/>
        <v/>
      </c>
      <c r="J178" t="str">
        <f t="shared" si="10"/>
        <v>Ester Sanchez-110075-20</v>
      </c>
      <c r="K178" t="s">
        <v>77</v>
      </c>
      <c r="L178" t="str">
        <f t="shared" si="11"/>
        <v>Ester Sanchez</v>
      </c>
      <c r="M178">
        <v>110075</v>
      </c>
      <c r="N178">
        <v>20</v>
      </c>
      <c r="O178">
        <v>14.54</v>
      </c>
      <c r="P178" t="s">
        <v>21</v>
      </c>
      <c r="Q178" t="s">
        <v>22</v>
      </c>
      <c r="R178">
        <v>11.8</v>
      </c>
    </row>
    <row r="179" spans="4:18" x14ac:dyDescent="0.3">
      <c r="D179" t="s">
        <v>129</v>
      </c>
      <c r="F179" t="str">
        <f t="shared" si="8"/>
        <v>FINCA 2</v>
      </c>
      <c r="G179">
        <v>2</v>
      </c>
      <c r="H179" t="str">
        <f t="shared" si="9"/>
        <v/>
      </c>
      <c r="J179" t="str">
        <f t="shared" si="10"/>
        <v>Ester Sanchez-110075-30</v>
      </c>
      <c r="K179" t="s">
        <v>77</v>
      </c>
      <c r="L179" t="str">
        <f t="shared" si="11"/>
        <v>Ester Sanchez</v>
      </c>
      <c r="M179">
        <v>110075</v>
      </c>
      <c r="N179">
        <v>30</v>
      </c>
      <c r="O179">
        <v>10.54</v>
      </c>
      <c r="P179" t="s">
        <v>78</v>
      </c>
      <c r="Q179" t="s">
        <v>22</v>
      </c>
      <c r="R179">
        <v>11.8</v>
      </c>
    </row>
    <row r="180" spans="4:18" x14ac:dyDescent="0.3">
      <c r="D180" t="s">
        <v>129</v>
      </c>
      <c r="F180" t="str">
        <f t="shared" si="8"/>
        <v>FINCA 2</v>
      </c>
      <c r="G180">
        <v>2</v>
      </c>
      <c r="H180" t="str">
        <f t="shared" si="9"/>
        <v/>
      </c>
      <c r="J180" t="str">
        <f t="shared" si="10"/>
        <v>Oscar De Leon-110077-10</v>
      </c>
      <c r="K180" t="s">
        <v>79</v>
      </c>
      <c r="L180" t="str">
        <f t="shared" si="11"/>
        <v>Oscar De Leon</v>
      </c>
      <c r="M180">
        <v>110077</v>
      </c>
      <c r="N180">
        <v>10</v>
      </c>
      <c r="O180">
        <v>16.59</v>
      </c>
      <c r="P180" t="s">
        <v>15</v>
      </c>
      <c r="Q180" t="s">
        <v>22</v>
      </c>
      <c r="R180">
        <v>14.6</v>
      </c>
    </row>
    <row r="181" spans="4:18" x14ac:dyDescent="0.3">
      <c r="D181" t="s">
        <v>129</v>
      </c>
      <c r="F181" t="str">
        <f t="shared" si="8"/>
        <v>FINCA 2</v>
      </c>
      <c r="G181">
        <v>2</v>
      </c>
      <c r="H181" t="str">
        <f t="shared" si="9"/>
        <v/>
      </c>
      <c r="J181" t="str">
        <f t="shared" si="10"/>
        <v>Oscar De Leon-110077-20</v>
      </c>
      <c r="K181" t="s">
        <v>79</v>
      </c>
      <c r="L181" t="str">
        <f t="shared" si="11"/>
        <v>Oscar De Leon</v>
      </c>
      <c r="M181">
        <v>110077</v>
      </c>
      <c r="N181">
        <v>20</v>
      </c>
      <c r="O181">
        <v>6.02</v>
      </c>
      <c r="P181" t="s">
        <v>15</v>
      </c>
      <c r="Q181" t="s">
        <v>22</v>
      </c>
      <c r="R181">
        <v>14.6</v>
      </c>
    </row>
    <row r="182" spans="4:18" x14ac:dyDescent="0.3">
      <c r="D182" t="s">
        <v>129</v>
      </c>
      <c r="F182" t="str">
        <f t="shared" si="8"/>
        <v>FINCA 2</v>
      </c>
      <c r="G182">
        <v>2</v>
      </c>
      <c r="H182" t="str">
        <f t="shared" si="9"/>
        <v/>
      </c>
      <c r="J182" t="str">
        <f t="shared" si="10"/>
        <v>Francisco Aizpurua-110078-10</v>
      </c>
      <c r="K182" t="s">
        <v>80</v>
      </c>
      <c r="L182" t="str">
        <f t="shared" si="11"/>
        <v>Francisco Aizpurua</v>
      </c>
      <c r="M182">
        <v>110078</v>
      </c>
      <c r="N182">
        <v>10</v>
      </c>
      <c r="O182">
        <v>15</v>
      </c>
      <c r="P182" t="s">
        <v>21</v>
      </c>
      <c r="Q182" t="s">
        <v>22</v>
      </c>
      <c r="R182">
        <v>12.3</v>
      </c>
    </row>
    <row r="183" spans="4:18" x14ac:dyDescent="0.3">
      <c r="D183" t="s">
        <v>129</v>
      </c>
      <c r="F183" t="str">
        <f t="shared" si="8"/>
        <v>FINCA 2</v>
      </c>
      <c r="G183">
        <v>2</v>
      </c>
      <c r="H183" t="str">
        <f t="shared" si="9"/>
        <v/>
      </c>
      <c r="J183" t="str">
        <f t="shared" si="10"/>
        <v>Manuel Rojas-110079-10</v>
      </c>
      <c r="K183" t="s">
        <v>81</v>
      </c>
      <c r="L183" t="str">
        <f t="shared" si="11"/>
        <v>Manuel Rojas</v>
      </c>
      <c r="M183">
        <v>110079</v>
      </c>
      <c r="N183">
        <v>10</v>
      </c>
      <c r="O183">
        <v>33.119999999999997</v>
      </c>
      <c r="P183" t="s">
        <v>15</v>
      </c>
      <c r="Q183" t="s">
        <v>24</v>
      </c>
      <c r="R183">
        <v>16.7</v>
      </c>
    </row>
    <row r="184" spans="4:18" x14ac:dyDescent="0.3">
      <c r="D184" t="s">
        <v>129</v>
      </c>
      <c r="F184" t="str">
        <f t="shared" si="8"/>
        <v>FINCA 2</v>
      </c>
      <c r="G184">
        <v>2</v>
      </c>
      <c r="H184" t="str">
        <f t="shared" si="9"/>
        <v/>
      </c>
      <c r="J184" t="str">
        <f t="shared" si="10"/>
        <v>Barqueta-110082-10</v>
      </c>
      <c r="K184" t="s">
        <v>82</v>
      </c>
      <c r="L184" t="str">
        <f t="shared" si="11"/>
        <v>Barqueta</v>
      </c>
      <c r="M184">
        <v>110082</v>
      </c>
      <c r="N184">
        <v>10</v>
      </c>
      <c r="O184">
        <v>9.1999999999999993</v>
      </c>
      <c r="P184" t="s">
        <v>39</v>
      </c>
      <c r="Q184" t="s">
        <v>18</v>
      </c>
      <c r="R184">
        <v>16.600000000000001</v>
      </c>
    </row>
    <row r="185" spans="4:18" x14ac:dyDescent="0.3">
      <c r="D185" t="s">
        <v>129</v>
      </c>
      <c r="F185" t="str">
        <f t="shared" si="8"/>
        <v>FINCA 2</v>
      </c>
      <c r="G185">
        <v>2</v>
      </c>
      <c r="H185" t="str">
        <f t="shared" si="9"/>
        <v/>
      </c>
      <c r="J185" t="str">
        <f t="shared" si="10"/>
        <v>Barqueta-110082-20</v>
      </c>
      <c r="K185" t="s">
        <v>82</v>
      </c>
      <c r="L185" t="str">
        <f t="shared" si="11"/>
        <v>Barqueta</v>
      </c>
      <c r="M185">
        <v>110082</v>
      </c>
      <c r="N185">
        <v>20</v>
      </c>
      <c r="O185">
        <v>15.9</v>
      </c>
      <c r="P185" t="s">
        <v>39</v>
      </c>
      <c r="Q185" t="s">
        <v>18</v>
      </c>
      <c r="R185">
        <v>16.600000000000001</v>
      </c>
    </row>
    <row r="186" spans="4:18" x14ac:dyDescent="0.3">
      <c r="D186" t="s">
        <v>129</v>
      </c>
      <c r="F186" t="str">
        <f t="shared" si="8"/>
        <v>FINCA 2</v>
      </c>
      <c r="G186">
        <v>2</v>
      </c>
      <c r="H186" t="str">
        <f t="shared" si="9"/>
        <v/>
      </c>
      <c r="J186" t="str">
        <f t="shared" si="10"/>
        <v>Barqueta-110082-30</v>
      </c>
      <c r="K186" t="s">
        <v>82</v>
      </c>
      <c r="L186" t="str">
        <f t="shared" si="11"/>
        <v>Barqueta</v>
      </c>
      <c r="M186">
        <v>110082</v>
      </c>
      <c r="N186">
        <v>30</v>
      </c>
      <c r="O186">
        <v>14.2</v>
      </c>
      <c r="P186" t="s">
        <v>39</v>
      </c>
      <c r="Q186" t="s">
        <v>18</v>
      </c>
      <c r="R186">
        <v>16.600000000000001</v>
      </c>
    </row>
    <row r="187" spans="4:18" x14ac:dyDescent="0.3">
      <c r="D187" t="s">
        <v>129</v>
      </c>
      <c r="F187" t="str">
        <f t="shared" si="8"/>
        <v>FINCA 2</v>
      </c>
      <c r="G187">
        <v>2</v>
      </c>
      <c r="H187" t="str">
        <f t="shared" si="9"/>
        <v/>
      </c>
      <c r="J187" t="str">
        <f t="shared" si="10"/>
        <v>Barqueta-110082-40</v>
      </c>
      <c r="K187" t="s">
        <v>82</v>
      </c>
      <c r="L187" t="str">
        <f t="shared" si="11"/>
        <v>Barqueta</v>
      </c>
      <c r="M187">
        <v>110082</v>
      </c>
      <c r="N187">
        <v>40</v>
      </c>
      <c r="O187">
        <v>12</v>
      </c>
      <c r="P187" t="s">
        <v>39</v>
      </c>
      <c r="Q187" t="s">
        <v>18</v>
      </c>
      <c r="R187">
        <v>16.600000000000001</v>
      </c>
    </row>
    <row r="188" spans="4:18" x14ac:dyDescent="0.3">
      <c r="D188" t="s">
        <v>129</v>
      </c>
      <c r="F188" t="str">
        <f t="shared" si="8"/>
        <v>FINCA 2</v>
      </c>
      <c r="G188">
        <v>2</v>
      </c>
      <c r="H188" t="str">
        <f t="shared" si="9"/>
        <v/>
      </c>
      <c r="J188" t="str">
        <f t="shared" si="10"/>
        <v>El Guácimo-110902-11</v>
      </c>
      <c r="K188" t="s">
        <v>83</v>
      </c>
      <c r="L188" t="str">
        <f t="shared" si="11"/>
        <v>El Guácimo</v>
      </c>
      <c r="M188">
        <v>110902</v>
      </c>
      <c r="N188">
        <v>11</v>
      </c>
      <c r="O188">
        <v>13.3</v>
      </c>
      <c r="P188" t="s">
        <v>17</v>
      </c>
      <c r="Q188" t="s">
        <v>18</v>
      </c>
      <c r="R188">
        <v>12</v>
      </c>
    </row>
    <row r="189" spans="4:18" x14ac:dyDescent="0.3">
      <c r="D189" t="s">
        <v>129</v>
      </c>
      <c r="F189" t="str">
        <f t="shared" si="8"/>
        <v>FINCA 2</v>
      </c>
      <c r="G189">
        <v>2</v>
      </c>
      <c r="H189" t="str">
        <f t="shared" si="9"/>
        <v/>
      </c>
      <c r="J189" t="str">
        <f t="shared" si="10"/>
        <v>El Guácimo-110902-12</v>
      </c>
      <c r="K189" t="s">
        <v>83</v>
      </c>
      <c r="L189" t="str">
        <f t="shared" si="11"/>
        <v>El Guácimo</v>
      </c>
      <c r="M189">
        <v>110902</v>
      </c>
      <c r="N189">
        <v>12</v>
      </c>
      <c r="O189">
        <v>6.24</v>
      </c>
      <c r="P189" t="s">
        <v>15</v>
      </c>
      <c r="Q189" t="s">
        <v>44</v>
      </c>
      <c r="R189">
        <v>12</v>
      </c>
    </row>
    <row r="190" spans="4:18" x14ac:dyDescent="0.3">
      <c r="D190" t="s">
        <v>129</v>
      </c>
      <c r="F190" t="str">
        <f t="shared" si="8"/>
        <v>FINCA 2</v>
      </c>
      <c r="G190">
        <v>2</v>
      </c>
      <c r="H190" t="str">
        <f t="shared" si="9"/>
        <v/>
      </c>
      <c r="J190" t="str">
        <f t="shared" si="10"/>
        <v>El Guácimo-110902-13</v>
      </c>
      <c r="K190" t="s">
        <v>83</v>
      </c>
      <c r="L190" t="str">
        <f t="shared" si="11"/>
        <v>El Guácimo</v>
      </c>
      <c r="M190">
        <v>110902</v>
      </c>
      <c r="N190">
        <v>13</v>
      </c>
      <c r="O190">
        <v>14.1</v>
      </c>
      <c r="P190" t="s">
        <v>17</v>
      </c>
      <c r="Q190" t="s">
        <v>18</v>
      </c>
      <c r="R190">
        <v>12</v>
      </c>
    </row>
    <row r="191" spans="4:18" x14ac:dyDescent="0.3">
      <c r="D191" t="s">
        <v>129</v>
      </c>
      <c r="F191" t="str">
        <f t="shared" si="8"/>
        <v>FINCA 2</v>
      </c>
      <c r="G191">
        <v>2</v>
      </c>
      <c r="H191" t="str">
        <f t="shared" si="9"/>
        <v/>
      </c>
      <c r="J191" t="str">
        <f t="shared" si="10"/>
        <v>El Guácimo-110902-15</v>
      </c>
      <c r="K191" t="s">
        <v>83</v>
      </c>
      <c r="L191" t="str">
        <f t="shared" si="11"/>
        <v>El Guácimo</v>
      </c>
      <c r="M191">
        <v>110902</v>
      </c>
      <c r="N191">
        <v>15</v>
      </c>
      <c r="O191">
        <v>7.41</v>
      </c>
      <c r="P191" t="s">
        <v>17</v>
      </c>
      <c r="Q191" t="s">
        <v>36</v>
      </c>
      <c r="R191">
        <v>12</v>
      </c>
    </row>
    <row r="192" spans="4:18" x14ac:dyDescent="0.3">
      <c r="D192" t="s">
        <v>129</v>
      </c>
      <c r="F192" t="str">
        <f t="shared" si="8"/>
        <v>FINCA 2</v>
      </c>
      <c r="G192">
        <v>2</v>
      </c>
      <c r="H192" t="str">
        <f t="shared" si="9"/>
        <v/>
      </c>
      <c r="J192" t="str">
        <f t="shared" si="10"/>
        <v>El Guácimo-110902-16</v>
      </c>
      <c r="K192" t="s">
        <v>83</v>
      </c>
      <c r="L192" t="str">
        <f t="shared" si="11"/>
        <v>El Guácimo</v>
      </c>
      <c r="M192">
        <v>110902</v>
      </c>
      <c r="N192">
        <v>16</v>
      </c>
      <c r="O192">
        <v>6.51</v>
      </c>
      <c r="P192" t="s">
        <v>21</v>
      </c>
      <c r="Q192" t="s">
        <v>36</v>
      </c>
      <c r="R192">
        <v>12</v>
      </c>
    </row>
    <row r="193" spans="4:18" x14ac:dyDescent="0.3">
      <c r="D193" t="s">
        <v>129</v>
      </c>
      <c r="F193" t="str">
        <f t="shared" si="8"/>
        <v>FINCA 2</v>
      </c>
      <c r="G193">
        <v>2</v>
      </c>
      <c r="H193" t="str">
        <f t="shared" si="9"/>
        <v/>
      </c>
      <c r="J193" t="str">
        <f t="shared" si="10"/>
        <v>El Guácimo-110902-31</v>
      </c>
      <c r="K193" t="s">
        <v>83</v>
      </c>
      <c r="L193" t="str">
        <f t="shared" si="11"/>
        <v>El Guácimo</v>
      </c>
      <c r="M193">
        <v>110902</v>
      </c>
      <c r="N193">
        <v>31</v>
      </c>
      <c r="O193">
        <v>9.14</v>
      </c>
      <c r="P193" t="s">
        <v>17</v>
      </c>
      <c r="Q193" t="s">
        <v>84</v>
      </c>
      <c r="R193">
        <v>12</v>
      </c>
    </row>
    <row r="194" spans="4:18" x14ac:dyDescent="0.3">
      <c r="D194" t="s">
        <v>129</v>
      </c>
      <c r="F194" t="str">
        <f t="shared" si="8"/>
        <v>FINCA 2</v>
      </c>
      <c r="G194">
        <v>2</v>
      </c>
      <c r="H194" t="str">
        <f t="shared" si="9"/>
        <v/>
      </c>
      <c r="J194" t="str">
        <f t="shared" si="10"/>
        <v>El Guácimo-110902-40</v>
      </c>
      <c r="K194" t="s">
        <v>83</v>
      </c>
      <c r="L194" t="str">
        <f t="shared" si="11"/>
        <v>El Guácimo</v>
      </c>
      <c r="M194">
        <v>110902</v>
      </c>
      <c r="N194">
        <v>40</v>
      </c>
      <c r="O194">
        <v>6.3</v>
      </c>
      <c r="P194" t="s">
        <v>17</v>
      </c>
      <c r="Q194" t="s">
        <v>85</v>
      </c>
      <c r="R194">
        <v>12</v>
      </c>
    </row>
    <row r="195" spans="4:18" x14ac:dyDescent="0.3">
      <c r="D195" t="s">
        <v>129</v>
      </c>
      <c r="F195" t="str">
        <f t="shared" ref="F195:F258" si="12">CONCATENATE("FINCA ",G195)</f>
        <v>FINCA 7</v>
      </c>
      <c r="G195">
        <v>7</v>
      </c>
      <c r="H195" t="str">
        <f t="shared" ref="H195:H258" si="13">IF(I195&gt;0,CONCATENATE("FINCA ",I195), "")</f>
        <v>FINCA 2</v>
      </c>
      <c r="I195">
        <v>2</v>
      </c>
      <c r="J195" t="str">
        <f t="shared" ref="J195:J258" si="14">CONCATENATE(K195,"-",M195,"-",N195)</f>
        <v>S S Esquivel-130796-10</v>
      </c>
      <c r="K195" t="s">
        <v>86</v>
      </c>
      <c r="L195" t="str">
        <f t="shared" ref="L195:L258" si="15">(+K195)</f>
        <v>S S Esquivel</v>
      </c>
      <c r="M195">
        <v>130796</v>
      </c>
      <c r="N195">
        <v>10</v>
      </c>
      <c r="O195">
        <v>20.12</v>
      </c>
      <c r="P195" t="s">
        <v>39</v>
      </c>
      <c r="Q195" t="s">
        <v>18</v>
      </c>
      <c r="R195">
        <v>13</v>
      </c>
    </row>
    <row r="196" spans="4:18" x14ac:dyDescent="0.3">
      <c r="D196" t="s">
        <v>129</v>
      </c>
      <c r="F196" t="str">
        <f t="shared" si="12"/>
        <v>FINCA 7</v>
      </c>
      <c r="G196">
        <v>7</v>
      </c>
      <c r="H196" t="str">
        <f t="shared" si="13"/>
        <v>FINCA 2</v>
      </c>
      <c r="I196">
        <v>2</v>
      </c>
      <c r="J196" t="str">
        <f t="shared" si="14"/>
        <v>S S Esquivel-130796-30</v>
      </c>
      <c r="K196" t="s">
        <v>86</v>
      </c>
      <c r="L196" t="str">
        <f t="shared" si="15"/>
        <v>S S Esquivel</v>
      </c>
      <c r="M196">
        <v>130796</v>
      </c>
      <c r="N196">
        <v>30</v>
      </c>
      <c r="O196">
        <v>6</v>
      </c>
      <c r="P196" t="s">
        <v>17</v>
      </c>
      <c r="Q196" t="s">
        <v>44</v>
      </c>
      <c r="R196">
        <v>13</v>
      </c>
    </row>
    <row r="197" spans="4:18" x14ac:dyDescent="0.3">
      <c r="D197" t="s">
        <v>129</v>
      </c>
      <c r="F197" t="str">
        <f t="shared" si="12"/>
        <v>FINCA 3</v>
      </c>
      <c r="G197">
        <v>3</v>
      </c>
      <c r="H197" t="str">
        <f t="shared" si="13"/>
        <v/>
      </c>
      <c r="J197" t="str">
        <f t="shared" si="14"/>
        <v>Jarquin-100001-10</v>
      </c>
      <c r="K197" t="s">
        <v>87</v>
      </c>
      <c r="L197" t="str">
        <f t="shared" si="15"/>
        <v>Jarquin</v>
      </c>
      <c r="M197">
        <v>100001</v>
      </c>
      <c r="N197">
        <v>10</v>
      </c>
      <c r="O197">
        <v>12.27</v>
      </c>
      <c r="P197" t="s">
        <v>21</v>
      </c>
      <c r="Q197" t="s">
        <v>18</v>
      </c>
      <c r="R197">
        <v>8.4</v>
      </c>
    </row>
    <row r="198" spans="4:18" x14ac:dyDescent="0.3">
      <c r="D198" t="s">
        <v>129</v>
      </c>
      <c r="F198" t="str">
        <f t="shared" si="12"/>
        <v>FINCA 3</v>
      </c>
      <c r="G198">
        <v>3</v>
      </c>
      <c r="H198" t="str">
        <f t="shared" si="13"/>
        <v/>
      </c>
      <c r="J198" t="str">
        <f t="shared" si="14"/>
        <v>Jarquin-100001-20</v>
      </c>
      <c r="K198" t="s">
        <v>87</v>
      </c>
      <c r="L198" t="str">
        <f t="shared" si="15"/>
        <v>Jarquin</v>
      </c>
      <c r="M198">
        <v>100001</v>
      </c>
      <c r="N198">
        <v>20</v>
      </c>
      <c r="O198">
        <v>10.9</v>
      </c>
      <c r="P198" t="s">
        <v>39</v>
      </c>
      <c r="Q198" t="s">
        <v>18</v>
      </c>
      <c r="R198">
        <v>8.4</v>
      </c>
    </row>
    <row r="199" spans="4:18" x14ac:dyDescent="0.3">
      <c r="D199" t="s">
        <v>129</v>
      </c>
      <c r="F199" t="str">
        <f t="shared" si="12"/>
        <v>FINCA 3</v>
      </c>
      <c r="G199">
        <v>3</v>
      </c>
      <c r="H199" t="str">
        <f t="shared" si="13"/>
        <v/>
      </c>
      <c r="J199" t="str">
        <f t="shared" si="14"/>
        <v>Jarquin-100001-30</v>
      </c>
      <c r="K199" t="s">
        <v>87</v>
      </c>
      <c r="L199" t="str">
        <f t="shared" si="15"/>
        <v>Jarquin</v>
      </c>
      <c r="M199">
        <v>100001</v>
      </c>
      <c r="N199">
        <v>30</v>
      </c>
      <c r="O199">
        <v>6.44</v>
      </c>
      <c r="P199" t="s">
        <v>15</v>
      </c>
      <c r="Q199" t="s">
        <v>29</v>
      </c>
      <c r="R199">
        <v>8.4</v>
      </c>
    </row>
    <row r="200" spans="4:18" x14ac:dyDescent="0.3">
      <c r="D200" t="s">
        <v>129</v>
      </c>
      <c r="F200" t="str">
        <f t="shared" si="12"/>
        <v>FINCA 3</v>
      </c>
      <c r="G200">
        <v>3</v>
      </c>
      <c r="H200" t="str">
        <f t="shared" si="13"/>
        <v/>
      </c>
      <c r="J200" t="str">
        <f t="shared" si="14"/>
        <v>Jarquin-100001-40</v>
      </c>
      <c r="K200" t="s">
        <v>87</v>
      </c>
      <c r="L200" t="str">
        <f t="shared" si="15"/>
        <v>Jarquin</v>
      </c>
      <c r="M200">
        <v>100001</v>
      </c>
      <c r="N200">
        <v>40</v>
      </c>
      <c r="O200">
        <v>17.13</v>
      </c>
      <c r="P200" t="s">
        <v>39</v>
      </c>
      <c r="Q200" t="s">
        <v>45</v>
      </c>
      <c r="R200">
        <v>8.4</v>
      </c>
    </row>
    <row r="201" spans="4:18" x14ac:dyDescent="0.3">
      <c r="D201" t="s">
        <v>129</v>
      </c>
      <c r="F201" t="str">
        <f t="shared" si="12"/>
        <v>FINCA 3</v>
      </c>
      <c r="G201">
        <v>3</v>
      </c>
      <c r="H201" t="str">
        <f t="shared" si="13"/>
        <v/>
      </c>
      <c r="J201" t="str">
        <f t="shared" si="14"/>
        <v>Jarquin-100001-50</v>
      </c>
      <c r="K201" t="s">
        <v>87</v>
      </c>
      <c r="L201" t="str">
        <f t="shared" si="15"/>
        <v>Jarquin</v>
      </c>
      <c r="M201">
        <v>100001</v>
      </c>
      <c r="N201">
        <v>50</v>
      </c>
      <c r="O201">
        <v>9.3699999999999992</v>
      </c>
      <c r="P201" t="s">
        <v>15</v>
      </c>
      <c r="Q201" t="s">
        <v>45</v>
      </c>
      <c r="R201">
        <v>8.4</v>
      </c>
    </row>
    <row r="202" spans="4:18" x14ac:dyDescent="0.3">
      <c r="D202" t="s">
        <v>129</v>
      </c>
      <c r="F202" t="str">
        <f t="shared" si="12"/>
        <v>FINCA 3</v>
      </c>
      <c r="G202">
        <v>3</v>
      </c>
      <c r="H202" t="str">
        <f t="shared" si="13"/>
        <v/>
      </c>
      <c r="J202" t="str">
        <f t="shared" si="14"/>
        <v>Jarquin-100001-51</v>
      </c>
      <c r="K202" t="s">
        <v>87</v>
      </c>
      <c r="L202" t="str">
        <f t="shared" si="15"/>
        <v>Jarquin</v>
      </c>
      <c r="M202">
        <v>100001</v>
      </c>
      <c r="N202">
        <v>51</v>
      </c>
      <c r="O202">
        <v>5.87</v>
      </c>
      <c r="P202" t="s">
        <v>15</v>
      </c>
      <c r="Q202" t="s">
        <v>45</v>
      </c>
      <c r="R202">
        <v>8.4</v>
      </c>
    </row>
    <row r="203" spans="4:18" x14ac:dyDescent="0.3">
      <c r="D203" t="s">
        <v>129</v>
      </c>
      <c r="F203" t="str">
        <f t="shared" si="12"/>
        <v>FINCA 3</v>
      </c>
      <c r="G203">
        <v>3</v>
      </c>
      <c r="H203" t="str">
        <f t="shared" si="13"/>
        <v/>
      </c>
      <c r="J203" t="str">
        <f t="shared" si="14"/>
        <v>Jarquin-100001-60</v>
      </c>
      <c r="K203" t="s">
        <v>87</v>
      </c>
      <c r="L203" t="str">
        <f t="shared" si="15"/>
        <v>Jarquin</v>
      </c>
      <c r="M203">
        <v>100001</v>
      </c>
      <c r="N203">
        <v>60</v>
      </c>
      <c r="O203">
        <v>7.3</v>
      </c>
      <c r="P203" t="s">
        <v>15</v>
      </c>
      <c r="Q203" t="s">
        <v>45</v>
      </c>
      <c r="R203">
        <v>8.4</v>
      </c>
    </row>
    <row r="204" spans="4:18" x14ac:dyDescent="0.3">
      <c r="D204" t="s">
        <v>129</v>
      </c>
      <c r="F204" t="str">
        <f t="shared" si="12"/>
        <v>FINCA 3</v>
      </c>
      <c r="G204">
        <v>3</v>
      </c>
      <c r="H204" t="str">
        <f t="shared" si="13"/>
        <v/>
      </c>
      <c r="J204" t="str">
        <f t="shared" si="14"/>
        <v>Jarquin-100001-65</v>
      </c>
      <c r="K204" t="s">
        <v>87</v>
      </c>
      <c r="L204" t="str">
        <f t="shared" si="15"/>
        <v>Jarquin</v>
      </c>
      <c r="M204">
        <v>100001</v>
      </c>
      <c r="N204">
        <v>65</v>
      </c>
      <c r="O204">
        <v>0.92</v>
      </c>
      <c r="P204" t="s">
        <v>15</v>
      </c>
      <c r="Q204" t="s">
        <v>62</v>
      </c>
      <c r="R204">
        <v>8.4</v>
      </c>
    </row>
    <row r="205" spans="4:18" x14ac:dyDescent="0.3">
      <c r="D205" t="s">
        <v>129</v>
      </c>
      <c r="F205" t="str">
        <f t="shared" si="12"/>
        <v>FINCA 3</v>
      </c>
      <c r="G205">
        <v>3</v>
      </c>
      <c r="H205" t="str">
        <f t="shared" si="13"/>
        <v/>
      </c>
      <c r="J205" t="str">
        <f t="shared" si="14"/>
        <v>Jarquin-100001-70</v>
      </c>
      <c r="K205" t="s">
        <v>87</v>
      </c>
      <c r="L205" t="str">
        <f t="shared" si="15"/>
        <v>Jarquin</v>
      </c>
      <c r="M205">
        <v>100001</v>
      </c>
      <c r="N205">
        <v>70</v>
      </c>
      <c r="O205">
        <v>3.77</v>
      </c>
      <c r="P205" t="s">
        <v>15</v>
      </c>
      <c r="Q205" t="s">
        <v>22</v>
      </c>
      <c r="R205">
        <v>8.4</v>
      </c>
    </row>
    <row r="206" spans="4:18" x14ac:dyDescent="0.3">
      <c r="D206" t="s">
        <v>129</v>
      </c>
      <c r="F206" t="str">
        <f t="shared" si="12"/>
        <v>FINCA 3</v>
      </c>
      <c r="G206">
        <v>3</v>
      </c>
      <c r="H206" t="str">
        <f t="shared" si="13"/>
        <v/>
      </c>
      <c r="J206" t="str">
        <f t="shared" si="14"/>
        <v>Jarquin-100001-90</v>
      </c>
      <c r="K206" t="s">
        <v>87</v>
      </c>
      <c r="L206" t="str">
        <f t="shared" si="15"/>
        <v>Jarquin</v>
      </c>
      <c r="M206">
        <v>100001</v>
      </c>
      <c r="N206">
        <v>90</v>
      </c>
      <c r="O206">
        <v>13.99</v>
      </c>
      <c r="P206" t="s">
        <v>39</v>
      </c>
      <c r="Q206" t="s">
        <v>18</v>
      </c>
      <c r="R206">
        <v>8.4</v>
      </c>
    </row>
    <row r="207" spans="4:18" x14ac:dyDescent="0.3">
      <c r="D207" t="s">
        <v>129</v>
      </c>
      <c r="F207" t="str">
        <f t="shared" si="12"/>
        <v>FINCA 3</v>
      </c>
      <c r="G207">
        <v>3</v>
      </c>
      <c r="H207" t="str">
        <f t="shared" si="13"/>
        <v/>
      </c>
      <c r="J207" t="str">
        <f t="shared" si="14"/>
        <v>Jarquin-100001-100</v>
      </c>
      <c r="K207" t="s">
        <v>87</v>
      </c>
      <c r="L207" t="str">
        <f t="shared" si="15"/>
        <v>Jarquin</v>
      </c>
      <c r="M207">
        <v>100001</v>
      </c>
      <c r="N207">
        <v>100</v>
      </c>
      <c r="O207">
        <v>1.1299999999999999</v>
      </c>
      <c r="P207" t="s">
        <v>15</v>
      </c>
      <c r="Q207" t="s">
        <v>40</v>
      </c>
      <c r="R207">
        <v>7.1</v>
      </c>
    </row>
    <row r="208" spans="4:18" x14ac:dyDescent="0.3">
      <c r="D208" t="s">
        <v>129</v>
      </c>
      <c r="F208" t="str">
        <f t="shared" si="12"/>
        <v>FINCA 3</v>
      </c>
      <c r="G208">
        <v>3</v>
      </c>
      <c r="H208" t="str">
        <f t="shared" si="13"/>
        <v/>
      </c>
      <c r="J208" t="str">
        <f t="shared" si="14"/>
        <v>Jarquin-100001-120</v>
      </c>
      <c r="K208" t="s">
        <v>87</v>
      </c>
      <c r="L208" t="str">
        <f t="shared" si="15"/>
        <v>Jarquin</v>
      </c>
      <c r="M208">
        <v>100001</v>
      </c>
      <c r="N208">
        <v>120</v>
      </c>
      <c r="O208">
        <v>2.74</v>
      </c>
      <c r="P208" t="s">
        <v>15</v>
      </c>
      <c r="Q208" t="s">
        <v>40</v>
      </c>
      <c r="R208">
        <v>7.1</v>
      </c>
    </row>
    <row r="209" spans="4:18" x14ac:dyDescent="0.3">
      <c r="D209" t="s">
        <v>129</v>
      </c>
      <c r="F209" t="str">
        <f t="shared" si="12"/>
        <v>FINCA 3</v>
      </c>
      <c r="G209">
        <v>3</v>
      </c>
      <c r="H209" t="str">
        <f t="shared" si="13"/>
        <v/>
      </c>
      <c r="J209" t="str">
        <f t="shared" si="14"/>
        <v>Jarquin-100001-130</v>
      </c>
      <c r="K209" t="s">
        <v>87</v>
      </c>
      <c r="L209" t="str">
        <f t="shared" si="15"/>
        <v>Jarquin</v>
      </c>
      <c r="M209">
        <v>100001</v>
      </c>
      <c r="N209">
        <v>130</v>
      </c>
      <c r="O209">
        <v>13.69</v>
      </c>
      <c r="P209" t="s">
        <v>17</v>
      </c>
      <c r="Q209" t="s">
        <v>18</v>
      </c>
      <c r="R209">
        <v>8.4</v>
      </c>
    </row>
    <row r="210" spans="4:18" x14ac:dyDescent="0.3">
      <c r="D210" t="s">
        <v>129</v>
      </c>
      <c r="F210" t="str">
        <f t="shared" si="12"/>
        <v>FINCA 3</v>
      </c>
      <c r="G210">
        <v>3</v>
      </c>
      <c r="H210" t="str">
        <f t="shared" si="13"/>
        <v/>
      </c>
      <c r="J210" t="str">
        <f t="shared" si="14"/>
        <v>Jarquin-100001-131</v>
      </c>
      <c r="K210" t="s">
        <v>87</v>
      </c>
      <c r="L210" t="str">
        <f t="shared" si="15"/>
        <v>Jarquin</v>
      </c>
      <c r="M210">
        <v>100001</v>
      </c>
      <c r="N210">
        <v>131</v>
      </c>
      <c r="O210">
        <v>6.5</v>
      </c>
      <c r="P210" t="s">
        <v>15</v>
      </c>
      <c r="Q210" t="s">
        <v>22</v>
      </c>
      <c r="R210">
        <v>8.4</v>
      </c>
    </row>
    <row r="211" spans="4:18" x14ac:dyDescent="0.3">
      <c r="D211" t="s">
        <v>129</v>
      </c>
      <c r="F211" t="str">
        <f t="shared" si="12"/>
        <v>FINCA 3</v>
      </c>
      <c r="G211">
        <v>3</v>
      </c>
      <c r="H211" t="str">
        <f t="shared" si="13"/>
        <v/>
      </c>
      <c r="J211" t="str">
        <f t="shared" si="14"/>
        <v>Jarquin-100001-135</v>
      </c>
      <c r="K211" t="s">
        <v>87</v>
      </c>
      <c r="L211" t="str">
        <f t="shared" si="15"/>
        <v>Jarquin</v>
      </c>
      <c r="M211">
        <v>100001</v>
      </c>
      <c r="N211">
        <v>135</v>
      </c>
      <c r="O211">
        <v>17</v>
      </c>
      <c r="P211" t="s">
        <v>15</v>
      </c>
      <c r="Q211" t="s">
        <v>29</v>
      </c>
      <c r="R211">
        <v>8.4</v>
      </c>
    </row>
    <row r="212" spans="4:18" x14ac:dyDescent="0.3">
      <c r="D212" t="s">
        <v>129</v>
      </c>
      <c r="F212" t="str">
        <f t="shared" si="12"/>
        <v>FINCA 3</v>
      </c>
      <c r="G212">
        <v>3</v>
      </c>
      <c r="H212" t="str">
        <f t="shared" si="13"/>
        <v/>
      </c>
      <c r="J212" t="str">
        <f t="shared" si="14"/>
        <v>Jarquin-100001-140</v>
      </c>
      <c r="K212" t="s">
        <v>87</v>
      </c>
      <c r="L212" t="str">
        <f t="shared" si="15"/>
        <v>Jarquin</v>
      </c>
      <c r="M212">
        <v>100001</v>
      </c>
      <c r="N212">
        <v>140</v>
      </c>
      <c r="O212">
        <v>21.36</v>
      </c>
      <c r="P212" t="s">
        <v>15</v>
      </c>
      <c r="Q212" t="s">
        <v>88</v>
      </c>
      <c r="R212">
        <v>6.7</v>
      </c>
    </row>
    <row r="213" spans="4:18" x14ac:dyDescent="0.3">
      <c r="D213" t="s">
        <v>129</v>
      </c>
      <c r="F213" t="str">
        <f t="shared" si="12"/>
        <v>FINCA 3</v>
      </c>
      <c r="G213">
        <v>3</v>
      </c>
      <c r="H213" t="str">
        <f t="shared" si="13"/>
        <v/>
      </c>
      <c r="J213" t="str">
        <f t="shared" si="14"/>
        <v>Jarquin-100001-145</v>
      </c>
      <c r="K213" t="s">
        <v>87</v>
      </c>
      <c r="L213" t="str">
        <f t="shared" si="15"/>
        <v>Jarquin</v>
      </c>
      <c r="M213">
        <v>100001</v>
      </c>
      <c r="N213">
        <v>145</v>
      </c>
      <c r="O213">
        <v>3.65</v>
      </c>
      <c r="P213" t="s">
        <v>15</v>
      </c>
      <c r="Q213" t="s">
        <v>26</v>
      </c>
      <c r="R213">
        <v>6.9</v>
      </c>
    </row>
    <row r="214" spans="4:18" x14ac:dyDescent="0.3">
      <c r="D214" t="s">
        <v>129</v>
      </c>
      <c r="F214" t="str">
        <f t="shared" si="12"/>
        <v>FINCA 3</v>
      </c>
      <c r="G214">
        <v>3</v>
      </c>
      <c r="H214" t="str">
        <f t="shared" si="13"/>
        <v/>
      </c>
      <c r="J214" t="str">
        <f t="shared" si="14"/>
        <v>Jarquin-100001-146</v>
      </c>
      <c r="K214" t="s">
        <v>87</v>
      </c>
      <c r="L214" t="str">
        <f t="shared" si="15"/>
        <v>Jarquin</v>
      </c>
      <c r="M214">
        <v>100001</v>
      </c>
      <c r="N214">
        <v>146</v>
      </c>
      <c r="O214">
        <v>2.92</v>
      </c>
      <c r="P214" t="s">
        <v>19</v>
      </c>
      <c r="Q214" t="s">
        <v>26</v>
      </c>
      <c r="R214">
        <v>7</v>
      </c>
    </row>
    <row r="215" spans="4:18" x14ac:dyDescent="0.3">
      <c r="D215" t="s">
        <v>129</v>
      </c>
      <c r="F215" t="str">
        <f t="shared" si="12"/>
        <v>FINCA 3</v>
      </c>
      <c r="G215">
        <v>3</v>
      </c>
      <c r="H215" t="str">
        <f t="shared" si="13"/>
        <v/>
      </c>
      <c r="J215" t="str">
        <f t="shared" si="14"/>
        <v>Jarquin-100001-150</v>
      </c>
      <c r="K215" t="s">
        <v>87</v>
      </c>
      <c r="L215" t="str">
        <f t="shared" si="15"/>
        <v>Jarquin</v>
      </c>
      <c r="M215">
        <v>100001</v>
      </c>
      <c r="N215">
        <v>150</v>
      </c>
      <c r="O215">
        <v>7.6</v>
      </c>
      <c r="P215" t="s">
        <v>89</v>
      </c>
      <c r="Q215" t="s">
        <v>40</v>
      </c>
      <c r="R215">
        <v>8.4</v>
      </c>
    </row>
    <row r="216" spans="4:18" x14ac:dyDescent="0.3">
      <c r="D216" t="s">
        <v>129</v>
      </c>
      <c r="F216" t="str">
        <f t="shared" si="12"/>
        <v>FINCA 3</v>
      </c>
      <c r="G216">
        <v>3</v>
      </c>
      <c r="H216" t="str">
        <f t="shared" si="13"/>
        <v/>
      </c>
      <c r="J216" t="str">
        <f t="shared" si="14"/>
        <v>Jarquin-100001-160</v>
      </c>
      <c r="K216" t="s">
        <v>87</v>
      </c>
      <c r="L216" t="str">
        <f t="shared" si="15"/>
        <v>Jarquin</v>
      </c>
      <c r="M216">
        <v>100001</v>
      </c>
      <c r="N216">
        <v>160</v>
      </c>
      <c r="O216">
        <v>12.52</v>
      </c>
      <c r="P216" t="s">
        <v>15</v>
      </c>
      <c r="Q216" t="s">
        <v>75</v>
      </c>
      <c r="R216">
        <v>8.4</v>
      </c>
    </row>
    <row r="217" spans="4:18" x14ac:dyDescent="0.3">
      <c r="D217" t="s">
        <v>129</v>
      </c>
      <c r="F217" t="str">
        <f t="shared" si="12"/>
        <v>FINCA 3</v>
      </c>
      <c r="G217">
        <v>3</v>
      </c>
      <c r="H217" t="str">
        <f t="shared" si="13"/>
        <v/>
      </c>
      <c r="J217" t="str">
        <f t="shared" si="14"/>
        <v>Jarquin-100001-161</v>
      </c>
      <c r="K217" t="s">
        <v>87</v>
      </c>
      <c r="L217" t="str">
        <f t="shared" si="15"/>
        <v>Jarquin</v>
      </c>
      <c r="M217">
        <v>100001</v>
      </c>
      <c r="N217">
        <v>161</v>
      </c>
      <c r="O217">
        <v>5</v>
      </c>
      <c r="P217" t="s">
        <v>89</v>
      </c>
      <c r="Q217" t="s">
        <v>22</v>
      </c>
      <c r="R217">
        <v>8.4</v>
      </c>
    </row>
    <row r="218" spans="4:18" x14ac:dyDescent="0.3">
      <c r="D218" t="s">
        <v>129</v>
      </c>
      <c r="F218" t="str">
        <f t="shared" si="12"/>
        <v>FINCA 3</v>
      </c>
      <c r="G218">
        <v>3</v>
      </c>
      <c r="H218" t="str">
        <f t="shared" si="13"/>
        <v/>
      </c>
      <c r="J218" t="str">
        <f t="shared" si="14"/>
        <v>Jarquin-100001-165</v>
      </c>
      <c r="K218" t="s">
        <v>87</v>
      </c>
      <c r="L218" t="str">
        <f t="shared" si="15"/>
        <v>Jarquin</v>
      </c>
      <c r="M218">
        <v>100001</v>
      </c>
      <c r="N218">
        <v>165</v>
      </c>
      <c r="O218">
        <v>8.5</v>
      </c>
      <c r="P218" t="s">
        <v>17</v>
      </c>
      <c r="Q218" t="s">
        <v>24</v>
      </c>
      <c r="R218">
        <v>8.4</v>
      </c>
    </row>
    <row r="219" spans="4:18" x14ac:dyDescent="0.3">
      <c r="D219" t="s">
        <v>129</v>
      </c>
      <c r="F219" t="str">
        <f t="shared" si="12"/>
        <v>FINCA 3</v>
      </c>
      <c r="G219">
        <v>3</v>
      </c>
      <c r="H219" t="str">
        <f t="shared" si="13"/>
        <v/>
      </c>
      <c r="J219" t="str">
        <f t="shared" si="14"/>
        <v>Jarquin-100001-166</v>
      </c>
      <c r="K219" t="s">
        <v>87</v>
      </c>
      <c r="L219" t="str">
        <f t="shared" si="15"/>
        <v>Jarquin</v>
      </c>
      <c r="M219">
        <v>100001</v>
      </c>
      <c r="N219">
        <v>166</v>
      </c>
      <c r="O219">
        <v>6.19</v>
      </c>
      <c r="P219" t="s">
        <v>39</v>
      </c>
      <c r="Q219" t="s">
        <v>24</v>
      </c>
      <c r="R219">
        <v>8.4</v>
      </c>
    </row>
    <row r="220" spans="4:18" x14ac:dyDescent="0.3">
      <c r="D220" t="s">
        <v>129</v>
      </c>
      <c r="F220" t="str">
        <f t="shared" si="12"/>
        <v>FINCA 3</v>
      </c>
      <c r="G220">
        <v>3</v>
      </c>
      <c r="H220" t="str">
        <f t="shared" si="13"/>
        <v/>
      </c>
      <c r="J220" t="str">
        <f t="shared" si="14"/>
        <v>Jarquin-100001-167</v>
      </c>
      <c r="K220" t="s">
        <v>87</v>
      </c>
      <c r="L220" t="str">
        <f t="shared" si="15"/>
        <v>Jarquin</v>
      </c>
      <c r="M220">
        <v>100001</v>
      </c>
      <c r="N220">
        <v>167</v>
      </c>
      <c r="O220">
        <v>2.39</v>
      </c>
      <c r="P220" t="s">
        <v>17</v>
      </c>
      <c r="Q220" t="s">
        <v>18</v>
      </c>
      <c r="R220">
        <v>8.4</v>
      </c>
    </row>
    <row r="221" spans="4:18" x14ac:dyDescent="0.3">
      <c r="D221" t="s">
        <v>129</v>
      </c>
      <c r="F221" t="str">
        <f t="shared" si="12"/>
        <v>FINCA 3</v>
      </c>
      <c r="G221">
        <v>3</v>
      </c>
      <c r="H221" t="str">
        <f t="shared" si="13"/>
        <v/>
      </c>
      <c r="J221" t="str">
        <f t="shared" si="14"/>
        <v>Jarquin-100001-168</v>
      </c>
      <c r="K221" t="s">
        <v>87</v>
      </c>
      <c r="L221" t="str">
        <f t="shared" si="15"/>
        <v>Jarquin</v>
      </c>
      <c r="M221">
        <v>100001</v>
      </c>
      <c r="N221">
        <v>168</v>
      </c>
      <c r="O221">
        <v>1.56</v>
      </c>
      <c r="P221" t="s">
        <v>41</v>
      </c>
      <c r="Q221" t="s">
        <v>18</v>
      </c>
      <c r="R221">
        <v>5.6</v>
      </c>
    </row>
    <row r="222" spans="4:18" x14ac:dyDescent="0.3">
      <c r="D222" t="s">
        <v>129</v>
      </c>
      <c r="F222" t="str">
        <f t="shared" si="12"/>
        <v>FINCA 3</v>
      </c>
      <c r="G222">
        <v>3</v>
      </c>
      <c r="H222" t="str">
        <f t="shared" si="13"/>
        <v/>
      </c>
      <c r="J222" t="str">
        <f t="shared" si="14"/>
        <v>Jarquin-100001-190</v>
      </c>
      <c r="K222" t="s">
        <v>87</v>
      </c>
      <c r="L222" t="str">
        <f t="shared" si="15"/>
        <v>Jarquin</v>
      </c>
      <c r="M222">
        <v>100001</v>
      </c>
      <c r="N222">
        <v>190</v>
      </c>
      <c r="O222">
        <v>5.72</v>
      </c>
      <c r="P222" t="s">
        <v>21</v>
      </c>
      <c r="Q222" t="s">
        <v>22</v>
      </c>
      <c r="R222">
        <v>8.4</v>
      </c>
    </row>
    <row r="223" spans="4:18" x14ac:dyDescent="0.3">
      <c r="D223" t="s">
        <v>129</v>
      </c>
      <c r="F223" t="str">
        <f t="shared" si="12"/>
        <v>FINCA 3</v>
      </c>
      <c r="G223">
        <v>3</v>
      </c>
      <c r="H223" t="str">
        <f t="shared" si="13"/>
        <v/>
      </c>
      <c r="J223" t="str">
        <f t="shared" si="14"/>
        <v>Jarquin-100001-191</v>
      </c>
      <c r="K223" t="s">
        <v>87</v>
      </c>
      <c r="L223" t="str">
        <f t="shared" si="15"/>
        <v>Jarquin</v>
      </c>
      <c r="M223">
        <v>100001</v>
      </c>
      <c r="N223">
        <v>191</v>
      </c>
      <c r="O223">
        <v>0.75</v>
      </c>
      <c r="P223" t="s">
        <v>21</v>
      </c>
      <c r="Q223" t="s">
        <v>40</v>
      </c>
      <c r="R223">
        <v>5.6</v>
      </c>
    </row>
    <row r="224" spans="4:18" x14ac:dyDescent="0.3">
      <c r="D224" t="s">
        <v>129</v>
      </c>
      <c r="F224" t="str">
        <f t="shared" si="12"/>
        <v>FINCA 3</v>
      </c>
      <c r="G224">
        <v>3</v>
      </c>
      <c r="H224" t="str">
        <f t="shared" si="13"/>
        <v/>
      </c>
      <c r="J224" t="str">
        <f t="shared" si="14"/>
        <v>Jarquin-100001-210</v>
      </c>
      <c r="K224" t="s">
        <v>87</v>
      </c>
      <c r="L224" t="str">
        <f t="shared" si="15"/>
        <v>Jarquin</v>
      </c>
      <c r="M224">
        <v>100001</v>
      </c>
      <c r="N224">
        <v>210</v>
      </c>
      <c r="O224">
        <v>7.07</v>
      </c>
      <c r="P224" t="s">
        <v>21</v>
      </c>
      <c r="Q224" t="s">
        <v>22</v>
      </c>
      <c r="R224">
        <v>8.4</v>
      </c>
    </row>
    <row r="225" spans="4:18" x14ac:dyDescent="0.3">
      <c r="D225" t="s">
        <v>129</v>
      </c>
      <c r="F225" t="str">
        <f t="shared" si="12"/>
        <v>FINCA 3</v>
      </c>
      <c r="G225">
        <v>3</v>
      </c>
      <c r="H225" t="str">
        <f t="shared" si="13"/>
        <v/>
      </c>
      <c r="J225" t="str">
        <f t="shared" si="14"/>
        <v>Jarquin-100001-220</v>
      </c>
      <c r="K225" t="s">
        <v>87</v>
      </c>
      <c r="L225" t="str">
        <f t="shared" si="15"/>
        <v>Jarquin</v>
      </c>
      <c r="M225">
        <v>100001</v>
      </c>
      <c r="N225">
        <v>220</v>
      </c>
      <c r="O225">
        <v>16.21</v>
      </c>
      <c r="P225" t="s">
        <v>15</v>
      </c>
      <c r="Q225" t="s">
        <v>24</v>
      </c>
      <c r="R225">
        <v>8.4</v>
      </c>
    </row>
    <row r="226" spans="4:18" x14ac:dyDescent="0.3">
      <c r="D226" t="s">
        <v>129</v>
      </c>
      <c r="F226" t="str">
        <f t="shared" si="12"/>
        <v>FINCA 3</v>
      </c>
      <c r="G226">
        <v>3</v>
      </c>
      <c r="H226" t="str">
        <f t="shared" si="13"/>
        <v/>
      </c>
      <c r="J226" t="str">
        <f t="shared" si="14"/>
        <v>Jarquin-100001-230</v>
      </c>
      <c r="K226" t="s">
        <v>87</v>
      </c>
      <c r="L226" t="str">
        <f t="shared" si="15"/>
        <v>Jarquin</v>
      </c>
      <c r="M226">
        <v>100001</v>
      </c>
      <c r="N226">
        <v>230</v>
      </c>
      <c r="O226">
        <v>14.14</v>
      </c>
      <c r="P226" t="s">
        <v>17</v>
      </c>
      <c r="Q226" t="s">
        <v>24</v>
      </c>
      <c r="R226">
        <v>8.4</v>
      </c>
    </row>
    <row r="227" spans="4:18" x14ac:dyDescent="0.3">
      <c r="D227" t="s">
        <v>129</v>
      </c>
      <c r="F227" t="str">
        <f t="shared" si="12"/>
        <v>FINCA 3</v>
      </c>
      <c r="G227">
        <v>3</v>
      </c>
      <c r="H227" t="str">
        <f t="shared" si="13"/>
        <v/>
      </c>
      <c r="J227" t="str">
        <f t="shared" si="14"/>
        <v>Jarquin-100001-240</v>
      </c>
      <c r="K227" t="s">
        <v>87</v>
      </c>
      <c r="L227" t="str">
        <f t="shared" si="15"/>
        <v>Jarquin</v>
      </c>
      <c r="M227">
        <v>100001</v>
      </c>
      <c r="N227">
        <v>240</v>
      </c>
      <c r="O227">
        <v>9.3699999999999992</v>
      </c>
      <c r="P227" t="s">
        <v>15</v>
      </c>
      <c r="Q227" t="s">
        <v>24</v>
      </c>
      <c r="R227">
        <v>5</v>
      </c>
    </row>
    <row r="228" spans="4:18" x14ac:dyDescent="0.3">
      <c r="D228" t="s">
        <v>129</v>
      </c>
      <c r="F228" t="str">
        <f t="shared" si="12"/>
        <v>FINCA 3</v>
      </c>
      <c r="G228">
        <v>3</v>
      </c>
      <c r="H228" t="str">
        <f t="shared" si="13"/>
        <v/>
      </c>
      <c r="J228" t="str">
        <f t="shared" si="14"/>
        <v>Jarquin-100001-250</v>
      </c>
      <c r="K228" t="s">
        <v>87</v>
      </c>
      <c r="L228" t="str">
        <f t="shared" si="15"/>
        <v>Jarquin</v>
      </c>
      <c r="M228">
        <v>100001</v>
      </c>
      <c r="N228">
        <v>250</v>
      </c>
      <c r="O228">
        <v>10.39</v>
      </c>
      <c r="P228" t="s">
        <v>89</v>
      </c>
      <c r="Q228" t="s">
        <v>18</v>
      </c>
      <c r="R228">
        <v>8.4</v>
      </c>
    </row>
    <row r="229" spans="4:18" x14ac:dyDescent="0.3">
      <c r="D229" t="s">
        <v>129</v>
      </c>
      <c r="F229" t="str">
        <f t="shared" si="12"/>
        <v>FINCA 3</v>
      </c>
      <c r="G229">
        <v>3</v>
      </c>
      <c r="H229" t="str">
        <f t="shared" si="13"/>
        <v/>
      </c>
      <c r="J229" t="str">
        <f t="shared" si="14"/>
        <v>Jarquin-100001-255</v>
      </c>
      <c r="K229" t="s">
        <v>87</v>
      </c>
      <c r="L229" t="str">
        <f t="shared" si="15"/>
        <v>Jarquin</v>
      </c>
      <c r="M229">
        <v>100001</v>
      </c>
      <c r="N229">
        <v>255</v>
      </c>
      <c r="O229">
        <v>12.82</v>
      </c>
      <c r="P229" t="s">
        <v>90</v>
      </c>
      <c r="Q229" t="s">
        <v>40</v>
      </c>
      <c r="R229">
        <v>5.5</v>
      </c>
    </row>
    <row r="230" spans="4:18" x14ac:dyDescent="0.3">
      <c r="D230" t="s">
        <v>129</v>
      </c>
      <c r="F230" t="str">
        <f t="shared" si="12"/>
        <v>FINCA 3</v>
      </c>
      <c r="G230">
        <v>3</v>
      </c>
      <c r="H230" t="str">
        <f t="shared" si="13"/>
        <v/>
      </c>
      <c r="J230" t="str">
        <f t="shared" si="14"/>
        <v>Jarquin-100001-260</v>
      </c>
      <c r="K230" t="s">
        <v>87</v>
      </c>
      <c r="L230" t="str">
        <f t="shared" si="15"/>
        <v>Jarquin</v>
      </c>
      <c r="M230">
        <v>100001</v>
      </c>
      <c r="N230">
        <v>260</v>
      </c>
      <c r="O230">
        <v>10.81</v>
      </c>
      <c r="P230" t="s">
        <v>17</v>
      </c>
      <c r="Q230" t="s">
        <v>40</v>
      </c>
      <c r="R230">
        <v>8.4</v>
      </c>
    </row>
    <row r="231" spans="4:18" x14ac:dyDescent="0.3">
      <c r="D231" t="s">
        <v>129</v>
      </c>
      <c r="F231" t="str">
        <f t="shared" si="12"/>
        <v>FINCA 3</v>
      </c>
      <c r="G231">
        <v>3</v>
      </c>
      <c r="H231" t="str">
        <f t="shared" si="13"/>
        <v/>
      </c>
      <c r="J231" t="str">
        <f t="shared" si="14"/>
        <v>Jarquin-100001-280</v>
      </c>
      <c r="K231" t="s">
        <v>87</v>
      </c>
      <c r="L231" t="str">
        <f t="shared" si="15"/>
        <v>Jarquin</v>
      </c>
      <c r="M231">
        <v>100001</v>
      </c>
      <c r="N231">
        <v>280</v>
      </c>
      <c r="O231">
        <v>10.42</v>
      </c>
      <c r="P231" t="s">
        <v>90</v>
      </c>
      <c r="Q231" t="s">
        <v>62</v>
      </c>
      <c r="R231">
        <v>8.4</v>
      </c>
    </row>
    <row r="232" spans="4:18" x14ac:dyDescent="0.3">
      <c r="D232" t="s">
        <v>129</v>
      </c>
      <c r="F232" t="str">
        <f t="shared" si="12"/>
        <v>FINCA 3</v>
      </c>
      <c r="G232">
        <v>3</v>
      </c>
      <c r="H232" t="str">
        <f t="shared" si="13"/>
        <v/>
      </c>
      <c r="J232" t="str">
        <f t="shared" si="14"/>
        <v>Jarquin-100001-281</v>
      </c>
      <c r="K232" t="s">
        <v>87</v>
      </c>
      <c r="L232" t="str">
        <f t="shared" si="15"/>
        <v>Jarquin</v>
      </c>
      <c r="M232">
        <v>100001</v>
      </c>
      <c r="N232">
        <v>281</v>
      </c>
      <c r="O232">
        <v>0.73</v>
      </c>
      <c r="P232" t="s">
        <v>91</v>
      </c>
      <c r="Q232" t="s">
        <v>44</v>
      </c>
      <c r="R232">
        <v>5.5</v>
      </c>
    </row>
    <row r="233" spans="4:18" x14ac:dyDescent="0.3">
      <c r="D233" t="s">
        <v>129</v>
      </c>
      <c r="F233" t="str">
        <f t="shared" si="12"/>
        <v>FINCA 3</v>
      </c>
      <c r="G233">
        <v>3</v>
      </c>
      <c r="H233" t="str">
        <f t="shared" si="13"/>
        <v/>
      </c>
      <c r="J233" t="str">
        <f t="shared" si="14"/>
        <v>Jarquin-100001-285</v>
      </c>
      <c r="K233" t="s">
        <v>87</v>
      </c>
      <c r="L233" t="str">
        <f t="shared" si="15"/>
        <v>Jarquin</v>
      </c>
      <c r="M233">
        <v>100001</v>
      </c>
      <c r="N233">
        <v>285</v>
      </c>
      <c r="O233">
        <v>4.3</v>
      </c>
      <c r="P233" t="s">
        <v>39</v>
      </c>
      <c r="Q233" t="s">
        <v>24</v>
      </c>
      <c r="R233">
        <v>5.5</v>
      </c>
    </row>
    <row r="234" spans="4:18" x14ac:dyDescent="0.3">
      <c r="D234" t="s">
        <v>129</v>
      </c>
      <c r="F234" t="str">
        <f t="shared" si="12"/>
        <v>FINCA 3</v>
      </c>
      <c r="G234">
        <v>3</v>
      </c>
      <c r="H234" t="str">
        <f t="shared" si="13"/>
        <v/>
      </c>
      <c r="J234" t="str">
        <f t="shared" si="14"/>
        <v>Jarquin-100001-290</v>
      </c>
      <c r="K234" t="s">
        <v>87</v>
      </c>
      <c r="L234" t="str">
        <f t="shared" si="15"/>
        <v>Jarquin</v>
      </c>
      <c r="M234">
        <v>100001</v>
      </c>
      <c r="N234">
        <v>290</v>
      </c>
      <c r="O234">
        <v>18.09</v>
      </c>
      <c r="P234" t="s">
        <v>21</v>
      </c>
      <c r="Q234" t="s">
        <v>22</v>
      </c>
      <c r="R234">
        <v>8.4</v>
      </c>
    </row>
    <row r="235" spans="4:18" x14ac:dyDescent="0.3">
      <c r="D235" t="s">
        <v>129</v>
      </c>
      <c r="F235" t="str">
        <f t="shared" si="12"/>
        <v>FINCA 3</v>
      </c>
      <c r="G235">
        <v>3</v>
      </c>
      <c r="H235" t="str">
        <f t="shared" si="13"/>
        <v/>
      </c>
      <c r="J235" t="str">
        <f t="shared" si="14"/>
        <v>Jarquin-100001-300</v>
      </c>
      <c r="K235" t="s">
        <v>87</v>
      </c>
      <c r="L235" t="str">
        <f t="shared" si="15"/>
        <v>Jarquin</v>
      </c>
      <c r="M235">
        <v>100001</v>
      </c>
      <c r="N235">
        <v>300</v>
      </c>
      <c r="O235">
        <v>9.07</v>
      </c>
      <c r="P235" t="s">
        <v>17</v>
      </c>
      <c r="Q235" t="s">
        <v>22</v>
      </c>
      <c r="R235">
        <v>6.4</v>
      </c>
    </row>
    <row r="236" spans="4:18" x14ac:dyDescent="0.3">
      <c r="D236" t="s">
        <v>129</v>
      </c>
      <c r="F236" t="str">
        <f t="shared" si="12"/>
        <v>FINCA 3</v>
      </c>
      <c r="G236">
        <v>3</v>
      </c>
      <c r="H236" t="str">
        <f t="shared" si="13"/>
        <v/>
      </c>
      <c r="J236" t="str">
        <f t="shared" si="14"/>
        <v>Jarquin-100001-310</v>
      </c>
      <c r="K236" t="s">
        <v>87</v>
      </c>
      <c r="L236" t="str">
        <f t="shared" si="15"/>
        <v>Jarquin</v>
      </c>
      <c r="M236">
        <v>100001</v>
      </c>
      <c r="N236">
        <v>310</v>
      </c>
      <c r="O236">
        <v>3.57</v>
      </c>
      <c r="P236" t="s">
        <v>17</v>
      </c>
      <c r="Q236" t="s">
        <v>40</v>
      </c>
      <c r="R236">
        <v>6.7</v>
      </c>
    </row>
    <row r="237" spans="4:18" x14ac:dyDescent="0.3">
      <c r="D237" t="s">
        <v>129</v>
      </c>
      <c r="F237" t="str">
        <f t="shared" si="12"/>
        <v>FINCA 3</v>
      </c>
      <c r="G237">
        <v>3</v>
      </c>
      <c r="H237" t="str">
        <f t="shared" si="13"/>
        <v/>
      </c>
      <c r="J237" t="str">
        <f t="shared" si="14"/>
        <v>Jarquin-100001-320</v>
      </c>
      <c r="K237" t="s">
        <v>87</v>
      </c>
      <c r="L237" t="str">
        <f t="shared" si="15"/>
        <v>Jarquin</v>
      </c>
      <c r="M237">
        <v>100001</v>
      </c>
      <c r="N237">
        <v>320</v>
      </c>
      <c r="O237">
        <v>1.2</v>
      </c>
      <c r="P237" t="s">
        <v>33</v>
      </c>
      <c r="Q237" t="s">
        <v>25</v>
      </c>
      <c r="R237">
        <v>7.1</v>
      </c>
    </row>
    <row r="238" spans="4:18" x14ac:dyDescent="0.3">
      <c r="D238" t="s">
        <v>129</v>
      </c>
      <c r="F238" t="str">
        <f t="shared" si="12"/>
        <v>FINCA 3</v>
      </c>
      <c r="G238">
        <v>3</v>
      </c>
      <c r="H238" t="str">
        <f t="shared" si="13"/>
        <v/>
      </c>
      <c r="J238" t="str">
        <f t="shared" si="14"/>
        <v>Efraín Hernández-100889-10</v>
      </c>
      <c r="K238" t="s">
        <v>92</v>
      </c>
      <c r="L238" t="str">
        <f t="shared" si="15"/>
        <v>Efraín Hernández</v>
      </c>
      <c r="M238">
        <v>100889</v>
      </c>
      <c r="N238">
        <v>10</v>
      </c>
      <c r="O238">
        <v>6.75</v>
      </c>
      <c r="P238" t="s">
        <v>17</v>
      </c>
      <c r="Q238" t="s">
        <v>22</v>
      </c>
      <c r="R238">
        <v>6.7</v>
      </c>
    </row>
    <row r="239" spans="4:18" x14ac:dyDescent="0.3">
      <c r="D239" t="s">
        <v>129</v>
      </c>
      <c r="F239" t="str">
        <f t="shared" si="12"/>
        <v>FINCA 3</v>
      </c>
      <c r="G239">
        <v>3</v>
      </c>
      <c r="H239" t="str">
        <f t="shared" si="13"/>
        <v/>
      </c>
      <c r="J239" t="str">
        <f t="shared" si="14"/>
        <v>Pinto Arauz-110025-10</v>
      </c>
      <c r="K239" t="s">
        <v>93</v>
      </c>
      <c r="L239" t="str">
        <f t="shared" si="15"/>
        <v>Pinto Arauz</v>
      </c>
      <c r="M239">
        <v>110025</v>
      </c>
      <c r="N239">
        <v>10</v>
      </c>
      <c r="O239">
        <v>12.79</v>
      </c>
      <c r="P239" t="s">
        <v>15</v>
      </c>
      <c r="Q239" t="s">
        <v>45</v>
      </c>
      <c r="R239">
        <v>6</v>
      </c>
    </row>
    <row r="240" spans="4:18" x14ac:dyDescent="0.3">
      <c r="D240" t="s">
        <v>129</v>
      </c>
      <c r="F240" t="str">
        <f t="shared" si="12"/>
        <v>FINCA 3</v>
      </c>
      <c r="G240">
        <v>3</v>
      </c>
      <c r="H240" t="str">
        <f t="shared" si="13"/>
        <v/>
      </c>
      <c r="J240" t="str">
        <f t="shared" si="14"/>
        <v>Pinto Arauz-110025-20</v>
      </c>
      <c r="K240" t="s">
        <v>93</v>
      </c>
      <c r="L240" t="str">
        <f t="shared" si="15"/>
        <v>Pinto Arauz</v>
      </c>
      <c r="M240">
        <v>110025</v>
      </c>
      <c r="N240">
        <v>20</v>
      </c>
      <c r="O240">
        <v>8.7100000000000009</v>
      </c>
      <c r="P240" t="s">
        <v>15</v>
      </c>
      <c r="Q240" t="s">
        <v>45</v>
      </c>
      <c r="R240">
        <v>6</v>
      </c>
    </row>
    <row r="241" spans="4:18" x14ac:dyDescent="0.3">
      <c r="D241" t="s">
        <v>129</v>
      </c>
      <c r="F241" t="str">
        <f t="shared" si="12"/>
        <v>FINCA 3</v>
      </c>
      <c r="G241">
        <v>3</v>
      </c>
      <c r="H241" t="str">
        <f t="shared" si="13"/>
        <v/>
      </c>
      <c r="J241" t="str">
        <f t="shared" si="14"/>
        <v>Pinto Arauz-110025-30</v>
      </c>
      <c r="K241" t="s">
        <v>93</v>
      </c>
      <c r="L241" t="str">
        <f t="shared" si="15"/>
        <v>Pinto Arauz</v>
      </c>
      <c r="M241">
        <v>110025</v>
      </c>
      <c r="N241">
        <v>30</v>
      </c>
      <c r="O241">
        <v>4.26</v>
      </c>
      <c r="P241" t="s">
        <v>15</v>
      </c>
      <c r="Q241" t="s">
        <v>45</v>
      </c>
      <c r="R241">
        <v>6</v>
      </c>
    </row>
    <row r="242" spans="4:18" x14ac:dyDescent="0.3">
      <c r="D242" t="s">
        <v>129</v>
      </c>
      <c r="F242" t="str">
        <f t="shared" si="12"/>
        <v>FINCA 3</v>
      </c>
      <c r="G242">
        <v>3</v>
      </c>
      <c r="H242" t="str">
        <f t="shared" si="13"/>
        <v/>
      </c>
      <c r="J242" t="str">
        <f t="shared" si="14"/>
        <v>Fernando Rios-110044-10</v>
      </c>
      <c r="K242" t="s">
        <v>94</v>
      </c>
      <c r="L242" t="str">
        <f t="shared" si="15"/>
        <v>Fernando Rios</v>
      </c>
      <c r="M242">
        <v>110044</v>
      </c>
      <c r="N242">
        <v>10</v>
      </c>
      <c r="O242">
        <v>16</v>
      </c>
      <c r="P242" t="s">
        <v>17</v>
      </c>
      <c r="Q242" t="s">
        <v>95</v>
      </c>
      <c r="R242">
        <v>12.3</v>
      </c>
    </row>
    <row r="243" spans="4:18" x14ac:dyDescent="0.3">
      <c r="D243" t="s">
        <v>129</v>
      </c>
      <c r="F243" t="str">
        <f t="shared" si="12"/>
        <v>FINCA 3</v>
      </c>
      <c r="G243">
        <v>3</v>
      </c>
      <c r="H243" t="str">
        <f t="shared" si="13"/>
        <v/>
      </c>
      <c r="J243" t="str">
        <f t="shared" si="14"/>
        <v>Gloria Quintero-110056-10</v>
      </c>
      <c r="K243" t="s">
        <v>96</v>
      </c>
      <c r="L243" t="str">
        <f t="shared" si="15"/>
        <v>Gloria Quintero</v>
      </c>
      <c r="M243">
        <v>110056</v>
      </c>
      <c r="N243">
        <v>10</v>
      </c>
      <c r="O243">
        <v>9.94</v>
      </c>
      <c r="P243" t="s">
        <v>21</v>
      </c>
      <c r="Q243" t="s">
        <v>22</v>
      </c>
      <c r="R243">
        <v>4.5</v>
      </c>
    </row>
    <row r="244" spans="4:18" x14ac:dyDescent="0.3">
      <c r="D244" t="s">
        <v>129</v>
      </c>
      <c r="F244" t="str">
        <f t="shared" si="12"/>
        <v>FINCA 3</v>
      </c>
      <c r="G244">
        <v>3</v>
      </c>
      <c r="H244" t="str">
        <f t="shared" si="13"/>
        <v/>
      </c>
      <c r="J244" t="str">
        <f t="shared" si="14"/>
        <v>Ulises Montoto-110080-10</v>
      </c>
      <c r="K244" t="s">
        <v>97</v>
      </c>
      <c r="L244" t="str">
        <f t="shared" si="15"/>
        <v>Ulises Montoto</v>
      </c>
      <c r="M244">
        <v>110080</v>
      </c>
      <c r="N244">
        <v>10</v>
      </c>
      <c r="O244">
        <v>8.89</v>
      </c>
      <c r="P244" t="s">
        <v>39</v>
      </c>
      <c r="Q244" t="s">
        <v>18</v>
      </c>
      <c r="R244">
        <v>14.5</v>
      </c>
    </row>
    <row r="245" spans="4:18" x14ac:dyDescent="0.3">
      <c r="D245" t="s">
        <v>129</v>
      </c>
      <c r="F245" t="str">
        <f t="shared" si="12"/>
        <v>FINCA 3</v>
      </c>
      <c r="G245">
        <v>3</v>
      </c>
      <c r="H245" t="str">
        <f t="shared" si="13"/>
        <v/>
      </c>
      <c r="J245" t="str">
        <f t="shared" si="14"/>
        <v>Ulises Montoto-110080-20</v>
      </c>
      <c r="K245" t="s">
        <v>97</v>
      </c>
      <c r="L245" t="str">
        <f t="shared" si="15"/>
        <v>Ulises Montoto</v>
      </c>
      <c r="M245">
        <v>110080</v>
      </c>
      <c r="N245">
        <v>20</v>
      </c>
      <c r="O245">
        <v>4.12</v>
      </c>
      <c r="P245" t="s">
        <v>39</v>
      </c>
      <c r="Q245" t="s">
        <v>40</v>
      </c>
      <c r="R245">
        <v>14.5</v>
      </c>
    </row>
    <row r="246" spans="4:18" x14ac:dyDescent="0.3">
      <c r="D246" t="s">
        <v>129</v>
      </c>
      <c r="F246" t="str">
        <f t="shared" si="12"/>
        <v>FINCA 3</v>
      </c>
      <c r="G246">
        <v>3</v>
      </c>
      <c r="H246" t="str">
        <f t="shared" si="13"/>
        <v/>
      </c>
      <c r="J246" t="str">
        <f t="shared" si="14"/>
        <v>Cira Arauz-110081-10</v>
      </c>
      <c r="K246" t="s">
        <v>98</v>
      </c>
      <c r="L246" t="str">
        <f t="shared" si="15"/>
        <v>Cira Arauz</v>
      </c>
      <c r="M246">
        <v>110081</v>
      </c>
      <c r="N246">
        <v>10</v>
      </c>
      <c r="O246">
        <v>6.82</v>
      </c>
      <c r="P246" t="s">
        <v>15</v>
      </c>
      <c r="Q246" t="s">
        <v>25</v>
      </c>
      <c r="R246">
        <v>10</v>
      </c>
    </row>
    <row r="247" spans="4:18" x14ac:dyDescent="0.3">
      <c r="D247" t="s">
        <v>129</v>
      </c>
      <c r="F247" t="str">
        <f t="shared" si="12"/>
        <v>FINCA 3</v>
      </c>
      <c r="G247">
        <v>3</v>
      </c>
      <c r="H247" t="str">
        <f t="shared" si="13"/>
        <v/>
      </c>
      <c r="J247" t="str">
        <f t="shared" si="14"/>
        <v>Cira Arauz-110081-20</v>
      </c>
      <c r="K247" t="s">
        <v>98</v>
      </c>
      <c r="L247" t="str">
        <f t="shared" si="15"/>
        <v>Cira Arauz</v>
      </c>
      <c r="M247">
        <v>110081</v>
      </c>
      <c r="N247">
        <v>20</v>
      </c>
      <c r="O247">
        <v>4.13</v>
      </c>
      <c r="P247" t="s">
        <v>15</v>
      </c>
      <c r="Q247" t="s">
        <v>45</v>
      </c>
      <c r="R247">
        <v>13</v>
      </c>
    </row>
    <row r="248" spans="4:18" x14ac:dyDescent="0.3">
      <c r="D248" t="s">
        <v>129</v>
      </c>
      <c r="F248" t="str">
        <f t="shared" si="12"/>
        <v>FINCA 3</v>
      </c>
      <c r="G248">
        <v>3</v>
      </c>
      <c r="H248" t="str">
        <f t="shared" si="13"/>
        <v/>
      </c>
      <c r="J248" t="str">
        <f t="shared" si="14"/>
        <v>Cira Arauz-110081-30</v>
      </c>
      <c r="K248" t="s">
        <v>98</v>
      </c>
      <c r="L248" t="str">
        <f t="shared" si="15"/>
        <v>Cira Arauz</v>
      </c>
      <c r="M248">
        <v>110081</v>
      </c>
      <c r="N248">
        <v>30</v>
      </c>
      <c r="O248">
        <v>4.7</v>
      </c>
      <c r="P248" t="s">
        <v>19</v>
      </c>
      <c r="Q248" t="s">
        <v>26</v>
      </c>
      <c r="R248">
        <v>12.7</v>
      </c>
    </row>
    <row r="249" spans="4:18" x14ac:dyDescent="0.3">
      <c r="D249" t="s">
        <v>129</v>
      </c>
      <c r="F249" t="str">
        <f t="shared" si="12"/>
        <v>FINCA 3</v>
      </c>
      <c r="G249">
        <v>3</v>
      </c>
      <c r="H249" t="str">
        <f t="shared" si="13"/>
        <v/>
      </c>
      <c r="J249" t="str">
        <f t="shared" si="14"/>
        <v>Natividad Quintero-110420-10</v>
      </c>
      <c r="K249" t="s">
        <v>99</v>
      </c>
      <c r="L249" t="str">
        <f t="shared" si="15"/>
        <v>Natividad Quintero</v>
      </c>
      <c r="M249">
        <v>110420</v>
      </c>
      <c r="N249">
        <v>10</v>
      </c>
      <c r="O249">
        <v>11.03</v>
      </c>
      <c r="P249" t="s">
        <v>21</v>
      </c>
      <c r="Q249" t="s">
        <v>24</v>
      </c>
      <c r="R249">
        <v>4</v>
      </c>
    </row>
    <row r="250" spans="4:18" x14ac:dyDescent="0.3">
      <c r="D250" t="s">
        <v>129</v>
      </c>
      <c r="F250" t="str">
        <f t="shared" si="12"/>
        <v>FINCA 3</v>
      </c>
      <c r="G250">
        <v>3</v>
      </c>
      <c r="H250" t="str">
        <f t="shared" si="13"/>
        <v/>
      </c>
      <c r="J250" t="str">
        <f t="shared" si="14"/>
        <v>Natividad Quintero-110420-11</v>
      </c>
      <c r="K250" t="s">
        <v>99</v>
      </c>
      <c r="L250" t="str">
        <f t="shared" si="15"/>
        <v>Natividad Quintero</v>
      </c>
      <c r="M250">
        <v>110420</v>
      </c>
      <c r="N250">
        <v>11</v>
      </c>
      <c r="O250">
        <v>8.8000000000000007</v>
      </c>
      <c r="P250" t="s">
        <v>21</v>
      </c>
      <c r="Q250" t="s">
        <v>22</v>
      </c>
      <c r="R250">
        <v>4</v>
      </c>
    </row>
    <row r="251" spans="4:18" x14ac:dyDescent="0.3">
      <c r="D251" t="s">
        <v>129</v>
      </c>
      <c r="F251" t="str">
        <f t="shared" si="12"/>
        <v>FINCA 3</v>
      </c>
      <c r="G251">
        <v>3</v>
      </c>
      <c r="H251" t="str">
        <f t="shared" si="13"/>
        <v/>
      </c>
      <c r="J251" t="str">
        <f t="shared" si="14"/>
        <v>Natividad Quintero-110420-30</v>
      </c>
      <c r="K251" t="s">
        <v>99</v>
      </c>
      <c r="L251" t="str">
        <f t="shared" si="15"/>
        <v>Natividad Quintero</v>
      </c>
      <c r="M251">
        <v>110420</v>
      </c>
      <c r="N251">
        <v>30</v>
      </c>
      <c r="O251">
        <v>3.94</v>
      </c>
      <c r="P251" t="s">
        <v>21</v>
      </c>
      <c r="Q251" t="s">
        <v>40</v>
      </c>
      <c r="R251">
        <v>4</v>
      </c>
    </row>
    <row r="252" spans="4:18" x14ac:dyDescent="0.3">
      <c r="D252" t="s">
        <v>129</v>
      </c>
      <c r="F252" t="str">
        <f t="shared" si="12"/>
        <v>FINCA 3</v>
      </c>
      <c r="G252">
        <v>3</v>
      </c>
      <c r="H252" t="str">
        <f t="shared" si="13"/>
        <v/>
      </c>
      <c r="J252" t="str">
        <f t="shared" si="14"/>
        <v>Darío Olmos-110836-10</v>
      </c>
      <c r="K252" t="s">
        <v>100</v>
      </c>
      <c r="L252" t="str">
        <f t="shared" si="15"/>
        <v>Darío Olmos</v>
      </c>
      <c r="M252">
        <v>110836</v>
      </c>
      <c r="N252">
        <v>10</v>
      </c>
      <c r="O252">
        <v>32.1</v>
      </c>
      <c r="P252" t="s">
        <v>39</v>
      </c>
      <c r="Q252" t="s">
        <v>27</v>
      </c>
      <c r="R252">
        <v>15.6</v>
      </c>
    </row>
    <row r="253" spans="4:18" x14ac:dyDescent="0.3">
      <c r="D253" t="s">
        <v>129</v>
      </c>
      <c r="F253" t="str">
        <f t="shared" si="12"/>
        <v>FINCA 3</v>
      </c>
      <c r="G253">
        <v>3</v>
      </c>
      <c r="H253" t="str">
        <f t="shared" si="13"/>
        <v/>
      </c>
      <c r="J253" t="str">
        <f t="shared" si="14"/>
        <v>Hernán Hernández-110851-10</v>
      </c>
      <c r="K253" t="s">
        <v>101</v>
      </c>
      <c r="L253" t="str">
        <f t="shared" si="15"/>
        <v>Hernán Hernández</v>
      </c>
      <c r="M253">
        <v>110851</v>
      </c>
      <c r="N253">
        <v>10</v>
      </c>
      <c r="O253">
        <v>6.83</v>
      </c>
      <c r="P253" t="s">
        <v>33</v>
      </c>
      <c r="Q253" t="s">
        <v>36</v>
      </c>
      <c r="R253">
        <v>5</v>
      </c>
    </row>
    <row r="254" spans="4:18" x14ac:dyDescent="0.3">
      <c r="D254" t="s">
        <v>129</v>
      </c>
      <c r="F254" t="str">
        <f t="shared" si="12"/>
        <v>FINCA 3</v>
      </c>
      <c r="G254">
        <v>3</v>
      </c>
      <c r="H254" t="str">
        <f t="shared" si="13"/>
        <v/>
      </c>
      <c r="J254" t="str">
        <f t="shared" si="14"/>
        <v>Hernán Hernández-110851-11</v>
      </c>
      <c r="K254" t="s">
        <v>101</v>
      </c>
      <c r="L254" t="str">
        <f t="shared" si="15"/>
        <v>Hernán Hernández</v>
      </c>
      <c r="M254">
        <v>110851</v>
      </c>
      <c r="N254">
        <v>11</v>
      </c>
      <c r="O254">
        <v>3</v>
      </c>
      <c r="P254" t="s">
        <v>17</v>
      </c>
      <c r="Q254" t="s">
        <v>36</v>
      </c>
      <c r="R254">
        <v>5</v>
      </c>
    </row>
    <row r="255" spans="4:18" x14ac:dyDescent="0.3">
      <c r="D255" t="s">
        <v>129</v>
      </c>
      <c r="F255" t="str">
        <f t="shared" si="12"/>
        <v>FINCA 3</v>
      </c>
      <c r="G255">
        <v>3</v>
      </c>
      <c r="H255" t="str">
        <f t="shared" si="13"/>
        <v/>
      </c>
      <c r="J255" t="str">
        <f t="shared" si="14"/>
        <v>Hernán Hernández-110851-20</v>
      </c>
      <c r="K255" t="s">
        <v>101</v>
      </c>
      <c r="L255" t="str">
        <f t="shared" si="15"/>
        <v>Hernán Hernández</v>
      </c>
      <c r="M255">
        <v>110851</v>
      </c>
      <c r="N255">
        <v>20</v>
      </c>
      <c r="O255">
        <v>4.55</v>
      </c>
      <c r="P255" t="s">
        <v>17</v>
      </c>
      <c r="Q255" t="s">
        <v>45</v>
      </c>
      <c r="R255">
        <v>4.3</v>
      </c>
    </row>
    <row r="256" spans="4:18" x14ac:dyDescent="0.3">
      <c r="D256" t="s">
        <v>129</v>
      </c>
      <c r="F256" t="str">
        <f t="shared" si="12"/>
        <v>FINCA 3</v>
      </c>
      <c r="G256">
        <v>3</v>
      </c>
      <c r="H256" t="str">
        <f t="shared" si="13"/>
        <v/>
      </c>
      <c r="J256" t="str">
        <f t="shared" si="14"/>
        <v>Hernán Hernández-110851-30</v>
      </c>
      <c r="K256" t="s">
        <v>101</v>
      </c>
      <c r="L256" t="str">
        <f t="shared" si="15"/>
        <v>Hernán Hernández</v>
      </c>
      <c r="M256">
        <v>110851</v>
      </c>
      <c r="N256">
        <v>30</v>
      </c>
      <c r="O256">
        <v>9.44</v>
      </c>
      <c r="P256" t="s">
        <v>15</v>
      </c>
      <c r="Q256" t="s">
        <v>45</v>
      </c>
      <c r="R256">
        <v>4.3</v>
      </c>
    </row>
    <row r="257" spans="4:18" x14ac:dyDescent="0.3">
      <c r="D257" t="s">
        <v>129</v>
      </c>
      <c r="F257" t="str">
        <f t="shared" si="12"/>
        <v>FINCA 3</v>
      </c>
      <c r="G257">
        <v>3</v>
      </c>
      <c r="H257" t="str">
        <f t="shared" si="13"/>
        <v/>
      </c>
      <c r="J257" t="str">
        <f t="shared" si="14"/>
        <v>Cristi Quintero-110859-10</v>
      </c>
      <c r="K257" t="s">
        <v>102</v>
      </c>
      <c r="L257" t="str">
        <f t="shared" si="15"/>
        <v>Cristi Quintero</v>
      </c>
      <c r="M257">
        <v>110859</v>
      </c>
      <c r="N257">
        <v>10</v>
      </c>
      <c r="O257">
        <v>10.8</v>
      </c>
      <c r="P257" t="s">
        <v>15</v>
      </c>
      <c r="Q257" t="s">
        <v>31</v>
      </c>
      <c r="R257">
        <v>3.5</v>
      </c>
    </row>
    <row r="258" spans="4:18" x14ac:dyDescent="0.3">
      <c r="D258" t="s">
        <v>129</v>
      </c>
      <c r="F258" t="str">
        <f t="shared" si="12"/>
        <v>FINCA 3</v>
      </c>
      <c r="G258">
        <v>3</v>
      </c>
      <c r="H258" t="str">
        <f t="shared" si="13"/>
        <v/>
      </c>
      <c r="J258" t="str">
        <f t="shared" si="14"/>
        <v>Inm. Jarquin-130479-10</v>
      </c>
      <c r="K258" t="s">
        <v>103</v>
      </c>
      <c r="L258" t="str">
        <f t="shared" si="15"/>
        <v>Inm. Jarquin</v>
      </c>
      <c r="M258">
        <v>130479</v>
      </c>
      <c r="N258">
        <v>10</v>
      </c>
      <c r="O258">
        <v>13.26</v>
      </c>
      <c r="P258" t="s">
        <v>21</v>
      </c>
      <c r="Q258" t="s">
        <v>18</v>
      </c>
      <c r="R258">
        <v>5</v>
      </c>
    </row>
    <row r="259" spans="4:18" x14ac:dyDescent="0.3">
      <c r="D259" t="s">
        <v>129</v>
      </c>
      <c r="F259" t="str">
        <f t="shared" ref="F259:F322" si="16">CONCATENATE("FINCA ",G259)</f>
        <v>FINCA 3</v>
      </c>
      <c r="G259">
        <v>3</v>
      </c>
      <c r="H259" t="str">
        <f t="shared" ref="H259:H322" si="17">IF(I259&gt;0,CONCATENATE("FINCA ",I259), "")</f>
        <v/>
      </c>
      <c r="J259" t="str">
        <f t="shared" ref="J259:J322" si="18">CONCATENATE(K259,"-",M259,"-",N259)</f>
        <v>Inm. Jarquin-130479-11</v>
      </c>
      <c r="K259" t="s">
        <v>103</v>
      </c>
      <c r="L259" t="str">
        <f t="shared" ref="L259:L322" si="19">(+K259)</f>
        <v>Inm. Jarquin</v>
      </c>
      <c r="M259">
        <v>130479</v>
      </c>
      <c r="N259">
        <v>11</v>
      </c>
      <c r="O259">
        <v>5.0999999999999996</v>
      </c>
      <c r="P259" t="s">
        <v>15</v>
      </c>
      <c r="Q259" t="s">
        <v>44</v>
      </c>
      <c r="R259">
        <v>5.0999999999999996</v>
      </c>
    </row>
    <row r="260" spans="4:18" x14ac:dyDescent="0.3">
      <c r="D260" t="s">
        <v>129</v>
      </c>
      <c r="F260" t="str">
        <f t="shared" si="16"/>
        <v>FINCA 3</v>
      </c>
      <c r="G260">
        <v>3</v>
      </c>
      <c r="H260" t="str">
        <f t="shared" si="17"/>
        <v/>
      </c>
      <c r="J260" t="str">
        <f t="shared" si="18"/>
        <v>Inm. Jarquin-130479-12</v>
      </c>
      <c r="K260" t="s">
        <v>103</v>
      </c>
      <c r="L260" t="str">
        <f t="shared" si="19"/>
        <v>Inm. Jarquin</v>
      </c>
      <c r="M260">
        <v>130479</v>
      </c>
      <c r="N260">
        <v>12</v>
      </c>
      <c r="O260">
        <v>9.91</v>
      </c>
      <c r="P260" t="s">
        <v>15</v>
      </c>
      <c r="Q260" t="s">
        <v>22</v>
      </c>
      <c r="R260">
        <v>4.9000000000000004</v>
      </c>
    </row>
    <row r="261" spans="4:18" x14ac:dyDescent="0.3">
      <c r="D261" t="s">
        <v>129</v>
      </c>
      <c r="F261" t="str">
        <f t="shared" si="16"/>
        <v>FINCA 3</v>
      </c>
      <c r="G261">
        <v>3</v>
      </c>
      <c r="H261" t="str">
        <f t="shared" si="17"/>
        <v/>
      </c>
      <c r="J261" t="str">
        <f t="shared" si="18"/>
        <v>Inm. Jarquin-130479-13</v>
      </c>
      <c r="K261" t="s">
        <v>103</v>
      </c>
      <c r="L261" t="str">
        <f t="shared" si="19"/>
        <v>Inm. Jarquin</v>
      </c>
      <c r="M261">
        <v>130479</v>
      </c>
      <c r="N261">
        <v>13</v>
      </c>
      <c r="O261">
        <v>0.48</v>
      </c>
      <c r="P261" t="s">
        <v>17</v>
      </c>
      <c r="Q261" t="s">
        <v>24</v>
      </c>
      <c r="R261">
        <v>5.2</v>
      </c>
    </row>
    <row r="262" spans="4:18" x14ac:dyDescent="0.3">
      <c r="D262" t="s">
        <v>129</v>
      </c>
      <c r="F262" t="str">
        <f t="shared" si="16"/>
        <v>FINCA 3</v>
      </c>
      <c r="G262">
        <v>3</v>
      </c>
      <c r="H262" t="str">
        <f t="shared" si="17"/>
        <v/>
      </c>
      <c r="J262" t="str">
        <f t="shared" si="18"/>
        <v>Inm. Jarquin-130479-15</v>
      </c>
      <c r="K262" t="s">
        <v>103</v>
      </c>
      <c r="L262" t="str">
        <f t="shared" si="19"/>
        <v>Inm. Jarquin</v>
      </c>
      <c r="M262">
        <v>130479</v>
      </c>
      <c r="N262">
        <v>15</v>
      </c>
      <c r="O262">
        <v>3.84</v>
      </c>
      <c r="P262" t="s">
        <v>17</v>
      </c>
      <c r="Q262" t="s">
        <v>44</v>
      </c>
      <c r="R262">
        <v>6</v>
      </c>
    </row>
    <row r="263" spans="4:18" x14ac:dyDescent="0.3">
      <c r="D263" t="s">
        <v>129</v>
      </c>
      <c r="F263" t="str">
        <f t="shared" si="16"/>
        <v>FINCA 3</v>
      </c>
      <c r="G263">
        <v>3</v>
      </c>
      <c r="H263" t="str">
        <f t="shared" si="17"/>
        <v/>
      </c>
      <c r="J263" t="str">
        <f t="shared" si="18"/>
        <v>Inm. Jarquin-130479-50</v>
      </c>
      <c r="K263" t="s">
        <v>103</v>
      </c>
      <c r="L263" t="str">
        <f t="shared" si="19"/>
        <v>Inm. Jarquin</v>
      </c>
      <c r="M263">
        <v>130479</v>
      </c>
      <c r="N263">
        <v>50</v>
      </c>
      <c r="O263">
        <v>10.39</v>
      </c>
      <c r="P263" t="s">
        <v>17</v>
      </c>
      <c r="Q263" t="s">
        <v>24</v>
      </c>
      <c r="R263">
        <v>5.4</v>
      </c>
    </row>
    <row r="264" spans="4:18" x14ac:dyDescent="0.3">
      <c r="D264" t="s">
        <v>129</v>
      </c>
      <c r="F264" t="str">
        <f t="shared" si="16"/>
        <v>FINCA 3</v>
      </c>
      <c r="G264">
        <v>3</v>
      </c>
      <c r="H264" t="str">
        <f t="shared" si="17"/>
        <v/>
      </c>
      <c r="J264" t="str">
        <f t="shared" si="18"/>
        <v>Inm. Jarquin-130479-52</v>
      </c>
      <c r="K264" t="s">
        <v>103</v>
      </c>
      <c r="L264" t="str">
        <f t="shared" si="19"/>
        <v>Inm. Jarquin</v>
      </c>
      <c r="M264">
        <v>130479</v>
      </c>
      <c r="N264">
        <v>52</v>
      </c>
      <c r="O264">
        <v>6.99</v>
      </c>
      <c r="P264" t="s">
        <v>15</v>
      </c>
      <c r="Q264" t="s">
        <v>22</v>
      </c>
      <c r="R264">
        <v>4.8</v>
      </c>
    </row>
    <row r="265" spans="4:18" x14ac:dyDescent="0.3">
      <c r="D265" t="s">
        <v>129</v>
      </c>
      <c r="F265" t="str">
        <f t="shared" si="16"/>
        <v>FINCA 3</v>
      </c>
      <c r="G265">
        <v>3</v>
      </c>
      <c r="H265" t="str">
        <f t="shared" si="17"/>
        <v/>
      </c>
      <c r="J265" t="str">
        <f t="shared" si="18"/>
        <v>Inm. Jarquin-130479-370</v>
      </c>
      <c r="K265" t="s">
        <v>103</v>
      </c>
      <c r="L265" t="str">
        <f t="shared" si="19"/>
        <v>Inm. Jarquin</v>
      </c>
      <c r="M265">
        <v>130479</v>
      </c>
      <c r="N265">
        <v>370</v>
      </c>
      <c r="O265">
        <v>6.11</v>
      </c>
      <c r="P265" t="s">
        <v>15</v>
      </c>
      <c r="Q265" t="s">
        <v>25</v>
      </c>
      <c r="R265">
        <v>5</v>
      </c>
    </row>
    <row r="266" spans="4:18" x14ac:dyDescent="0.3">
      <c r="D266" t="s">
        <v>129</v>
      </c>
      <c r="F266" t="str">
        <f t="shared" si="16"/>
        <v>FINCA 3</v>
      </c>
      <c r="G266">
        <v>3</v>
      </c>
      <c r="H266" t="str">
        <f t="shared" si="17"/>
        <v/>
      </c>
      <c r="J266" t="str">
        <f t="shared" si="18"/>
        <v>Inm. Jarquin-130479-400</v>
      </c>
      <c r="K266" t="s">
        <v>103</v>
      </c>
      <c r="L266" t="str">
        <f t="shared" si="19"/>
        <v>Inm. Jarquin</v>
      </c>
      <c r="M266">
        <v>130479</v>
      </c>
      <c r="N266">
        <v>400</v>
      </c>
      <c r="O266">
        <v>2.38</v>
      </c>
      <c r="P266" t="s">
        <v>17</v>
      </c>
      <c r="Q266" t="s">
        <v>40</v>
      </c>
      <c r="R266">
        <v>5.5</v>
      </c>
    </row>
    <row r="267" spans="4:18" x14ac:dyDescent="0.3">
      <c r="D267" t="s">
        <v>129</v>
      </c>
      <c r="F267" t="str">
        <f t="shared" si="16"/>
        <v>FINCA 3</v>
      </c>
      <c r="G267">
        <v>3</v>
      </c>
      <c r="H267" t="str">
        <f t="shared" si="17"/>
        <v/>
      </c>
      <c r="J267" t="str">
        <f t="shared" si="18"/>
        <v>H. Rio Vista-130480-14</v>
      </c>
      <c r="K267" t="s">
        <v>104</v>
      </c>
      <c r="L267" t="str">
        <f t="shared" si="19"/>
        <v>H. Rio Vista</v>
      </c>
      <c r="M267">
        <v>130480</v>
      </c>
      <c r="N267">
        <v>14</v>
      </c>
      <c r="O267">
        <v>9.2100000000000009</v>
      </c>
      <c r="P267" t="s">
        <v>17</v>
      </c>
      <c r="Q267" t="s">
        <v>49</v>
      </c>
      <c r="R267">
        <v>6.2</v>
      </c>
    </row>
    <row r="268" spans="4:18" x14ac:dyDescent="0.3">
      <c r="D268" t="s">
        <v>129</v>
      </c>
      <c r="F268" t="str">
        <f t="shared" si="16"/>
        <v>FINCA 3</v>
      </c>
      <c r="G268">
        <v>3</v>
      </c>
      <c r="H268" t="str">
        <f t="shared" si="17"/>
        <v/>
      </c>
      <c r="J268" t="str">
        <f t="shared" si="18"/>
        <v>H. Rio Vista-130480-220</v>
      </c>
      <c r="K268" t="s">
        <v>104</v>
      </c>
      <c r="L268" t="str">
        <f t="shared" si="19"/>
        <v>H. Rio Vista</v>
      </c>
      <c r="M268">
        <v>130480</v>
      </c>
      <c r="N268">
        <v>220</v>
      </c>
      <c r="O268">
        <v>7.81</v>
      </c>
      <c r="P268" t="s">
        <v>17</v>
      </c>
      <c r="Q268" t="s">
        <v>54</v>
      </c>
      <c r="R268">
        <v>5</v>
      </c>
    </row>
    <row r="269" spans="4:18" x14ac:dyDescent="0.3">
      <c r="D269" t="s">
        <v>129</v>
      </c>
      <c r="F269" t="str">
        <f t="shared" si="16"/>
        <v>FINCA 3</v>
      </c>
      <c r="G269">
        <v>3</v>
      </c>
      <c r="H269" t="str">
        <f t="shared" si="17"/>
        <v/>
      </c>
      <c r="J269" t="str">
        <f t="shared" si="18"/>
        <v>H. Rio Vista-130480-310</v>
      </c>
      <c r="K269" t="s">
        <v>104</v>
      </c>
      <c r="L269" t="str">
        <f t="shared" si="19"/>
        <v>H. Rio Vista</v>
      </c>
      <c r="M269">
        <v>130480</v>
      </c>
      <c r="N269">
        <v>310</v>
      </c>
      <c r="O269">
        <v>2.31</v>
      </c>
      <c r="P269" t="s">
        <v>19</v>
      </c>
      <c r="Q269" t="s">
        <v>29</v>
      </c>
      <c r="R269">
        <v>6.3</v>
      </c>
    </row>
    <row r="270" spans="4:18" x14ac:dyDescent="0.3">
      <c r="D270" t="s">
        <v>129</v>
      </c>
      <c r="F270" t="str">
        <f t="shared" si="16"/>
        <v>FINCA 3</v>
      </c>
      <c r="G270">
        <v>3</v>
      </c>
      <c r="H270" t="str">
        <f t="shared" si="17"/>
        <v/>
      </c>
      <c r="J270" t="str">
        <f t="shared" si="18"/>
        <v>H. Rio Vista-130480-315</v>
      </c>
      <c r="K270" t="s">
        <v>104</v>
      </c>
      <c r="L270" t="str">
        <f t="shared" si="19"/>
        <v>H. Rio Vista</v>
      </c>
      <c r="M270">
        <v>130480</v>
      </c>
      <c r="N270">
        <v>315</v>
      </c>
      <c r="O270">
        <v>3.13</v>
      </c>
      <c r="P270" t="s">
        <v>19</v>
      </c>
      <c r="Q270" t="s">
        <v>29</v>
      </c>
      <c r="R270">
        <v>6.2</v>
      </c>
    </row>
    <row r="271" spans="4:18" x14ac:dyDescent="0.3">
      <c r="D271" t="s">
        <v>129</v>
      </c>
      <c r="F271" t="str">
        <f t="shared" si="16"/>
        <v>FINCA 3</v>
      </c>
      <c r="G271">
        <v>3</v>
      </c>
      <c r="H271" t="str">
        <f t="shared" si="17"/>
        <v/>
      </c>
      <c r="J271" t="str">
        <f t="shared" si="18"/>
        <v>H. Rio Vista-130480-316</v>
      </c>
      <c r="K271" t="s">
        <v>104</v>
      </c>
      <c r="L271" t="str">
        <f t="shared" si="19"/>
        <v>H. Rio Vista</v>
      </c>
      <c r="M271">
        <v>130480</v>
      </c>
      <c r="N271">
        <v>316</v>
      </c>
      <c r="O271">
        <v>3.06</v>
      </c>
      <c r="P271" t="s">
        <v>17</v>
      </c>
      <c r="Q271" t="s">
        <v>49</v>
      </c>
      <c r="R271">
        <v>6.5</v>
      </c>
    </row>
    <row r="272" spans="4:18" x14ac:dyDescent="0.3">
      <c r="D272" t="s">
        <v>129</v>
      </c>
      <c r="F272" t="str">
        <f t="shared" si="16"/>
        <v>FINCA 3</v>
      </c>
      <c r="G272">
        <v>3</v>
      </c>
      <c r="H272" t="str">
        <f t="shared" si="17"/>
        <v/>
      </c>
      <c r="J272" t="str">
        <f t="shared" si="18"/>
        <v>H. Rio Vista-130480-325</v>
      </c>
      <c r="K272" t="s">
        <v>104</v>
      </c>
      <c r="L272" t="str">
        <f t="shared" si="19"/>
        <v>H. Rio Vista</v>
      </c>
      <c r="M272">
        <v>130480</v>
      </c>
      <c r="N272">
        <v>325</v>
      </c>
      <c r="O272">
        <v>16.34</v>
      </c>
      <c r="P272" t="s">
        <v>17</v>
      </c>
      <c r="Q272" t="s">
        <v>40</v>
      </c>
      <c r="R272">
        <v>5</v>
      </c>
    </row>
    <row r="273" spans="4:18" x14ac:dyDescent="0.3">
      <c r="D273" t="s">
        <v>129</v>
      </c>
      <c r="F273" t="str">
        <f t="shared" si="16"/>
        <v>FINCA 3</v>
      </c>
      <c r="G273">
        <v>3</v>
      </c>
      <c r="H273" t="str">
        <f t="shared" si="17"/>
        <v/>
      </c>
      <c r="J273" t="str">
        <f t="shared" si="18"/>
        <v>H. Rio Vista-130480-375</v>
      </c>
      <c r="K273" t="s">
        <v>104</v>
      </c>
      <c r="L273" t="str">
        <f t="shared" si="19"/>
        <v>H. Rio Vista</v>
      </c>
      <c r="M273">
        <v>130480</v>
      </c>
      <c r="N273">
        <v>375</v>
      </c>
      <c r="O273">
        <v>18.2</v>
      </c>
      <c r="P273" t="s">
        <v>17</v>
      </c>
      <c r="Q273" t="s">
        <v>40</v>
      </c>
      <c r="R273">
        <v>5</v>
      </c>
    </row>
    <row r="274" spans="4:18" x14ac:dyDescent="0.3">
      <c r="D274" t="s">
        <v>129</v>
      </c>
      <c r="F274" t="str">
        <f t="shared" si="16"/>
        <v>FINCA 3</v>
      </c>
      <c r="G274">
        <v>3</v>
      </c>
      <c r="H274" t="str">
        <f t="shared" si="17"/>
        <v/>
      </c>
      <c r="J274" t="str">
        <f t="shared" si="18"/>
        <v>H. Rio Vista-130480-390</v>
      </c>
      <c r="K274" t="s">
        <v>104</v>
      </c>
      <c r="L274" t="str">
        <f t="shared" si="19"/>
        <v>H. Rio Vista</v>
      </c>
      <c r="M274">
        <v>130480</v>
      </c>
      <c r="N274">
        <v>390</v>
      </c>
      <c r="O274">
        <v>7.18</v>
      </c>
      <c r="P274" t="s">
        <v>17</v>
      </c>
      <c r="Q274" t="s">
        <v>44</v>
      </c>
      <c r="R274">
        <v>5.2</v>
      </c>
    </row>
    <row r="275" spans="4:18" x14ac:dyDescent="0.3">
      <c r="D275" t="s">
        <v>129</v>
      </c>
      <c r="F275" t="str">
        <f t="shared" si="16"/>
        <v>FINCA 3</v>
      </c>
      <c r="G275">
        <v>3</v>
      </c>
      <c r="H275" t="str">
        <f t="shared" si="17"/>
        <v/>
      </c>
      <c r="J275" t="str">
        <f t="shared" si="18"/>
        <v>Nical Foundation-130905-10</v>
      </c>
      <c r="K275" t="s">
        <v>105</v>
      </c>
      <c r="L275" t="str">
        <f t="shared" si="19"/>
        <v>Nical Foundation</v>
      </c>
      <c r="M275">
        <v>130905</v>
      </c>
      <c r="N275">
        <v>10</v>
      </c>
      <c r="O275">
        <v>7.43</v>
      </c>
      <c r="P275" t="s">
        <v>15</v>
      </c>
      <c r="Q275" t="s">
        <v>25</v>
      </c>
      <c r="R275">
        <v>5</v>
      </c>
    </row>
    <row r="276" spans="4:18" x14ac:dyDescent="0.3">
      <c r="D276" t="s">
        <v>129</v>
      </c>
      <c r="F276" t="str">
        <f t="shared" si="16"/>
        <v>FINCA 3</v>
      </c>
      <c r="G276">
        <v>3</v>
      </c>
      <c r="H276" t="str">
        <f t="shared" si="17"/>
        <v/>
      </c>
      <c r="J276" t="str">
        <f t="shared" si="18"/>
        <v>Nical Foundation-130905-20</v>
      </c>
      <c r="K276" t="s">
        <v>105</v>
      </c>
      <c r="L276" t="str">
        <f t="shared" si="19"/>
        <v>Nical Foundation</v>
      </c>
      <c r="M276">
        <v>130905</v>
      </c>
      <c r="N276">
        <v>20</v>
      </c>
      <c r="O276">
        <v>10.050000000000001</v>
      </c>
      <c r="P276" t="s">
        <v>17</v>
      </c>
      <c r="Q276" t="s">
        <v>25</v>
      </c>
      <c r="R276">
        <v>5</v>
      </c>
    </row>
    <row r="277" spans="4:18" x14ac:dyDescent="0.3">
      <c r="D277" t="s">
        <v>129</v>
      </c>
      <c r="F277" t="str">
        <f t="shared" si="16"/>
        <v>FINCA 4</v>
      </c>
      <c r="G277">
        <v>4</v>
      </c>
      <c r="H277" t="str">
        <f t="shared" si="17"/>
        <v/>
      </c>
      <c r="J277" t="str">
        <f t="shared" si="18"/>
        <v>Calle Larga-110928-10</v>
      </c>
      <c r="K277" t="s">
        <v>106</v>
      </c>
      <c r="L277" t="str">
        <f t="shared" si="19"/>
        <v>Calle Larga</v>
      </c>
      <c r="M277">
        <v>110928</v>
      </c>
      <c r="N277">
        <v>10</v>
      </c>
      <c r="O277">
        <v>1.37</v>
      </c>
      <c r="P277" t="s">
        <v>17</v>
      </c>
      <c r="Q277" t="s">
        <v>40</v>
      </c>
      <c r="R277">
        <v>36</v>
      </c>
    </row>
    <row r="278" spans="4:18" x14ac:dyDescent="0.3">
      <c r="D278" t="s">
        <v>129</v>
      </c>
      <c r="F278" t="str">
        <f t="shared" si="16"/>
        <v>FINCA 4</v>
      </c>
      <c r="G278">
        <v>4</v>
      </c>
      <c r="H278" t="str">
        <f t="shared" si="17"/>
        <v/>
      </c>
      <c r="J278" t="str">
        <f t="shared" si="18"/>
        <v>Calle Larga-110928-20</v>
      </c>
      <c r="K278" t="s">
        <v>106</v>
      </c>
      <c r="L278" t="str">
        <f t="shared" si="19"/>
        <v>Calle Larga</v>
      </c>
      <c r="M278">
        <v>110928</v>
      </c>
      <c r="N278">
        <v>20</v>
      </c>
      <c r="O278">
        <v>5.64</v>
      </c>
      <c r="P278" t="s">
        <v>17</v>
      </c>
      <c r="Q278" t="s">
        <v>40</v>
      </c>
      <c r="R278">
        <v>36</v>
      </c>
    </row>
    <row r="279" spans="4:18" x14ac:dyDescent="0.3">
      <c r="D279" t="s">
        <v>129</v>
      </c>
      <c r="F279" t="str">
        <f t="shared" si="16"/>
        <v>FINCA 4</v>
      </c>
      <c r="G279">
        <v>4</v>
      </c>
      <c r="H279" t="str">
        <f t="shared" si="17"/>
        <v/>
      </c>
      <c r="J279" t="str">
        <f t="shared" si="18"/>
        <v>Calle Larga-110928-30</v>
      </c>
      <c r="K279" t="s">
        <v>106</v>
      </c>
      <c r="L279" t="str">
        <f t="shared" si="19"/>
        <v>Calle Larga</v>
      </c>
      <c r="M279">
        <v>110928</v>
      </c>
      <c r="N279">
        <v>30</v>
      </c>
      <c r="O279">
        <v>7.33</v>
      </c>
      <c r="P279" t="s">
        <v>17</v>
      </c>
      <c r="Q279" t="s">
        <v>40</v>
      </c>
      <c r="R279">
        <v>36</v>
      </c>
    </row>
    <row r="280" spans="4:18" x14ac:dyDescent="0.3">
      <c r="D280" t="s">
        <v>129</v>
      </c>
      <c r="F280" t="str">
        <f t="shared" si="16"/>
        <v>FINCA 4</v>
      </c>
      <c r="G280">
        <v>4</v>
      </c>
      <c r="H280" t="str">
        <f t="shared" si="17"/>
        <v/>
      </c>
      <c r="J280" t="str">
        <f t="shared" si="18"/>
        <v>Calle Larga-110928-40</v>
      </c>
      <c r="K280" t="s">
        <v>106</v>
      </c>
      <c r="L280" t="str">
        <f t="shared" si="19"/>
        <v>Calle Larga</v>
      </c>
      <c r="M280">
        <v>110928</v>
      </c>
      <c r="N280">
        <v>40</v>
      </c>
      <c r="O280">
        <v>29.35</v>
      </c>
      <c r="P280" t="s">
        <v>17</v>
      </c>
      <c r="Q280" t="s">
        <v>40</v>
      </c>
      <c r="R280">
        <v>36</v>
      </c>
    </row>
    <row r="281" spans="4:18" x14ac:dyDescent="0.3">
      <c r="D281" t="s">
        <v>129</v>
      </c>
      <c r="F281" t="str">
        <f t="shared" si="16"/>
        <v>FINCA 4</v>
      </c>
      <c r="G281">
        <v>4</v>
      </c>
      <c r="H281" t="str">
        <f t="shared" si="17"/>
        <v/>
      </c>
      <c r="J281" t="str">
        <f t="shared" si="18"/>
        <v>Calle Larga-110928-60</v>
      </c>
      <c r="K281" t="s">
        <v>106</v>
      </c>
      <c r="L281" t="str">
        <f t="shared" si="19"/>
        <v>Calle Larga</v>
      </c>
      <c r="M281">
        <v>110928</v>
      </c>
      <c r="N281">
        <v>60</v>
      </c>
      <c r="O281">
        <v>27.5</v>
      </c>
      <c r="P281" t="s">
        <v>17</v>
      </c>
      <c r="Q281" t="s">
        <v>40</v>
      </c>
      <c r="R281">
        <v>36</v>
      </c>
    </row>
    <row r="282" spans="4:18" x14ac:dyDescent="0.3">
      <c r="D282" t="s">
        <v>129</v>
      </c>
      <c r="F282" t="str">
        <f t="shared" si="16"/>
        <v>FINCA 4</v>
      </c>
      <c r="G282">
        <v>4</v>
      </c>
      <c r="H282" t="str">
        <f t="shared" si="17"/>
        <v/>
      </c>
      <c r="J282" t="str">
        <f t="shared" si="18"/>
        <v>Calle Larga-110928-65</v>
      </c>
      <c r="K282" t="s">
        <v>106</v>
      </c>
      <c r="L282" t="str">
        <f t="shared" si="19"/>
        <v>Calle Larga</v>
      </c>
      <c r="M282">
        <v>110928</v>
      </c>
      <c r="N282">
        <v>65</v>
      </c>
      <c r="O282">
        <v>7.73</v>
      </c>
      <c r="P282" t="s">
        <v>21</v>
      </c>
      <c r="Q282" t="s">
        <v>40</v>
      </c>
      <c r="R282">
        <v>36.4</v>
      </c>
    </row>
    <row r="283" spans="4:18" x14ac:dyDescent="0.3">
      <c r="D283" t="s">
        <v>129</v>
      </c>
      <c r="F283" t="str">
        <f t="shared" si="16"/>
        <v>FINCA 4</v>
      </c>
      <c r="G283">
        <v>4</v>
      </c>
      <c r="H283" t="str">
        <f t="shared" si="17"/>
        <v/>
      </c>
      <c r="J283" t="str">
        <f t="shared" si="18"/>
        <v>Calle Larga-110928-66</v>
      </c>
      <c r="K283" t="s">
        <v>106</v>
      </c>
      <c r="L283" t="str">
        <f t="shared" si="19"/>
        <v>Calle Larga</v>
      </c>
      <c r="M283">
        <v>110928</v>
      </c>
      <c r="N283">
        <v>66</v>
      </c>
      <c r="O283">
        <v>14.45</v>
      </c>
      <c r="P283" t="s">
        <v>17</v>
      </c>
      <c r="Q283" t="s">
        <v>40</v>
      </c>
      <c r="R283">
        <v>36</v>
      </c>
    </row>
    <row r="284" spans="4:18" x14ac:dyDescent="0.3">
      <c r="D284" t="s">
        <v>129</v>
      </c>
      <c r="F284" t="str">
        <f t="shared" si="16"/>
        <v>FINCA 4</v>
      </c>
      <c r="G284">
        <v>4</v>
      </c>
      <c r="H284" t="str">
        <f t="shared" si="17"/>
        <v/>
      </c>
      <c r="J284" t="str">
        <f t="shared" si="18"/>
        <v>Calle Larga-110928-70</v>
      </c>
      <c r="K284" t="s">
        <v>106</v>
      </c>
      <c r="L284" t="str">
        <f t="shared" si="19"/>
        <v>Calle Larga</v>
      </c>
      <c r="M284">
        <v>110928</v>
      </c>
      <c r="N284">
        <v>70</v>
      </c>
      <c r="O284">
        <v>32.299999999999997</v>
      </c>
      <c r="P284" t="s">
        <v>17</v>
      </c>
      <c r="Q284" t="s">
        <v>40</v>
      </c>
      <c r="R284">
        <v>36.4</v>
      </c>
    </row>
    <row r="285" spans="4:18" x14ac:dyDescent="0.3">
      <c r="D285" t="s">
        <v>129</v>
      </c>
      <c r="F285" t="str">
        <f t="shared" si="16"/>
        <v>FINCA 4</v>
      </c>
      <c r="G285">
        <v>4</v>
      </c>
      <c r="H285" t="str">
        <f t="shared" si="17"/>
        <v/>
      </c>
      <c r="J285" t="str">
        <f t="shared" si="18"/>
        <v>Calle Larga-110928-71</v>
      </c>
      <c r="K285" t="s">
        <v>106</v>
      </c>
      <c r="L285" t="str">
        <f t="shared" si="19"/>
        <v>Calle Larga</v>
      </c>
      <c r="M285">
        <v>110928</v>
      </c>
      <c r="N285">
        <v>71</v>
      </c>
      <c r="O285">
        <v>2</v>
      </c>
      <c r="P285" t="s">
        <v>17</v>
      </c>
      <c r="Q285" t="s">
        <v>29</v>
      </c>
      <c r="R285">
        <v>36.4</v>
      </c>
    </row>
    <row r="286" spans="4:18" x14ac:dyDescent="0.3">
      <c r="D286" t="s">
        <v>129</v>
      </c>
      <c r="F286" t="str">
        <f t="shared" si="16"/>
        <v>FINCA 4</v>
      </c>
      <c r="G286">
        <v>4</v>
      </c>
      <c r="H286" t="str">
        <f t="shared" si="17"/>
        <v/>
      </c>
      <c r="J286" t="str">
        <f t="shared" si="18"/>
        <v>Calle Larga-110928-80</v>
      </c>
      <c r="K286" t="s">
        <v>106</v>
      </c>
      <c r="L286" t="str">
        <f t="shared" si="19"/>
        <v>Calle Larga</v>
      </c>
      <c r="M286">
        <v>110928</v>
      </c>
      <c r="N286">
        <v>80</v>
      </c>
      <c r="O286">
        <v>24.67</v>
      </c>
      <c r="P286" t="s">
        <v>17</v>
      </c>
      <c r="Q286" t="s">
        <v>40</v>
      </c>
      <c r="R286">
        <v>36.4</v>
      </c>
    </row>
    <row r="287" spans="4:18" x14ac:dyDescent="0.3">
      <c r="D287" t="s">
        <v>129</v>
      </c>
      <c r="F287" t="str">
        <f t="shared" si="16"/>
        <v>FINCA 4</v>
      </c>
      <c r="G287">
        <v>4</v>
      </c>
      <c r="H287" t="str">
        <f t="shared" si="17"/>
        <v/>
      </c>
      <c r="J287" t="str">
        <f t="shared" si="18"/>
        <v>Calle Larga-110928-90</v>
      </c>
      <c r="K287" t="s">
        <v>106</v>
      </c>
      <c r="L287" t="str">
        <f t="shared" si="19"/>
        <v>Calle Larga</v>
      </c>
      <c r="M287">
        <v>110928</v>
      </c>
      <c r="N287">
        <v>90</v>
      </c>
      <c r="O287">
        <v>6.41</v>
      </c>
      <c r="P287" t="s">
        <v>17</v>
      </c>
      <c r="Q287" t="s">
        <v>18</v>
      </c>
      <c r="R287">
        <v>36.799999999999997</v>
      </c>
    </row>
    <row r="288" spans="4:18" x14ac:dyDescent="0.3">
      <c r="D288" t="s">
        <v>129</v>
      </c>
      <c r="F288" t="str">
        <f t="shared" si="16"/>
        <v>FINCA 4</v>
      </c>
      <c r="G288">
        <v>4</v>
      </c>
      <c r="H288" t="str">
        <f t="shared" si="17"/>
        <v/>
      </c>
      <c r="J288" t="str">
        <f t="shared" si="18"/>
        <v>Calle Larga-110928-100</v>
      </c>
      <c r="K288" t="s">
        <v>106</v>
      </c>
      <c r="L288" t="str">
        <f t="shared" si="19"/>
        <v>Calle Larga</v>
      </c>
      <c r="M288">
        <v>110928</v>
      </c>
      <c r="N288">
        <v>100</v>
      </c>
      <c r="O288">
        <v>67.42</v>
      </c>
      <c r="P288" t="s">
        <v>15</v>
      </c>
      <c r="Q288" t="s">
        <v>40</v>
      </c>
      <c r="R288">
        <v>37.799999999999997</v>
      </c>
    </row>
    <row r="289" spans="4:18" x14ac:dyDescent="0.3">
      <c r="D289" t="s">
        <v>129</v>
      </c>
      <c r="F289" t="str">
        <f t="shared" si="16"/>
        <v>FINCA 4</v>
      </c>
      <c r="G289">
        <v>4</v>
      </c>
      <c r="H289" t="str">
        <f t="shared" si="17"/>
        <v/>
      </c>
      <c r="J289" t="str">
        <f t="shared" si="18"/>
        <v>Calle Larga-110928-101</v>
      </c>
      <c r="K289" t="s">
        <v>106</v>
      </c>
      <c r="L289" t="str">
        <f t="shared" si="19"/>
        <v>Calle Larga</v>
      </c>
      <c r="M289">
        <v>110928</v>
      </c>
      <c r="N289">
        <v>101</v>
      </c>
      <c r="O289">
        <v>25.97</v>
      </c>
      <c r="P289" t="s">
        <v>17</v>
      </c>
      <c r="Q289" t="s">
        <v>29</v>
      </c>
      <c r="R289">
        <v>37.799999999999997</v>
      </c>
    </row>
    <row r="290" spans="4:18" x14ac:dyDescent="0.3">
      <c r="D290" t="s">
        <v>129</v>
      </c>
      <c r="F290" t="str">
        <f t="shared" si="16"/>
        <v>FINCA 4</v>
      </c>
      <c r="G290">
        <v>4</v>
      </c>
      <c r="H290" t="str">
        <f t="shared" si="17"/>
        <v/>
      </c>
      <c r="J290" t="str">
        <f t="shared" si="18"/>
        <v>Calle Larga-110928-102</v>
      </c>
      <c r="K290" t="s">
        <v>106</v>
      </c>
      <c r="L290" t="str">
        <f t="shared" si="19"/>
        <v>Calle Larga</v>
      </c>
      <c r="M290">
        <v>110928</v>
      </c>
      <c r="N290">
        <v>102</v>
      </c>
      <c r="O290">
        <v>15.13</v>
      </c>
      <c r="P290" t="s">
        <v>17</v>
      </c>
      <c r="Q290" t="s">
        <v>29</v>
      </c>
      <c r="R290">
        <v>37.799999999999997</v>
      </c>
    </row>
    <row r="291" spans="4:18" x14ac:dyDescent="0.3">
      <c r="D291" t="s">
        <v>129</v>
      </c>
      <c r="F291" t="str">
        <f t="shared" si="16"/>
        <v>FINCA 4</v>
      </c>
      <c r="G291">
        <v>4</v>
      </c>
      <c r="H291" t="str">
        <f t="shared" si="17"/>
        <v/>
      </c>
      <c r="J291" t="str">
        <f t="shared" si="18"/>
        <v>Calle Larga-110928-110</v>
      </c>
      <c r="K291" t="s">
        <v>106</v>
      </c>
      <c r="L291" t="str">
        <f t="shared" si="19"/>
        <v>Calle Larga</v>
      </c>
      <c r="M291">
        <v>110928</v>
      </c>
      <c r="N291">
        <v>110</v>
      </c>
      <c r="O291">
        <v>54.05</v>
      </c>
      <c r="P291" t="s">
        <v>17</v>
      </c>
      <c r="Q291" t="s">
        <v>40</v>
      </c>
      <c r="R291">
        <v>37.799999999999997</v>
      </c>
    </row>
    <row r="292" spans="4:18" x14ac:dyDescent="0.3">
      <c r="D292" t="s">
        <v>129</v>
      </c>
      <c r="F292" t="str">
        <f t="shared" si="16"/>
        <v>FINCA 4</v>
      </c>
      <c r="G292">
        <v>4</v>
      </c>
      <c r="H292" t="str">
        <f t="shared" si="17"/>
        <v/>
      </c>
      <c r="J292" t="str">
        <f t="shared" si="18"/>
        <v>Calle Larga-110928-120</v>
      </c>
      <c r="K292" t="s">
        <v>106</v>
      </c>
      <c r="L292" t="str">
        <f t="shared" si="19"/>
        <v>Calle Larga</v>
      </c>
      <c r="M292">
        <v>110928</v>
      </c>
      <c r="N292">
        <v>120</v>
      </c>
      <c r="O292">
        <v>14.59</v>
      </c>
      <c r="P292" t="s">
        <v>17</v>
      </c>
      <c r="Q292" t="s">
        <v>40</v>
      </c>
      <c r="R292">
        <v>38.200000000000003</v>
      </c>
    </row>
    <row r="293" spans="4:18" x14ac:dyDescent="0.3">
      <c r="D293" t="s">
        <v>129</v>
      </c>
      <c r="F293" t="str">
        <f t="shared" si="16"/>
        <v>FINCA 4</v>
      </c>
      <c r="G293">
        <v>4</v>
      </c>
      <c r="H293" t="str">
        <f t="shared" si="17"/>
        <v/>
      </c>
      <c r="J293" t="str">
        <f t="shared" si="18"/>
        <v>Calle Larga-110928-121</v>
      </c>
      <c r="K293" t="s">
        <v>106</v>
      </c>
      <c r="L293" t="str">
        <f t="shared" si="19"/>
        <v>Calle Larga</v>
      </c>
      <c r="M293">
        <v>110928</v>
      </c>
      <c r="N293">
        <v>121</v>
      </c>
      <c r="O293">
        <v>15.98</v>
      </c>
      <c r="P293" t="s">
        <v>17</v>
      </c>
      <c r="Q293" t="s">
        <v>29</v>
      </c>
      <c r="R293">
        <v>38.6</v>
      </c>
    </row>
    <row r="294" spans="4:18" x14ac:dyDescent="0.3">
      <c r="D294" t="s">
        <v>129</v>
      </c>
      <c r="F294" t="str">
        <f t="shared" si="16"/>
        <v>FINCA 4</v>
      </c>
      <c r="G294">
        <v>4</v>
      </c>
      <c r="H294" t="str">
        <f t="shared" si="17"/>
        <v/>
      </c>
      <c r="J294" t="str">
        <f t="shared" si="18"/>
        <v>Calle Larga-110928-130</v>
      </c>
      <c r="K294" t="s">
        <v>106</v>
      </c>
      <c r="L294" t="str">
        <f t="shared" si="19"/>
        <v>Calle Larga</v>
      </c>
      <c r="M294">
        <v>110928</v>
      </c>
      <c r="N294">
        <v>130</v>
      </c>
      <c r="O294">
        <v>28.23</v>
      </c>
      <c r="P294" t="s">
        <v>17</v>
      </c>
      <c r="Q294" t="s">
        <v>40</v>
      </c>
      <c r="R294">
        <v>38.200000000000003</v>
      </c>
    </row>
    <row r="295" spans="4:18" x14ac:dyDescent="0.3">
      <c r="D295" t="s">
        <v>129</v>
      </c>
      <c r="F295" t="str">
        <f t="shared" si="16"/>
        <v>FINCA 4</v>
      </c>
      <c r="G295">
        <v>4</v>
      </c>
      <c r="H295" t="str">
        <f t="shared" si="17"/>
        <v/>
      </c>
      <c r="J295" t="str">
        <f t="shared" si="18"/>
        <v>Calle Larga-110928-140</v>
      </c>
      <c r="K295" t="s">
        <v>106</v>
      </c>
      <c r="L295" t="str">
        <f t="shared" si="19"/>
        <v>Calle Larga</v>
      </c>
      <c r="M295">
        <v>110928</v>
      </c>
      <c r="N295">
        <v>140</v>
      </c>
      <c r="O295">
        <v>8.43</v>
      </c>
      <c r="P295" t="s">
        <v>17</v>
      </c>
      <c r="Q295" t="s">
        <v>40</v>
      </c>
      <c r="R295">
        <v>36.799999999999997</v>
      </c>
    </row>
    <row r="296" spans="4:18" x14ac:dyDescent="0.3">
      <c r="D296" t="s">
        <v>129</v>
      </c>
      <c r="F296" t="str">
        <f t="shared" si="16"/>
        <v>FINCA 4</v>
      </c>
      <c r="G296">
        <v>4</v>
      </c>
      <c r="H296" t="str">
        <f t="shared" si="17"/>
        <v/>
      </c>
      <c r="J296" t="str">
        <f t="shared" si="18"/>
        <v>Calle Larga-110928-150</v>
      </c>
      <c r="K296" t="s">
        <v>106</v>
      </c>
      <c r="L296" t="str">
        <f t="shared" si="19"/>
        <v>Calle Larga</v>
      </c>
      <c r="M296">
        <v>110928</v>
      </c>
      <c r="N296">
        <v>150</v>
      </c>
      <c r="O296">
        <v>2.68</v>
      </c>
      <c r="P296" t="s">
        <v>15</v>
      </c>
      <c r="Q296" t="s">
        <v>40</v>
      </c>
      <c r="R296">
        <v>37</v>
      </c>
    </row>
    <row r="297" spans="4:18" x14ac:dyDescent="0.3">
      <c r="D297" t="s">
        <v>129</v>
      </c>
      <c r="F297" t="str">
        <f t="shared" si="16"/>
        <v>FINCA 4</v>
      </c>
      <c r="G297">
        <v>4</v>
      </c>
      <c r="H297" t="str">
        <f t="shared" si="17"/>
        <v/>
      </c>
      <c r="J297" t="str">
        <f t="shared" si="18"/>
        <v>Calle Larga-110928-160</v>
      </c>
      <c r="K297" t="s">
        <v>106</v>
      </c>
      <c r="L297" t="str">
        <f t="shared" si="19"/>
        <v>Calle Larga</v>
      </c>
      <c r="M297">
        <v>110928</v>
      </c>
      <c r="N297">
        <v>160</v>
      </c>
      <c r="O297">
        <v>7.18</v>
      </c>
      <c r="P297" t="s">
        <v>15</v>
      </c>
      <c r="Q297" t="s">
        <v>40</v>
      </c>
      <c r="R297">
        <v>37</v>
      </c>
    </row>
    <row r="298" spans="4:18" x14ac:dyDescent="0.3">
      <c r="D298" t="s">
        <v>129</v>
      </c>
      <c r="F298" t="str">
        <f t="shared" si="16"/>
        <v>FINCA 4</v>
      </c>
      <c r="G298">
        <v>4</v>
      </c>
      <c r="H298" t="str">
        <f t="shared" si="17"/>
        <v/>
      </c>
      <c r="J298" t="str">
        <f t="shared" si="18"/>
        <v>Calle Larga-110928-170</v>
      </c>
      <c r="K298" t="s">
        <v>106</v>
      </c>
      <c r="L298" t="str">
        <f t="shared" si="19"/>
        <v>Calle Larga</v>
      </c>
      <c r="M298">
        <v>110928</v>
      </c>
      <c r="N298">
        <v>170</v>
      </c>
      <c r="O298">
        <v>32.15</v>
      </c>
      <c r="P298" t="s">
        <v>21</v>
      </c>
      <c r="Q298" t="s">
        <v>40</v>
      </c>
      <c r="R298">
        <v>37</v>
      </c>
    </row>
    <row r="299" spans="4:18" x14ac:dyDescent="0.3">
      <c r="D299" t="s">
        <v>129</v>
      </c>
      <c r="F299" t="str">
        <f t="shared" si="16"/>
        <v>FINCA 4</v>
      </c>
      <c r="G299">
        <v>4</v>
      </c>
      <c r="H299" t="str">
        <f t="shared" si="17"/>
        <v/>
      </c>
      <c r="J299" t="str">
        <f t="shared" si="18"/>
        <v>Calle Larga-110928-180</v>
      </c>
      <c r="K299" t="s">
        <v>106</v>
      </c>
      <c r="L299" t="str">
        <f t="shared" si="19"/>
        <v>Calle Larga</v>
      </c>
      <c r="M299">
        <v>110928</v>
      </c>
      <c r="N299">
        <v>180</v>
      </c>
      <c r="O299">
        <v>35.06</v>
      </c>
      <c r="P299" t="s">
        <v>17</v>
      </c>
      <c r="Q299" t="s">
        <v>40</v>
      </c>
      <c r="R299">
        <v>38</v>
      </c>
    </row>
    <row r="300" spans="4:18" x14ac:dyDescent="0.3">
      <c r="D300" t="s">
        <v>129</v>
      </c>
      <c r="F300" t="str">
        <f t="shared" si="16"/>
        <v>FINCA 4</v>
      </c>
      <c r="G300">
        <v>4</v>
      </c>
      <c r="H300" t="str">
        <f t="shared" si="17"/>
        <v/>
      </c>
      <c r="J300" t="str">
        <f t="shared" si="18"/>
        <v>Calle Larga-110928-190</v>
      </c>
      <c r="K300" t="s">
        <v>106</v>
      </c>
      <c r="L300" t="str">
        <f t="shared" si="19"/>
        <v>Calle Larga</v>
      </c>
      <c r="M300">
        <v>110928</v>
      </c>
      <c r="N300">
        <v>190</v>
      </c>
      <c r="O300">
        <v>74.28</v>
      </c>
      <c r="P300" t="s">
        <v>17</v>
      </c>
      <c r="Q300" t="s">
        <v>40</v>
      </c>
      <c r="R300">
        <v>37.5</v>
      </c>
    </row>
    <row r="301" spans="4:18" x14ac:dyDescent="0.3">
      <c r="D301" t="s">
        <v>129</v>
      </c>
      <c r="F301" t="str">
        <f t="shared" si="16"/>
        <v>FINCA 4</v>
      </c>
      <c r="G301">
        <v>4</v>
      </c>
      <c r="H301" t="str">
        <f t="shared" si="17"/>
        <v/>
      </c>
      <c r="J301" t="str">
        <f t="shared" si="18"/>
        <v>Calle Larga-110928-195</v>
      </c>
      <c r="K301" t="s">
        <v>106</v>
      </c>
      <c r="L301" t="str">
        <f t="shared" si="19"/>
        <v>Calle Larga</v>
      </c>
      <c r="M301">
        <v>110928</v>
      </c>
      <c r="N301">
        <v>195</v>
      </c>
      <c r="O301">
        <v>6.23</v>
      </c>
      <c r="P301" t="s">
        <v>15</v>
      </c>
      <c r="Q301" t="s">
        <v>18</v>
      </c>
      <c r="R301">
        <v>37.5</v>
      </c>
    </row>
    <row r="302" spans="4:18" x14ac:dyDescent="0.3">
      <c r="D302" t="s">
        <v>129</v>
      </c>
      <c r="F302" t="str">
        <f t="shared" si="16"/>
        <v>FINCA 4</v>
      </c>
      <c r="G302">
        <v>4</v>
      </c>
      <c r="H302" t="str">
        <f t="shared" si="17"/>
        <v/>
      </c>
      <c r="J302" t="str">
        <f t="shared" si="18"/>
        <v>Calle Larga-110928-200</v>
      </c>
      <c r="K302" t="s">
        <v>106</v>
      </c>
      <c r="L302" t="str">
        <f t="shared" si="19"/>
        <v>Calle Larga</v>
      </c>
      <c r="M302">
        <v>110928</v>
      </c>
      <c r="N302">
        <v>200</v>
      </c>
      <c r="O302">
        <v>2.6</v>
      </c>
      <c r="P302" t="s">
        <v>17</v>
      </c>
      <c r="Q302" t="s">
        <v>40</v>
      </c>
      <c r="R302">
        <v>37.5</v>
      </c>
    </row>
    <row r="303" spans="4:18" x14ac:dyDescent="0.3">
      <c r="D303" t="s">
        <v>129</v>
      </c>
      <c r="F303" t="str">
        <f t="shared" si="16"/>
        <v>FINCA 4</v>
      </c>
      <c r="G303">
        <v>4</v>
      </c>
      <c r="H303" t="str">
        <f t="shared" si="17"/>
        <v/>
      </c>
      <c r="J303" t="str">
        <f t="shared" si="18"/>
        <v>Calle Larga-110928-210</v>
      </c>
      <c r="K303" t="s">
        <v>106</v>
      </c>
      <c r="L303" t="str">
        <f t="shared" si="19"/>
        <v>Calle Larga</v>
      </c>
      <c r="M303">
        <v>110928</v>
      </c>
      <c r="N303">
        <v>210</v>
      </c>
      <c r="O303">
        <v>22.4</v>
      </c>
      <c r="P303" t="s">
        <v>17</v>
      </c>
      <c r="Q303" t="s">
        <v>40</v>
      </c>
      <c r="R303">
        <v>37.5</v>
      </c>
    </row>
    <row r="304" spans="4:18" x14ac:dyDescent="0.3">
      <c r="D304" t="s">
        <v>129</v>
      </c>
      <c r="F304" t="str">
        <f t="shared" si="16"/>
        <v>FINCA 4</v>
      </c>
      <c r="G304">
        <v>4</v>
      </c>
      <c r="H304" t="str">
        <f t="shared" si="17"/>
        <v/>
      </c>
      <c r="J304" t="str">
        <f t="shared" si="18"/>
        <v>Calle Larga-110928-220</v>
      </c>
      <c r="K304" t="s">
        <v>106</v>
      </c>
      <c r="L304" t="str">
        <f t="shared" si="19"/>
        <v>Calle Larga</v>
      </c>
      <c r="M304">
        <v>110928</v>
      </c>
      <c r="N304">
        <v>220</v>
      </c>
      <c r="O304">
        <v>7.29</v>
      </c>
      <c r="P304" t="s">
        <v>21</v>
      </c>
      <c r="Q304" t="s">
        <v>18</v>
      </c>
      <c r="R304">
        <v>37.5</v>
      </c>
    </row>
    <row r="305" spans="4:18" x14ac:dyDescent="0.3">
      <c r="D305" t="s">
        <v>129</v>
      </c>
      <c r="F305" t="str">
        <f t="shared" si="16"/>
        <v>FINCA 4</v>
      </c>
      <c r="G305">
        <v>4</v>
      </c>
      <c r="H305" t="str">
        <f t="shared" si="17"/>
        <v/>
      </c>
      <c r="J305" t="str">
        <f t="shared" si="18"/>
        <v>Calle Larga-110928-230</v>
      </c>
      <c r="K305" t="s">
        <v>106</v>
      </c>
      <c r="L305" t="str">
        <f t="shared" si="19"/>
        <v>Calle Larga</v>
      </c>
      <c r="M305">
        <v>110928</v>
      </c>
      <c r="N305">
        <v>230</v>
      </c>
      <c r="O305">
        <v>42.36</v>
      </c>
      <c r="P305" t="s">
        <v>15</v>
      </c>
      <c r="Q305" t="s">
        <v>40</v>
      </c>
      <c r="R305">
        <v>37.5</v>
      </c>
    </row>
    <row r="306" spans="4:18" x14ac:dyDescent="0.3">
      <c r="D306" t="s">
        <v>129</v>
      </c>
      <c r="F306" t="str">
        <f t="shared" si="16"/>
        <v>FINCA 4</v>
      </c>
      <c r="G306">
        <v>4</v>
      </c>
      <c r="H306" t="str">
        <f t="shared" si="17"/>
        <v/>
      </c>
      <c r="J306" t="str">
        <f t="shared" si="18"/>
        <v>Calle Larga-110928-240</v>
      </c>
      <c r="K306" t="s">
        <v>106</v>
      </c>
      <c r="L306" t="str">
        <f t="shared" si="19"/>
        <v>Calle Larga</v>
      </c>
      <c r="M306">
        <v>110928</v>
      </c>
      <c r="N306">
        <v>240</v>
      </c>
      <c r="O306">
        <v>15.17</v>
      </c>
      <c r="P306" t="s">
        <v>15</v>
      </c>
      <c r="Q306" t="s">
        <v>40</v>
      </c>
      <c r="R306">
        <v>38</v>
      </c>
    </row>
    <row r="307" spans="4:18" x14ac:dyDescent="0.3">
      <c r="D307" t="s">
        <v>129</v>
      </c>
      <c r="F307" t="str">
        <f t="shared" si="16"/>
        <v>FINCA 5</v>
      </c>
      <c r="G307">
        <v>5</v>
      </c>
      <c r="H307" t="str">
        <f t="shared" si="17"/>
        <v/>
      </c>
      <c r="J307" t="str">
        <f t="shared" si="18"/>
        <v>Julissa Sanchez-110036-10</v>
      </c>
      <c r="K307" t="s">
        <v>107</v>
      </c>
      <c r="L307" t="str">
        <f t="shared" si="19"/>
        <v>Julissa Sanchez</v>
      </c>
      <c r="M307">
        <v>110036</v>
      </c>
      <c r="N307">
        <v>10</v>
      </c>
      <c r="O307">
        <v>14.71</v>
      </c>
      <c r="P307" t="s">
        <v>39</v>
      </c>
      <c r="Q307" t="s">
        <v>44</v>
      </c>
      <c r="R307">
        <v>14.3</v>
      </c>
    </row>
    <row r="308" spans="4:18" x14ac:dyDescent="0.3">
      <c r="D308" t="s">
        <v>129</v>
      </c>
      <c r="F308" t="str">
        <f t="shared" si="16"/>
        <v>FINCA 5</v>
      </c>
      <c r="G308">
        <v>5</v>
      </c>
      <c r="H308" t="str">
        <f t="shared" si="17"/>
        <v/>
      </c>
      <c r="J308" t="str">
        <f t="shared" si="18"/>
        <v>Merrow-110055-10</v>
      </c>
      <c r="K308" t="s">
        <v>108</v>
      </c>
      <c r="L308" t="str">
        <f t="shared" si="19"/>
        <v>Merrow</v>
      </c>
      <c r="M308">
        <v>110055</v>
      </c>
      <c r="N308">
        <v>10</v>
      </c>
      <c r="O308">
        <v>12</v>
      </c>
      <c r="P308" t="s">
        <v>17</v>
      </c>
      <c r="Q308" t="s">
        <v>95</v>
      </c>
      <c r="R308">
        <v>13.4</v>
      </c>
    </row>
    <row r="309" spans="4:18" x14ac:dyDescent="0.3">
      <c r="D309" t="s">
        <v>129</v>
      </c>
      <c r="F309" t="str">
        <f t="shared" si="16"/>
        <v>FINCA 5</v>
      </c>
      <c r="G309">
        <v>5</v>
      </c>
      <c r="H309" t="str">
        <f t="shared" si="17"/>
        <v/>
      </c>
      <c r="J309" t="str">
        <f t="shared" si="18"/>
        <v>Berlina-110061-10</v>
      </c>
      <c r="K309" t="s">
        <v>109</v>
      </c>
      <c r="L309" t="str">
        <f t="shared" si="19"/>
        <v>Berlina</v>
      </c>
      <c r="M309">
        <v>110061</v>
      </c>
      <c r="N309">
        <v>10</v>
      </c>
      <c r="O309">
        <v>28.04</v>
      </c>
      <c r="P309" t="s">
        <v>15</v>
      </c>
      <c r="Q309" t="s">
        <v>62</v>
      </c>
      <c r="R309">
        <v>13</v>
      </c>
    </row>
    <row r="310" spans="4:18" x14ac:dyDescent="0.3">
      <c r="D310" t="s">
        <v>129</v>
      </c>
      <c r="F310" t="str">
        <f t="shared" si="16"/>
        <v>FINCA 5</v>
      </c>
      <c r="G310">
        <v>5</v>
      </c>
      <c r="H310" t="str">
        <f t="shared" si="17"/>
        <v/>
      </c>
      <c r="J310" t="str">
        <f t="shared" si="18"/>
        <v>Berlina-110061-20</v>
      </c>
      <c r="K310" t="s">
        <v>109</v>
      </c>
      <c r="L310" t="str">
        <f t="shared" si="19"/>
        <v>Berlina</v>
      </c>
      <c r="M310">
        <v>110061</v>
      </c>
      <c r="N310">
        <v>20</v>
      </c>
      <c r="O310">
        <v>12.89</v>
      </c>
      <c r="P310" t="s">
        <v>15</v>
      </c>
      <c r="Q310" t="s">
        <v>62</v>
      </c>
      <c r="R310">
        <v>14</v>
      </c>
    </row>
    <row r="311" spans="4:18" x14ac:dyDescent="0.3">
      <c r="D311" t="s">
        <v>129</v>
      </c>
      <c r="F311" t="str">
        <f t="shared" si="16"/>
        <v>FINCA 5</v>
      </c>
      <c r="G311">
        <v>5</v>
      </c>
      <c r="H311" t="str">
        <f t="shared" si="17"/>
        <v/>
      </c>
      <c r="J311" t="str">
        <f t="shared" si="18"/>
        <v>Berlina-110061-21</v>
      </c>
      <c r="K311" t="s">
        <v>109</v>
      </c>
      <c r="L311" t="str">
        <f t="shared" si="19"/>
        <v>Berlina</v>
      </c>
      <c r="M311">
        <v>110061</v>
      </c>
      <c r="N311">
        <v>21</v>
      </c>
      <c r="O311">
        <v>12</v>
      </c>
      <c r="P311" t="s">
        <v>15</v>
      </c>
      <c r="Q311" t="s">
        <v>62</v>
      </c>
      <c r="R311">
        <v>14.5</v>
      </c>
    </row>
    <row r="312" spans="4:18" x14ac:dyDescent="0.3">
      <c r="D312" t="s">
        <v>129</v>
      </c>
      <c r="F312" t="str">
        <f t="shared" si="16"/>
        <v>FINCA 5</v>
      </c>
      <c r="G312">
        <v>5</v>
      </c>
      <c r="H312" t="str">
        <f t="shared" si="17"/>
        <v/>
      </c>
      <c r="J312" t="str">
        <f t="shared" si="18"/>
        <v>Berlina-110061-30</v>
      </c>
      <c r="K312" t="s">
        <v>109</v>
      </c>
      <c r="L312" t="str">
        <f t="shared" si="19"/>
        <v>Berlina</v>
      </c>
      <c r="M312">
        <v>110061</v>
      </c>
      <c r="N312">
        <v>30</v>
      </c>
      <c r="O312">
        <v>41.05</v>
      </c>
      <c r="P312" t="s">
        <v>15</v>
      </c>
      <c r="Q312" t="s">
        <v>25</v>
      </c>
      <c r="R312">
        <v>14</v>
      </c>
    </row>
    <row r="313" spans="4:18" x14ac:dyDescent="0.3">
      <c r="D313" t="s">
        <v>129</v>
      </c>
      <c r="F313" t="str">
        <f t="shared" si="16"/>
        <v>FINCA 5</v>
      </c>
      <c r="G313">
        <v>5</v>
      </c>
      <c r="H313" t="str">
        <f t="shared" si="17"/>
        <v/>
      </c>
      <c r="J313" t="str">
        <f t="shared" si="18"/>
        <v>Berlina-110061-40</v>
      </c>
      <c r="K313" t="s">
        <v>109</v>
      </c>
      <c r="L313" t="str">
        <f t="shared" si="19"/>
        <v>Berlina</v>
      </c>
      <c r="M313">
        <v>110061</v>
      </c>
      <c r="N313">
        <v>40</v>
      </c>
      <c r="O313">
        <v>5</v>
      </c>
      <c r="P313" t="s">
        <v>17</v>
      </c>
      <c r="Q313" t="s">
        <v>45</v>
      </c>
      <c r="R313">
        <v>16.5</v>
      </c>
    </row>
    <row r="314" spans="4:18" x14ac:dyDescent="0.3">
      <c r="D314" t="s">
        <v>129</v>
      </c>
      <c r="F314" t="str">
        <f t="shared" si="16"/>
        <v>FINCA 5</v>
      </c>
      <c r="G314">
        <v>5</v>
      </c>
      <c r="H314" t="str">
        <f t="shared" si="17"/>
        <v/>
      </c>
      <c r="J314" t="str">
        <f t="shared" si="18"/>
        <v>Berlina-110061-50</v>
      </c>
      <c r="K314" t="s">
        <v>109</v>
      </c>
      <c r="L314" t="str">
        <f t="shared" si="19"/>
        <v>Berlina</v>
      </c>
      <c r="M314">
        <v>110061</v>
      </c>
      <c r="N314">
        <v>50</v>
      </c>
      <c r="O314">
        <v>16.97</v>
      </c>
      <c r="P314" t="s">
        <v>17</v>
      </c>
      <c r="Q314" t="s">
        <v>29</v>
      </c>
      <c r="R314">
        <v>14</v>
      </c>
    </row>
    <row r="315" spans="4:18" x14ac:dyDescent="0.3">
      <c r="D315" t="s">
        <v>129</v>
      </c>
      <c r="F315" t="str">
        <f t="shared" si="16"/>
        <v>FINCA 5</v>
      </c>
      <c r="G315">
        <v>5</v>
      </c>
      <c r="H315" t="str">
        <f t="shared" si="17"/>
        <v/>
      </c>
      <c r="J315" t="str">
        <f t="shared" si="18"/>
        <v>Berlina-110061-51</v>
      </c>
      <c r="K315" t="s">
        <v>109</v>
      </c>
      <c r="L315" t="str">
        <f t="shared" si="19"/>
        <v>Berlina</v>
      </c>
      <c r="M315">
        <v>110061</v>
      </c>
      <c r="N315">
        <v>51</v>
      </c>
      <c r="O315">
        <v>7.15</v>
      </c>
      <c r="P315" t="s">
        <v>39</v>
      </c>
      <c r="Q315" t="s">
        <v>45</v>
      </c>
      <c r="R315">
        <v>14</v>
      </c>
    </row>
    <row r="316" spans="4:18" x14ac:dyDescent="0.3">
      <c r="D316" t="s">
        <v>129</v>
      </c>
      <c r="F316" t="str">
        <f t="shared" si="16"/>
        <v>FINCA 5</v>
      </c>
      <c r="G316">
        <v>5</v>
      </c>
      <c r="H316" t="str">
        <f t="shared" si="17"/>
        <v/>
      </c>
      <c r="J316" t="str">
        <f t="shared" si="18"/>
        <v>Berlina-110061-52</v>
      </c>
      <c r="K316" t="s">
        <v>109</v>
      </c>
      <c r="L316" t="str">
        <f t="shared" si="19"/>
        <v>Berlina</v>
      </c>
      <c r="M316">
        <v>110061</v>
      </c>
      <c r="N316">
        <v>52</v>
      </c>
      <c r="O316">
        <v>3.42</v>
      </c>
      <c r="P316" t="s">
        <v>19</v>
      </c>
      <c r="Q316" t="s">
        <v>45</v>
      </c>
      <c r="R316">
        <v>14</v>
      </c>
    </row>
    <row r="317" spans="4:18" x14ac:dyDescent="0.3">
      <c r="D317" t="s">
        <v>129</v>
      </c>
      <c r="F317" t="str">
        <f t="shared" si="16"/>
        <v>FINCA 5</v>
      </c>
      <c r="G317">
        <v>5</v>
      </c>
      <c r="H317" t="str">
        <f t="shared" si="17"/>
        <v/>
      </c>
      <c r="J317" t="str">
        <f t="shared" si="18"/>
        <v>Berlina-110061-53</v>
      </c>
      <c r="K317" t="s">
        <v>109</v>
      </c>
      <c r="L317" t="str">
        <f t="shared" si="19"/>
        <v>Berlina</v>
      </c>
      <c r="M317">
        <v>110061</v>
      </c>
      <c r="N317">
        <v>53</v>
      </c>
      <c r="O317">
        <v>9.15</v>
      </c>
      <c r="P317" t="s">
        <v>17</v>
      </c>
      <c r="Q317" t="s">
        <v>42</v>
      </c>
      <c r="R317">
        <v>14</v>
      </c>
    </row>
    <row r="318" spans="4:18" x14ac:dyDescent="0.3">
      <c r="D318" t="s">
        <v>129</v>
      </c>
      <c r="F318" t="str">
        <f t="shared" si="16"/>
        <v>FINCA 5</v>
      </c>
      <c r="G318">
        <v>5</v>
      </c>
      <c r="H318" t="str">
        <f t="shared" si="17"/>
        <v/>
      </c>
      <c r="J318" t="str">
        <f t="shared" si="18"/>
        <v>Berlina-110061-60</v>
      </c>
      <c r="K318" t="s">
        <v>109</v>
      </c>
      <c r="L318" t="str">
        <f t="shared" si="19"/>
        <v>Berlina</v>
      </c>
      <c r="M318">
        <v>110061</v>
      </c>
      <c r="N318">
        <v>60</v>
      </c>
      <c r="O318">
        <v>4.37</v>
      </c>
      <c r="P318" t="s">
        <v>17</v>
      </c>
      <c r="Q318" t="s">
        <v>45</v>
      </c>
      <c r="R318">
        <v>15.5</v>
      </c>
    </row>
    <row r="319" spans="4:18" x14ac:dyDescent="0.3">
      <c r="D319" t="s">
        <v>129</v>
      </c>
      <c r="F319" t="str">
        <f t="shared" si="16"/>
        <v>FINCA 5</v>
      </c>
      <c r="G319">
        <v>5</v>
      </c>
      <c r="H319" t="str">
        <f t="shared" si="17"/>
        <v/>
      </c>
      <c r="J319" t="str">
        <f t="shared" si="18"/>
        <v>Berlina-110061-65</v>
      </c>
      <c r="K319" t="s">
        <v>109</v>
      </c>
      <c r="L319" t="str">
        <f t="shared" si="19"/>
        <v>Berlina</v>
      </c>
      <c r="M319">
        <v>110061</v>
      </c>
      <c r="N319">
        <v>65</v>
      </c>
      <c r="O319">
        <v>8.35</v>
      </c>
      <c r="P319" t="s">
        <v>15</v>
      </c>
      <c r="Q319" t="s">
        <v>25</v>
      </c>
      <c r="R319">
        <v>15</v>
      </c>
    </row>
    <row r="320" spans="4:18" x14ac:dyDescent="0.3">
      <c r="D320" t="s">
        <v>129</v>
      </c>
      <c r="F320" t="str">
        <f t="shared" si="16"/>
        <v>FINCA 5</v>
      </c>
      <c r="G320">
        <v>5</v>
      </c>
      <c r="H320" t="str">
        <f t="shared" si="17"/>
        <v/>
      </c>
      <c r="J320" t="str">
        <f t="shared" si="18"/>
        <v>Berlina-110061-70</v>
      </c>
      <c r="K320" t="s">
        <v>109</v>
      </c>
      <c r="L320" t="str">
        <f t="shared" si="19"/>
        <v>Berlina</v>
      </c>
      <c r="M320">
        <v>110061</v>
      </c>
      <c r="N320">
        <v>70</v>
      </c>
      <c r="O320">
        <v>4.38</v>
      </c>
      <c r="P320" t="s">
        <v>15</v>
      </c>
      <c r="Q320" t="s">
        <v>25</v>
      </c>
      <c r="R320">
        <v>13</v>
      </c>
    </row>
    <row r="321" spans="4:18" x14ac:dyDescent="0.3">
      <c r="D321" t="s">
        <v>129</v>
      </c>
      <c r="F321" t="str">
        <f t="shared" si="16"/>
        <v>FINCA 5</v>
      </c>
      <c r="G321">
        <v>5</v>
      </c>
      <c r="H321" t="str">
        <f t="shared" si="17"/>
        <v/>
      </c>
      <c r="J321" t="str">
        <f t="shared" si="18"/>
        <v>Berlina-110061-80</v>
      </c>
      <c r="K321" t="s">
        <v>109</v>
      </c>
      <c r="L321" t="str">
        <f t="shared" si="19"/>
        <v>Berlina</v>
      </c>
      <c r="M321">
        <v>110061</v>
      </c>
      <c r="N321">
        <v>80</v>
      </c>
      <c r="O321">
        <v>14.59</v>
      </c>
      <c r="P321" t="s">
        <v>21</v>
      </c>
      <c r="Q321" t="s">
        <v>45</v>
      </c>
      <c r="R321">
        <v>12.3</v>
      </c>
    </row>
    <row r="322" spans="4:18" x14ac:dyDescent="0.3">
      <c r="D322" t="s">
        <v>129</v>
      </c>
      <c r="F322" t="str">
        <f t="shared" si="16"/>
        <v>FINCA 5</v>
      </c>
      <c r="G322">
        <v>5</v>
      </c>
      <c r="H322" t="str">
        <f t="shared" si="17"/>
        <v/>
      </c>
      <c r="J322" t="str">
        <f t="shared" si="18"/>
        <v>Berlina-110061-90</v>
      </c>
      <c r="K322" t="s">
        <v>109</v>
      </c>
      <c r="L322" t="str">
        <f t="shared" si="19"/>
        <v>Berlina</v>
      </c>
      <c r="M322">
        <v>110061</v>
      </c>
      <c r="N322">
        <v>90</v>
      </c>
      <c r="O322">
        <v>4.53</v>
      </c>
      <c r="P322" t="s">
        <v>15</v>
      </c>
      <c r="Q322" t="s">
        <v>25</v>
      </c>
      <c r="R322">
        <v>12.3</v>
      </c>
    </row>
    <row r="323" spans="4:18" x14ac:dyDescent="0.3">
      <c r="D323" t="s">
        <v>129</v>
      </c>
      <c r="F323" t="str">
        <f t="shared" ref="F323:F386" si="20">CONCATENATE("FINCA ",G323)</f>
        <v>FINCA 5</v>
      </c>
      <c r="G323">
        <v>5</v>
      </c>
      <c r="H323" t="str">
        <f t="shared" ref="H323:H386" si="21">IF(I323&gt;0,CONCATENATE("FINCA ",I323), "")</f>
        <v/>
      </c>
      <c r="J323" t="str">
        <f t="shared" ref="J323:J386" si="22">CONCATENATE(K323,"-",M323,"-",N323)</f>
        <v>Monte Grande-110062-10</v>
      </c>
      <c r="K323" t="s">
        <v>110</v>
      </c>
      <c r="L323" t="str">
        <f t="shared" ref="L323:L386" si="23">(+K323)</f>
        <v>Monte Grande</v>
      </c>
      <c r="M323">
        <v>110062</v>
      </c>
      <c r="N323">
        <v>10</v>
      </c>
      <c r="O323">
        <v>1.17</v>
      </c>
      <c r="P323" t="s">
        <v>17</v>
      </c>
      <c r="Q323" t="s">
        <v>45</v>
      </c>
      <c r="R323">
        <v>14.3</v>
      </c>
    </row>
    <row r="324" spans="4:18" x14ac:dyDescent="0.3">
      <c r="D324" t="s">
        <v>129</v>
      </c>
      <c r="F324" t="str">
        <f t="shared" si="20"/>
        <v>FINCA 5</v>
      </c>
      <c r="G324">
        <v>5</v>
      </c>
      <c r="H324" t="str">
        <f t="shared" si="21"/>
        <v/>
      </c>
      <c r="J324" t="str">
        <f t="shared" si="22"/>
        <v>Monte Grande-110062-20</v>
      </c>
      <c r="K324" t="s">
        <v>110</v>
      </c>
      <c r="L324" t="str">
        <f t="shared" si="23"/>
        <v>Monte Grande</v>
      </c>
      <c r="M324">
        <v>110062</v>
      </c>
      <c r="N324">
        <v>20</v>
      </c>
      <c r="O324">
        <v>4.22</v>
      </c>
      <c r="P324" t="s">
        <v>17</v>
      </c>
      <c r="Q324" t="s">
        <v>22</v>
      </c>
      <c r="R324">
        <v>14.3</v>
      </c>
    </row>
    <row r="325" spans="4:18" x14ac:dyDescent="0.3">
      <c r="D325" t="s">
        <v>129</v>
      </c>
      <c r="F325" t="str">
        <f t="shared" si="20"/>
        <v>FINCA 5</v>
      </c>
      <c r="G325">
        <v>5</v>
      </c>
      <c r="H325" t="str">
        <f t="shared" si="21"/>
        <v/>
      </c>
      <c r="J325" t="str">
        <f t="shared" si="22"/>
        <v>Monte Grande-110062-30</v>
      </c>
      <c r="K325" t="s">
        <v>110</v>
      </c>
      <c r="L325" t="str">
        <f t="shared" si="23"/>
        <v>Monte Grande</v>
      </c>
      <c r="M325">
        <v>110062</v>
      </c>
      <c r="N325">
        <v>30</v>
      </c>
      <c r="O325">
        <v>2.1800000000000002</v>
      </c>
      <c r="P325" t="s">
        <v>17</v>
      </c>
      <c r="Q325" t="s">
        <v>22</v>
      </c>
      <c r="R325">
        <v>14.3</v>
      </c>
    </row>
    <row r="326" spans="4:18" x14ac:dyDescent="0.3">
      <c r="D326" t="s">
        <v>129</v>
      </c>
      <c r="F326" t="str">
        <f t="shared" si="20"/>
        <v>FINCA 5</v>
      </c>
      <c r="G326">
        <v>5</v>
      </c>
      <c r="H326" t="str">
        <f t="shared" si="21"/>
        <v/>
      </c>
      <c r="J326" t="str">
        <f t="shared" si="22"/>
        <v>Monte Grande-110062-40</v>
      </c>
      <c r="K326" t="s">
        <v>110</v>
      </c>
      <c r="L326" t="str">
        <f t="shared" si="23"/>
        <v>Monte Grande</v>
      </c>
      <c r="M326">
        <v>110062</v>
      </c>
      <c r="N326">
        <v>40</v>
      </c>
      <c r="O326">
        <v>1.59</v>
      </c>
      <c r="P326" t="s">
        <v>17</v>
      </c>
      <c r="Q326" t="s">
        <v>22</v>
      </c>
      <c r="R326">
        <v>14.3</v>
      </c>
    </row>
    <row r="327" spans="4:18" x14ac:dyDescent="0.3">
      <c r="D327" t="s">
        <v>129</v>
      </c>
      <c r="F327" t="str">
        <f t="shared" si="20"/>
        <v>FINCA 5</v>
      </c>
      <c r="G327">
        <v>5</v>
      </c>
      <c r="H327" t="str">
        <f t="shared" si="21"/>
        <v/>
      </c>
      <c r="J327" t="str">
        <f t="shared" si="22"/>
        <v>Monte Grande-110062-50</v>
      </c>
      <c r="K327" t="s">
        <v>110</v>
      </c>
      <c r="L327" t="str">
        <f t="shared" si="23"/>
        <v>Monte Grande</v>
      </c>
      <c r="M327">
        <v>110062</v>
      </c>
      <c r="N327">
        <v>50</v>
      </c>
      <c r="O327">
        <v>4.2300000000000004</v>
      </c>
      <c r="P327" t="s">
        <v>15</v>
      </c>
      <c r="Q327" t="s">
        <v>49</v>
      </c>
      <c r="R327">
        <v>14.3</v>
      </c>
    </row>
    <row r="328" spans="4:18" x14ac:dyDescent="0.3">
      <c r="D328" t="s">
        <v>129</v>
      </c>
      <c r="F328" t="str">
        <f t="shared" si="20"/>
        <v>FINCA 5</v>
      </c>
      <c r="G328">
        <v>5</v>
      </c>
      <c r="H328" t="str">
        <f t="shared" si="21"/>
        <v/>
      </c>
      <c r="J328" t="str">
        <f t="shared" si="22"/>
        <v>Monte Grande-110062-60</v>
      </c>
      <c r="K328" t="s">
        <v>110</v>
      </c>
      <c r="L328" t="str">
        <f t="shared" si="23"/>
        <v>Monte Grande</v>
      </c>
      <c r="M328">
        <v>110062</v>
      </c>
      <c r="N328">
        <v>60</v>
      </c>
      <c r="O328">
        <v>9.57</v>
      </c>
      <c r="P328" t="s">
        <v>15</v>
      </c>
      <c r="Q328" t="s">
        <v>45</v>
      </c>
      <c r="R328">
        <v>14.3</v>
      </c>
    </row>
    <row r="329" spans="4:18" x14ac:dyDescent="0.3">
      <c r="D329" t="s">
        <v>129</v>
      </c>
      <c r="F329" t="str">
        <f t="shared" si="20"/>
        <v>FINCA 5</v>
      </c>
      <c r="G329">
        <v>5</v>
      </c>
      <c r="H329" t="str">
        <f t="shared" si="21"/>
        <v/>
      </c>
      <c r="J329" t="str">
        <f t="shared" si="22"/>
        <v>Monte Grande-110062-70</v>
      </c>
      <c r="K329" t="s">
        <v>110</v>
      </c>
      <c r="L329" t="str">
        <f t="shared" si="23"/>
        <v>Monte Grande</v>
      </c>
      <c r="M329">
        <v>110062</v>
      </c>
      <c r="N329">
        <v>70</v>
      </c>
      <c r="O329">
        <v>14.75</v>
      </c>
      <c r="P329" t="s">
        <v>15</v>
      </c>
      <c r="Q329" t="s">
        <v>62</v>
      </c>
      <c r="R329">
        <v>14.3</v>
      </c>
    </row>
    <row r="330" spans="4:18" x14ac:dyDescent="0.3">
      <c r="D330" t="s">
        <v>129</v>
      </c>
      <c r="F330" t="str">
        <f t="shared" si="20"/>
        <v>FINCA 5</v>
      </c>
      <c r="G330">
        <v>5</v>
      </c>
      <c r="H330" t="str">
        <f t="shared" si="21"/>
        <v/>
      </c>
      <c r="J330" t="str">
        <f t="shared" si="22"/>
        <v>Monte Grande-110062-80</v>
      </c>
      <c r="K330" t="s">
        <v>110</v>
      </c>
      <c r="L330" t="str">
        <f t="shared" si="23"/>
        <v>Monte Grande</v>
      </c>
      <c r="M330">
        <v>110062</v>
      </c>
      <c r="N330">
        <v>80</v>
      </c>
      <c r="O330">
        <v>13.3</v>
      </c>
      <c r="P330" t="s">
        <v>17</v>
      </c>
      <c r="Q330" t="s">
        <v>29</v>
      </c>
      <c r="R330">
        <v>14.3</v>
      </c>
    </row>
    <row r="331" spans="4:18" x14ac:dyDescent="0.3">
      <c r="D331" t="s">
        <v>129</v>
      </c>
      <c r="F331" t="str">
        <f t="shared" si="20"/>
        <v>FINCA 5</v>
      </c>
      <c r="G331">
        <v>5</v>
      </c>
      <c r="H331" t="str">
        <f t="shared" si="21"/>
        <v/>
      </c>
      <c r="J331" t="str">
        <f t="shared" si="22"/>
        <v>Monte Grande-110062-90</v>
      </c>
      <c r="K331" t="s">
        <v>110</v>
      </c>
      <c r="L331" t="str">
        <f t="shared" si="23"/>
        <v>Monte Grande</v>
      </c>
      <c r="M331">
        <v>110062</v>
      </c>
      <c r="N331">
        <v>90</v>
      </c>
      <c r="O331">
        <v>10.57</v>
      </c>
      <c r="P331" t="s">
        <v>17</v>
      </c>
      <c r="Q331" t="s">
        <v>24</v>
      </c>
      <c r="R331">
        <v>14.3</v>
      </c>
    </row>
    <row r="332" spans="4:18" x14ac:dyDescent="0.3">
      <c r="D332" t="s">
        <v>129</v>
      </c>
      <c r="F332" t="str">
        <f t="shared" si="20"/>
        <v>FINCA 5</v>
      </c>
      <c r="G332">
        <v>5</v>
      </c>
      <c r="H332" t="str">
        <f t="shared" si="21"/>
        <v/>
      </c>
      <c r="J332" t="str">
        <f t="shared" si="22"/>
        <v>Monte Grande-110062-100</v>
      </c>
      <c r="K332" t="s">
        <v>110</v>
      </c>
      <c r="L332" t="str">
        <f t="shared" si="23"/>
        <v>Monte Grande</v>
      </c>
      <c r="M332">
        <v>110062</v>
      </c>
      <c r="N332">
        <v>100</v>
      </c>
      <c r="O332">
        <v>5.53</v>
      </c>
      <c r="P332" t="s">
        <v>17</v>
      </c>
      <c r="Q332" t="s">
        <v>24</v>
      </c>
      <c r="R332">
        <v>14.3</v>
      </c>
    </row>
    <row r="333" spans="4:18" x14ac:dyDescent="0.3">
      <c r="D333" t="s">
        <v>129</v>
      </c>
      <c r="F333" t="str">
        <f t="shared" si="20"/>
        <v>FINCA 5</v>
      </c>
      <c r="G333">
        <v>5</v>
      </c>
      <c r="H333" t="str">
        <f t="shared" si="21"/>
        <v/>
      </c>
      <c r="J333" t="str">
        <f t="shared" si="22"/>
        <v>Monte Grande-110062-110</v>
      </c>
      <c r="K333" t="s">
        <v>110</v>
      </c>
      <c r="L333" t="str">
        <f t="shared" si="23"/>
        <v>Monte Grande</v>
      </c>
      <c r="M333">
        <v>110062</v>
      </c>
      <c r="N333">
        <v>110</v>
      </c>
      <c r="O333">
        <v>9.67</v>
      </c>
      <c r="P333" t="s">
        <v>17</v>
      </c>
      <c r="Q333" t="s">
        <v>24</v>
      </c>
      <c r="R333">
        <v>14.3</v>
      </c>
    </row>
    <row r="334" spans="4:18" x14ac:dyDescent="0.3">
      <c r="D334" t="s">
        <v>129</v>
      </c>
      <c r="F334" t="str">
        <f t="shared" si="20"/>
        <v>FINCA 5</v>
      </c>
      <c r="G334">
        <v>5</v>
      </c>
      <c r="H334" t="str">
        <f t="shared" si="21"/>
        <v/>
      </c>
      <c r="J334" t="str">
        <f t="shared" si="22"/>
        <v>Monte Grande-110062-120</v>
      </c>
      <c r="K334" t="s">
        <v>110</v>
      </c>
      <c r="L334" t="str">
        <f t="shared" si="23"/>
        <v>Monte Grande</v>
      </c>
      <c r="M334">
        <v>110062</v>
      </c>
      <c r="N334">
        <v>120</v>
      </c>
      <c r="O334">
        <v>20.14</v>
      </c>
      <c r="P334" t="s">
        <v>15</v>
      </c>
      <c r="Q334" t="s">
        <v>62</v>
      </c>
      <c r="R334">
        <v>14.3</v>
      </c>
    </row>
    <row r="335" spans="4:18" x14ac:dyDescent="0.3">
      <c r="D335" t="s">
        <v>129</v>
      </c>
      <c r="F335" t="str">
        <f t="shared" si="20"/>
        <v>FINCA 5</v>
      </c>
      <c r="G335">
        <v>5</v>
      </c>
      <c r="H335" t="str">
        <f t="shared" si="21"/>
        <v/>
      </c>
      <c r="J335" t="str">
        <f t="shared" si="22"/>
        <v>Monte Grande-110062-130</v>
      </c>
      <c r="K335" t="s">
        <v>110</v>
      </c>
      <c r="L335" t="str">
        <f t="shared" si="23"/>
        <v>Monte Grande</v>
      </c>
      <c r="M335">
        <v>110062</v>
      </c>
      <c r="N335">
        <v>130</v>
      </c>
      <c r="O335">
        <v>22.76</v>
      </c>
      <c r="P335" t="s">
        <v>15</v>
      </c>
      <c r="Q335" t="s">
        <v>62</v>
      </c>
      <c r="R335">
        <v>14.3</v>
      </c>
    </row>
    <row r="336" spans="4:18" x14ac:dyDescent="0.3">
      <c r="D336" t="s">
        <v>129</v>
      </c>
      <c r="F336" t="str">
        <f t="shared" si="20"/>
        <v>FINCA 5</v>
      </c>
      <c r="G336">
        <v>5</v>
      </c>
      <c r="H336" t="str">
        <f t="shared" si="21"/>
        <v/>
      </c>
      <c r="J336" t="str">
        <f t="shared" si="22"/>
        <v>Monte Grande-110062-140</v>
      </c>
      <c r="K336" t="s">
        <v>110</v>
      </c>
      <c r="L336" t="str">
        <f t="shared" si="23"/>
        <v>Monte Grande</v>
      </c>
      <c r="M336">
        <v>110062</v>
      </c>
      <c r="N336">
        <v>140</v>
      </c>
      <c r="O336">
        <v>5.61</v>
      </c>
      <c r="P336" t="s">
        <v>15</v>
      </c>
      <c r="Q336" t="s">
        <v>44</v>
      </c>
      <c r="R336">
        <v>14.3</v>
      </c>
    </row>
    <row r="337" spans="4:18" x14ac:dyDescent="0.3">
      <c r="D337" t="s">
        <v>129</v>
      </c>
      <c r="F337" t="str">
        <f t="shared" si="20"/>
        <v>FINCA 5</v>
      </c>
      <c r="G337">
        <v>5</v>
      </c>
      <c r="H337" t="str">
        <f t="shared" si="21"/>
        <v/>
      </c>
      <c r="J337" t="str">
        <f t="shared" si="22"/>
        <v>Indios-110063-10</v>
      </c>
      <c r="K337" t="s">
        <v>111</v>
      </c>
      <c r="L337" t="str">
        <f t="shared" si="23"/>
        <v>Indios</v>
      </c>
      <c r="M337">
        <v>110063</v>
      </c>
      <c r="N337">
        <v>10</v>
      </c>
      <c r="O337">
        <v>18.899999999999999</v>
      </c>
      <c r="P337" t="s">
        <v>15</v>
      </c>
      <c r="Q337" t="s">
        <v>60</v>
      </c>
      <c r="R337">
        <v>13.3</v>
      </c>
    </row>
    <row r="338" spans="4:18" x14ac:dyDescent="0.3">
      <c r="D338" t="s">
        <v>129</v>
      </c>
      <c r="F338" t="str">
        <f t="shared" si="20"/>
        <v>FINCA 5</v>
      </c>
      <c r="G338">
        <v>5</v>
      </c>
      <c r="H338" t="str">
        <f t="shared" si="21"/>
        <v/>
      </c>
      <c r="J338" t="str">
        <f t="shared" si="22"/>
        <v>Bagala-110064-10</v>
      </c>
      <c r="K338" t="s">
        <v>112</v>
      </c>
      <c r="L338" t="str">
        <f t="shared" si="23"/>
        <v>Bagala</v>
      </c>
      <c r="M338">
        <v>110064</v>
      </c>
      <c r="N338">
        <v>10</v>
      </c>
      <c r="O338">
        <v>72</v>
      </c>
      <c r="P338" t="s">
        <v>17</v>
      </c>
      <c r="Q338" t="s">
        <v>45</v>
      </c>
      <c r="R338">
        <v>12.7</v>
      </c>
    </row>
    <row r="339" spans="4:18" x14ac:dyDescent="0.3">
      <c r="D339" t="s">
        <v>129</v>
      </c>
      <c r="F339" t="str">
        <f t="shared" si="20"/>
        <v>FINCA 5</v>
      </c>
      <c r="G339">
        <v>5</v>
      </c>
      <c r="H339" t="str">
        <f t="shared" si="21"/>
        <v/>
      </c>
      <c r="J339" t="str">
        <f t="shared" si="22"/>
        <v>Bagala-110064-20</v>
      </c>
      <c r="K339" t="s">
        <v>112</v>
      </c>
      <c r="L339" t="str">
        <f t="shared" si="23"/>
        <v>Bagala</v>
      </c>
      <c r="M339">
        <v>110064</v>
      </c>
      <c r="N339">
        <v>20</v>
      </c>
      <c r="O339">
        <v>33.299999999999997</v>
      </c>
      <c r="P339" t="s">
        <v>39</v>
      </c>
      <c r="Q339" t="s">
        <v>18</v>
      </c>
      <c r="R339">
        <v>12.7</v>
      </c>
    </row>
    <row r="340" spans="4:18" x14ac:dyDescent="0.3">
      <c r="D340" t="s">
        <v>129</v>
      </c>
      <c r="F340" t="str">
        <f t="shared" si="20"/>
        <v>FINCA 5</v>
      </c>
      <c r="G340">
        <v>5</v>
      </c>
      <c r="H340" t="str">
        <f t="shared" si="21"/>
        <v/>
      </c>
      <c r="J340" t="str">
        <f t="shared" si="22"/>
        <v>Bagala-110064-25</v>
      </c>
      <c r="K340" t="s">
        <v>112</v>
      </c>
      <c r="L340" t="str">
        <f t="shared" si="23"/>
        <v>Bagala</v>
      </c>
      <c r="M340">
        <v>110064</v>
      </c>
      <c r="N340">
        <v>25</v>
      </c>
      <c r="O340">
        <v>12.3</v>
      </c>
      <c r="P340" t="s">
        <v>17</v>
      </c>
      <c r="Q340" t="s">
        <v>40</v>
      </c>
      <c r="R340">
        <v>12.7</v>
      </c>
    </row>
    <row r="341" spans="4:18" x14ac:dyDescent="0.3">
      <c r="D341" t="s">
        <v>129</v>
      </c>
      <c r="F341" t="str">
        <f t="shared" si="20"/>
        <v>FINCA 5</v>
      </c>
      <c r="G341">
        <v>5</v>
      </c>
      <c r="H341" t="str">
        <f t="shared" si="21"/>
        <v/>
      </c>
      <c r="J341" t="str">
        <f t="shared" si="22"/>
        <v>Bagala-110064-30</v>
      </c>
      <c r="K341" t="s">
        <v>112</v>
      </c>
      <c r="L341" t="str">
        <f t="shared" si="23"/>
        <v>Bagala</v>
      </c>
      <c r="M341">
        <v>110064</v>
      </c>
      <c r="N341">
        <v>30</v>
      </c>
      <c r="O341">
        <v>1.7</v>
      </c>
      <c r="P341" t="s">
        <v>17</v>
      </c>
      <c r="Q341" t="s">
        <v>45</v>
      </c>
      <c r="R341">
        <v>16.3</v>
      </c>
    </row>
    <row r="342" spans="4:18" x14ac:dyDescent="0.3">
      <c r="D342" t="s">
        <v>129</v>
      </c>
      <c r="F342" t="str">
        <f t="shared" si="20"/>
        <v>FINCA 5</v>
      </c>
      <c r="G342">
        <v>5</v>
      </c>
      <c r="H342" t="str">
        <f t="shared" si="21"/>
        <v/>
      </c>
      <c r="J342" t="str">
        <f t="shared" si="22"/>
        <v>MD Miró SA-110066-10</v>
      </c>
      <c r="K342" t="s">
        <v>113</v>
      </c>
      <c r="L342" t="str">
        <f t="shared" si="23"/>
        <v>MD Miró SA</v>
      </c>
      <c r="M342">
        <v>110066</v>
      </c>
      <c r="N342">
        <v>10</v>
      </c>
      <c r="O342">
        <v>13.24</v>
      </c>
      <c r="P342" t="s">
        <v>33</v>
      </c>
      <c r="Q342" t="s">
        <v>31</v>
      </c>
      <c r="R342">
        <v>14.7</v>
      </c>
    </row>
    <row r="343" spans="4:18" x14ac:dyDescent="0.3">
      <c r="D343" t="s">
        <v>129</v>
      </c>
      <c r="F343" t="str">
        <f t="shared" si="20"/>
        <v>FINCA 5</v>
      </c>
      <c r="G343">
        <v>5</v>
      </c>
      <c r="H343" t="str">
        <f t="shared" si="21"/>
        <v/>
      </c>
      <c r="J343" t="str">
        <f t="shared" si="22"/>
        <v>MD Miró SA-110066-15</v>
      </c>
      <c r="K343" t="s">
        <v>113</v>
      </c>
      <c r="L343" t="str">
        <f t="shared" si="23"/>
        <v>MD Miró SA</v>
      </c>
      <c r="M343">
        <v>110066</v>
      </c>
      <c r="N343">
        <v>15</v>
      </c>
      <c r="O343">
        <v>13.72</v>
      </c>
      <c r="P343" t="s">
        <v>17</v>
      </c>
      <c r="Q343" t="s">
        <v>44</v>
      </c>
      <c r="R343">
        <v>15.2</v>
      </c>
    </row>
    <row r="344" spans="4:18" x14ac:dyDescent="0.3">
      <c r="D344" t="s">
        <v>129</v>
      </c>
      <c r="F344" t="str">
        <f t="shared" si="20"/>
        <v>FINCA 5</v>
      </c>
      <c r="G344">
        <v>5</v>
      </c>
      <c r="H344" t="str">
        <f t="shared" si="21"/>
        <v/>
      </c>
      <c r="J344" t="str">
        <f t="shared" si="22"/>
        <v>MD Miró SA-110066-20</v>
      </c>
      <c r="K344" t="s">
        <v>113</v>
      </c>
      <c r="L344" t="str">
        <f t="shared" si="23"/>
        <v>MD Miró SA</v>
      </c>
      <c r="M344">
        <v>110066</v>
      </c>
      <c r="N344">
        <v>20</v>
      </c>
      <c r="O344">
        <v>63.97</v>
      </c>
      <c r="P344" t="s">
        <v>15</v>
      </c>
      <c r="Q344" t="s">
        <v>29</v>
      </c>
      <c r="R344">
        <v>14.7</v>
      </c>
    </row>
    <row r="345" spans="4:18" x14ac:dyDescent="0.3">
      <c r="D345" t="s">
        <v>129</v>
      </c>
      <c r="F345" t="str">
        <f t="shared" si="20"/>
        <v>FINCA 5</v>
      </c>
      <c r="G345">
        <v>5</v>
      </c>
      <c r="H345" t="str">
        <f t="shared" si="21"/>
        <v/>
      </c>
      <c r="J345" t="str">
        <f t="shared" si="22"/>
        <v>MD Miró SA-110066-30</v>
      </c>
      <c r="K345" t="s">
        <v>113</v>
      </c>
      <c r="L345" t="str">
        <f t="shared" si="23"/>
        <v>MD Miró SA</v>
      </c>
      <c r="M345">
        <v>110066</v>
      </c>
      <c r="N345">
        <v>30</v>
      </c>
      <c r="O345">
        <v>23.5</v>
      </c>
      <c r="P345" t="s">
        <v>19</v>
      </c>
      <c r="Q345" t="s">
        <v>25</v>
      </c>
      <c r="R345">
        <v>15.2</v>
      </c>
    </row>
    <row r="346" spans="4:18" x14ac:dyDescent="0.3">
      <c r="D346" t="s">
        <v>129</v>
      </c>
      <c r="F346" t="str">
        <f t="shared" si="20"/>
        <v>FINCA 5</v>
      </c>
      <c r="G346">
        <v>5</v>
      </c>
      <c r="H346" t="str">
        <f t="shared" si="21"/>
        <v/>
      </c>
      <c r="J346" t="str">
        <f t="shared" si="22"/>
        <v>MD Miró SA-110066-31</v>
      </c>
      <c r="K346" t="s">
        <v>113</v>
      </c>
      <c r="L346" t="str">
        <f t="shared" si="23"/>
        <v>MD Miró SA</v>
      </c>
      <c r="M346">
        <v>110066</v>
      </c>
      <c r="N346">
        <v>31</v>
      </c>
      <c r="O346">
        <v>8.23</v>
      </c>
      <c r="P346" t="s">
        <v>19</v>
      </c>
      <c r="Q346" t="s">
        <v>36</v>
      </c>
      <c r="R346">
        <v>15.4</v>
      </c>
    </row>
    <row r="347" spans="4:18" x14ac:dyDescent="0.3">
      <c r="D347" t="s">
        <v>129</v>
      </c>
      <c r="F347" t="str">
        <f t="shared" si="20"/>
        <v>FINCA 5</v>
      </c>
      <c r="G347">
        <v>5</v>
      </c>
      <c r="H347" t="str">
        <f t="shared" si="21"/>
        <v/>
      </c>
      <c r="J347" t="str">
        <f t="shared" si="22"/>
        <v>MD Miró SA-110066-40</v>
      </c>
      <c r="K347" t="s">
        <v>113</v>
      </c>
      <c r="L347" t="str">
        <f t="shared" si="23"/>
        <v>MD Miró SA</v>
      </c>
      <c r="M347">
        <v>110066</v>
      </c>
      <c r="N347">
        <v>40</v>
      </c>
      <c r="O347">
        <v>10.75</v>
      </c>
      <c r="P347" t="s">
        <v>15</v>
      </c>
      <c r="Q347" t="s">
        <v>44</v>
      </c>
      <c r="R347">
        <v>15.2</v>
      </c>
    </row>
    <row r="348" spans="4:18" x14ac:dyDescent="0.3">
      <c r="D348" t="s">
        <v>129</v>
      </c>
      <c r="F348" t="str">
        <f t="shared" si="20"/>
        <v>FINCA 5</v>
      </c>
      <c r="G348">
        <v>5</v>
      </c>
      <c r="H348" t="str">
        <f t="shared" si="21"/>
        <v/>
      </c>
      <c r="J348" t="str">
        <f t="shared" si="22"/>
        <v>MD Miró SA-110066-50</v>
      </c>
      <c r="K348" t="s">
        <v>113</v>
      </c>
      <c r="L348" t="str">
        <f t="shared" si="23"/>
        <v>MD Miró SA</v>
      </c>
      <c r="M348">
        <v>110066</v>
      </c>
      <c r="N348">
        <v>50</v>
      </c>
      <c r="O348">
        <v>7.14</v>
      </c>
      <c r="P348" t="s">
        <v>15</v>
      </c>
      <c r="Q348" t="s">
        <v>22</v>
      </c>
      <c r="R348">
        <v>15.4</v>
      </c>
    </row>
    <row r="349" spans="4:18" x14ac:dyDescent="0.3">
      <c r="D349" t="s">
        <v>129</v>
      </c>
      <c r="F349" t="str">
        <f t="shared" si="20"/>
        <v>FINCA 5</v>
      </c>
      <c r="G349">
        <v>5</v>
      </c>
      <c r="H349" t="str">
        <f t="shared" si="21"/>
        <v/>
      </c>
      <c r="J349" t="str">
        <f t="shared" si="22"/>
        <v>MD Miró SA-110066-60</v>
      </c>
      <c r="K349" t="s">
        <v>113</v>
      </c>
      <c r="L349" t="str">
        <f t="shared" si="23"/>
        <v>MD Miró SA</v>
      </c>
      <c r="M349">
        <v>110066</v>
      </c>
      <c r="N349">
        <v>60</v>
      </c>
      <c r="O349">
        <v>22.2</v>
      </c>
      <c r="P349" t="s">
        <v>15</v>
      </c>
      <c r="Q349" t="s">
        <v>22</v>
      </c>
      <c r="R349">
        <v>15.4</v>
      </c>
    </row>
    <row r="350" spans="4:18" x14ac:dyDescent="0.3">
      <c r="D350" t="s">
        <v>129</v>
      </c>
      <c r="F350" t="str">
        <f t="shared" si="20"/>
        <v>FINCA 5</v>
      </c>
      <c r="G350">
        <v>5</v>
      </c>
      <c r="H350" t="str">
        <f t="shared" si="21"/>
        <v/>
      </c>
      <c r="J350" t="str">
        <f t="shared" si="22"/>
        <v>MD Miró SA-110066-70</v>
      </c>
      <c r="K350" t="s">
        <v>113</v>
      </c>
      <c r="L350" t="str">
        <f t="shared" si="23"/>
        <v>MD Miró SA</v>
      </c>
      <c r="M350">
        <v>110066</v>
      </c>
      <c r="N350">
        <v>70</v>
      </c>
      <c r="O350">
        <v>20.52</v>
      </c>
      <c r="P350" t="s">
        <v>15</v>
      </c>
      <c r="Q350" t="s">
        <v>22</v>
      </c>
      <c r="R350">
        <v>15.4</v>
      </c>
    </row>
    <row r="351" spans="4:18" x14ac:dyDescent="0.3">
      <c r="D351" t="s">
        <v>129</v>
      </c>
      <c r="F351" t="str">
        <f t="shared" si="20"/>
        <v>FINCA 5</v>
      </c>
      <c r="G351">
        <v>5</v>
      </c>
      <c r="H351" t="str">
        <f t="shared" si="21"/>
        <v/>
      </c>
      <c r="J351" t="str">
        <f t="shared" si="22"/>
        <v>MD Miró SA-110066-80</v>
      </c>
      <c r="K351" t="s">
        <v>113</v>
      </c>
      <c r="L351" t="str">
        <f t="shared" si="23"/>
        <v>MD Miró SA</v>
      </c>
      <c r="M351">
        <v>110066</v>
      </c>
      <c r="N351">
        <v>80</v>
      </c>
      <c r="O351">
        <v>19.809999999999999</v>
      </c>
      <c r="P351" t="s">
        <v>19</v>
      </c>
      <c r="Q351" t="s">
        <v>29</v>
      </c>
      <c r="R351">
        <v>16.100000000000001</v>
      </c>
    </row>
    <row r="352" spans="4:18" x14ac:dyDescent="0.3">
      <c r="D352" t="s">
        <v>129</v>
      </c>
      <c r="F352" t="str">
        <f t="shared" si="20"/>
        <v>FINCA 5</v>
      </c>
      <c r="G352">
        <v>5</v>
      </c>
      <c r="H352" t="str">
        <f t="shared" si="21"/>
        <v/>
      </c>
      <c r="J352" t="str">
        <f t="shared" si="22"/>
        <v>MD Miró SA-110066-90</v>
      </c>
      <c r="K352" t="s">
        <v>113</v>
      </c>
      <c r="L352" t="str">
        <f t="shared" si="23"/>
        <v>MD Miró SA</v>
      </c>
      <c r="M352">
        <v>110066</v>
      </c>
      <c r="N352">
        <v>90</v>
      </c>
      <c r="O352">
        <v>13.18</v>
      </c>
      <c r="P352" t="s">
        <v>15</v>
      </c>
      <c r="Q352" t="s">
        <v>44</v>
      </c>
      <c r="R352">
        <v>16.100000000000001</v>
      </c>
    </row>
    <row r="353" spans="4:18" x14ac:dyDescent="0.3">
      <c r="D353" t="s">
        <v>129</v>
      </c>
      <c r="F353" t="str">
        <f t="shared" si="20"/>
        <v>FINCA 5</v>
      </c>
      <c r="G353">
        <v>5</v>
      </c>
      <c r="H353" t="str">
        <f t="shared" si="21"/>
        <v/>
      </c>
      <c r="J353" t="str">
        <f t="shared" si="22"/>
        <v>MD Miró SA-110066-100</v>
      </c>
      <c r="K353" t="s">
        <v>113</v>
      </c>
      <c r="L353" t="str">
        <f t="shared" si="23"/>
        <v>MD Miró SA</v>
      </c>
      <c r="M353">
        <v>110066</v>
      </c>
      <c r="N353">
        <v>100</v>
      </c>
      <c r="O353">
        <v>16.27</v>
      </c>
      <c r="P353" t="s">
        <v>15</v>
      </c>
      <c r="Q353" t="s">
        <v>44</v>
      </c>
      <c r="R353">
        <v>16.100000000000001</v>
      </c>
    </row>
    <row r="354" spans="4:18" x14ac:dyDescent="0.3">
      <c r="D354" t="s">
        <v>129</v>
      </c>
      <c r="F354" t="str">
        <f t="shared" si="20"/>
        <v>FINCA 5</v>
      </c>
      <c r="G354">
        <v>5</v>
      </c>
      <c r="H354" t="str">
        <f t="shared" si="21"/>
        <v/>
      </c>
      <c r="J354" t="str">
        <f t="shared" si="22"/>
        <v>Finca Corotú-110723-10</v>
      </c>
      <c r="K354" t="s">
        <v>114</v>
      </c>
      <c r="L354" t="str">
        <f t="shared" si="23"/>
        <v>Finca Corotú</v>
      </c>
      <c r="M354">
        <v>110723</v>
      </c>
      <c r="N354">
        <v>10</v>
      </c>
      <c r="O354">
        <v>29.78</v>
      </c>
      <c r="P354" t="s">
        <v>15</v>
      </c>
      <c r="Q354" t="s">
        <v>44</v>
      </c>
      <c r="R354">
        <v>14.6</v>
      </c>
    </row>
    <row r="355" spans="4:18" x14ac:dyDescent="0.3">
      <c r="D355" t="s">
        <v>129</v>
      </c>
      <c r="F355" t="str">
        <f t="shared" si="20"/>
        <v>FINCA 5</v>
      </c>
      <c r="G355">
        <v>5</v>
      </c>
      <c r="H355" t="str">
        <f t="shared" si="21"/>
        <v/>
      </c>
      <c r="J355" t="str">
        <f t="shared" si="22"/>
        <v>Finca Corotú-110723-24</v>
      </c>
      <c r="K355" t="s">
        <v>114</v>
      </c>
      <c r="L355" t="str">
        <f t="shared" si="23"/>
        <v>Finca Corotú</v>
      </c>
      <c r="M355">
        <v>110723</v>
      </c>
      <c r="N355">
        <v>24</v>
      </c>
      <c r="O355">
        <v>14.1</v>
      </c>
      <c r="P355" t="s">
        <v>17</v>
      </c>
      <c r="Q355" t="s">
        <v>45</v>
      </c>
      <c r="R355">
        <v>15</v>
      </c>
    </row>
    <row r="356" spans="4:18" x14ac:dyDescent="0.3">
      <c r="D356" t="s">
        <v>129</v>
      </c>
      <c r="F356" t="str">
        <f t="shared" si="20"/>
        <v>FINCA 5</v>
      </c>
      <c r="G356">
        <v>5</v>
      </c>
      <c r="H356" t="str">
        <f t="shared" si="21"/>
        <v/>
      </c>
      <c r="J356" t="str">
        <f t="shared" si="22"/>
        <v>Finca Corotú-110723-25</v>
      </c>
      <c r="K356" t="s">
        <v>114</v>
      </c>
      <c r="L356" t="str">
        <f t="shared" si="23"/>
        <v>Finca Corotú</v>
      </c>
      <c r="M356">
        <v>110723</v>
      </c>
      <c r="N356">
        <v>25</v>
      </c>
      <c r="O356">
        <v>17.940000000000001</v>
      </c>
      <c r="P356" t="s">
        <v>15</v>
      </c>
      <c r="Q356" t="s">
        <v>45</v>
      </c>
      <c r="R356">
        <v>15</v>
      </c>
    </row>
    <row r="357" spans="4:18" x14ac:dyDescent="0.3">
      <c r="D357" t="s">
        <v>129</v>
      </c>
      <c r="F357" t="str">
        <f t="shared" si="20"/>
        <v>FINCA 5</v>
      </c>
      <c r="G357">
        <v>5</v>
      </c>
      <c r="H357" t="str">
        <f t="shared" si="21"/>
        <v/>
      </c>
      <c r="J357" t="str">
        <f t="shared" si="22"/>
        <v>Finca Corotú-110723-30</v>
      </c>
      <c r="K357" t="s">
        <v>114</v>
      </c>
      <c r="L357" t="str">
        <f t="shared" si="23"/>
        <v>Finca Corotú</v>
      </c>
      <c r="M357">
        <v>110723</v>
      </c>
      <c r="N357">
        <v>30</v>
      </c>
      <c r="O357">
        <v>12.95</v>
      </c>
      <c r="P357" t="s">
        <v>15</v>
      </c>
      <c r="Q357" t="s">
        <v>22</v>
      </c>
      <c r="R357">
        <v>15</v>
      </c>
    </row>
    <row r="358" spans="4:18" x14ac:dyDescent="0.3">
      <c r="D358" t="s">
        <v>129</v>
      </c>
      <c r="F358" t="str">
        <f t="shared" si="20"/>
        <v>FINCA 5</v>
      </c>
      <c r="G358">
        <v>5</v>
      </c>
      <c r="H358" t="str">
        <f t="shared" si="21"/>
        <v/>
      </c>
      <c r="J358" t="str">
        <f t="shared" si="22"/>
        <v>Finca Corotú-110723-33</v>
      </c>
      <c r="K358" t="s">
        <v>114</v>
      </c>
      <c r="L358" t="str">
        <f t="shared" si="23"/>
        <v>Finca Corotú</v>
      </c>
      <c r="M358">
        <v>110723</v>
      </c>
      <c r="N358">
        <v>33</v>
      </c>
      <c r="O358">
        <v>7.15</v>
      </c>
      <c r="P358" t="s">
        <v>21</v>
      </c>
      <c r="Q358" t="s">
        <v>24</v>
      </c>
      <c r="R358">
        <v>15</v>
      </c>
    </row>
    <row r="359" spans="4:18" x14ac:dyDescent="0.3">
      <c r="D359" t="s">
        <v>129</v>
      </c>
      <c r="F359" t="str">
        <f t="shared" si="20"/>
        <v>FINCA 5</v>
      </c>
      <c r="G359">
        <v>5</v>
      </c>
      <c r="H359" t="str">
        <f t="shared" si="21"/>
        <v/>
      </c>
      <c r="J359" t="str">
        <f t="shared" si="22"/>
        <v>Finca Corotú-110723-36</v>
      </c>
      <c r="K359" t="s">
        <v>114</v>
      </c>
      <c r="L359" t="str">
        <f t="shared" si="23"/>
        <v>Finca Corotú</v>
      </c>
      <c r="M359">
        <v>110723</v>
      </c>
      <c r="N359">
        <v>36</v>
      </c>
      <c r="O359">
        <v>5.74</v>
      </c>
      <c r="P359" t="s">
        <v>17</v>
      </c>
      <c r="Q359" t="s">
        <v>45</v>
      </c>
      <c r="R359">
        <v>15</v>
      </c>
    </row>
    <row r="360" spans="4:18" x14ac:dyDescent="0.3">
      <c r="D360" t="s">
        <v>129</v>
      </c>
      <c r="F360" t="str">
        <f t="shared" si="20"/>
        <v>FINCA 5</v>
      </c>
      <c r="G360">
        <v>5</v>
      </c>
      <c r="H360" t="str">
        <f t="shared" si="21"/>
        <v/>
      </c>
      <c r="J360" t="str">
        <f t="shared" si="22"/>
        <v>Finca Corotú-110723-40</v>
      </c>
      <c r="K360" t="s">
        <v>114</v>
      </c>
      <c r="L360" t="str">
        <f t="shared" si="23"/>
        <v>Finca Corotú</v>
      </c>
      <c r="M360">
        <v>110723</v>
      </c>
      <c r="N360">
        <v>40</v>
      </c>
      <c r="O360">
        <v>6.33</v>
      </c>
      <c r="P360" t="s">
        <v>15</v>
      </c>
      <c r="Q360" t="s">
        <v>22</v>
      </c>
      <c r="R360">
        <v>15</v>
      </c>
    </row>
    <row r="361" spans="4:18" x14ac:dyDescent="0.3">
      <c r="D361" t="s">
        <v>129</v>
      </c>
      <c r="F361" t="str">
        <f t="shared" si="20"/>
        <v>FINCA 5</v>
      </c>
      <c r="G361">
        <v>5</v>
      </c>
      <c r="H361" t="str">
        <f t="shared" si="21"/>
        <v/>
      </c>
      <c r="J361" t="str">
        <f t="shared" si="22"/>
        <v>Finca Corotú-110723-50</v>
      </c>
      <c r="K361" t="s">
        <v>114</v>
      </c>
      <c r="L361" t="str">
        <f t="shared" si="23"/>
        <v>Finca Corotú</v>
      </c>
      <c r="M361">
        <v>110723</v>
      </c>
      <c r="N361">
        <v>50</v>
      </c>
      <c r="O361">
        <v>13.38</v>
      </c>
      <c r="P361" t="s">
        <v>39</v>
      </c>
      <c r="Q361" t="s">
        <v>18</v>
      </c>
      <c r="R361">
        <v>15</v>
      </c>
    </row>
    <row r="362" spans="4:18" x14ac:dyDescent="0.3">
      <c r="D362" t="s">
        <v>129</v>
      </c>
      <c r="F362" t="str">
        <f t="shared" si="20"/>
        <v>FINCA 5</v>
      </c>
      <c r="G362">
        <v>5</v>
      </c>
      <c r="H362" t="str">
        <f t="shared" si="21"/>
        <v/>
      </c>
      <c r="J362" t="str">
        <f t="shared" si="22"/>
        <v>Finca Corotú-110723-60</v>
      </c>
      <c r="K362" t="s">
        <v>114</v>
      </c>
      <c r="L362" t="str">
        <f t="shared" si="23"/>
        <v>Finca Corotú</v>
      </c>
      <c r="M362">
        <v>110723</v>
      </c>
      <c r="N362">
        <v>60</v>
      </c>
      <c r="O362">
        <v>4.8499999999999996</v>
      </c>
      <c r="P362" t="s">
        <v>39</v>
      </c>
      <c r="Q362" t="s">
        <v>40</v>
      </c>
      <c r="R362">
        <v>16</v>
      </c>
    </row>
    <row r="363" spans="4:18" x14ac:dyDescent="0.3">
      <c r="D363" t="s">
        <v>129</v>
      </c>
      <c r="F363" t="str">
        <f t="shared" si="20"/>
        <v>FINCA 5</v>
      </c>
      <c r="G363">
        <v>5</v>
      </c>
      <c r="H363" t="str">
        <f t="shared" si="21"/>
        <v/>
      </c>
      <c r="J363" t="str">
        <f t="shared" si="22"/>
        <v>Finca Corotú-110723-70</v>
      </c>
      <c r="K363" t="s">
        <v>114</v>
      </c>
      <c r="L363" t="str">
        <f t="shared" si="23"/>
        <v>Finca Corotú</v>
      </c>
      <c r="M363">
        <v>110723</v>
      </c>
      <c r="N363">
        <v>70</v>
      </c>
      <c r="O363">
        <v>5.67</v>
      </c>
      <c r="P363" t="s">
        <v>15</v>
      </c>
      <c r="Q363" t="s">
        <v>45</v>
      </c>
      <c r="R363">
        <v>16.600000000000001</v>
      </c>
    </row>
    <row r="364" spans="4:18" x14ac:dyDescent="0.3">
      <c r="D364" t="s">
        <v>129</v>
      </c>
      <c r="F364" t="str">
        <f t="shared" si="20"/>
        <v>FINCA 5</v>
      </c>
      <c r="G364">
        <v>5</v>
      </c>
      <c r="H364" t="str">
        <f t="shared" si="21"/>
        <v/>
      </c>
      <c r="J364" t="str">
        <f t="shared" si="22"/>
        <v>Finca Corotú-110723-80</v>
      </c>
      <c r="K364" t="s">
        <v>114</v>
      </c>
      <c r="L364" t="str">
        <f t="shared" si="23"/>
        <v>Finca Corotú</v>
      </c>
      <c r="M364">
        <v>110723</v>
      </c>
      <c r="N364">
        <v>80</v>
      </c>
      <c r="O364">
        <v>1.36</v>
      </c>
      <c r="P364" t="s">
        <v>17</v>
      </c>
      <c r="Q364" t="s">
        <v>24</v>
      </c>
      <c r="R364">
        <v>15</v>
      </c>
    </row>
    <row r="365" spans="4:18" x14ac:dyDescent="0.3">
      <c r="D365" t="s">
        <v>129</v>
      </c>
      <c r="F365" t="str">
        <f t="shared" si="20"/>
        <v>FINCA 5</v>
      </c>
      <c r="G365">
        <v>5</v>
      </c>
      <c r="H365" t="str">
        <f t="shared" si="21"/>
        <v/>
      </c>
      <c r="J365" t="str">
        <f t="shared" si="22"/>
        <v>Finca Corotú-110723-90</v>
      </c>
      <c r="K365" t="s">
        <v>114</v>
      </c>
      <c r="L365" t="str">
        <f t="shared" si="23"/>
        <v>Finca Corotú</v>
      </c>
      <c r="M365">
        <v>110723</v>
      </c>
      <c r="N365">
        <v>90</v>
      </c>
      <c r="O365">
        <v>19.82</v>
      </c>
      <c r="P365" t="s">
        <v>15</v>
      </c>
      <c r="Q365" t="s">
        <v>44</v>
      </c>
      <c r="R365">
        <v>16.600000000000001</v>
      </c>
    </row>
    <row r="366" spans="4:18" x14ac:dyDescent="0.3">
      <c r="D366" t="s">
        <v>129</v>
      </c>
      <c r="F366" t="str">
        <f t="shared" si="20"/>
        <v>FINCA 5</v>
      </c>
      <c r="G366">
        <v>5</v>
      </c>
      <c r="H366" t="str">
        <f t="shared" si="21"/>
        <v/>
      </c>
      <c r="J366" t="str">
        <f t="shared" si="22"/>
        <v>Finca Corotú-110723-93</v>
      </c>
      <c r="K366" t="s">
        <v>114</v>
      </c>
      <c r="L366" t="str">
        <f t="shared" si="23"/>
        <v>Finca Corotú</v>
      </c>
      <c r="M366">
        <v>110723</v>
      </c>
      <c r="N366">
        <v>93</v>
      </c>
      <c r="O366">
        <v>9.91</v>
      </c>
      <c r="P366" t="s">
        <v>39</v>
      </c>
      <c r="Q366" t="s">
        <v>18</v>
      </c>
      <c r="R366">
        <v>16.600000000000001</v>
      </c>
    </row>
    <row r="367" spans="4:18" x14ac:dyDescent="0.3">
      <c r="D367" t="s">
        <v>129</v>
      </c>
      <c r="F367" t="str">
        <f t="shared" si="20"/>
        <v>FINCA 5</v>
      </c>
      <c r="G367">
        <v>5</v>
      </c>
      <c r="H367" t="str">
        <f t="shared" si="21"/>
        <v/>
      </c>
      <c r="J367" t="str">
        <f t="shared" si="22"/>
        <v>Finca Corotú-110723-94</v>
      </c>
      <c r="K367" t="s">
        <v>114</v>
      </c>
      <c r="L367" t="str">
        <f t="shared" si="23"/>
        <v>Finca Corotú</v>
      </c>
      <c r="M367">
        <v>110723</v>
      </c>
      <c r="N367">
        <v>94</v>
      </c>
      <c r="O367">
        <v>21.33</v>
      </c>
      <c r="P367" t="s">
        <v>15</v>
      </c>
      <c r="Q367" t="s">
        <v>24</v>
      </c>
      <c r="R367">
        <v>16.600000000000001</v>
      </c>
    </row>
    <row r="368" spans="4:18" x14ac:dyDescent="0.3">
      <c r="D368" t="s">
        <v>129</v>
      </c>
      <c r="F368" t="str">
        <f t="shared" si="20"/>
        <v>FINCA 5</v>
      </c>
      <c r="G368">
        <v>5</v>
      </c>
      <c r="H368" t="str">
        <f t="shared" si="21"/>
        <v/>
      </c>
      <c r="J368" t="str">
        <f t="shared" si="22"/>
        <v>Finca Corotú-110723-95</v>
      </c>
      <c r="K368" t="s">
        <v>114</v>
      </c>
      <c r="L368" t="str">
        <f t="shared" si="23"/>
        <v>Finca Corotú</v>
      </c>
      <c r="M368">
        <v>110723</v>
      </c>
      <c r="N368">
        <v>95</v>
      </c>
      <c r="O368">
        <v>4.21</v>
      </c>
      <c r="P368" t="s">
        <v>15</v>
      </c>
      <c r="Q368" t="s">
        <v>44</v>
      </c>
      <c r="R368">
        <v>16.600000000000001</v>
      </c>
    </row>
    <row r="369" spans="4:18" x14ac:dyDescent="0.3">
      <c r="D369" t="s">
        <v>129</v>
      </c>
      <c r="F369" t="str">
        <f t="shared" si="20"/>
        <v>FINCA 5</v>
      </c>
      <c r="G369">
        <v>5</v>
      </c>
      <c r="H369" t="str">
        <f t="shared" si="21"/>
        <v/>
      </c>
      <c r="J369" t="str">
        <f t="shared" si="22"/>
        <v>Finca Corotú-110723-120</v>
      </c>
      <c r="K369" t="s">
        <v>114</v>
      </c>
      <c r="L369" t="str">
        <f t="shared" si="23"/>
        <v>Finca Corotú</v>
      </c>
      <c r="M369">
        <v>110723</v>
      </c>
      <c r="N369">
        <v>120</v>
      </c>
      <c r="O369">
        <v>14.41</v>
      </c>
      <c r="P369" t="s">
        <v>15</v>
      </c>
      <c r="Q369" t="s">
        <v>62</v>
      </c>
      <c r="R369">
        <v>16.600000000000001</v>
      </c>
    </row>
    <row r="370" spans="4:18" x14ac:dyDescent="0.3">
      <c r="D370" t="s">
        <v>129</v>
      </c>
      <c r="F370" t="str">
        <f t="shared" si="20"/>
        <v>FINCA 5</v>
      </c>
      <c r="G370">
        <v>5</v>
      </c>
      <c r="H370" t="str">
        <f t="shared" si="21"/>
        <v/>
      </c>
      <c r="J370" t="str">
        <f t="shared" si="22"/>
        <v>Finca Corotú-110723-121</v>
      </c>
      <c r="K370" t="s">
        <v>114</v>
      </c>
      <c r="L370" t="str">
        <f t="shared" si="23"/>
        <v>Finca Corotú</v>
      </c>
      <c r="M370">
        <v>110723</v>
      </c>
      <c r="N370">
        <v>121</v>
      </c>
      <c r="O370">
        <v>8.06</v>
      </c>
      <c r="P370" t="s">
        <v>17</v>
      </c>
      <c r="Q370" t="s">
        <v>62</v>
      </c>
      <c r="R370">
        <v>16.600000000000001</v>
      </c>
    </row>
    <row r="371" spans="4:18" x14ac:dyDescent="0.3">
      <c r="D371" t="s">
        <v>129</v>
      </c>
      <c r="F371" t="str">
        <f t="shared" si="20"/>
        <v>FINCA 5</v>
      </c>
      <c r="G371">
        <v>5</v>
      </c>
      <c r="H371" t="str">
        <f t="shared" si="21"/>
        <v/>
      </c>
      <c r="J371" t="str">
        <f t="shared" si="22"/>
        <v>Finca Corotú-110723-122</v>
      </c>
      <c r="K371" t="s">
        <v>114</v>
      </c>
      <c r="L371" t="str">
        <f t="shared" si="23"/>
        <v>Finca Corotú</v>
      </c>
      <c r="M371">
        <v>110723</v>
      </c>
      <c r="N371">
        <v>122</v>
      </c>
      <c r="O371">
        <v>5.03</v>
      </c>
      <c r="P371" t="s">
        <v>15</v>
      </c>
      <c r="Q371" t="s">
        <v>22</v>
      </c>
      <c r="R371">
        <v>16.600000000000001</v>
      </c>
    </row>
    <row r="372" spans="4:18" x14ac:dyDescent="0.3">
      <c r="D372" t="s">
        <v>129</v>
      </c>
      <c r="F372" t="str">
        <f t="shared" si="20"/>
        <v>FINCA 5</v>
      </c>
      <c r="G372">
        <v>5</v>
      </c>
      <c r="H372" t="str">
        <f t="shared" si="21"/>
        <v/>
      </c>
      <c r="J372" t="str">
        <f t="shared" si="22"/>
        <v>Finca Corotú-110723-130</v>
      </c>
      <c r="K372" t="s">
        <v>114</v>
      </c>
      <c r="L372" t="str">
        <f t="shared" si="23"/>
        <v>Finca Corotú</v>
      </c>
      <c r="M372">
        <v>110723</v>
      </c>
      <c r="N372">
        <v>130</v>
      </c>
      <c r="O372">
        <v>21.5</v>
      </c>
      <c r="P372" t="s">
        <v>17</v>
      </c>
      <c r="Q372" t="s">
        <v>25</v>
      </c>
      <c r="R372">
        <v>16.600000000000001</v>
      </c>
    </row>
    <row r="373" spans="4:18" x14ac:dyDescent="0.3">
      <c r="D373" t="s">
        <v>129</v>
      </c>
      <c r="F373" t="str">
        <f t="shared" si="20"/>
        <v>FINCA 5</v>
      </c>
      <c r="G373">
        <v>5</v>
      </c>
      <c r="H373" t="str">
        <f t="shared" si="21"/>
        <v/>
      </c>
      <c r="J373" t="str">
        <f t="shared" si="22"/>
        <v>Finca Corotú-110723-140</v>
      </c>
      <c r="K373" t="s">
        <v>114</v>
      </c>
      <c r="L373" t="str">
        <f t="shared" si="23"/>
        <v>Finca Corotú</v>
      </c>
      <c r="M373">
        <v>110723</v>
      </c>
      <c r="N373">
        <v>140</v>
      </c>
      <c r="O373">
        <v>17.59</v>
      </c>
      <c r="P373" t="s">
        <v>21</v>
      </c>
      <c r="Q373" t="s">
        <v>24</v>
      </c>
      <c r="R373">
        <v>16</v>
      </c>
    </row>
    <row r="374" spans="4:18" x14ac:dyDescent="0.3">
      <c r="D374" t="s">
        <v>129</v>
      </c>
      <c r="F374" t="str">
        <f t="shared" si="20"/>
        <v>FINCA 5</v>
      </c>
      <c r="G374">
        <v>5</v>
      </c>
      <c r="H374" t="str">
        <f t="shared" si="21"/>
        <v/>
      </c>
      <c r="J374" t="str">
        <f t="shared" si="22"/>
        <v>Finca Corotú-110723-150</v>
      </c>
      <c r="K374" t="s">
        <v>114</v>
      </c>
      <c r="L374" t="str">
        <f t="shared" si="23"/>
        <v>Finca Corotú</v>
      </c>
      <c r="M374">
        <v>110723</v>
      </c>
      <c r="N374">
        <v>150</v>
      </c>
      <c r="O374">
        <v>29.39</v>
      </c>
      <c r="P374" t="s">
        <v>15</v>
      </c>
      <c r="Q374" t="s">
        <v>75</v>
      </c>
      <c r="R374">
        <v>16.3</v>
      </c>
    </row>
    <row r="375" spans="4:18" x14ac:dyDescent="0.3">
      <c r="D375" t="s">
        <v>129</v>
      </c>
      <c r="F375" t="str">
        <f t="shared" si="20"/>
        <v>FINCA 5</v>
      </c>
      <c r="G375">
        <v>5</v>
      </c>
      <c r="H375" t="str">
        <f t="shared" si="21"/>
        <v/>
      </c>
      <c r="J375" t="str">
        <f t="shared" si="22"/>
        <v>Finca Corotú-110723-151</v>
      </c>
      <c r="K375" t="s">
        <v>114</v>
      </c>
      <c r="L375" t="str">
        <f t="shared" si="23"/>
        <v>Finca Corotú</v>
      </c>
      <c r="M375">
        <v>110723</v>
      </c>
      <c r="N375">
        <v>151</v>
      </c>
      <c r="O375">
        <v>7.58</v>
      </c>
      <c r="P375" t="s">
        <v>15</v>
      </c>
      <c r="Q375" t="s">
        <v>44</v>
      </c>
      <c r="R375">
        <v>16.600000000000001</v>
      </c>
    </row>
    <row r="376" spans="4:18" x14ac:dyDescent="0.3">
      <c r="D376" t="s">
        <v>129</v>
      </c>
      <c r="F376" t="str">
        <f t="shared" si="20"/>
        <v>FINCA 5</v>
      </c>
      <c r="G376">
        <v>5</v>
      </c>
      <c r="H376" t="str">
        <f t="shared" si="21"/>
        <v/>
      </c>
      <c r="J376" t="str">
        <f t="shared" si="22"/>
        <v>Finca Corotú-110723-153</v>
      </c>
      <c r="K376" t="s">
        <v>114</v>
      </c>
      <c r="L376" t="str">
        <f t="shared" si="23"/>
        <v>Finca Corotú</v>
      </c>
      <c r="M376">
        <v>110723</v>
      </c>
      <c r="N376">
        <v>153</v>
      </c>
      <c r="O376">
        <v>6.61</v>
      </c>
      <c r="P376" t="s">
        <v>39</v>
      </c>
      <c r="Q376" t="s">
        <v>18</v>
      </c>
      <c r="R376">
        <v>16</v>
      </c>
    </row>
    <row r="377" spans="4:18" x14ac:dyDescent="0.3">
      <c r="D377" t="s">
        <v>129</v>
      </c>
      <c r="F377" t="str">
        <f t="shared" si="20"/>
        <v>FINCA 5</v>
      </c>
      <c r="G377">
        <v>5</v>
      </c>
      <c r="H377" t="str">
        <f t="shared" si="21"/>
        <v/>
      </c>
      <c r="J377" t="str">
        <f t="shared" si="22"/>
        <v>Finca Corotú-110723-155</v>
      </c>
      <c r="K377" t="s">
        <v>114</v>
      </c>
      <c r="L377" t="str">
        <f t="shared" si="23"/>
        <v>Finca Corotú</v>
      </c>
      <c r="M377">
        <v>110723</v>
      </c>
      <c r="N377">
        <v>155</v>
      </c>
      <c r="O377">
        <v>12</v>
      </c>
      <c r="P377" t="s">
        <v>68</v>
      </c>
      <c r="Q377" t="s">
        <v>18</v>
      </c>
      <c r="R377">
        <v>16.600000000000001</v>
      </c>
    </row>
    <row r="378" spans="4:18" x14ac:dyDescent="0.3">
      <c r="D378" t="s">
        <v>129</v>
      </c>
      <c r="F378" t="str">
        <f t="shared" si="20"/>
        <v>FINCA 5</v>
      </c>
      <c r="G378">
        <v>5</v>
      </c>
      <c r="H378" t="str">
        <f t="shared" si="21"/>
        <v/>
      </c>
      <c r="J378" t="str">
        <f t="shared" si="22"/>
        <v>Finca Corotú-110723-156</v>
      </c>
      <c r="K378" t="s">
        <v>114</v>
      </c>
      <c r="L378" t="str">
        <f t="shared" si="23"/>
        <v>Finca Corotú</v>
      </c>
      <c r="M378">
        <v>110723</v>
      </c>
      <c r="N378">
        <v>156</v>
      </c>
      <c r="O378">
        <v>15.55</v>
      </c>
      <c r="P378" t="s">
        <v>39</v>
      </c>
      <c r="Q378" t="s">
        <v>24</v>
      </c>
      <c r="R378">
        <v>16.600000000000001</v>
      </c>
    </row>
    <row r="379" spans="4:18" x14ac:dyDescent="0.3">
      <c r="D379" t="s">
        <v>129</v>
      </c>
      <c r="F379" t="str">
        <f t="shared" si="20"/>
        <v>FINCA 5</v>
      </c>
      <c r="G379">
        <v>5</v>
      </c>
      <c r="H379" t="str">
        <f t="shared" si="21"/>
        <v/>
      </c>
      <c r="J379" t="str">
        <f t="shared" si="22"/>
        <v>Finca Corotú-110723-159</v>
      </c>
      <c r="K379" t="s">
        <v>114</v>
      </c>
      <c r="L379" t="str">
        <f t="shared" si="23"/>
        <v>Finca Corotú</v>
      </c>
      <c r="M379">
        <v>110723</v>
      </c>
      <c r="N379">
        <v>159</v>
      </c>
      <c r="O379">
        <v>5.73</v>
      </c>
      <c r="P379" t="s">
        <v>39</v>
      </c>
      <c r="Q379" t="s">
        <v>24</v>
      </c>
      <c r="R379">
        <v>16.600000000000001</v>
      </c>
    </row>
    <row r="380" spans="4:18" x14ac:dyDescent="0.3">
      <c r="D380" t="s">
        <v>129</v>
      </c>
      <c r="F380" t="str">
        <f t="shared" si="20"/>
        <v>FINCA 5</v>
      </c>
      <c r="G380">
        <v>5</v>
      </c>
      <c r="H380" t="str">
        <f t="shared" si="21"/>
        <v/>
      </c>
      <c r="J380" t="str">
        <f t="shared" si="22"/>
        <v>Finca Corotú-110723-160</v>
      </c>
      <c r="K380" t="s">
        <v>114</v>
      </c>
      <c r="L380" t="str">
        <f t="shared" si="23"/>
        <v>Finca Corotú</v>
      </c>
      <c r="M380">
        <v>110723</v>
      </c>
      <c r="N380">
        <v>160</v>
      </c>
      <c r="O380">
        <v>15.41</v>
      </c>
      <c r="P380" t="s">
        <v>15</v>
      </c>
      <c r="Q380" t="s">
        <v>62</v>
      </c>
      <c r="R380">
        <v>16.600000000000001</v>
      </c>
    </row>
    <row r="381" spans="4:18" x14ac:dyDescent="0.3">
      <c r="D381" t="s">
        <v>129</v>
      </c>
      <c r="F381" t="str">
        <f t="shared" si="20"/>
        <v>FINCA 5</v>
      </c>
      <c r="G381">
        <v>5</v>
      </c>
      <c r="H381" t="str">
        <f t="shared" si="21"/>
        <v/>
      </c>
      <c r="J381" t="str">
        <f t="shared" si="22"/>
        <v>Finca Corotú-110723-165</v>
      </c>
      <c r="K381" t="s">
        <v>114</v>
      </c>
      <c r="L381" t="str">
        <f t="shared" si="23"/>
        <v>Finca Corotú</v>
      </c>
      <c r="M381">
        <v>110723</v>
      </c>
      <c r="N381">
        <v>165</v>
      </c>
      <c r="O381">
        <v>12.75</v>
      </c>
      <c r="P381" t="s">
        <v>17</v>
      </c>
      <c r="Q381" t="s">
        <v>24</v>
      </c>
      <c r="R381">
        <v>16.600000000000001</v>
      </c>
    </row>
    <row r="382" spans="4:18" x14ac:dyDescent="0.3">
      <c r="D382" t="s">
        <v>129</v>
      </c>
      <c r="F382" t="str">
        <f t="shared" si="20"/>
        <v>FINCA 5</v>
      </c>
      <c r="G382">
        <v>5</v>
      </c>
      <c r="H382" t="str">
        <f t="shared" si="21"/>
        <v/>
      </c>
      <c r="J382" t="str">
        <f t="shared" si="22"/>
        <v>Finca Corotú-110723-168</v>
      </c>
      <c r="K382" t="s">
        <v>114</v>
      </c>
      <c r="L382" t="str">
        <f t="shared" si="23"/>
        <v>Finca Corotú</v>
      </c>
      <c r="M382">
        <v>110723</v>
      </c>
      <c r="N382">
        <v>168</v>
      </c>
      <c r="O382">
        <v>6.88</v>
      </c>
      <c r="P382" t="s">
        <v>17</v>
      </c>
      <c r="Q382" t="s">
        <v>25</v>
      </c>
      <c r="R382">
        <v>16.600000000000001</v>
      </c>
    </row>
    <row r="383" spans="4:18" x14ac:dyDescent="0.3">
      <c r="D383" t="s">
        <v>129</v>
      </c>
      <c r="F383" t="str">
        <f t="shared" si="20"/>
        <v>FINCA 5</v>
      </c>
      <c r="G383">
        <v>5</v>
      </c>
      <c r="H383" t="str">
        <f t="shared" si="21"/>
        <v/>
      </c>
      <c r="J383" t="str">
        <f t="shared" si="22"/>
        <v>Finca Corotú-110723-170</v>
      </c>
      <c r="K383" t="s">
        <v>114</v>
      </c>
      <c r="L383" t="str">
        <f t="shared" si="23"/>
        <v>Finca Corotú</v>
      </c>
      <c r="M383">
        <v>110723</v>
      </c>
      <c r="N383">
        <v>170</v>
      </c>
      <c r="O383">
        <v>5.25</v>
      </c>
      <c r="P383" t="s">
        <v>17</v>
      </c>
      <c r="Q383" t="s">
        <v>49</v>
      </c>
      <c r="R383">
        <v>16.600000000000001</v>
      </c>
    </row>
    <row r="384" spans="4:18" x14ac:dyDescent="0.3">
      <c r="D384" t="s">
        <v>129</v>
      </c>
      <c r="F384" t="str">
        <f t="shared" si="20"/>
        <v>FINCA 5</v>
      </c>
      <c r="G384">
        <v>5</v>
      </c>
      <c r="H384" t="str">
        <f t="shared" si="21"/>
        <v/>
      </c>
      <c r="J384" t="str">
        <f t="shared" si="22"/>
        <v>Finca Corotú-110723-175</v>
      </c>
      <c r="K384" t="s">
        <v>114</v>
      </c>
      <c r="L384" t="str">
        <f t="shared" si="23"/>
        <v>Finca Corotú</v>
      </c>
      <c r="M384">
        <v>110723</v>
      </c>
      <c r="N384">
        <v>175</v>
      </c>
      <c r="O384">
        <v>17.899999999999999</v>
      </c>
      <c r="P384" t="s">
        <v>68</v>
      </c>
      <c r="Q384" t="s">
        <v>24</v>
      </c>
      <c r="R384">
        <v>16.600000000000001</v>
      </c>
    </row>
    <row r="385" spans="4:18" x14ac:dyDescent="0.3">
      <c r="D385" t="s">
        <v>129</v>
      </c>
      <c r="F385" t="str">
        <f t="shared" si="20"/>
        <v>FINCA 5</v>
      </c>
      <c r="G385">
        <v>5</v>
      </c>
      <c r="H385" t="str">
        <f t="shared" si="21"/>
        <v/>
      </c>
      <c r="J385" t="str">
        <f t="shared" si="22"/>
        <v>Finca Corotú-110723-180</v>
      </c>
      <c r="K385" t="s">
        <v>114</v>
      </c>
      <c r="L385" t="str">
        <f t="shared" si="23"/>
        <v>Finca Corotú</v>
      </c>
      <c r="M385">
        <v>110723</v>
      </c>
      <c r="N385">
        <v>180</v>
      </c>
      <c r="O385">
        <v>13.47</v>
      </c>
      <c r="P385" t="s">
        <v>17</v>
      </c>
      <c r="Q385" t="s">
        <v>25</v>
      </c>
      <c r="R385">
        <v>18</v>
      </c>
    </row>
    <row r="386" spans="4:18" x14ac:dyDescent="0.3">
      <c r="D386" t="s">
        <v>129</v>
      </c>
      <c r="F386" t="str">
        <f t="shared" si="20"/>
        <v>FINCA 5</v>
      </c>
      <c r="G386">
        <v>5</v>
      </c>
      <c r="H386" t="str">
        <f t="shared" si="21"/>
        <v/>
      </c>
      <c r="J386" t="str">
        <f t="shared" si="22"/>
        <v>Finca Corotú-110723-190</v>
      </c>
      <c r="K386" t="s">
        <v>114</v>
      </c>
      <c r="L386" t="str">
        <f t="shared" si="23"/>
        <v>Finca Corotú</v>
      </c>
      <c r="M386">
        <v>110723</v>
      </c>
      <c r="N386">
        <v>190</v>
      </c>
      <c r="O386">
        <v>2.73</v>
      </c>
      <c r="P386" t="s">
        <v>21</v>
      </c>
      <c r="Q386" t="s">
        <v>18</v>
      </c>
      <c r="R386">
        <v>16.600000000000001</v>
      </c>
    </row>
    <row r="387" spans="4:18" x14ac:dyDescent="0.3">
      <c r="D387" t="s">
        <v>129</v>
      </c>
      <c r="F387" t="str">
        <f t="shared" ref="F387:F440" si="24">CONCATENATE("FINCA ",G387)</f>
        <v>FINCA 5</v>
      </c>
      <c r="G387">
        <v>5</v>
      </c>
      <c r="H387" t="str">
        <f t="shared" ref="H387:H440" si="25">IF(I387&gt;0,CONCATENATE("FINCA ",I387), "")</f>
        <v/>
      </c>
      <c r="J387" t="str">
        <f t="shared" ref="J387:J440" si="26">CONCATENATE(K387,"-",M387,"-",N387)</f>
        <v>Finca Corotú-110723-200</v>
      </c>
      <c r="K387" t="s">
        <v>114</v>
      </c>
      <c r="L387" t="str">
        <f t="shared" ref="L387:L440" si="27">(+K387)</f>
        <v>Finca Corotú</v>
      </c>
      <c r="M387">
        <v>110723</v>
      </c>
      <c r="N387">
        <v>200</v>
      </c>
      <c r="O387">
        <v>20.239999999999998</v>
      </c>
      <c r="P387" t="s">
        <v>21</v>
      </c>
      <c r="Q387" t="s">
        <v>24</v>
      </c>
      <c r="R387">
        <v>15</v>
      </c>
    </row>
    <row r="388" spans="4:18" x14ac:dyDescent="0.3">
      <c r="D388" t="s">
        <v>129</v>
      </c>
      <c r="F388" t="str">
        <f t="shared" si="24"/>
        <v>FINCA 5</v>
      </c>
      <c r="G388">
        <v>5</v>
      </c>
      <c r="H388" t="str">
        <f t="shared" si="25"/>
        <v/>
      </c>
      <c r="J388" t="str">
        <f t="shared" si="26"/>
        <v>Finca Corotú-110723-210</v>
      </c>
      <c r="K388" t="s">
        <v>114</v>
      </c>
      <c r="L388" t="str">
        <f t="shared" si="27"/>
        <v>Finca Corotú</v>
      </c>
      <c r="M388">
        <v>110723</v>
      </c>
      <c r="N388">
        <v>210</v>
      </c>
      <c r="O388">
        <v>21.03</v>
      </c>
      <c r="P388" t="s">
        <v>17</v>
      </c>
      <c r="Q388" t="s">
        <v>32</v>
      </c>
      <c r="R388">
        <v>15</v>
      </c>
    </row>
    <row r="389" spans="4:18" x14ac:dyDescent="0.3">
      <c r="D389" t="s">
        <v>129</v>
      </c>
      <c r="F389" t="str">
        <f t="shared" si="24"/>
        <v>FINCA 5</v>
      </c>
      <c r="G389">
        <v>5</v>
      </c>
      <c r="H389" t="str">
        <f t="shared" si="25"/>
        <v/>
      </c>
      <c r="J389" t="str">
        <f t="shared" si="26"/>
        <v>Finca Corotú-110723-220</v>
      </c>
      <c r="K389" t="s">
        <v>114</v>
      </c>
      <c r="L389" t="str">
        <f t="shared" si="27"/>
        <v>Finca Corotú</v>
      </c>
      <c r="M389">
        <v>110723</v>
      </c>
      <c r="N389">
        <v>220</v>
      </c>
      <c r="O389">
        <v>18.5</v>
      </c>
      <c r="P389" t="s">
        <v>17</v>
      </c>
      <c r="Q389" t="s">
        <v>32</v>
      </c>
      <c r="R389">
        <v>15</v>
      </c>
    </row>
    <row r="390" spans="4:18" x14ac:dyDescent="0.3">
      <c r="D390" t="s">
        <v>129</v>
      </c>
      <c r="F390" t="str">
        <f t="shared" si="24"/>
        <v>FINCA 5</v>
      </c>
      <c r="G390">
        <v>5</v>
      </c>
      <c r="H390" t="str">
        <f t="shared" si="25"/>
        <v/>
      </c>
      <c r="J390" t="str">
        <f t="shared" si="26"/>
        <v>Finca Corotú-110723-230</v>
      </c>
      <c r="K390" t="s">
        <v>114</v>
      </c>
      <c r="L390" t="str">
        <f t="shared" si="27"/>
        <v>Finca Corotú</v>
      </c>
      <c r="M390">
        <v>110723</v>
      </c>
      <c r="N390">
        <v>230</v>
      </c>
      <c r="O390">
        <v>12.22</v>
      </c>
      <c r="P390" t="s">
        <v>17</v>
      </c>
      <c r="Q390" t="s">
        <v>25</v>
      </c>
      <c r="R390">
        <v>15</v>
      </c>
    </row>
    <row r="391" spans="4:18" x14ac:dyDescent="0.3">
      <c r="D391" t="s">
        <v>129</v>
      </c>
      <c r="F391" t="str">
        <f t="shared" si="24"/>
        <v>FINCA 5</v>
      </c>
      <c r="G391">
        <v>5</v>
      </c>
      <c r="H391" t="str">
        <f t="shared" si="25"/>
        <v/>
      </c>
      <c r="J391" t="str">
        <f t="shared" si="26"/>
        <v>Finca Corotú-110723-240</v>
      </c>
      <c r="K391" t="s">
        <v>114</v>
      </c>
      <c r="L391" t="str">
        <f t="shared" si="27"/>
        <v>Finca Corotú</v>
      </c>
      <c r="M391">
        <v>110723</v>
      </c>
      <c r="N391">
        <v>240</v>
      </c>
      <c r="O391">
        <v>20.7</v>
      </c>
      <c r="P391" t="s">
        <v>15</v>
      </c>
      <c r="Q391" t="s">
        <v>75</v>
      </c>
      <c r="R391">
        <v>15.6</v>
      </c>
    </row>
    <row r="392" spans="4:18" x14ac:dyDescent="0.3">
      <c r="D392" t="s">
        <v>129</v>
      </c>
      <c r="F392" t="str">
        <f t="shared" si="24"/>
        <v>FINCA 5</v>
      </c>
      <c r="G392">
        <v>5</v>
      </c>
      <c r="H392" t="str">
        <f t="shared" si="25"/>
        <v/>
      </c>
      <c r="J392" t="str">
        <f t="shared" si="26"/>
        <v>Alcibiades Morales-110745-10</v>
      </c>
      <c r="K392" t="s">
        <v>115</v>
      </c>
      <c r="L392" t="str">
        <f t="shared" si="27"/>
        <v>Alcibiades Morales</v>
      </c>
      <c r="M392">
        <v>110745</v>
      </c>
      <c r="N392">
        <v>10</v>
      </c>
      <c r="O392">
        <v>10.62</v>
      </c>
      <c r="P392" t="s">
        <v>17</v>
      </c>
      <c r="Q392" t="s">
        <v>49</v>
      </c>
      <c r="R392">
        <v>15.2</v>
      </c>
    </row>
    <row r="393" spans="4:18" x14ac:dyDescent="0.3">
      <c r="D393" t="s">
        <v>129</v>
      </c>
      <c r="F393" t="str">
        <f t="shared" si="24"/>
        <v>FINCA 5</v>
      </c>
      <c r="G393">
        <v>5</v>
      </c>
      <c r="H393" t="str">
        <f t="shared" si="25"/>
        <v/>
      </c>
      <c r="J393" t="str">
        <f t="shared" si="26"/>
        <v>Los Llanos-110760-10</v>
      </c>
      <c r="K393" t="s">
        <v>116</v>
      </c>
      <c r="L393" t="str">
        <f t="shared" si="27"/>
        <v>Los Llanos</v>
      </c>
      <c r="M393">
        <v>110760</v>
      </c>
      <c r="N393">
        <v>10</v>
      </c>
      <c r="O393">
        <v>15.65</v>
      </c>
      <c r="P393" t="s">
        <v>17</v>
      </c>
      <c r="Q393" t="s">
        <v>45</v>
      </c>
      <c r="R393">
        <v>16.399999999999999</v>
      </c>
    </row>
    <row r="394" spans="4:18" x14ac:dyDescent="0.3">
      <c r="D394" t="s">
        <v>129</v>
      </c>
      <c r="F394" t="str">
        <f t="shared" si="24"/>
        <v>FINCA 5</v>
      </c>
      <c r="G394">
        <v>5</v>
      </c>
      <c r="H394" t="str">
        <f t="shared" si="25"/>
        <v/>
      </c>
      <c r="J394" t="str">
        <f t="shared" si="26"/>
        <v>Los Llanos-110760-20</v>
      </c>
      <c r="K394" t="s">
        <v>116</v>
      </c>
      <c r="L394" t="str">
        <f t="shared" si="27"/>
        <v>Los Llanos</v>
      </c>
      <c r="M394">
        <v>110760</v>
      </c>
      <c r="N394">
        <v>20</v>
      </c>
      <c r="O394">
        <v>3.64</v>
      </c>
      <c r="P394" t="s">
        <v>17</v>
      </c>
      <c r="Q394" t="s">
        <v>45</v>
      </c>
      <c r="R394">
        <v>15.9</v>
      </c>
    </row>
    <row r="395" spans="4:18" x14ac:dyDescent="0.3">
      <c r="D395" t="s">
        <v>129</v>
      </c>
      <c r="F395" t="str">
        <f t="shared" si="24"/>
        <v>FINCA 5</v>
      </c>
      <c r="G395">
        <v>5</v>
      </c>
      <c r="H395" t="str">
        <f t="shared" si="25"/>
        <v/>
      </c>
      <c r="J395" t="str">
        <f t="shared" si="26"/>
        <v>Los Llanos-110760-30</v>
      </c>
      <c r="K395" t="s">
        <v>116</v>
      </c>
      <c r="L395" t="str">
        <f t="shared" si="27"/>
        <v>Los Llanos</v>
      </c>
      <c r="M395">
        <v>110760</v>
      </c>
      <c r="N395">
        <v>30</v>
      </c>
      <c r="O395">
        <v>14.68</v>
      </c>
      <c r="P395" t="s">
        <v>17</v>
      </c>
      <c r="Q395" t="s">
        <v>31</v>
      </c>
      <c r="R395">
        <v>15.4</v>
      </c>
    </row>
    <row r="396" spans="4:18" x14ac:dyDescent="0.3">
      <c r="D396" t="s">
        <v>129</v>
      </c>
      <c r="F396" t="str">
        <f t="shared" si="24"/>
        <v>FINCA 5</v>
      </c>
      <c r="G396">
        <v>5</v>
      </c>
      <c r="H396" t="str">
        <f t="shared" si="25"/>
        <v/>
      </c>
      <c r="J396" t="str">
        <f t="shared" si="26"/>
        <v>Los Llanos-110760-40</v>
      </c>
      <c r="K396" t="s">
        <v>116</v>
      </c>
      <c r="L396" t="str">
        <f t="shared" si="27"/>
        <v>Los Llanos</v>
      </c>
      <c r="M396">
        <v>110760</v>
      </c>
      <c r="N396">
        <v>40</v>
      </c>
      <c r="O396">
        <v>25.74</v>
      </c>
      <c r="P396" t="s">
        <v>17</v>
      </c>
      <c r="Q396" t="s">
        <v>36</v>
      </c>
      <c r="R396">
        <v>15.4</v>
      </c>
    </row>
    <row r="397" spans="4:18" x14ac:dyDescent="0.3">
      <c r="D397" t="s">
        <v>129</v>
      </c>
      <c r="F397" t="str">
        <f t="shared" si="24"/>
        <v>FINCA 5</v>
      </c>
      <c r="G397">
        <v>5</v>
      </c>
      <c r="H397" t="str">
        <f t="shared" si="25"/>
        <v/>
      </c>
      <c r="J397" t="str">
        <f t="shared" si="26"/>
        <v>Los Llanos-110760-50</v>
      </c>
      <c r="K397" t="s">
        <v>116</v>
      </c>
      <c r="L397" t="str">
        <f t="shared" si="27"/>
        <v>Los Llanos</v>
      </c>
      <c r="M397">
        <v>110760</v>
      </c>
      <c r="N397">
        <v>50</v>
      </c>
      <c r="O397">
        <v>26.7</v>
      </c>
      <c r="P397" t="s">
        <v>17</v>
      </c>
      <c r="Q397" t="s">
        <v>25</v>
      </c>
      <c r="R397">
        <v>15.4</v>
      </c>
    </row>
    <row r="398" spans="4:18" x14ac:dyDescent="0.3">
      <c r="D398" t="s">
        <v>129</v>
      </c>
      <c r="F398" t="str">
        <f t="shared" si="24"/>
        <v>FINCA 5</v>
      </c>
      <c r="G398">
        <v>5</v>
      </c>
      <c r="H398" t="str">
        <f t="shared" si="25"/>
        <v/>
      </c>
      <c r="J398" t="str">
        <f t="shared" si="26"/>
        <v>Los Llanos-110760-60</v>
      </c>
      <c r="K398" t="s">
        <v>116</v>
      </c>
      <c r="L398" t="str">
        <f t="shared" si="27"/>
        <v>Los Llanos</v>
      </c>
      <c r="M398">
        <v>110760</v>
      </c>
      <c r="N398">
        <v>60</v>
      </c>
      <c r="O398">
        <v>6.08</v>
      </c>
      <c r="P398" t="s">
        <v>19</v>
      </c>
      <c r="Q398" t="s">
        <v>31</v>
      </c>
      <c r="R398">
        <v>14.4</v>
      </c>
    </row>
    <row r="399" spans="4:18" x14ac:dyDescent="0.3">
      <c r="D399" t="s">
        <v>129</v>
      </c>
      <c r="F399" t="str">
        <f t="shared" si="24"/>
        <v>FINCA 5</v>
      </c>
      <c r="G399">
        <v>5</v>
      </c>
      <c r="H399" t="str">
        <f t="shared" si="25"/>
        <v/>
      </c>
      <c r="J399" t="str">
        <f t="shared" si="26"/>
        <v>Los Llanos-110760-70</v>
      </c>
      <c r="K399" t="s">
        <v>116</v>
      </c>
      <c r="L399" t="str">
        <f t="shared" si="27"/>
        <v>Los Llanos</v>
      </c>
      <c r="M399">
        <v>110760</v>
      </c>
      <c r="N399">
        <v>70</v>
      </c>
      <c r="O399">
        <v>27.25</v>
      </c>
      <c r="P399" t="s">
        <v>17</v>
      </c>
      <c r="Q399" t="s">
        <v>25</v>
      </c>
      <c r="R399">
        <v>14.7</v>
      </c>
    </row>
    <row r="400" spans="4:18" x14ac:dyDescent="0.3">
      <c r="D400" t="s">
        <v>129</v>
      </c>
      <c r="F400" t="str">
        <f t="shared" si="24"/>
        <v>FINCA 5</v>
      </c>
      <c r="G400">
        <v>5</v>
      </c>
      <c r="H400" t="str">
        <f t="shared" si="25"/>
        <v/>
      </c>
      <c r="J400" t="str">
        <f t="shared" si="26"/>
        <v>Los Llanos-110760-80</v>
      </c>
      <c r="K400" t="s">
        <v>116</v>
      </c>
      <c r="L400" t="str">
        <f t="shared" si="27"/>
        <v>Los Llanos</v>
      </c>
      <c r="M400">
        <v>110760</v>
      </c>
      <c r="N400">
        <v>80</v>
      </c>
      <c r="O400">
        <v>30.1</v>
      </c>
      <c r="P400" t="s">
        <v>17</v>
      </c>
      <c r="Q400" t="s">
        <v>75</v>
      </c>
      <c r="R400">
        <v>15.2</v>
      </c>
    </row>
    <row r="401" spans="4:18" x14ac:dyDescent="0.3">
      <c r="D401" t="s">
        <v>129</v>
      </c>
      <c r="F401" t="str">
        <f t="shared" si="24"/>
        <v>FINCA 5</v>
      </c>
      <c r="G401">
        <v>5</v>
      </c>
      <c r="H401" t="str">
        <f t="shared" si="25"/>
        <v/>
      </c>
      <c r="J401" t="str">
        <f t="shared" si="26"/>
        <v>Los Llanos-110760-90</v>
      </c>
      <c r="K401" t="s">
        <v>116</v>
      </c>
      <c r="L401" t="str">
        <f t="shared" si="27"/>
        <v>Los Llanos</v>
      </c>
      <c r="M401">
        <v>110760</v>
      </c>
      <c r="N401">
        <v>90</v>
      </c>
      <c r="O401">
        <v>9.24</v>
      </c>
      <c r="P401" t="s">
        <v>117</v>
      </c>
      <c r="Q401" t="s">
        <v>75</v>
      </c>
      <c r="R401">
        <v>14.4</v>
      </c>
    </row>
    <row r="402" spans="4:18" x14ac:dyDescent="0.3">
      <c r="D402" t="s">
        <v>129</v>
      </c>
      <c r="F402" t="str">
        <f t="shared" si="24"/>
        <v>FINCA 5</v>
      </c>
      <c r="G402">
        <v>5</v>
      </c>
      <c r="H402" t="str">
        <f t="shared" si="25"/>
        <v/>
      </c>
      <c r="J402" t="str">
        <f t="shared" si="26"/>
        <v>Los Llanos-110760-100</v>
      </c>
      <c r="K402" t="s">
        <v>116</v>
      </c>
      <c r="L402" t="str">
        <f t="shared" si="27"/>
        <v>Los Llanos</v>
      </c>
      <c r="M402">
        <v>110760</v>
      </c>
      <c r="N402">
        <v>100</v>
      </c>
      <c r="O402">
        <v>10.3</v>
      </c>
      <c r="P402" t="s">
        <v>17</v>
      </c>
      <c r="Q402" t="s">
        <v>45</v>
      </c>
      <c r="R402">
        <v>14.4</v>
      </c>
    </row>
    <row r="403" spans="4:18" x14ac:dyDescent="0.3">
      <c r="D403" t="s">
        <v>129</v>
      </c>
      <c r="F403" t="str">
        <f t="shared" si="24"/>
        <v>FINCA 5</v>
      </c>
      <c r="G403">
        <v>5</v>
      </c>
      <c r="H403" t="str">
        <f t="shared" si="25"/>
        <v/>
      </c>
      <c r="J403" t="str">
        <f t="shared" si="26"/>
        <v>Los Llanos-110760-110</v>
      </c>
      <c r="K403" t="s">
        <v>116</v>
      </c>
      <c r="L403" t="str">
        <f t="shared" si="27"/>
        <v>Los Llanos</v>
      </c>
      <c r="M403">
        <v>110760</v>
      </c>
      <c r="N403">
        <v>110</v>
      </c>
      <c r="O403">
        <v>8.02</v>
      </c>
      <c r="P403" t="s">
        <v>91</v>
      </c>
      <c r="Q403" t="s">
        <v>75</v>
      </c>
      <c r="R403">
        <v>14.4</v>
      </c>
    </row>
    <row r="404" spans="4:18" x14ac:dyDescent="0.3">
      <c r="D404" t="s">
        <v>129</v>
      </c>
      <c r="F404" t="str">
        <f t="shared" si="24"/>
        <v>FINCA 5</v>
      </c>
      <c r="G404">
        <v>5</v>
      </c>
      <c r="H404" t="str">
        <f t="shared" si="25"/>
        <v/>
      </c>
      <c r="J404" t="str">
        <f t="shared" si="26"/>
        <v>Sánchez y Vasquez-110788-10</v>
      </c>
      <c r="K404" t="s">
        <v>118</v>
      </c>
      <c r="L404" t="str">
        <f t="shared" si="27"/>
        <v>Sánchez y Vasquez</v>
      </c>
      <c r="M404">
        <v>110788</v>
      </c>
      <c r="N404">
        <v>10</v>
      </c>
      <c r="O404">
        <v>17.64</v>
      </c>
      <c r="P404" t="s">
        <v>17</v>
      </c>
      <c r="Q404" t="s">
        <v>29</v>
      </c>
      <c r="R404">
        <v>15.2</v>
      </c>
    </row>
    <row r="405" spans="4:18" x14ac:dyDescent="0.3">
      <c r="D405" t="s">
        <v>129</v>
      </c>
      <c r="F405" t="str">
        <f t="shared" si="24"/>
        <v>FINCA 5</v>
      </c>
      <c r="G405">
        <v>5</v>
      </c>
      <c r="H405" t="str">
        <f t="shared" si="25"/>
        <v/>
      </c>
      <c r="J405" t="str">
        <f t="shared" si="26"/>
        <v>Efraín Hernández-110872-10</v>
      </c>
      <c r="K405" t="s">
        <v>92</v>
      </c>
      <c r="L405" t="str">
        <f t="shared" si="27"/>
        <v>Efraín Hernández</v>
      </c>
      <c r="M405">
        <v>110872</v>
      </c>
      <c r="N405">
        <v>10</v>
      </c>
      <c r="O405">
        <v>11.28</v>
      </c>
      <c r="P405" t="s">
        <v>15</v>
      </c>
      <c r="Q405" t="s">
        <v>36</v>
      </c>
      <c r="R405">
        <v>14.3</v>
      </c>
    </row>
    <row r="406" spans="4:18" x14ac:dyDescent="0.3">
      <c r="D406" t="s">
        <v>129</v>
      </c>
      <c r="F406" t="str">
        <f t="shared" si="24"/>
        <v>FINCA 5</v>
      </c>
      <c r="G406">
        <v>5</v>
      </c>
      <c r="H406" t="str">
        <f t="shared" si="25"/>
        <v/>
      </c>
      <c r="J406" t="str">
        <f t="shared" si="26"/>
        <v>Efraín Hernández-110872-15</v>
      </c>
      <c r="K406" t="s">
        <v>92</v>
      </c>
      <c r="L406" t="str">
        <f t="shared" si="27"/>
        <v>Efraín Hernández</v>
      </c>
      <c r="M406">
        <v>110872</v>
      </c>
      <c r="N406">
        <v>15</v>
      </c>
      <c r="O406">
        <v>5.03</v>
      </c>
      <c r="P406" t="s">
        <v>19</v>
      </c>
      <c r="Q406" t="s">
        <v>36</v>
      </c>
      <c r="R406">
        <v>14.3</v>
      </c>
    </row>
    <row r="407" spans="4:18" x14ac:dyDescent="0.3">
      <c r="D407" t="s">
        <v>129</v>
      </c>
      <c r="F407" t="str">
        <f t="shared" si="24"/>
        <v>FINCA 5</v>
      </c>
      <c r="G407">
        <v>5</v>
      </c>
      <c r="H407" t="str">
        <f t="shared" si="25"/>
        <v/>
      </c>
      <c r="J407" t="str">
        <f t="shared" si="26"/>
        <v>Efraín Hernández-110872-20</v>
      </c>
      <c r="K407" t="s">
        <v>92</v>
      </c>
      <c r="L407" t="str">
        <f t="shared" si="27"/>
        <v>Efraín Hernández</v>
      </c>
      <c r="M407">
        <v>110872</v>
      </c>
      <c r="N407">
        <v>20</v>
      </c>
      <c r="O407">
        <v>15.66</v>
      </c>
      <c r="P407" t="s">
        <v>17</v>
      </c>
      <c r="Q407" t="s">
        <v>45</v>
      </c>
      <c r="R407">
        <v>14.5</v>
      </c>
    </row>
    <row r="408" spans="4:18" x14ac:dyDescent="0.3">
      <c r="D408" t="s">
        <v>129</v>
      </c>
      <c r="F408" t="str">
        <f t="shared" si="24"/>
        <v>FINCA 5</v>
      </c>
      <c r="G408">
        <v>5</v>
      </c>
      <c r="H408" t="str">
        <f t="shared" si="25"/>
        <v/>
      </c>
      <c r="J408" t="str">
        <f t="shared" si="26"/>
        <v>Efraín Hernández-110872-30</v>
      </c>
      <c r="K408" t="s">
        <v>92</v>
      </c>
      <c r="L408" t="str">
        <f t="shared" si="27"/>
        <v>Efraín Hernández</v>
      </c>
      <c r="M408">
        <v>110872</v>
      </c>
      <c r="N408">
        <v>30</v>
      </c>
      <c r="O408">
        <v>4.0199999999999996</v>
      </c>
      <c r="P408" t="s">
        <v>17</v>
      </c>
      <c r="Q408" t="s">
        <v>45</v>
      </c>
      <c r="R408">
        <v>14.5</v>
      </c>
    </row>
    <row r="409" spans="4:18" x14ac:dyDescent="0.3">
      <c r="D409" t="s">
        <v>129</v>
      </c>
      <c r="F409" t="str">
        <f t="shared" si="24"/>
        <v>FINCA 5</v>
      </c>
      <c r="G409">
        <v>5</v>
      </c>
      <c r="H409" t="str">
        <f t="shared" si="25"/>
        <v/>
      </c>
      <c r="J409" t="str">
        <f t="shared" si="26"/>
        <v>Efraín Hernández-110872-51</v>
      </c>
      <c r="K409" t="s">
        <v>92</v>
      </c>
      <c r="L409" t="str">
        <f t="shared" si="27"/>
        <v>Efraín Hernández</v>
      </c>
      <c r="M409">
        <v>110872</v>
      </c>
      <c r="N409">
        <v>51</v>
      </c>
      <c r="O409">
        <v>13.26</v>
      </c>
      <c r="P409" t="s">
        <v>17</v>
      </c>
      <c r="Q409" t="s">
        <v>25</v>
      </c>
      <c r="R409">
        <v>13.4</v>
      </c>
    </row>
    <row r="410" spans="4:18" x14ac:dyDescent="0.3">
      <c r="D410" t="s">
        <v>129</v>
      </c>
      <c r="F410" t="str">
        <f t="shared" si="24"/>
        <v>FINCA 5</v>
      </c>
      <c r="G410">
        <v>5</v>
      </c>
      <c r="H410" t="str">
        <f t="shared" si="25"/>
        <v/>
      </c>
      <c r="J410" t="str">
        <f t="shared" si="26"/>
        <v>Cañas Blancas-110893-10</v>
      </c>
      <c r="K410" t="s">
        <v>119</v>
      </c>
      <c r="L410" t="str">
        <f t="shared" si="27"/>
        <v>Cañas Blancas</v>
      </c>
      <c r="M410">
        <v>110893</v>
      </c>
      <c r="N410">
        <v>10</v>
      </c>
      <c r="O410">
        <v>27.98</v>
      </c>
      <c r="P410" t="s">
        <v>15</v>
      </c>
      <c r="Q410" t="s">
        <v>120</v>
      </c>
      <c r="R410">
        <v>12.8</v>
      </c>
    </row>
    <row r="411" spans="4:18" x14ac:dyDescent="0.3">
      <c r="D411" t="s">
        <v>129</v>
      </c>
      <c r="F411" t="str">
        <f t="shared" si="24"/>
        <v>FINCA 5</v>
      </c>
      <c r="G411">
        <v>5</v>
      </c>
      <c r="H411" t="str">
        <f t="shared" si="25"/>
        <v/>
      </c>
      <c r="J411" t="str">
        <f t="shared" si="26"/>
        <v>Cañas Blancas-110893-11</v>
      </c>
      <c r="K411" t="s">
        <v>119</v>
      </c>
      <c r="L411" t="str">
        <f t="shared" si="27"/>
        <v>Cañas Blancas</v>
      </c>
      <c r="M411">
        <v>110893</v>
      </c>
      <c r="N411">
        <v>11</v>
      </c>
      <c r="O411">
        <v>10.61</v>
      </c>
      <c r="P411" t="s">
        <v>91</v>
      </c>
      <c r="Q411" t="s">
        <v>44</v>
      </c>
      <c r="R411">
        <v>12.8</v>
      </c>
    </row>
    <row r="412" spans="4:18" x14ac:dyDescent="0.3">
      <c r="D412" t="s">
        <v>129</v>
      </c>
      <c r="F412" t="str">
        <f t="shared" si="24"/>
        <v>FINCA 5</v>
      </c>
      <c r="G412">
        <v>5</v>
      </c>
      <c r="H412" t="str">
        <f t="shared" si="25"/>
        <v/>
      </c>
      <c r="J412" t="str">
        <f t="shared" si="26"/>
        <v>Cañas Blancas-110893-20</v>
      </c>
      <c r="K412" t="s">
        <v>119</v>
      </c>
      <c r="L412" t="str">
        <f t="shared" si="27"/>
        <v>Cañas Blancas</v>
      </c>
      <c r="M412">
        <v>110893</v>
      </c>
      <c r="N412">
        <v>20</v>
      </c>
      <c r="O412">
        <v>11.81</v>
      </c>
      <c r="P412" t="s">
        <v>19</v>
      </c>
      <c r="Q412" t="s">
        <v>25</v>
      </c>
      <c r="R412">
        <v>14.7</v>
      </c>
    </row>
    <row r="413" spans="4:18" x14ac:dyDescent="0.3">
      <c r="D413" t="s">
        <v>129</v>
      </c>
      <c r="F413" t="str">
        <f t="shared" si="24"/>
        <v>FINCA 5</v>
      </c>
      <c r="G413">
        <v>5</v>
      </c>
      <c r="H413" t="str">
        <f t="shared" si="25"/>
        <v/>
      </c>
      <c r="J413" t="str">
        <f t="shared" si="26"/>
        <v>Cañas Blancas-110893-30</v>
      </c>
      <c r="K413" t="s">
        <v>119</v>
      </c>
      <c r="L413" t="str">
        <f t="shared" si="27"/>
        <v>Cañas Blancas</v>
      </c>
      <c r="M413">
        <v>110893</v>
      </c>
      <c r="N413">
        <v>30</v>
      </c>
      <c r="O413">
        <v>20.13</v>
      </c>
      <c r="P413" t="s">
        <v>15</v>
      </c>
      <c r="Q413" t="s">
        <v>29</v>
      </c>
      <c r="R413">
        <v>14.5</v>
      </c>
    </row>
    <row r="414" spans="4:18" x14ac:dyDescent="0.3">
      <c r="D414" t="s">
        <v>129</v>
      </c>
      <c r="F414" t="str">
        <f t="shared" si="24"/>
        <v>FINCA 5</v>
      </c>
      <c r="G414">
        <v>5</v>
      </c>
      <c r="H414" t="str">
        <f t="shared" si="25"/>
        <v/>
      </c>
      <c r="J414" t="str">
        <f t="shared" si="26"/>
        <v>Cañas Blancas-110893-40</v>
      </c>
      <c r="K414" t="s">
        <v>119</v>
      </c>
      <c r="L414" t="str">
        <f t="shared" si="27"/>
        <v>Cañas Blancas</v>
      </c>
      <c r="M414">
        <v>110893</v>
      </c>
      <c r="N414">
        <v>40</v>
      </c>
      <c r="O414">
        <v>25.68</v>
      </c>
      <c r="P414" t="s">
        <v>19</v>
      </c>
      <c r="Q414" t="s">
        <v>25</v>
      </c>
      <c r="R414">
        <v>13.5</v>
      </c>
    </row>
    <row r="415" spans="4:18" x14ac:dyDescent="0.3">
      <c r="D415" t="s">
        <v>129</v>
      </c>
      <c r="F415" t="str">
        <f t="shared" si="24"/>
        <v>FINCA 5</v>
      </c>
      <c r="G415">
        <v>5</v>
      </c>
      <c r="H415" t="str">
        <f t="shared" si="25"/>
        <v/>
      </c>
      <c r="J415" t="str">
        <f t="shared" si="26"/>
        <v>Cañas Blancas-110893-75</v>
      </c>
      <c r="K415" t="s">
        <v>119</v>
      </c>
      <c r="L415" t="str">
        <f t="shared" si="27"/>
        <v>Cañas Blancas</v>
      </c>
      <c r="M415">
        <v>110893</v>
      </c>
      <c r="N415">
        <v>75</v>
      </c>
      <c r="O415">
        <v>21.48</v>
      </c>
      <c r="P415" t="s">
        <v>15</v>
      </c>
      <c r="Q415" t="s">
        <v>29</v>
      </c>
      <c r="R415">
        <v>14.5</v>
      </c>
    </row>
    <row r="416" spans="4:18" x14ac:dyDescent="0.3">
      <c r="D416" t="s">
        <v>129</v>
      </c>
      <c r="F416" t="str">
        <f t="shared" si="24"/>
        <v>FINCA 5</v>
      </c>
      <c r="G416">
        <v>5</v>
      </c>
      <c r="H416" t="str">
        <f t="shared" si="25"/>
        <v/>
      </c>
      <c r="J416" t="str">
        <f t="shared" si="26"/>
        <v>Cañas Blancas-110893-121</v>
      </c>
      <c r="K416" t="s">
        <v>119</v>
      </c>
      <c r="L416" t="str">
        <f t="shared" si="27"/>
        <v>Cañas Blancas</v>
      </c>
      <c r="M416">
        <v>110893</v>
      </c>
      <c r="N416">
        <v>121</v>
      </c>
      <c r="O416">
        <v>9.7799999999999994</v>
      </c>
      <c r="P416" t="s">
        <v>121</v>
      </c>
      <c r="Q416" t="s">
        <v>120</v>
      </c>
      <c r="R416">
        <v>13</v>
      </c>
    </row>
    <row r="417" spans="4:18" x14ac:dyDescent="0.3">
      <c r="D417" t="s">
        <v>129</v>
      </c>
      <c r="F417" t="str">
        <f t="shared" si="24"/>
        <v>FINCA 5</v>
      </c>
      <c r="G417">
        <v>5</v>
      </c>
      <c r="H417" t="str">
        <f t="shared" si="25"/>
        <v/>
      </c>
      <c r="J417" t="str">
        <f t="shared" si="26"/>
        <v>Cañas Blancas-110893-130</v>
      </c>
      <c r="K417" t="s">
        <v>119</v>
      </c>
      <c r="L417" t="str">
        <f t="shared" si="27"/>
        <v>Cañas Blancas</v>
      </c>
      <c r="M417">
        <v>110893</v>
      </c>
      <c r="N417">
        <v>130</v>
      </c>
      <c r="O417">
        <v>20.85</v>
      </c>
      <c r="P417" t="s">
        <v>19</v>
      </c>
      <c r="Q417" t="s">
        <v>25</v>
      </c>
      <c r="R417">
        <v>13.5</v>
      </c>
    </row>
    <row r="418" spans="4:18" x14ac:dyDescent="0.3">
      <c r="D418" t="s">
        <v>129</v>
      </c>
      <c r="F418" t="str">
        <f t="shared" si="24"/>
        <v>FINCA 5</v>
      </c>
      <c r="G418">
        <v>5</v>
      </c>
      <c r="H418" t="str">
        <f t="shared" si="25"/>
        <v/>
      </c>
      <c r="J418" t="str">
        <f t="shared" si="26"/>
        <v>Cañas Blancas-110893-131</v>
      </c>
      <c r="K418" t="s">
        <v>119</v>
      </c>
      <c r="L418" t="str">
        <f t="shared" si="27"/>
        <v>Cañas Blancas</v>
      </c>
      <c r="M418">
        <v>110893</v>
      </c>
      <c r="N418">
        <v>131</v>
      </c>
      <c r="O418">
        <v>18.149999999999999</v>
      </c>
      <c r="P418" t="s">
        <v>121</v>
      </c>
      <c r="Q418" t="s">
        <v>120</v>
      </c>
      <c r="R418">
        <v>13</v>
      </c>
    </row>
    <row r="419" spans="4:18" x14ac:dyDescent="0.3">
      <c r="D419" t="s">
        <v>129</v>
      </c>
      <c r="F419" t="str">
        <f t="shared" si="24"/>
        <v>FINCA 5</v>
      </c>
      <c r="G419">
        <v>5</v>
      </c>
      <c r="H419" t="str">
        <f t="shared" si="25"/>
        <v/>
      </c>
      <c r="J419" t="str">
        <f t="shared" si="26"/>
        <v>Cañas Blancas-110893-150</v>
      </c>
      <c r="K419" t="s">
        <v>119</v>
      </c>
      <c r="L419" t="str">
        <f t="shared" si="27"/>
        <v>Cañas Blancas</v>
      </c>
      <c r="M419">
        <v>110893</v>
      </c>
      <c r="N419">
        <v>150</v>
      </c>
      <c r="O419">
        <v>10.97</v>
      </c>
      <c r="P419" t="s">
        <v>121</v>
      </c>
      <c r="Q419" t="s">
        <v>120</v>
      </c>
      <c r="R419">
        <v>14.7</v>
      </c>
    </row>
    <row r="420" spans="4:18" x14ac:dyDescent="0.3">
      <c r="D420" t="s">
        <v>129</v>
      </c>
      <c r="F420" t="str">
        <f t="shared" si="24"/>
        <v>FINCA 5</v>
      </c>
      <c r="G420">
        <v>5</v>
      </c>
      <c r="H420" t="str">
        <f t="shared" si="25"/>
        <v/>
      </c>
      <c r="J420" t="str">
        <f t="shared" si="26"/>
        <v>Cesar Morales-130863-10</v>
      </c>
      <c r="K420" t="s">
        <v>122</v>
      </c>
      <c r="L420" t="str">
        <f t="shared" si="27"/>
        <v>Cesar Morales</v>
      </c>
      <c r="M420">
        <v>130863</v>
      </c>
      <c r="N420">
        <v>10</v>
      </c>
      <c r="O420">
        <v>43.3</v>
      </c>
      <c r="P420" t="s">
        <v>17</v>
      </c>
      <c r="Q420" t="s">
        <v>25</v>
      </c>
      <c r="R420">
        <v>15.2</v>
      </c>
    </row>
    <row r="421" spans="4:18" x14ac:dyDescent="0.3">
      <c r="D421" t="s">
        <v>129</v>
      </c>
      <c r="F421" t="str">
        <f t="shared" si="24"/>
        <v>FINCA 5</v>
      </c>
      <c r="G421">
        <v>5</v>
      </c>
      <c r="H421" t="str">
        <f t="shared" si="25"/>
        <v/>
      </c>
      <c r="J421" t="str">
        <f t="shared" si="26"/>
        <v>Cesar Morales-130863-20</v>
      </c>
      <c r="K421" t="s">
        <v>122</v>
      </c>
      <c r="L421" t="str">
        <f t="shared" si="27"/>
        <v>Cesar Morales</v>
      </c>
      <c r="M421">
        <v>130863</v>
      </c>
      <c r="N421">
        <v>20</v>
      </c>
      <c r="O421">
        <v>13.9</v>
      </c>
      <c r="P421" t="s">
        <v>17</v>
      </c>
      <c r="Q421" t="s">
        <v>45</v>
      </c>
      <c r="R421">
        <v>7.3</v>
      </c>
    </row>
    <row r="422" spans="4:18" x14ac:dyDescent="0.3">
      <c r="D422" t="s">
        <v>129</v>
      </c>
      <c r="F422" t="str">
        <f t="shared" si="24"/>
        <v>FINCA 5</v>
      </c>
      <c r="G422">
        <v>5</v>
      </c>
      <c r="H422" t="str">
        <f t="shared" si="25"/>
        <v/>
      </c>
      <c r="J422" t="str">
        <f t="shared" si="26"/>
        <v>Cesar Morales-130863-30</v>
      </c>
      <c r="K422" t="s">
        <v>122</v>
      </c>
      <c r="L422" t="str">
        <f t="shared" si="27"/>
        <v>Cesar Morales</v>
      </c>
      <c r="M422">
        <v>130863</v>
      </c>
      <c r="N422">
        <v>30</v>
      </c>
      <c r="O422">
        <v>4.05</v>
      </c>
      <c r="P422" t="s">
        <v>17</v>
      </c>
      <c r="Q422" t="s">
        <v>75</v>
      </c>
      <c r="R422">
        <v>15.2</v>
      </c>
    </row>
    <row r="423" spans="4:18" x14ac:dyDescent="0.3">
      <c r="D423" t="s">
        <v>129</v>
      </c>
      <c r="F423" t="str">
        <f t="shared" si="24"/>
        <v>FINCA 5</v>
      </c>
      <c r="G423">
        <v>5</v>
      </c>
      <c r="H423" t="str">
        <f t="shared" si="25"/>
        <v/>
      </c>
      <c r="J423" t="str">
        <f t="shared" si="26"/>
        <v>Ubaldine Pérez-130895-10</v>
      </c>
      <c r="K423" t="s">
        <v>123</v>
      </c>
      <c r="L423" t="str">
        <f t="shared" si="27"/>
        <v>Ubaldine Pérez</v>
      </c>
      <c r="M423">
        <v>130895</v>
      </c>
      <c r="N423">
        <v>10</v>
      </c>
      <c r="O423">
        <v>10.72</v>
      </c>
      <c r="P423" t="s">
        <v>17</v>
      </c>
      <c r="Q423" t="s">
        <v>22</v>
      </c>
      <c r="R423">
        <v>14.3</v>
      </c>
    </row>
    <row r="424" spans="4:18" x14ac:dyDescent="0.3">
      <c r="D424" t="s">
        <v>129</v>
      </c>
      <c r="F424" t="str">
        <f t="shared" si="24"/>
        <v>FINCA 5</v>
      </c>
      <c r="G424">
        <v>5</v>
      </c>
      <c r="H424" t="str">
        <f t="shared" si="25"/>
        <v/>
      </c>
      <c r="J424" t="str">
        <f t="shared" si="26"/>
        <v>Ubaldine Pérez-130895-20</v>
      </c>
      <c r="K424" t="s">
        <v>123</v>
      </c>
      <c r="L424" t="str">
        <f t="shared" si="27"/>
        <v>Ubaldine Pérez</v>
      </c>
      <c r="M424">
        <v>130895</v>
      </c>
      <c r="N424">
        <v>20</v>
      </c>
      <c r="O424">
        <v>12.61</v>
      </c>
      <c r="P424" t="s">
        <v>17</v>
      </c>
      <c r="Q424" t="s">
        <v>22</v>
      </c>
      <c r="R424">
        <v>14.3</v>
      </c>
    </row>
    <row r="425" spans="4:18" x14ac:dyDescent="0.3">
      <c r="D425" t="s">
        <v>129</v>
      </c>
      <c r="F425" t="str">
        <f t="shared" si="24"/>
        <v>FINCA 5</v>
      </c>
      <c r="G425">
        <v>5</v>
      </c>
      <c r="H425" t="str">
        <f t="shared" si="25"/>
        <v/>
      </c>
      <c r="J425" t="str">
        <f t="shared" si="26"/>
        <v>Ubaldine Pérez-130895-30</v>
      </c>
      <c r="K425" t="s">
        <v>123</v>
      </c>
      <c r="L425" t="str">
        <f t="shared" si="27"/>
        <v>Ubaldine Pérez</v>
      </c>
      <c r="M425">
        <v>130895</v>
      </c>
      <c r="N425">
        <v>30</v>
      </c>
      <c r="O425">
        <v>2.0699999999999998</v>
      </c>
      <c r="P425" t="s">
        <v>17</v>
      </c>
      <c r="Q425" t="s">
        <v>75</v>
      </c>
      <c r="R425">
        <v>14.3</v>
      </c>
    </row>
    <row r="426" spans="4:18" x14ac:dyDescent="0.3">
      <c r="D426" t="s">
        <v>129</v>
      </c>
      <c r="F426" t="str">
        <f t="shared" si="24"/>
        <v>FINCA 5</v>
      </c>
      <c r="G426">
        <v>5</v>
      </c>
      <c r="H426" t="str">
        <f t="shared" si="25"/>
        <v/>
      </c>
      <c r="J426" t="str">
        <f t="shared" si="26"/>
        <v>Ubaldine Pérez-130910-10</v>
      </c>
      <c r="K426" t="s">
        <v>123</v>
      </c>
      <c r="L426" t="str">
        <f t="shared" si="27"/>
        <v>Ubaldine Pérez</v>
      </c>
      <c r="M426">
        <v>130910</v>
      </c>
      <c r="N426">
        <v>10</v>
      </c>
      <c r="O426">
        <v>9.5299999999999994</v>
      </c>
      <c r="P426" t="s">
        <v>17</v>
      </c>
      <c r="Q426" t="s">
        <v>44</v>
      </c>
      <c r="R426">
        <v>14.3</v>
      </c>
    </row>
    <row r="427" spans="4:18" x14ac:dyDescent="0.3">
      <c r="D427" t="s">
        <v>129</v>
      </c>
      <c r="F427" t="str">
        <f t="shared" si="24"/>
        <v>FINCA 5</v>
      </c>
      <c r="G427">
        <v>5</v>
      </c>
      <c r="H427" t="str">
        <f t="shared" si="25"/>
        <v/>
      </c>
      <c r="J427" t="str">
        <f t="shared" si="26"/>
        <v>Ubaldine Pérez-130910-20</v>
      </c>
      <c r="K427" t="s">
        <v>123</v>
      </c>
      <c r="L427" t="str">
        <f t="shared" si="27"/>
        <v>Ubaldine Pérez</v>
      </c>
      <c r="M427">
        <v>130910</v>
      </c>
      <c r="N427">
        <v>20</v>
      </c>
      <c r="O427">
        <v>2.69</v>
      </c>
      <c r="P427" t="s">
        <v>17</v>
      </c>
      <c r="Q427" t="s">
        <v>32</v>
      </c>
      <c r="R427">
        <v>14.3</v>
      </c>
    </row>
    <row r="428" spans="4:18" x14ac:dyDescent="0.3">
      <c r="D428" t="s">
        <v>129</v>
      </c>
      <c r="F428" t="str">
        <f t="shared" si="24"/>
        <v>FINCA 5</v>
      </c>
      <c r="G428">
        <v>5</v>
      </c>
      <c r="H428" t="str">
        <f t="shared" si="25"/>
        <v/>
      </c>
      <c r="J428" t="str">
        <f t="shared" si="26"/>
        <v>Ubaldine Pérez-130910-30</v>
      </c>
      <c r="K428" t="s">
        <v>123</v>
      </c>
      <c r="L428" t="str">
        <f t="shared" si="27"/>
        <v>Ubaldine Pérez</v>
      </c>
      <c r="M428">
        <v>130910</v>
      </c>
      <c r="N428">
        <v>30</v>
      </c>
      <c r="O428">
        <v>0.56999999999999995</v>
      </c>
      <c r="P428" t="s">
        <v>17</v>
      </c>
      <c r="Q428" t="s">
        <v>32</v>
      </c>
      <c r="R428">
        <v>14.3</v>
      </c>
    </row>
    <row r="429" spans="4:18" x14ac:dyDescent="0.3">
      <c r="D429" t="s">
        <v>129</v>
      </c>
      <c r="F429" t="str">
        <f t="shared" si="24"/>
        <v>FINCA 5</v>
      </c>
      <c r="G429">
        <v>5</v>
      </c>
      <c r="H429" t="str">
        <f t="shared" si="25"/>
        <v/>
      </c>
      <c r="J429" t="str">
        <f t="shared" si="26"/>
        <v>Ganadera Canta G-130918-10</v>
      </c>
      <c r="K429" t="s">
        <v>124</v>
      </c>
      <c r="L429" t="str">
        <f t="shared" si="27"/>
        <v>Ganadera Canta G</v>
      </c>
      <c r="M429">
        <v>130918</v>
      </c>
      <c r="N429">
        <v>10</v>
      </c>
      <c r="O429">
        <v>23.9</v>
      </c>
      <c r="P429" t="s">
        <v>17</v>
      </c>
      <c r="Q429" t="s">
        <v>40</v>
      </c>
      <c r="R429">
        <v>12.8</v>
      </c>
    </row>
    <row r="430" spans="4:18" x14ac:dyDescent="0.3">
      <c r="D430" t="s">
        <v>129</v>
      </c>
      <c r="F430" t="str">
        <f t="shared" si="24"/>
        <v>FINCA 5</v>
      </c>
      <c r="G430">
        <v>5</v>
      </c>
      <c r="H430" t="str">
        <f t="shared" si="25"/>
        <v/>
      </c>
      <c r="J430" t="str">
        <f t="shared" si="26"/>
        <v>Ganadera Canta G-130918-20</v>
      </c>
      <c r="K430" t="s">
        <v>124</v>
      </c>
      <c r="L430" t="str">
        <f t="shared" si="27"/>
        <v>Ganadera Canta G</v>
      </c>
      <c r="M430">
        <v>130918</v>
      </c>
      <c r="N430">
        <v>20</v>
      </c>
      <c r="O430">
        <v>22.44</v>
      </c>
      <c r="P430" t="s">
        <v>17</v>
      </c>
      <c r="Q430" t="s">
        <v>40</v>
      </c>
      <c r="R430">
        <v>12.8</v>
      </c>
    </row>
    <row r="431" spans="4:18" x14ac:dyDescent="0.3">
      <c r="D431" t="s">
        <v>129</v>
      </c>
      <c r="F431" t="str">
        <f t="shared" si="24"/>
        <v>FINCA 5</v>
      </c>
      <c r="G431">
        <v>5</v>
      </c>
      <c r="H431" t="str">
        <f t="shared" si="25"/>
        <v/>
      </c>
      <c r="J431" t="str">
        <f t="shared" si="26"/>
        <v>Ganadera Canta G-130918-30</v>
      </c>
      <c r="K431" t="s">
        <v>124</v>
      </c>
      <c r="L431" t="str">
        <f t="shared" si="27"/>
        <v>Ganadera Canta G</v>
      </c>
      <c r="M431">
        <v>130918</v>
      </c>
      <c r="N431">
        <v>30</v>
      </c>
      <c r="O431">
        <v>4.28</v>
      </c>
      <c r="P431" t="s">
        <v>17</v>
      </c>
      <c r="Q431" t="s">
        <v>45</v>
      </c>
      <c r="R431">
        <v>12.8</v>
      </c>
    </row>
    <row r="432" spans="4:18" x14ac:dyDescent="0.3">
      <c r="D432" t="s">
        <v>129</v>
      </c>
      <c r="F432" t="str">
        <f t="shared" si="24"/>
        <v>FINCA 5</v>
      </c>
      <c r="G432">
        <v>5</v>
      </c>
      <c r="H432" t="str">
        <f t="shared" si="25"/>
        <v/>
      </c>
      <c r="J432" t="str">
        <f t="shared" si="26"/>
        <v>Ganadera Canta G-130918-40</v>
      </c>
      <c r="K432" t="s">
        <v>124</v>
      </c>
      <c r="L432" t="str">
        <f t="shared" si="27"/>
        <v>Ganadera Canta G</v>
      </c>
      <c r="M432">
        <v>130918</v>
      </c>
      <c r="N432">
        <v>40</v>
      </c>
      <c r="O432">
        <v>2.7</v>
      </c>
      <c r="P432" t="s">
        <v>17</v>
      </c>
      <c r="Q432" t="s">
        <v>29</v>
      </c>
      <c r="R432">
        <v>12.8</v>
      </c>
    </row>
    <row r="433" spans="4:18" x14ac:dyDescent="0.3">
      <c r="D433" t="s">
        <v>129</v>
      </c>
      <c r="F433" t="str">
        <f t="shared" si="24"/>
        <v>FINCA 5</v>
      </c>
      <c r="G433">
        <v>5</v>
      </c>
      <c r="H433" t="str">
        <f t="shared" si="25"/>
        <v/>
      </c>
      <c r="J433" t="str">
        <f t="shared" si="26"/>
        <v>Natividad Pérez-130920-10</v>
      </c>
      <c r="K433" t="s">
        <v>125</v>
      </c>
      <c r="L433" t="str">
        <f t="shared" si="27"/>
        <v>Natividad Pérez</v>
      </c>
      <c r="M433">
        <v>130920</v>
      </c>
      <c r="N433">
        <v>10</v>
      </c>
      <c r="O433">
        <v>2.92</v>
      </c>
      <c r="P433" t="s">
        <v>17</v>
      </c>
      <c r="Q433" t="s">
        <v>24</v>
      </c>
      <c r="R433">
        <v>15</v>
      </c>
    </row>
    <row r="434" spans="4:18" x14ac:dyDescent="0.3">
      <c r="D434" t="s">
        <v>129</v>
      </c>
      <c r="F434" t="str">
        <f t="shared" si="24"/>
        <v>FINCA 5</v>
      </c>
      <c r="G434">
        <v>5</v>
      </c>
      <c r="H434" t="str">
        <f t="shared" si="25"/>
        <v/>
      </c>
      <c r="J434" t="str">
        <f t="shared" si="26"/>
        <v>Natividad Pérez-130920-20</v>
      </c>
      <c r="K434" t="s">
        <v>125</v>
      </c>
      <c r="L434" t="str">
        <f t="shared" si="27"/>
        <v>Natividad Pérez</v>
      </c>
      <c r="M434">
        <v>130920</v>
      </c>
      <c r="N434">
        <v>20</v>
      </c>
      <c r="O434">
        <v>3.57</v>
      </c>
      <c r="P434" t="s">
        <v>17</v>
      </c>
      <c r="Q434" t="s">
        <v>84</v>
      </c>
      <c r="R434">
        <v>15.9</v>
      </c>
    </row>
    <row r="435" spans="4:18" x14ac:dyDescent="0.3">
      <c r="D435" t="s">
        <v>129</v>
      </c>
      <c r="F435" t="str">
        <f t="shared" si="24"/>
        <v>FINCA 5</v>
      </c>
      <c r="G435">
        <v>5</v>
      </c>
      <c r="H435" t="str">
        <f t="shared" si="25"/>
        <v/>
      </c>
      <c r="J435" t="str">
        <f t="shared" si="26"/>
        <v>Ganadera JM-130927-10</v>
      </c>
      <c r="K435" t="s">
        <v>126</v>
      </c>
      <c r="L435" t="str">
        <f t="shared" si="27"/>
        <v>Ganadera JM</v>
      </c>
      <c r="M435">
        <v>130927</v>
      </c>
      <c r="N435">
        <v>10</v>
      </c>
      <c r="O435">
        <v>22.6</v>
      </c>
      <c r="P435" t="s">
        <v>19</v>
      </c>
      <c r="Q435" t="s">
        <v>25</v>
      </c>
      <c r="R435">
        <v>15.2</v>
      </c>
    </row>
    <row r="436" spans="4:18" x14ac:dyDescent="0.3">
      <c r="D436" t="s">
        <v>129</v>
      </c>
      <c r="F436" t="str">
        <f t="shared" si="24"/>
        <v>FINCA 5</v>
      </c>
      <c r="G436">
        <v>5</v>
      </c>
      <c r="H436" t="str">
        <f t="shared" si="25"/>
        <v/>
      </c>
      <c r="J436" t="str">
        <f t="shared" si="26"/>
        <v>Ganadera JM-130927-20</v>
      </c>
      <c r="K436" t="s">
        <v>126</v>
      </c>
      <c r="L436" t="str">
        <f t="shared" si="27"/>
        <v>Ganadera JM</v>
      </c>
      <c r="M436">
        <v>130927</v>
      </c>
      <c r="N436">
        <v>20</v>
      </c>
      <c r="O436">
        <v>12.6</v>
      </c>
      <c r="P436" t="s">
        <v>15</v>
      </c>
      <c r="Q436" t="s">
        <v>40</v>
      </c>
      <c r="R436">
        <v>15.2</v>
      </c>
    </row>
    <row r="437" spans="4:18" x14ac:dyDescent="0.3">
      <c r="D437" t="s">
        <v>129</v>
      </c>
      <c r="F437" t="str">
        <f t="shared" si="24"/>
        <v>FINCA 6</v>
      </c>
      <c r="G437">
        <v>6</v>
      </c>
      <c r="H437" t="str">
        <f t="shared" si="25"/>
        <v/>
      </c>
      <c r="J437" t="str">
        <f t="shared" si="26"/>
        <v>Sanidad Vegetal-100013-10</v>
      </c>
      <c r="K437" t="s">
        <v>127</v>
      </c>
      <c r="L437" t="str">
        <f t="shared" si="27"/>
        <v>Sanidad Vegetal</v>
      </c>
      <c r="M437">
        <v>100013</v>
      </c>
      <c r="N437">
        <v>10</v>
      </c>
      <c r="O437">
        <v>7.43</v>
      </c>
      <c r="P437" t="s">
        <v>90</v>
      </c>
      <c r="Q437" t="s">
        <v>84</v>
      </c>
      <c r="R437">
        <v>2.2000000000000002</v>
      </c>
    </row>
    <row r="438" spans="4:18" x14ac:dyDescent="0.3">
      <c r="D438" t="s">
        <v>129</v>
      </c>
      <c r="F438" t="str">
        <f t="shared" si="24"/>
        <v>FINCA 6</v>
      </c>
      <c r="G438">
        <v>6</v>
      </c>
      <c r="H438" t="str">
        <f t="shared" si="25"/>
        <v/>
      </c>
      <c r="J438" t="str">
        <f t="shared" si="26"/>
        <v>Sanidad Vegetal-100013-20</v>
      </c>
      <c r="K438" t="s">
        <v>127</v>
      </c>
      <c r="L438" t="str">
        <f t="shared" si="27"/>
        <v>Sanidad Vegetal</v>
      </c>
      <c r="M438">
        <v>100013</v>
      </c>
      <c r="N438">
        <v>20</v>
      </c>
      <c r="O438">
        <v>2.81</v>
      </c>
      <c r="P438" t="s">
        <v>128</v>
      </c>
      <c r="Q438" t="s">
        <v>45</v>
      </c>
      <c r="R438">
        <v>0.2</v>
      </c>
    </row>
    <row r="439" spans="4:18" x14ac:dyDescent="0.3">
      <c r="D439" t="s">
        <v>129</v>
      </c>
      <c r="F439" t="str">
        <f t="shared" si="24"/>
        <v>FINCA 6</v>
      </c>
      <c r="G439">
        <v>6</v>
      </c>
      <c r="H439" t="str">
        <f t="shared" si="25"/>
        <v/>
      </c>
      <c r="J439" t="str">
        <f t="shared" si="26"/>
        <v>Sanidad Vegetal-100013-21</v>
      </c>
      <c r="K439" t="s">
        <v>127</v>
      </c>
      <c r="L439" t="str">
        <f t="shared" si="27"/>
        <v>Sanidad Vegetal</v>
      </c>
      <c r="M439">
        <v>100013</v>
      </c>
      <c r="N439">
        <v>21</v>
      </c>
      <c r="O439">
        <v>2.81</v>
      </c>
      <c r="P439" t="s">
        <v>128</v>
      </c>
      <c r="Q439" t="s">
        <v>45</v>
      </c>
      <c r="R439">
        <v>0.2</v>
      </c>
    </row>
    <row r="440" spans="4:18" x14ac:dyDescent="0.3">
      <c r="D440" t="s">
        <v>129</v>
      </c>
      <c r="F440" t="str">
        <f t="shared" si="24"/>
        <v>FINCA 6</v>
      </c>
      <c r="G440">
        <v>6</v>
      </c>
      <c r="H440" t="str">
        <f t="shared" si="25"/>
        <v/>
      </c>
      <c r="J440" t="str">
        <f t="shared" si="26"/>
        <v>Sanidad Vegetal-100013-30</v>
      </c>
      <c r="K440" t="s">
        <v>127</v>
      </c>
      <c r="L440" t="str">
        <f t="shared" si="27"/>
        <v>Sanidad Vegetal</v>
      </c>
      <c r="M440">
        <v>100013</v>
      </c>
      <c r="N440">
        <v>30</v>
      </c>
      <c r="O440">
        <v>1</v>
      </c>
      <c r="P440" t="s">
        <v>128</v>
      </c>
      <c r="Q440" t="s">
        <v>42</v>
      </c>
      <c r="R440">
        <v>2.2999999999999998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06FA-4336-4ED3-99AE-9B3F94309420}">
  <dimension ref="A1:B34"/>
  <sheetViews>
    <sheetView workbookViewId="0">
      <selection activeCell="B2" sqref="B2:B34"/>
    </sheetView>
  </sheetViews>
  <sheetFormatPr baseColWidth="10" defaultRowHeight="14.4" x14ac:dyDescent="0.3"/>
  <sheetData>
    <row r="1" spans="1:2" x14ac:dyDescent="0.3">
      <c r="A1" t="s">
        <v>130</v>
      </c>
      <c r="B1" t="s">
        <v>134</v>
      </c>
    </row>
    <row r="2" spans="1:2" x14ac:dyDescent="0.3">
      <c r="A2" t="s">
        <v>16</v>
      </c>
      <c r="B2" t="s">
        <v>16</v>
      </c>
    </row>
    <row r="3" spans="1:2" x14ac:dyDescent="0.3">
      <c r="A3" t="s">
        <v>18</v>
      </c>
      <c r="B3" t="s">
        <v>18</v>
      </c>
    </row>
    <row r="4" spans="1:2" x14ac:dyDescent="0.3">
      <c r="A4" t="s">
        <v>20</v>
      </c>
      <c r="B4" t="s">
        <v>20</v>
      </c>
    </row>
    <row r="5" spans="1:2" x14ac:dyDescent="0.3">
      <c r="A5" t="s">
        <v>22</v>
      </c>
      <c r="B5" t="s">
        <v>22</v>
      </c>
    </row>
    <row r="6" spans="1:2" x14ac:dyDescent="0.3">
      <c r="A6" t="s">
        <v>24</v>
      </c>
      <c r="B6" t="s">
        <v>24</v>
      </c>
    </row>
    <row r="7" spans="1:2" x14ac:dyDescent="0.3">
      <c r="A7" t="s">
        <v>25</v>
      </c>
      <c r="B7" t="s">
        <v>25</v>
      </c>
    </row>
    <row r="8" spans="1:2" x14ac:dyDescent="0.3">
      <c r="A8" t="s">
        <v>26</v>
      </c>
      <c r="B8" t="s">
        <v>26</v>
      </c>
    </row>
    <row r="9" spans="1:2" x14ac:dyDescent="0.3">
      <c r="A9" t="s">
        <v>27</v>
      </c>
      <c r="B9" t="s">
        <v>27</v>
      </c>
    </row>
    <row r="10" spans="1:2" x14ac:dyDescent="0.3">
      <c r="A10" t="s">
        <v>29</v>
      </c>
      <c r="B10" t="s">
        <v>29</v>
      </c>
    </row>
    <row r="11" spans="1:2" x14ac:dyDescent="0.3">
      <c r="A11" t="s">
        <v>31</v>
      </c>
      <c r="B11" t="s">
        <v>31</v>
      </c>
    </row>
    <row r="12" spans="1:2" x14ac:dyDescent="0.3">
      <c r="A12" t="s">
        <v>32</v>
      </c>
      <c r="B12" t="s">
        <v>32</v>
      </c>
    </row>
    <row r="13" spans="1:2" x14ac:dyDescent="0.3">
      <c r="A13" t="s">
        <v>34</v>
      </c>
      <c r="B13" t="s">
        <v>34</v>
      </c>
    </row>
    <row r="14" spans="1:2" x14ac:dyDescent="0.3">
      <c r="A14" t="s">
        <v>35</v>
      </c>
      <c r="B14" t="s">
        <v>35</v>
      </c>
    </row>
    <row r="15" spans="1:2" x14ac:dyDescent="0.3">
      <c r="A15" t="s">
        <v>36</v>
      </c>
      <c r="B15" t="s">
        <v>36</v>
      </c>
    </row>
    <row r="16" spans="1:2" x14ac:dyDescent="0.3">
      <c r="A16" t="s">
        <v>40</v>
      </c>
      <c r="B16" t="s">
        <v>40</v>
      </c>
    </row>
    <row r="17" spans="1:2" x14ac:dyDescent="0.3">
      <c r="A17" t="s">
        <v>42</v>
      </c>
      <c r="B17" t="s">
        <v>42</v>
      </c>
    </row>
    <row r="18" spans="1:2" x14ac:dyDescent="0.3">
      <c r="A18" t="s">
        <v>44</v>
      </c>
      <c r="B18" t="s">
        <v>44</v>
      </c>
    </row>
    <row r="19" spans="1:2" x14ac:dyDescent="0.3">
      <c r="A19" t="s">
        <v>45</v>
      </c>
      <c r="B19" t="s">
        <v>45</v>
      </c>
    </row>
    <row r="20" spans="1:2" x14ac:dyDescent="0.3">
      <c r="A20" t="s">
        <v>46</v>
      </c>
      <c r="B20" t="s">
        <v>46</v>
      </c>
    </row>
    <row r="21" spans="1:2" x14ac:dyDescent="0.3">
      <c r="A21" t="s">
        <v>47</v>
      </c>
      <c r="B21" t="s">
        <v>47</v>
      </c>
    </row>
    <row r="22" spans="1:2" x14ac:dyDescent="0.3">
      <c r="A22" t="s">
        <v>49</v>
      </c>
      <c r="B22" t="s">
        <v>49</v>
      </c>
    </row>
    <row r="23" spans="1:2" x14ac:dyDescent="0.3">
      <c r="A23" t="s">
        <v>52</v>
      </c>
      <c r="B23" t="s">
        <v>52</v>
      </c>
    </row>
    <row r="24" spans="1:2" x14ac:dyDescent="0.3">
      <c r="A24" t="s">
        <v>54</v>
      </c>
      <c r="B24" t="s">
        <v>54</v>
      </c>
    </row>
    <row r="25" spans="1:2" x14ac:dyDescent="0.3">
      <c r="A25" t="s">
        <v>60</v>
      </c>
      <c r="B25" t="s">
        <v>60</v>
      </c>
    </row>
    <row r="26" spans="1:2" x14ac:dyDescent="0.3">
      <c r="A26" t="s">
        <v>62</v>
      </c>
      <c r="B26" t="s">
        <v>62</v>
      </c>
    </row>
    <row r="27" spans="1:2" x14ac:dyDescent="0.3">
      <c r="A27" t="s">
        <v>66</v>
      </c>
      <c r="B27" t="s">
        <v>66</v>
      </c>
    </row>
    <row r="28" spans="1:2" x14ac:dyDescent="0.3">
      <c r="A28" t="s">
        <v>67</v>
      </c>
      <c r="B28" t="s">
        <v>67</v>
      </c>
    </row>
    <row r="29" spans="1:2" x14ac:dyDescent="0.3">
      <c r="A29" t="s">
        <v>75</v>
      </c>
      <c r="B29" t="s">
        <v>75</v>
      </c>
    </row>
    <row r="30" spans="1:2" x14ac:dyDescent="0.3">
      <c r="A30" t="s">
        <v>84</v>
      </c>
      <c r="B30" t="s">
        <v>84</v>
      </c>
    </row>
    <row r="31" spans="1:2" x14ac:dyDescent="0.3">
      <c r="A31" t="s">
        <v>85</v>
      </c>
      <c r="B31" t="s">
        <v>85</v>
      </c>
    </row>
    <row r="32" spans="1:2" x14ac:dyDescent="0.3">
      <c r="A32" t="s">
        <v>88</v>
      </c>
      <c r="B32" t="s">
        <v>88</v>
      </c>
    </row>
    <row r="33" spans="1:2" x14ac:dyDescent="0.3">
      <c r="A33" t="s">
        <v>95</v>
      </c>
      <c r="B33" t="s">
        <v>95</v>
      </c>
    </row>
    <row r="34" spans="1:2" x14ac:dyDescent="0.3">
      <c r="A34" t="s">
        <v>120</v>
      </c>
      <c r="B34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1860-BCAE-412F-9F51-9206CD663966}">
  <dimension ref="A1:A22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11</v>
      </c>
    </row>
    <row r="2" spans="1:1" x14ac:dyDescent="0.3">
      <c r="A2" t="s">
        <v>15</v>
      </c>
    </row>
    <row r="3" spans="1:1" x14ac:dyDescent="0.3">
      <c r="A3" t="s">
        <v>17</v>
      </c>
    </row>
    <row r="4" spans="1:1" x14ac:dyDescent="0.3">
      <c r="A4" t="s">
        <v>19</v>
      </c>
    </row>
    <row r="5" spans="1:1" x14ac:dyDescent="0.3">
      <c r="A5" t="s">
        <v>21</v>
      </c>
    </row>
    <row r="6" spans="1:1" x14ac:dyDescent="0.3">
      <c r="A6" t="s">
        <v>23</v>
      </c>
    </row>
    <row r="7" spans="1:1" x14ac:dyDescent="0.3">
      <c r="A7" t="s">
        <v>33</v>
      </c>
    </row>
    <row r="8" spans="1:1" x14ac:dyDescent="0.3">
      <c r="A8" t="s">
        <v>38</v>
      </c>
    </row>
    <row r="9" spans="1:1" x14ac:dyDescent="0.3">
      <c r="A9" t="s">
        <v>39</v>
      </c>
    </row>
    <row r="10" spans="1:1" x14ac:dyDescent="0.3">
      <c r="A10" t="s">
        <v>41</v>
      </c>
    </row>
    <row r="11" spans="1:1" x14ac:dyDescent="0.3">
      <c r="A11" t="s">
        <v>43</v>
      </c>
    </row>
    <row r="12" spans="1:1" x14ac:dyDescent="0.3">
      <c r="A12" t="s">
        <v>48</v>
      </c>
    </row>
    <row r="13" spans="1:1" x14ac:dyDescent="0.3">
      <c r="A13" t="s">
        <v>59</v>
      </c>
    </row>
    <row r="14" spans="1:1" x14ac:dyDescent="0.3">
      <c r="A14" t="s">
        <v>68</v>
      </c>
    </row>
    <row r="15" spans="1:1" x14ac:dyDescent="0.3">
      <c r="A15" t="s">
        <v>73</v>
      </c>
    </row>
    <row r="16" spans="1:1" x14ac:dyDescent="0.3">
      <c r="A16" t="s">
        <v>78</v>
      </c>
    </row>
    <row r="17" spans="1:1" x14ac:dyDescent="0.3">
      <c r="A17" t="s">
        <v>89</v>
      </c>
    </row>
    <row r="18" spans="1:1" x14ac:dyDescent="0.3">
      <c r="A18" t="s">
        <v>90</v>
      </c>
    </row>
    <row r="19" spans="1:1" x14ac:dyDescent="0.3">
      <c r="A19" t="s">
        <v>91</v>
      </c>
    </row>
    <row r="20" spans="1:1" x14ac:dyDescent="0.3">
      <c r="A20" t="s">
        <v>117</v>
      </c>
    </row>
    <row r="21" spans="1:1" x14ac:dyDescent="0.3">
      <c r="A21" t="s">
        <v>121</v>
      </c>
    </row>
    <row r="22" spans="1:1" x14ac:dyDescent="0.3">
      <c r="A22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tdc</vt:lpstr>
      <vt:lpstr>Variedades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Concepción</cp:lastModifiedBy>
  <dcterms:created xsi:type="dcterms:W3CDTF">2020-11-19T03:20:01Z</dcterms:created>
  <dcterms:modified xsi:type="dcterms:W3CDTF">2020-11-20T20:53:24Z</dcterms:modified>
</cp:coreProperties>
</file>