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<sst xmlns="http://schemas.openxmlformats.org/spreadsheetml/2006/main" count="24" uniqueCount="21">
  <si>
    <t>Posición</t>
  </si>
  <si>
    <t>Variable Independiente x</t>
  </si>
  <si>
    <t>Variable Dependiente y</t>
  </si>
  <si>
    <t>x^2</t>
  </si>
  <si>
    <t>y^2</t>
  </si>
  <si>
    <t>x*y</t>
  </si>
  <si>
    <t>Sumatoria</t>
  </si>
  <si>
    <t>n</t>
  </si>
  <si>
    <t>Promedio</t>
  </si>
  <si>
    <t>Promedio(x)*Promedio(y)</t>
  </si>
  <si>
    <t>Promedio(x)^2</t>
  </si>
  <si>
    <t>b=</t>
  </si>
  <si>
    <t>m=</t>
  </si>
  <si>
    <t>RECTA</t>
  </si>
  <si>
    <t>y=mx+b              =&gt;</t>
  </si>
  <si>
    <t>1,797x+0,953</t>
  </si>
  <si>
    <t>Estimaciones</t>
  </si>
  <si>
    <t>Estimación</t>
  </si>
  <si>
    <t>Error</t>
  </si>
  <si>
    <t>Error^2</t>
  </si>
  <si>
    <t>MSE=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</si>
</sst>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25"/>
    <col customWidth="1" min="3" max="3" width="18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>
        <v>1.0</v>
      </c>
      <c r="B3" s="1">
        <v>7.0</v>
      </c>
      <c r="C3" s="1">
        <v>12.0</v>
      </c>
      <c r="D3" s="2">
        <f t="shared" ref="D3:E3" si="1">B3*B3</f>
        <v>49</v>
      </c>
      <c r="E3" s="2">
        <f t="shared" si="1"/>
        <v>144</v>
      </c>
      <c r="F3" s="2">
        <f t="shared" ref="F3:F12" si="3">B3*C3</f>
        <v>84</v>
      </c>
    </row>
    <row r="4">
      <c r="A4" s="1">
        <v>2.0</v>
      </c>
      <c r="B4" s="1">
        <v>11.0</v>
      </c>
      <c r="C4" s="1">
        <v>21.0</v>
      </c>
      <c r="D4" s="2">
        <f t="shared" ref="D4:E4" si="2">B4*B4</f>
        <v>121</v>
      </c>
      <c r="E4" s="2">
        <f t="shared" si="2"/>
        <v>441</v>
      </c>
      <c r="F4" s="2">
        <f t="shared" si="3"/>
        <v>231</v>
      </c>
    </row>
    <row r="5">
      <c r="A5" s="1">
        <v>3.0</v>
      </c>
      <c r="B5" s="1">
        <v>9.0</v>
      </c>
      <c r="C5" s="1">
        <v>18.0</v>
      </c>
      <c r="D5" s="2">
        <f t="shared" ref="D5:E5" si="4">B5*B5</f>
        <v>81</v>
      </c>
      <c r="E5" s="2">
        <f t="shared" si="4"/>
        <v>324</v>
      </c>
      <c r="F5" s="2">
        <f t="shared" si="3"/>
        <v>162</v>
      </c>
    </row>
    <row r="6">
      <c r="A6" s="1">
        <v>4.0</v>
      </c>
      <c r="B6" s="1">
        <v>4.0</v>
      </c>
      <c r="C6" s="1">
        <v>6.0</v>
      </c>
      <c r="D6" s="2">
        <f t="shared" ref="D6:E6" si="5">B6*B6</f>
        <v>16</v>
      </c>
      <c r="E6" s="2">
        <f t="shared" si="5"/>
        <v>36</v>
      </c>
      <c r="F6" s="2">
        <f t="shared" si="3"/>
        <v>24</v>
      </c>
    </row>
    <row r="7">
      <c r="A7" s="1">
        <v>5.0</v>
      </c>
      <c r="B7" s="1">
        <v>13.0</v>
      </c>
      <c r="C7" s="1">
        <v>25.0</v>
      </c>
      <c r="D7" s="2">
        <f t="shared" ref="D7:E7" si="6">B7*B7</f>
        <v>169</v>
      </c>
      <c r="E7" s="2">
        <f t="shared" si="6"/>
        <v>625</v>
      </c>
      <c r="F7" s="2">
        <f t="shared" si="3"/>
        <v>325</v>
      </c>
    </row>
    <row r="8">
      <c r="A8" s="1">
        <v>6.0</v>
      </c>
      <c r="B8" s="1">
        <v>13.0</v>
      </c>
      <c r="C8" s="1">
        <v>24.0</v>
      </c>
      <c r="D8" s="2">
        <f t="shared" ref="D8:E8" si="7">B8*B8</f>
        <v>169</v>
      </c>
      <c r="E8" s="2">
        <f t="shared" si="7"/>
        <v>576</v>
      </c>
      <c r="F8" s="2">
        <f t="shared" si="3"/>
        <v>312</v>
      </c>
    </row>
    <row r="9">
      <c r="A9" s="1">
        <v>7.0</v>
      </c>
      <c r="B9" s="1">
        <v>18.0</v>
      </c>
      <c r="C9" s="1">
        <v>31.0</v>
      </c>
      <c r="D9" s="2">
        <f t="shared" ref="D9:E9" si="8">B9*B9</f>
        <v>324</v>
      </c>
      <c r="E9" s="2">
        <f t="shared" si="8"/>
        <v>961</v>
      </c>
      <c r="F9" s="2">
        <f t="shared" si="3"/>
        <v>558</v>
      </c>
    </row>
    <row r="10">
      <c r="A10" s="1">
        <v>8.0</v>
      </c>
      <c r="B10" s="1">
        <v>6.0</v>
      </c>
      <c r="C10" s="1">
        <v>13.0</v>
      </c>
      <c r="D10" s="2">
        <f t="shared" ref="D10:E10" si="9">B10*B10</f>
        <v>36</v>
      </c>
      <c r="E10" s="2">
        <f t="shared" si="9"/>
        <v>169</v>
      </c>
      <c r="F10" s="2">
        <f t="shared" si="3"/>
        <v>78</v>
      </c>
    </row>
    <row r="11">
      <c r="A11" s="1">
        <v>9.0</v>
      </c>
      <c r="B11" s="1">
        <v>10.0</v>
      </c>
      <c r="C11" s="1">
        <v>21.0</v>
      </c>
      <c r="D11" s="2">
        <f t="shared" ref="D11:E11" si="10">B11*B11</f>
        <v>100</v>
      </c>
      <c r="E11" s="2">
        <f t="shared" si="10"/>
        <v>441</v>
      </c>
      <c r="F11" s="2">
        <f t="shared" si="3"/>
        <v>210</v>
      </c>
    </row>
    <row r="12">
      <c r="A12" s="1">
        <v>10.0</v>
      </c>
      <c r="B12" s="1">
        <v>15.0</v>
      </c>
      <c r="C12" s="1">
        <v>29.0</v>
      </c>
      <c r="D12" s="2">
        <f t="shared" ref="D12:E12" si="11">B12*B12</f>
        <v>225</v>
      </c>
      <c r="E12" s="2">
        <f t="shared" si="11"/>
        <v>841</v>
      </c>
      <c r="F12" s="2">
        <f t="shared" si="3"/>
        <v>435</v>
      </c>
    </row>
    <row r="14">
      <c r="A14" s="1" t="s">
        <v>6</v>
      </c>
      <c r="B14" s="2">
        <f t="shared" ref="B14:F14" si="12">SUM(B3:B12)</f>
        <v>106</v>
      </c>
      <c r="C14" s="2">
        <f t="shared" si="12"/>
        <v>200</v>
      </c>
      <c r="D14" s="2">
        <f t="shared" si="12"/>
        <v>1290</v>
      </c>
      <c r="E14" s="2">
        <f t="shared" si="12"/>
        <v>4558</v>
      </c>
      <c r="F14" s="2">
        <f t="shared" si="12"/>
        <v>2419</v>
      </c>
    </row>
    <row r="15">
      <c r="A15" s="1" t="s">
        <v>7</v>
      </c>
      <c r="B15" s="1">
        <v>10.0</v>
      </c>
      <c r="C15" s="1">
        <v>10.0</v>
      </c>
      <c r="D15" s="1">
        <v>10.0</v>
      </c>
      <c r="E15" s="1">
        <v>10.0</v>
      </c>
      <c r="F15" s="1">
        <v>10.0</v>
      </c>
    </row>
    <row r="16">
      <c r="A16" s="1" t="s">
        <v>8</v>
      </c>
      <c r="B16" s="2">
        <f t="shared" ref="B16:F16" si="13">B14/B15</f>
        <v>10.6</v>
      </c>
      <c r="C16" s="2">
        <f t="shared" si="13"/>
        <v>20</v>
      </c>
      <c r="D16" s="2">
        <f t="shared" si="13"/>
        <v>129</v>
      </c>
      <c r="E16" s="2">
        <f t="shared" si="13"/>
        <v>455.8</v>
      </c>
      <c r="F16" s="2">
        <f t="shared" si="13"/>
        <v>241.9</v>
      </c>
    </row>
    <row r="18">
      <c r="B18" s="1" t="s">
        <v>9</v>
      </c>
      <c r="C18" s="2">
        <f>B16*C16</f>
        <v>212</v>
      </c>
    </row>
    <row r="19">
      <c r="B19" s="1" t="s">
        <v>10</v>
      </c>
      <c r="C19" s="2">
        <f>B16*B16</f>
        <v>112.36</v>
      </c>
    </row>
    <row r="21">
      <c r="A21" s="1" t="s">
        <v>11</v>
      </c>
      <c r="B21" s="3">
        <f>(C16)-((F16-C18)/(D16-C19))*(B16)</f>
        <v>0.953125</v>
      </c>
    </row>
    <row r="22">
      <c r="A22" s="1" t="s">
        <v>12</v>
      </c>
      <c r="B22" s="3">
        <f>(F16-C18)/(D16-C19)</f>
        <v>1.796875</v>
      </c>
    </row>
    <row r="23">
      <c r="A23" s="1" t="s">
        <v>13</v>
      </c>
      <c r="B23" s="1" t="s">
        <v>14</v>
      </c>
      <c r="C23" s="4" t="s">
        <v>15</v>
      </c>
    </row>
    <row r="25">
      <c r="B25" s="1" t="s">
        <v>16</v>
      </c>
    </row>
    <row r="26">
      <c r="A26" s="1" t="s">
        <v>0</v>
      </c>
      <c r="B26" s="1" t="s">
        <v>1</v>
      </c>
      <c r="C26" s="1" t="s">
        <v>2</v>
      </c>
      <c r="D26" s="1" t="s">
        <v>17</v>
      </c>
      <c r="E26" s="1" t="s">
        <v>18</v>
      </c>
      <c r="F26" s="1" t="s">
        <v>19</v>
      </c>
    </row>
    <row r="27">
      <c r="A27" s="1">
        <v>1.0</v>
      </c>
      <c r="B27" s="1">
        <v>7.0</v>
      </c>
      <c r="C27" s="1">
        <v>12.0</v>
      </c>
      <c r="D27" s="3">
        <f t="shared" ref="D27:D36" si="14">$B$22*B27+$B$21</f>
        <v>13.53125</v>
      </c>
      <c r="E27" s="3">
        <f t="shared" ref="E27:E36" si="15">D27-C27</f>
        <v>1.53125</v>
      </c>
      <c r="F27" s="2">
        <f t="shared" ref="F27:F36" si="16">E27^2</f>
        <v>2.344726563</v>
      </c>
    </row>
    <row r="28">
      <c r="A28" s="1">
        <v>2.0</v>
      </c>
      <c r="B28" s="1">
        <v>11.0</v>
      </c>
      <c r="C28" s="1">
        <v>21.0</v>
      </c>
      <c r="D28" s="3">
        <f t="shared" si="14"/>
        <v>20.71875</v>
      </c>
      <c r="E28" s="3">
        <f t="shared" si="15"/>
        <v>-0.28125</v>
      </c>
      <c r="F28" s="2">
        <f t="shared" si="16"/>
        <v>0.0791015625</v>
      </c>
    </row>
    <row r="29">
      <c r="A29" s="1">
        <v>3.0</v>
      </c>
      <c r="B29" s="1">
        <v>9.0</v>
      </c>
      <c r="C29" s="1">
        <v>18.0</v>
      </c>
      <c r="D29" s="3">
        <f t="shared" si="14"/>
        <v>17.125</v>
      </c>
      <c r="E29" s="3">
        <f t="shared" si="15"/>
        <v>-0.875</v>
      </c>
      <c r="F29" s="2">
        <f t="shared" si="16"/>
        <v>0.765625</v>
      </c>
    </row>
    <row r="30">
      <c r="A30" s="1">
        <v>4.0</v>
      </c>
      <c r="B30" s="1">
        <v>4.0</v>
      </c>
      <c r="C30" s="1">
        <v>6.0</v>
      </c>
      <c r="D30" s="3">
        <f t="shared" si="14"/>
        <v>8.140625</v>
      </c>
      <c r="E30" s="3">
        <f t="shared" si="15"/>
        <v>2.140625</v>
      </c>
      <c r="F30" s="2">
        <f t="shared" si="16"/>
        <v>4.582275391</v>
      </c>
    </row>
    <row r="31">
      <c r="A31" s="1">
        <v>5.0</v>
      </c>
      <c r="B31" s="1">
        <v>13.0</v>
      </c>
      <c r="C31" s="1">
        <v>25.0</v>
      </c>
      <c r="D31" s="3">
        <f t="shared" si="14"/>
        <v>24.3125</v>
      </c>
      <c r="E31" s="3">
        <f t="shared" si="15"/>
        <v>-0.6875</v>
      </c>
      <c r="F31" s="2">
        <f t="shared" si="16"/>
        <v>0.47265625</v>
      </c>
    </row>
    <row r="32">
      <c r="A32" s="1">
        <v>6.0</v>
      </c>
      <c r="B32" s="1">
        <v>13.0</v>
      </c>
      <c r="C32" s="1">
        <v>24.0</v>
      </c>
      <c r="D32" s="3">
        <f t="shared" si="14"/>
        <v>24.3125</v>
      </c>
      <c r="E32" s="3">
        <f t="shared" si="15"/>
        <v>0.3125</v>
      </c>
      <c r="F32" s="2">
        <f t="shared" si="16"/>
        <v>0.09765625</v>
      </c>
    </row>
    <row r="33">
      <c r="A33" s="1">
        <v>7.0</v>
      </c>
      <c r="B33" s="1">
        <v>18.0</v>
      </c>
      <c r="C33" s="1">
        <v>31.0</v>
      </c>
      <c r="D33" s="3">
        <f t="shared" si="14"/>
        <v>33.296875</v>
      </c>
      <c r="E33" s="3">
        <f t="shared" si="15"/>
        <v>2.296875</v>
      </c>
      <c r="F33" s="2">
        <f t="shared" si="16"/>
        <v>5.275634766</v>
      </c>
    </row>
    <row r="34">
      <c r="A34" s="1">
        <v>8.0</v>
      </c>
      <c r="B34" s="1">
        <v>6.0</v>
      </c>
      <c r="C34" s="1">
        <v>13.0</v>
      </c>
      <c r="D34" s="3">
        <f t="shared" si="14"/>
        <v>11.734375</v>
      </c>
      <c r="E34" s="3">
        <f t="shared" si="15"/>
        <v>-1.265625</v>
      </c>
      <c r="F34" s="2">
        <f t="shared" si="16"/>
        <v>1.601806641</v>
      </c>
    </row>
    <row r="35">
      <c r="A35" s="1">
        <v>9.0</v>
      </c>
      <c r="B35" s="1">
        <v>10.0</v>
      </c>
      <c r="C35" s="1">
        <v>21.0</v>
      </c>
      <c r="D35" s="3">
        <f t="shared" si="14"/>
        <v>18.921875</v>
      </c>
      <c r="E35" s="3">
        <f t="shared" si="15"/>
        <v>-2.078125</v>
      </c>
      <c r="F35" s="2">
        <f t="shared" si="16"/>
        <v>4.318603516</v>
      </c>
    </row>
    <row r="36">
      <c r="A36" s="1">
        <v>10.0</v>
      </c>
      <c r="B36" s="1">
        <v>15.0</v>
      </c>
      <c r="C36" s="1">
        <v>29.0</v>
      </c>
      <c r="D36" s="3">
        <f t="shared" si="14"/>
        <v>27.90625</v>
      </c>
      <c r="E36" s="3">
        <f t="shared" si="15"/>
        <v>-1.09375</v>
      </c>
      <c r="F36" s="2">
        <f t="shared" si="16"/>
        <v>1.196289062</v>
      </c>
    </row>
    <row r="37">
      <c r="E37" s="3">
        <f>SUM(E27:E36)</f>
        <v>0</v>
      </c>
      <c r="H37" s="1" t="s">
        <v>20</v>
      </c>
      <c r="I37" s="2">
        <f>SUM(F27:F36)/10</f>
        <v>2.0734375</v>
      </c>
    </row>
    <row r="39">
      <c r="B39" s="5">
        <v>5.0</v>
      </c>
      <c r="D39" s="3">
        <f t="shared" ref="D39:D42" si="17">$B$22*B39+$B$21</f>
        <v>9.9375</v>
      </c>
    </row>
    <row r="40">
      <c r="B40" s="5">
        <v>8.0</v>
      </c>
      <c r="D40" s="3">
        <f t="shared" si="17"/>
        <v>15.328125</v>
      </c>
    </row>
    <row r="41">
      <c r="B41" s="5">
        <v>12.0</v>
      </c>
      <c r="D41" s="3">
        <f t="shared" si="17"/>
        <v>22.515625</v>
      </c>
    </row>
    <row r="42">
      <c r="B42" s="5">
        <v>19.0</v>
      </c>
      <c r="D42" s="3">
        <f t="shared" si="17"/>
        <v>35.09375</v>
      </c>
    </row>
  </sheetData>
  <mergeCells count="1">
    <mergeCell ref="B25:D25"/>
  </mergeCells>
  <drawing r:id="rId1"/>
</worksheet>
</file>