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Courbes étalonnage" sheetId="1" r:id="rId1"/>
    <sheet name="Zone homogène" sheetId="2" r:id="rId2"/>
    <sheet name="Portrait paysage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R44" i="1" l="1"/>
  <c r="R41" i="1"/>
  <c r="R38" i="1"/>
  <c r="R35" i="1"/>
  <c r="R32" i="1"/>
  <c r="R29" i="1"/>
  <c r="R26" i="1"/>
  <c r="R23" i="1"/>
  <c r="R20" i="1"/>
  <c r="R17" i="1"/>
  <c r="R14" i="1"/>
  <c r="R11" i="1"/>
  <c r="R8" i="1"/>
  <c r="R5" i="1"/>
  <c r="R2" i="1"/>
  <c r="K44" i="1"/>
  <c r="K41" i="1"/>
  <c r="K38" i="1"/>
  <c r="K35" i="1"/>
  <c r="K32" i="1"/>
  <c r="K29" i="1"/>
  <c r="K26" i="1"/>
  <c r="K23" i="1"/>
  <c r="K20" i="1"/>
  <c r="K17" i="1"/>
  <c r="K14" i="1"/>
  <c r="K11" i="1"/>
  <c r="K8" i="1"/>
  <c r="K5" i="1"/>
  <c r="K2" i="1"/>
  <c r="D44" i="1"/>
  <c r="D41" i="1"/>
  <c r="D38" i="1"/>
  <c r="D35" i="1"/>
  <c r="D32" i="1"/>
  <c r="D29" i="1"/>
  <c r="D26" i="1"/>
  <c r="D23" i="1"/>
  <c r="D20" i="1"/>
  <c r="D17" i="1"/>
  <c r="D14" i="1"/>
  <c r="D11" i="1"/>
  <c r="D8" i="1"/>
  <c r="D5" i="1"/>
  <c r="D2" i="1"/>
</calcChain>
</file>

<file path=xl/sharedStrings.xml><?xml version="1.0" encoding="utf-8"?>
<sst xmlns="http://schemas.openxmlformats.org/spreadsheetml/2006/main" count="30" uniqueCount="16">
  <si>
    <t>Dose (Gy)</t>
  </si>
  <si>
    <t>Mean</t>
  </si>
  <si>
    <t>std</t>
  </si>
  <si>
    <t>Moyenne</t>
  </si>
  <si>
    <t>Position réelle lat (cm)</t>
  </si>
  <si>
    <t>Moyenne des mean</t>
  </si>
  <si>
    <t>Ecart relatif pixel (%)</t>
  </si>
  <si>
    <t>Ecart relatif dose avec centre (%)</t>
  </si>
  <si>
    <t>Ecart relatif dose avec max (%)</t>
  </si>
  <si>
    <t>Position réelle en lat (cm)</t>
  </si>
  <si>
    <t>Position réelle en vert (cm)</t>
  </si>
  <si>
    <t>Ecart relatif au centre dose (%)</t>
  </si>
  <si>
    <t>Moyenne RED portrait</t>
  </si>
  <si>
    <t>Moyenne RED paysage</t>
  </si>
  <si>
    <t>Moyenne GREEN portrait</t>
  </si>
  <si>
    <t>Moyenne GREEN paysage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</si>
</sst>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2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10" fontId="0" fillId="0" borderId="0" xfId="1" applyNumberFormat="1" applyFont="1" applyAlignment="1">
      <alignment horizontal="center" vertical="center" wrapText="1"/>
    </xf>
    <xf numFmtId="0" fontId="0" fillId="0" borderId="0" xfId="1" applyNumberFormat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10" fontId="0" fillId="0" borderId="0" xfId="1" applyNumberFormat="1" applyFont="1" applyAlignment="1">
      <alignment wrapText="1"/>
    </xf>
    <xf numFmtId="0" fontId="0" fillId="2" borderId="0" xfId="0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5353"/>
      <color rgb="FFC00000"/>
      <color rgb="FFFF9393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060365821368339E-2"/>
                  <c:y val="-0.653838218139399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-4,451E-13x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+ 5,121E-08x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- 2,045E-03x + 2,849E+01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9,997E-01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'Courbes étalonnage'!$D$2:$D$31</c:f>
              <c:numCache>
                <c:formatCode>0.00</c:formatCode>
                <c:ptCount val="30"/>
                <c:pt idx="0">
                  <c:v>41816.889666666662</c:v>
                </c:pt>
                <c:pt idx="3">
                  <c:v>40432.651666666665</c:v>
                </c:pt>
                <c:pt idx="6">
                  <c:v>37743.272000000004</c:v>
                </c:pt>
                <c:pt idx="9">
                  <c:v>35597.777999999998</c:v>
                </c:pt>
                <c:pt idx="12">
                  <c:v>33742.129333333338</c:v>
                </c:pt>
                <c:pt idx="15">
                  <c:v>31494.653666666665</c:v>
                </c:pt>
                <c:pt idx="18">
                  <c:v>28640.544666666668</c:v>
                </c:pt>
                <c:pt idx="21">
                  <c:v>26460.421000000002</c:v>
                </c:pt>
                <c:pt idx="24">
                  <c:v>23198.697333333334</c:v>
                </c:pt>
                <c:pt idx="27">
                  <c:v>19156.118666666665</c:v>
                </c:pt>
              </c:numCache>
            </c:numRef>
          </c:xVal>
          <c:yVal>
            <c:numRef>
              <c:f>'Courbes étalonnage'!$A$2:$A$31</c:f>
              <c:numCache>
                <c:formatCode>General</c:formatCode>
                <c:ptCount val="30"/>
                <c:pt idx="0">
                  <c:v>0</c:v>
                </c:pt>
                <c:pt idx="3">
                  <c:v>0.10299999999999999</c:v>
                </c:pt>
                <c:pt idx="6">
                  <c:v>0.30199999999999999</c:v>
                </c:pt>
                <c:pt idx="9">
                  <c:v>0.501</c:v>
                </c:pt>
                <c:pt idx="12">
                  <c:v>0.7</c:v>
                </c:pt>
                <c:pt idx="15">
                  <c:v>1</c:v>
                </c:pt>
                <c:pt idx="18">
                  <c:v>1.5</c:v>
                </c:pt>
                <c:pt idx="21">
                  <c:v>2</c:v>
                </c:pt>
                <c:pt idx="24">
                  <c:v>3</c:v>
                </c:pt>
                <c:pt idx="2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9-41A1-87E2-A4B728AFC2C5}"/>
            </c:ext>
          </c:extLst>
        </c:ser>
        <c:ser>
          <c:idx val="1"/>
          <c:order val="1"/>
          <c:tx>
            <c:v>Green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0425596812099672E-2"/>
                  <c:y val="-0.530741105278506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/>
                        </a:solidFill>
                      </a:rPr>
                      <a:t>y = -5E-13x</a:t>
                    </a:r>
                    <a:r>
                      <a:rPr lang="en-US" baseline="30000">
                        <a:solidFill>
                          <a:schemeClr val="accent6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accent6"/>
                        </a:solidFill>
                      </a:rPr>
                      <a:t> + 6E-08x</a:t>
                    </a:r>
                    <a:r>
                      <a:rPr lang="en-US" baseline="30000">
                        <a:solidFill>
                          <a:schemeClr val="accent6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6"/>
                        </a:solidFill>
                      </a:rPr>
                      <a:t> - 0,0023x + 33,728</a:t>
                    </a:r>
                    <a:br>
                      <a:rPr lang="en-US" baseline="0">
                        <a:solidFill>
                          <a:schemeClr val="accent6"/>
                        </a:solidFill>
                      </a:rPr>
                    </a:br>
                    <a:r>
                      <a:rPr lang="en-US" baseline="0">
                        <a:solidFill>
                          <a:schemeClr val="accent6"/>
                        </a:solidFill>
                      </a:rPr>
                      <a:t>R² = 0,9999</a:t>
                    </a:r>
                    <a:endParaRPr lang="en-US">
                      <a:solidFill>
                        <a:schemeClr val="accent6"/>
                      </a:solidFill>
                    </a:endParaRPr>
                  </a:p>
                </c:rich>
              </c:tx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'Courbes étalonnage'!$K$2:$K$31</c:f>
              <c:numCache>
                <c:formatCode>0.00</c:formatCode>
                <c:ptCount val="30"/>
                <c:pt idx="0">
                  <c:v>40365.606666666667</c:v>
                </c:pt>
                <c:pt idx="3">
                  <c:v>39734.131333333331</c:v>
                </c:pt>
                <c:pt idx="6">
                  <c:v>38036.276999999995</c:v>
                </c:pt>
                <c:pt idx="9">
                  <c:v>36741.865333333328</c:v>
                </c:pt>
                <c:pt idx="12">
                  <c:v>35303.341666666667</c:v>
                </c:pt>
                <c:pt idx="15">
                  <c:v>33445.384333333328</c:v>
                </c:pt>
                <c:pt idx="18">
                  <c:v>31024.911666666667</c:v>
                </c:pt>
                <c:pt idx="21">
                  <c:v>29116.612333333334</c:v>
                </c:pt>
                <c:pt idx="24">
                  <c:v>25896.680333333334</c:v>
                </c:pt>
                <c:pt idx="27">
                  <c:v>21691.366999999998</c:v>
                </c:pt>
              </c:numCache>
            </c:numRef>
          </c:xVal>
          <c:yVal>
            <c:numRef>
              <c:f>'Courbes étalonnage'!$H$2:$H$31</c:f>
              <c:numCache>
                <c:formatCode>General</c:formatCode>
                <c:ptCount val="30"/>
                <c:pt idx="0">
                  <c:v>0</c:v>
                </c:pt>
                <c:pt idx="3">
                  <c:v>0.10299999999999999</c:v>
                </c:pt>
                <c:pt idx="6">
                  <c:v>0.30199999999999999</c:v>
                </c:pt>
                <c:pt idx="9">
                  <c:v>0.501</c:v>
                </c:pt>
                <c:pt idx="12">
                  <c:v>0.7</c:v>
                </c:pt>
                <c:pt idx="15">
                  <c:v>1</c:v>
                </c:pt>
                <c:pt idx="18">
                  <c:v>1.5</c:v>
                </c:pt>
                <c:pt idx="21">
                  <c:v>2</c:v>
                </c:pt>
                <c:pt idx="24">
                  <c:v>3</c:v>
                </c:pt>
                <c:pt idx="2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9-41A1-87E2-A4B728AFC2C5}"/>
            </c:ext>
          </c:extLst>
        </c:ser>
        <c:ser>
          <c:idx val="2"/>
          <c:order val="2"/>
          <c:tx>
            <c:v>Blue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420231845194805"/>
                  <c:y val="-0.389397783610382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-8E-13x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+ 1E-07x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- 0,0043x + 56,76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0,9989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'Courbes étalonnage'!$R$2:$R$31</c:f>
              <c:numCache>
                <c:formatCode>0.00</c:formatCode>
                <c:ptCount val="30"/>
                <c:pt idx="0">
                  <c:v>28360.065666666665</c:v>
                </c:pt>
                <c:pt idx="3">
                  <c:v>28359.850666666665</c:v>
                </c:pt>
                <c:pt idx="6">
                  <c:v>27632.316333333332</c:v>
                </c:pt>
                <c:pt idx="9">
                  <c:v>27385.537</c:v>
                </c:pt>
                <c:pt idx="12">
                  <c:v>26797.37566666667</c:v>
                </c:pt>
                <c:pt idx="15">
                  <c:v>25975.367999999999</c:v>
                </c:pt>
                <c:pt idx="18">
                  <c:v>25087.081333333335</c:v>
                </c:pt>
                <c:pt idx="21">
                  <c:v>24471.307666666671</c:v>
                </c:pt>
                <c:pt idx="24">
                  <c:v>22990.284666666663</c:v>
                </c:pt>
                <c:pt idx="27">
                  <c:v>20757.407666666666</c:v>
                </c:pt>
              </c:numCache>
            </c:numRef>
          </c:xVal>
          <c:yVal>
            <c:numRef>
              <c:f>'Courbes étalonnage'!$O$2:$O$31</c:f>
              <c:numCache>
                <c:formatCode>General</c:formatCode>
                <c:ptCount val="30"/>
                <c:pt idx="0">
                  <c:v>0</c:v>
                </c:pt>
                <c:pt idx="3">
                  <c:v>0.10299999999999999</c:v>
                </c:pt>
                <c:pt idx="6">
                  <c:v>0.30199999999999999</c:v>
                </c:pt>
                <c:pt idx="9">
                  <c:v>0.501</c:v>
                </c:pt>
                <c:pt idx="12">
                  <c:v>0.7</c:v>
                </c:pt>
                <c:pt idx="15">
                  <c:v>1</c:v>
                </c:pt>
                <c:pt idx="18">
                  <c:v>1.5</c:v>
                </c:pt>
                <c:pt idx="21">
                  <c:v>2</c:v>
                </c:pt>
                <c:pt idx="24">
                  <c:v>3</c:v>
                </c:pt>
                <c:pt idx="2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F9-41A1-87E2-A4B728AFC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56352"/>
        <c:axId val="1004663840"/>
      </c:scatterChart>
      <c:valAx>
        <c:axId val="1004656352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moyenne</a:t>
                </a:r>
                <a:r>
                  <a:rPr lang="fr-FR" baseline="0"/>
                  <a:t> ROI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663840"/>
        <c:crosses val="autoZero"/>
        <c:crossBetween val="midCat"/>
        <c:majorUnit val="10000"/>
        <c:minorUnit val="5000"/>
      </c:valAx>
      <c:valAx>
        <c:axId val="10046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</a:t>
                </a:r>
                <a:r>
                  <a:rPr lang="fr-FR" baseline="0"/>
                  <a:t> (Gy)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65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8087767819809471E-2"/>
                  <c:y val="-0.645432213130221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-4,451E-13x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+ 5,121E-08x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- 2,045E-03x + 2,849E+01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9,997E-01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'Courbes étalonnage'!$D$29:$D$46</c:f>
              <c:numCache>
                <c:formatCode>0.00</c:formatCode>
                <c:ptCount val="18"/>
                <c:pt idx="0">
                  <c:v>19156.118666666665</c:v>
                </c:pt>
                <c:pt idx="3">
                  <c:v>15807.663666666667</c:v>
                </c:pt>
                <c:pt idx="6">
                  <c:v>14193.860999999999</c:v>
                </c:pt>
                <c:pt idx="9">
                  <c:v>11242.236999999999</c:v>
                </c:pt>
                <c:pt idx="12">
                  <c:v>9827.9433333333327</c:v>
                </c:pt>
                <c:pt idx="15">
                  <c:v>8389.8843333333334</c:v>
                </c:pt>
              </c:numCache>
            </c:numRef>
          </c:xVal>
          <c:yVal>
            <c:numRef>
              <c:f>'Courbes étalonnage'!$A$29:$A$46</c:f>
              <c:numCache>
                <c:formatCode>General</c:formatCode>
                <c:ptCount val="18"/>
                <c:pt idx="0">
                  <c:v>5</c:v>
                </c:pt>
                <c:pt idx="3">
                  <c:v>8</c:v>
                </c:pt>
                <c:pt idx="6">
                  <c:v>10</c:v>
                </c:pt>
                <c:pt idx="9">
                  <c:v>15</c:v>
                </c:pt>
                <c:pt idx="12">
                  <c:v>20</c:v>
                </c:pt>
                <c:pt idx="1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1-472E-A383-18077B35EE87}"/>
            </c:ext>
          </c:extLst>
        </c:ser>
        <c:ser>
          <c:idx val="1"/>
          <c:order val="1"/>
          <c:tx>
            <c:v>Green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9.6458153863204721E-2"/>
                  <c:y val="-0.505998661931964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/>
                        </a:solidFill>
                      </a:rPr>
                      <a:t>y = -5E-13x</a:t>
                    </a:r>
                    <a:r>
                      <a:rPr lang="en-US" baseline="30000">
                        <a:solidFill>
                          <a:schemeClr val="accent6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accent6"/>
                        </a:solidFill>
                      </a:rPr>
                      <a:t> + 6E-08x</a:t>
                    </a:r>
                    <a:r>
                      <a:rPr lang="en-US" baseline="30000">
                        <a:solidFill>
                          <a:schemeClr val="accent6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6"/>
                        </a:solidFill>
                      </a:rPr>
                      <a:t> - 0,0023x + 33,728</a:t>
                    </a:r>
                    <a:br>
                      <a:rPr lang="en-US" baseline="0">
                        <a:solidFill>
                          <a:schemeClr val="accent6"/>
                        </a:solidFill>
                      </a:rPr>
                    </a:br>
                    <a:r>
                      <a:rPr lang="en-US" baseline="0">
                        <a:solidFill>
                          <a:schemeClr val="accent6"/>
                        </a:solidFill>
                      </a:rPr>
                      <a:t>R² = 0,9999</a:t>
                    </a:r>
                    <a:endParaRPr lang="en-US">
                      <a:solidFill>
                        <a:schemeClr val="accent6"/>
                      </a:solidFill>
                    </a:endParaRPr>
                  </a:p>
                </c:rich>
              </c:tx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'Courbes étalonnage'!$K$29:$K$46</c:f>
              <c:numCache>
                <c:formatCode>0.00</c:formatCode>
                <c:ptCount val="18"/>
                <c:pt idx="0">
                  <c:v>21691.366999999998</c:v>
                </c:pt>
                <c:pt idx="3">
                  <c:v>18176.527666666665</c:v>
                </c:pt>
                <c:pt idx="6">
                  <c:v>16344.615666666667</c:v>
                </c:pt>
                <c:pt idx="9">
                  <c:v>13148.778</c:v>
                </c:pt>
                <c:pt idx="12">
                  <c:v>11149.470333333333</c:v>
                </c:pt>
                <c:pt idx="15">
                  <c:v>9479.1606666666685</c:v>
                </c:pt>
              </c:numCache>
            </c:numRef>
          </c:xVal>
          <c:yVal>
            <c:numRef>
              <c:f>'Courbes étalonnage'!$H$29:$H$46</c:f>
              <c:numCache>
                <c:formatCode>General</c:formatCode>
                <c:ptCount val="18"/>
                <c:pt idx="0">
                  <c:v>5</c:v>
                </c:pt>
                <c:pt idx="3">
                  <c:v>8</c:v>
                </c:pt>
                <c:pt idx="6">
                  <c:v>10</c:v>
                </c:pt>
                <c:pt idx="9">
                  <c:v>15</c:v>
                </c:pt>
                <c:pt idx="12">
                  <c:v>20</c:v>
                </c:pt>
                <c:pt idx="1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1-472E-A383-18077B35EE87}"/>
            </c:ext>
          </c:extLst>
        </c:ser>
        <c:ser>
          <c:idx val="2"/>
          <c:order val="2"/>
          <c:tx>
            <c:v>Blue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7135591256467222"/>
                  <c:y val="-0.344778618358979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-8E-13x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+ 1E-07x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- 0,0043x + 56,76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0,9989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'Courbes étalonnage'!$R$29:$R$46</c:f>
              <c:numCache>
                <c:formatCode>0.00</c:formatCode>
                <c:ptCount val="18"/>
                <c:pt idx="0">
                  <c:v>20757.407666666666</c:v>
                </c:pt>
                <c:pt idx="3">
                  <c:v>18811.655666666669</c:v>
                </c:pt>
                <c:pt idx="6">
                  <c:v>17564.518</c:v>
                </c:pt>
                <c:pt idx="9">
                  <c:v>15252.576333333333</c:v>
                </c:pt>
                <c:pt idx="12">
                  <c:v>13604.457333333334</c:v>
                </c:pt>
                <c:pt idx="15">
                  <c:v>12213.019333333335</c:v>
                </c:pt>
              </c:numCache>
            </c:numRef>
          </c:xVal>
          <c:yVal>
            <c:numRef>
              <c:f>'Courbes étalonnage'!$O$29:$O$46</c:f>
              <c:numCache>
                <c:formatCode>General</c:formatCode>
                <c:ptCount val="18"/>
                <c:pt idx="0">
                  <c:v>5</c:v>
                </c:pt>
                <c:pt idx="3">
                  <c:v>8</c:v>
                </c:pt>
                <c:pt idx="6">
                  <c:v>10</c:v>
                </c:pt>
                <c:pt idx="9">
                  <c:v>15</c:v>
                </c:pt>
                <c:pt idx="12">
                  <c:v>20</c:v>
                </c:pt>
                <c:pt idx="1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1-472E-A383-18077B35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56352"/>
        <c:axId val="1004663840"/>
      </c:scatterChart>
      <c:valAx>
        <c:axId val="1004656352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moyenne</a:t>
                </a:r>
                <a:r>
                  <a:rPr lang="fr-FR" baseline="0"/>
                  <a:t> ROI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663840"/>
        <c:crosses val="autoZero"/>
        <c:crossBetween val="midCat"/>
        <c:majorUnit val="10000"/>
        <c:minorUnit val="5000"/>
      </c:valAx>
      <c:valAx>
        <c:axId val="100466384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</a:t>
                </a:r>
                <a:r>
                  <a:rPr lang="fr-FR" baseline="0"/>
                  <a:t> (Gy)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65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Mesures sans drap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'Zone homogène'!$A$2:$A$23</c:f>
              <c:numCache>
                <c:formatCode>General</c:formatCode>
                <c:ptCount val="22"/>
                <c:pt idx="0">
                  <c:v>2.54</c:v>
                </c:pt>
                <c:pt idx="1">
                  <c:v>3.9954199999999997</c:v>
                </c:pt>
                <c:pt idx="2">
                  <c:v>5.08</c:v>
                </c:pt>
                <c:pt idx="3">
                  <c:v>5.9613800000000001</c:v>
                </c:pt>
                <c:pt idx="4">
                  <c:v>6.9088000000000003</c:v>
                </c:pt>
                <c:pt idx="5">
                  <c:v>8.0259999999999998</c:v>
                </c:pt>
                <c:pt idx="6">
                  <c:v>9.3141800000000003</c:v>
                </c:pt>
                <c:pt idx="7">
                  <c:v>10.4648</c:v>
                </c:pt>
                <c:pt idx="8">
                  <c:v>11.346179999999999</c:v>
                </c:pt>
                <c:pt idx="9">
                  <c:v>12.4968</c:v>
                </c:pt>
                <c:pt idx="10">
                  <c:v>13.5128</c:v>
                </c:pt>
                <c:pt idx="11">
                  <c:v>14.46022</c:v>
                </c:pt>
                <c:pt idx="12">
                  <c:v>15.748000000000001</c:v>
                </c:pt>
                <c:pt idx="13">
                  <c:v>16.593820000000001</c:v>
                </c:pt>
                <c:pt idx="14">
                  <c:v>17.609819999999999</c:v>
                </c:pt>
                <c:pt idx="15">
                  <c:v>18.491199999999999</c:v>
                </c:pt>
                <c:pt idx="16">
                  <c:v>19.684999999999999</c:v>
                </c:pt>
                <c:pt idx="17">
                  <c:v>20.802599999999998</c:v>
                </c:pt>
                <c:pt idx="18">
                  <c:v>21.945600000000002</c:v>
                </c:pt>
                <c:pt idx="19">
                  <c:v>21.810980000000001</c:v>
                </c:pt>
                <c:pt idx="20">
                  <c:v>22.725379999999998</c:v>
                </c:pt>
                <c:pt idx="21">
                  <c:v>24.721820000000001</c:v>
                </c:pt>
              </c:numCache>
            </c:numRef>
          </c:xVal>
          <c:yVal>
            <c:numRef>
              <c:f>'Zone homogène'!$F$2:$F$23</c:f>
              <c:numCache>
                <c:formatCode>0.00%</c:formatCode>
                <c:ptCount val="22"/>
                <c:pt idx="0">
                  <c:v>-0.20352766467395092</c:v>
                </c:pt>
                <c:pt idx="1">
                  <c:v>-0.10465318324167089</c:v>
                </c:pt>
                <c:pt idx="2">
                  <c:v>-7.2751220016075382E-2</c:v>
                </c:pt>
                <c:pt idx="3">
                  <c:v>-4.1208320028642331E-2</c:v>
                </c:pt>
                <c:pt idx="4">
                  <c:v>-3.2970771885075287E-2</c:v>
                </c:pt>
                <c:pt idx="5">
                  <c:v>-2.6859836678140923E-2</c:v>
                </c:pt>
                <c:pt idx="6">
                  <c:v>-1.6369899189144697E-2</c:v>
                </c:pt>
                <c:pt idx="7">
                  <c:v>-1.0256194955367774E-2</c:v>
                </c:pt>
                <c:pt idx="8">
                  <c:v>-1.9738410705645998E-3</c:v>
                </c:pt>
                <c:pt idx="9">
                  <c:v>0</c:v>
                </c:pt>
                <c:pt idx="10">
                  <c:v>-4.8441568810677157E-4</c:v>
                </c:pt>
                <c:pt idx="11">
                  <c:v>-8.3186052930666905E-3</c:v>
                </c:pt>
                <c:pt idx="12">
                  <c:v>-2.4152074432131805E-2</c:v>
                </c:pt>
                <c:pt idx="13">
                  <c:v>-2.1136242363365199E-2</c:v>
                </c:pt>
                <c:pt idx="14">
                  <c:v>-4.9643381196039962E-2</c:v>
                </c:pt>
                <c:pt idx="15">
                  <c:v>-4.7367146864982591E-2</c:v>
                </c:pt>
                <c:pt idx="16">
                  <c:v>-5.3438004829268256E-2</c:v>
                </c:pt>
                <c:pt idx="17">
                  <c:v>-5.4375972012494438E-2</c:v>
                </c:pt>
                <c:pt idx="18">
                  <c:v>-6.6442742891508672E-2</c:v>
                </c:pt>
                <c:pt idx="19">
                  <c:v>-0.12601923491520389</c:v>
                </c:pt>
                <c:pt idx="20">
                  <c:v>-0.16392321350504505</c:v>
                </c:pt>
                <c:pt idx="21">
                  <c:v>-0.19832494596885064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F-4A30-843A-65C7383D79AD}"/>
            </c:ext>
          </c:extLst>
        </c:ser>
        <c:ser>
          <c:idx val="4"/>
          <c:order val="1"/>
          <c:tx>
            <c:v>Mesures avec drap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'Zone homogène'!$A$27:$A$48</c:f>
              <c:numCache>
                <c:formatCode>General</c:formatCode>
                <c:ptCount val="22"/>
                <c:pt idx="0">
                  <c:v>2.9129999999999998</c:v>
                </c:pt>
                <c:pt idx="1">
                  <c:v>3.827</c:v>
                </c:pt>
                <c:pt idx="2">
                  <c:v>4.8769999999999998</c:v>
                </c:pt>
                <c:pt idx="3">
                  <c:v>5.7569999999999997</c:v>
                </c:pt>
                <c:pt idx="4">
                  <c:v>6.9429999999999996</c:v>
                </c:pt>
                <c:pt idx="5">
                  <c:v>8.94</c:v>
                </c:pt>
                <c:pt idx="6">
                  <c:v>9.0419999999999998</c:v>
                </c:pt>
                <c:pt idx="7">
                  <c:v>9.9909999999999997</c:v>
                </c:pt>
                <c:pt idx="8">
                  <c:v>11.141999999999999</c:v>
                </c:pt>
                <c:pt idx="9">
                  <c:v>12.26</c:v>
                </c:pt>
                <c:pt idx="10">
                  <c:v>13.242000000000001</c:v>
                </c:pt>
                <c:pt idx="11">
                  <c:v>14.359</c:v>
                </c:pt>
                <c:pt idx="12">
                  <c:v>15.443</c:v>
                </c:pt>
                <c:pt idx="13">
                  <c:v>16.459</c:v>
                </c:pt>
                <c:pt idx="14">
                  <c:v>17.407</c:v>
                </c:pt>
                <c:pt idx="15">
                  <c:v>18.457000000000001</c:v>
                </c:pt>
                <c:pt idx="16">
                  <c:v>19.439</c:v>
                </c:pt>
                <c:pt idx="17">
                  <c:v>20.422000000000001</c:v>
                </c:pt>
                <c:pt idx="18">
                  <c:v>21.132999999999999</c:v>
                </c:pt>
                <c:pt idx="19">
                  <c:v>22.216999999999999</c:v>
                </c:pt>
                <c:pt idx="20">
                  <c:v>23.3</c:v>
                </c:pt>
                <c:pt idx="21">
                  <c:v>24.146999999999998</c:v>
                </c:pt>
              </c:numCache>
            </c:numRef>
          </c:xVal>
          <c:yVal>
            <c:numRef>
              <c:f>'Zone homogène'!$G$27:$G$48</c:f>
              <c:numCache>
                <c:formatCode>0.00%</c:formatCode>
                <c:ptCount val="22"/>
                <c:pt idx="0">
                  <c:v>-0.11563949707413299</c:v>
                </c:pt>
                <c:pt idx="1">
                  <c:v>-0.10654702565572542</c:v>
                </c:pt>
                <c:pt idx="2">
                  <c:v>-8.6074454615605631E-2</c:v>
                </c:pt>
                <c:pt idx="3">
                  <c:v>-6.8304840162572961E-2</c:v>
                </c:pt>
                <c:pt idx="4">
                  <c:v>-4.6318357512715853E-2</c:v>
                </c:pt>
                <c:pt idx="5">
                  <c:v>-3.8520680058742589E-2</c:v>
                </c:pt>
                <c:pt idx="6">
                  <c:v>-2.7708258595346313E-2</c:v>
                </c:pt>
                <c:pt idx="7">
                  <c:v>-2.04290330603825E-2</c:v>
                </c:pt>
                <c:pt idx="8">
                  <c:v>-7.0774069483975051E-3</c:v>
                </c:pt>
                <c:pt idx="9">
                  <c:v>-8.0889712500683345E-3</c:v>
                </c:pt>
                <c:pt idx="10">
                  <c:v>0</c:v>
                </c:pt>
                <c:pt idx="11">
                  <c:v>-2.0047799795276992E-2</c:v>
                </c:pt>
                <c:pt idx="12">
                  <c:v>-1.3111786774866225E-2</c:v>
                </c:pt>
                <c:pt idx="13">
                  <c:v>-1.0799179343889751E-2</c:v>
                </c:pt>
                <c:pt idx="14">
                  <c:v>-2.0127694231967919E-2</c:v>
                </c:pt>
                <c:pt idx="15">
                  <c:v>-5.0844427988722671E-2</c:v>
                </c:pt>
                <c:pt idx="16">
                  <c:v>-6.6393072955801297E-2</c:v>
                </c:pt>
                <c:pt idx="17">
                  <c:v>-6.7427026106336954E-2</c:v>
                </c:pt>
                <c:pt idx="18">
                  <c:v>-6.4501599155673398E-2</c:v>
                </c:pt>
                <c:pt idx="19">
                  <c:v>-0.1077522219046111</c:v>
                </c:pt>
                <c:pt idx="20">
                  <c:v>-0.11342729333624374</c:v>
                </c:pt>
                <c:pt idx="21">
                  <c:v>-0.16675002194835306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3F-4A30-843A-65C7383D79AD}"/>
            </c:ext>
          </c:extLst>
        </c:ser>
        <c:ser>
          <c:idx val="1"/>
          <c:order val="2"/>
          <c:tx>
            <c:v>2%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'Zone homogène'!$Q$4:$R$4</c:f>
              <c:numCache>
                <c:formatCode>General</c:formatCode>
                <c:ptCount val="2"/>
                <c:pt idx="0">
                  <c:v>2</c:v>
                </c:pt>
                <c:pt idx="1">
                  <c:v>25</c:v>
                </c:pt>
              </c:numCache>
            </c:numRef>
          </c:xVal>
          <c:yVal>
            <c:numRef>
              <c:f>'Zone homogène'!$Q$5:$R$5</c:f>
              <c:numCache>
                <c:formatCode>0%</c:formatCode>
                <c:ptCount val="2"/>
                <c:pt idx="0">
                  <c:v>-0.02</c:v>
                </c:pt>
                <c:pt idx="1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F-4A30-843A-65C7383D79AD}"/>
            </c:ext>
          </c:extLst>
        </c:ser>
        <c:ser>
          <c:idx val="2"/>
          <c:order val="3"/>
          <c:tx>
            <c:v>3%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'Zone homogène'!$Q$4:$R$4</c:f>
              <c:numCache>
                <c:formatCode>General</c:formatCode>
                <c:ptCount val="2"/>
                <c:pt idx="0">
                  <c:v>2</c:v>
                </c:pt>
                <c:pt idx="1">
                  <c:v>25</c:v>
                </c:pt>
              </c:numCache>
            </c:numRef>
          </c:xVal>
          <c:yVal>
            <c:numRef>
              <c:f>'Zone homogène'!$Q$6:$R$6</c:f>
              <c:numCache>
                <c:formatCode>0%</c:formatCode>
                <c:ptCount val="2"/>
                <c:pt idx="0">
                  <c:v>-0.03</c:v>
                </c:pt>
                <c:pt idx="1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3F-4A30-843A-65C7383D79AD}"/>
            </c:ext>
          </c:extLst>
        </c:ser>
        <c:ser>
          <c:idx val="3"/>
          <c:order val="4"/>
          <c:tx>
            <c:v>4%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'Zone homogène'!$Q$4:$R$4</c:f>
              <c:numCache>
                <c:formatCode>General</c:formatCode>
                <c:ptCount val="2"/>
                <c:pt idx="0">
                  <c:v>2</c:v>
                </c:pt>
                <c:pt idx="1">
                  <c:v>25</c:v>
                </c:pt>
              </c:numCache>
            </c:numRef>
          </c:xVal>
          <c:yVal>
            <c:numRef>
              <c:f>'Zone homogène'!$Q$7:$R$7</c:f>
              <c:numCache>
                <c:formatCode>0%</c:formatCode>
                <c:ptCount val="2"/>
                <c:pt idx="0">
                  <c:v>-0.04</c:v>
                </c:pt>
                <c:pt idx="1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3F-4A30-843A-65C7383D7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20384"/>
        <c:axId val="884129120"/>
      </c:scatterChart>
      <c:valAx>
        <c:axId val="88412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Postion latérale</a:t>
                </a:r>
                <a:r>
                  <a:rPr lang="fr-FR" baseline="0"/>
                  <a:t> (cm)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4129120"/>
        <c:crosses val="autoZero"/>
        <c:crossBetween val="midCat"/>
      </c:valAx>
      <c:valAx>
        <c:axId val="884129120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relatif de dose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412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Red portrait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'Portrait paysage'!$A$2:$A$16</c:f>
              <c:numCache>
                <c:formatCode>General</c:formatCode>
                <c:ptCount val="15"/>
                <c:pt idx="0">
                  <c:v>0</c:v>
                </c:pt>
                <c:pt idx="1">
                  <c:v>0.10299999999999999</c:v>
                </c:pt>
                <c:pt idx="2">
                  <c:v>0.30199999999999999</c:v>
                </c:pt>
                <c:pt idx="3">
                  <c:v>0.501</c:v>
                </c:pt>
                <c:pt idx="4">
                  <c:v>0.7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'Portrait paysage'!$B$2:$B$16</c:f>
              <c:numCache>
                <c:formatCode>General</c:formatCode>
                <c:ptCount val="15"/>
                <c:pt idx="0">
                  <c:v>40476.017</c:v>
                </c:pt>
                <c:pt idx="1">
                  <c:v>38707.599000000002</c:v>
                </c:pt>
                <c:pt idx="2">
                  <c:v>36002.271000000001</c:v>
                </c:pt>
                <c:pt idx="3">
                  <c:v>34050.76</c:v>
                </c:pt>
                <c:pt idx="4">
                  <c:v>32259.361000000001</c:v>
                </c:pt>
                <c:pt idx="5">
                  <c:v>30069.883000000002</c:v>
                </c:pt>
                <c:pt idx="6">
                  <c:v>27284.725999999999</c:v>
                </c:pt>
                <c:pt idx="7">
                  <c:v>25209.218000000001</c:v>
                </c:pt>
                <c:pt idx="8">
                  <c:v>21939.02</c:v>
                </c:pt>
                <c:pt idx="9">
                  <c:v>18164.736000000001</c:v>
                </c:pt>
                <c:pt idx="10">
                  <c:v>15009.308999999999</c:v>
                </c:pt>
                <c:pt idx="11">
                  <c:v>13629.395</c:v>
                </c:pt>
                <c:pt idx="12">
                  <c:v>10968.446</c:v>
                </c:pt>
                <c:pt idx="13">
                  <c:v>8954.3819999999996</c:v>
                </c:pt>
                <c:pt idx="14">
                  <c:v>7676.7389999999996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A-4F27-B9A2-52B914CC1CD7}"/>
            </c:ext>
          </c:extLst>
        </c:ser>
        <c:ser>
          <c:idx val="1"/>
          <c:order val="1"/>
          <c:tx>
            <c:v>Red paysage</c:v>
          </c:tx>
          <c:spPr>
            <a:ln w="12700" cap="rnd">
              <a:solidFill>
                <a:srgbClr val="FF535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5353"/>
                </a:solidFill>
              </a:ln>
              <a:effectLst/>
            </c:spPr>
          </c:marker>
          <c:xVal>
            <c:numRef>
              <c:f>'Portrait paysage'!$A$2:$A$16</c:f>
              <c:numCache>
                <c:formatCode>General</c:formatCode>
                <c:ptCount val="15"/>
                <c:pt idx="0">
                  <c:v>0</c:v>
                </c:pt>
                <c:pt idx="1">
                  <c:v>0.10299999999999999</c:v>
                </c:pt>
                <c:pt idx="2">
                  <c:v>0.30199999999999999</c:v>
                </c:pt>
                <c:pt idx="3">
                  <c:v>0.501</c:v>
                </c:pt>
                <c:pt idx="4">
                  <c:v>0.7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'Portrait paysage'!$C$2:$C$16</c:f>
              <c:numCache>
                <c:formatCode>General</c:formatCode>
                <c:ptCount val="15"/>
                <c:pt idx="0">
                  <c:v>42975.667999999998</c:v>
                </c:pt>
                <c:pt idx="1">
                  <c:v>41272.862666666661</c:v>
                </c:pt>
                <c:pt idx="2">
                  <c:v>38541.273999999998</c:v>
                </c:pt>
                <c:pt idx="3">
                  <c:v>36544.307999999997</c:v>
                </c:pt>
                <c:pt idx="4">
                  <c:v>34739.341666666667</c:v>
                </c:pt>
                <c:pt idx="5">
                  <c:v>32693.766333333333</c:v>
                </c:pt>
                <c:pt idx="6">
                  <c:v>30010.731333333333</c:v>
                </c:pt>
                <c:pt idx="7">
                  <c:v>27854.283666666666</c:v>
                </c:pt>
                <c:pt idx="8">
                  <c:v>24496.727333333332</c:v>
                </c:pt>
                <c:pt idx="9">
                  <c:v>20357.300333333333</c:v>
                </c:pt>
                <c:pt idx="10">
                  <c:v>16928.952999999998</c:v>
                </c:pt>
                <c:pt idx="11">
                  <c:v>15164.225666666665</c:v>
                </c:pt>
                <c:pt idx="12">
                  <c:v>12185.551666666666</c:v>
                </c:pt>
                <c:pt idx="13">
                  <c:v>9888.7726666666658</c:v>
                </c:pt>
                <c:pt idx="14">
                  <c:v>8444.1253333333352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8A-4F27-B9A2-52B914CC1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32864"/>
        <c:axId val="610830784"/>
      </c:scatterChart>
      <c:valAx>
        <c:axId val="6108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1"/>
                  <a:t>Dose (Gy)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830784"/>
        <c:crosses val="autoZero"/>
        <c:crossBetween val="midCat"/>
      </c:valAx>
      <c:valAx>
        <c:axId val="6108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1"/>
                  <a:t>Valeur ROI centrale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83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Green portrait</c:v>
          </c:tx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'Portrait paysage'!$A$2:$A$16</c:f>
              <c:numCache>
                <c:formatCode>General</c:formatCode>
                <c:ptCount val="15"/>
                <c:pt idx="0">
                  <c:v>0</c:v>
                </c:pt>
                <c:pt idx="1">
                  <c:v>0.10299999999999999</c:v>
                </c:pt>
                <c:pt idx="2">
                  <c:v>0.30199999999999999</c:v>
                </c:pt>
                <c:pt idx="3">
                  <c:v>0.501</c:v>
                </c:pt>
                <c:pt idx="4">
                  <c:v>0.7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'Portrait paysage'!$D$2:$D$16</c:f>
              <c:numCache>
                <c:formatCode>General</c:formatCode>
                <c:ptCount val="15"/>
                <c:pt idx="0">
                  <c:v>38996.962</c:v>
                </c:pt>
                <c:pt idx="1">
                  <c:v>37908.43</c:v>
                </c:pt>
                <c:pt idx="2">
                  <c:v>36125.230000000003</c:v>
                </c:pt>
                <c:pt idx="3">
                  <c:v>34923.165000000001</c:v>
                </c:pt>
                <c:pt idx="4">
                  <c:v>33592.087</c:v>
                </c:pt>
                <c:pt idx="5">
                  <c:v>32048.096000000001</c:v>
                </c:pt>
                <c:pt idx="6">
                  <c:v>29723.731</c:v>
                </c:pt>
                <c:pt idx="7">
                  <c:v>27847.605</c:v>
                </c:pt>
                <c:pt idx="8">
                  <c:v>24737.838</c:v>
                </c:pt>
                <c:pt idx="9">
                  <c:v>20660</c:v>
                </c:pt>
                <c:pt idx="10">
                  <c:v>16977.113000000001</c:v>
                </c:pt>
                <c:pt idx="11">
                  <c:v>15386.351000000001</c:v>
                </c:pt>
                <c:pt idx="12">
                  <c:v>12443.204</c:v>
                </c:pt>
                <c:pt idx="13">
                  <c:v>10563.089</c:v>
                </c:pt>
                <c:pt idx="14">
                  <c:v>9013.982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56-4250-AE3A-4CFF910D1D8E}"/>
            </c:ext>
          </c:extLst>
        </c:ser>
        <c:ser>
          <c:idx val="1"/>
          <c:order val="1"/>
          <c:tx>
            <c:v>Green paysage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'Portrait paysage'!$A$2:$A$16</c:f>
              <c:numCache>
                <c:formatCode>General</c:formatCode>
                <c:ptCount val="15"/>
                <c:pt idx="0">
                  <c:v>0</c:v>
                </c:pt>
                <c:pt idx="1">
                  <c:v>0.10299999999999999</c:v>
                </c:pt>
                <c:pt idx="2">
                  <c:v>0.30199999999999999</c:v>
                </c:pt>
                <c:pt idx="3">
                  <c:v>0.501</c:v>
                </c:pt>
                <c:pt idx="4">
                  <c:v>0.7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'Portrait paysage'!$E$2:$E$16</c:f>
              <c:numCache>
                <c:formatCode>General</c:formatCode>
                <c:ptCount val="15"/>
                <c:pt idx="0">
                  <c:v>41422.884666666665</c:v>
                </c:pt>
                <c:pt idx="1">
                  <c:v>40420.700333333334</c:v>
                </c:pt>
                <c:pt idx="2">
                  <c:v>38541.956666666665</c:v>
                </c:pt>
                <c:pt idx="3">
                  <c:v>37336.111333333334</c:v>
                </c:pt>
                <c:pt idx="4">
                  <c:v>35973.206666666665</c:v>
                </c:pt>
                <c:pt idx="5">
                  <c:v>34512.644999999997</c:v>
                </c:pt>
                <c:pt idx="6">
                  <c:v>32222.037</c:v>
                </c:pt>
                <c:pt idx="7">
                  <c:v>30366.89333333333</c:v>
                </c:pt>
                <c:pt idx="8">
                  <c:v>27188.951666666671</c:v>
                </c:pt>
                <c:pt idx="9">
                  <c:v>23038.954666666668</c:v>
                </c:pt>
                <c:pt idx="10">
                  <c:v>19072.142666666667</c:v>
                </c:pt>
                <c:pt idx="11">
                  <c:v>17235.121666666666</c:v>
                </c:pt>
                <c:pt idx="12">
                  <c:v>13981.300000000001</c:v>
                </c:pt>
                <c:pt idx="13">
                  <c:v>11986.444333333333</c:v>
                </c:pt>
                <c:pt idx="14">
                  <c:v>10177.164666666666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56-4250-AE3A-4CFF910D1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77424"/>
        <c:axId val="864384496"/>
      </c:scatterChart>
      <c:valAx>
        <c:axId val="86437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1"/>
                  <a:t>Dose (Gy)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384496"/>
        <c:crosses val="autoZero"/>
        <c:crossBetween val="midCat"/>
      </c:valAx>
      <c:valAx>
        <c:axId val="8643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1"/>
                  <a:t>Valeur ROi centrale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37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485774</xdr:colOff>
      <xdr:row>3</xdr:row>
      <xdr:rowOff>85725</xdr:rowOff>
    </xdr:from>
    <xdr:to>
      <xdr:col>26</xdr:col>
      <xdr:colOff>542925</xdr:colOff>
      <xdr:row>17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21</xdr:row>
      <xdr:rowOff>0</xdr:rowOff>
    </xdr:from>
    <xdr:to>
      <xdr:col>28</xdr:col>
      <xdr:colOff>95250</xdr:colOff>
      <xdr:row>36</xdr:row>
      <xdr:rowOff>57150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1</xdr:row>
      <xdr:rowOff>57150</xdr:rowOff>
    </xdr:from>
    <xdr:to>
      <xdr:col>15</xdr:col>
      <xdr:colOff>28575</xdr:colOff>
      <xdr:row>21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0</xdr:rowOff>
    </xdr:from>
    <xdr:to>
      <xdr:col>11</xdr:col>
      <xdr:colOff>723900</xdr:colOff>
      <xdr:row>15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714376</xdr:colOff>
      <xdr:row>1</xdr:row>
      <xdr:rowOff>0</xdr:rowOff>
    </xdr:from>
    <xdr:to>
      <xdr:col>15</xdr:col>
      <xdr:colOff>695326</xdr:colOff>
      <xdr:row>15</xdr:row>
      <xdr:rowOff>76200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NEL/DQPRM/DQPRM_2021_2023/1%20Charlotte/Fiche_RT_5/Graphs%20&#233;talonn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radiations"/>
      <sheetName val="Graph1"/>
      <sheetName val="Courbe étalonnage RED - 1909"/>
      <sheetName val="Courbe étalonnage GREEN - 1909"/>
      <sheetName val="Courbe étalonnage BLUE - 1909"/>
      <sheetName val="comparaison des scripts"/>
      <sheetName val="Courbe étal RED paysage - 0610"/>
      <sheetName val="Courbe étal GREEN paysag - 0610"/>
      <sheetName val="Courbe étalonnage RED - 0610"/>
      <sheetName val="Courbe étalonnage GREEN - 0610"/>
      <sheetName val="Comparaison portrait pays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B5">
            <v>0</v>
          </cell>
          <cell r="C5">
            <v>40476.017</v>
          </cell>
          <cell r="D5">
            <v>42975.667999999998</v>
          </cell>
          <cell r="E5">
            <v>38996.962</v>
          </cell>
          <cell r="F5">
            <v>41422.884666666665</v>
          </cell>
        </row>
        <row r="8">
          <cell r="B8">
            <v>0.10299999999999999</v>
          </cell>
          <cell r="C8">
            <v>38707.599000000002</v>
          </cell>
          <cell r="D8">
            <v>41272.862666666661</v>
          </cell>
          <cell r="E8">
            <v>37908.43</v>
          </cell>
          <cell r="F8">
            <v>40420.700333333334</v>
          </cell>
        </row>
        <row r="11">
          <cell r="B11">
            <v>0.30199999999999999</v>
          </cell>
          <cell r="C11">
            <v>36002.271000000001</v>
          </cell>
          <cell r="D11">
            <v>38541.273999999998</v>
          </cell>
          <cell r="E11">
            <v>36125.230000000003</v>
          </cell>
          <cell r="F11">
            <v>38541.956666666665</v>
          </cell>
        </row>
        <row r="14">
          <cell r="B14">
            <v>0.501</v>
          </cell>
          <cell r="C14">
            <v>34050.76</v>
          </cell>
          <cell r="D14">
            <v>36544.307999999997</v>
          </cell>
          <cell r="E14">
            <v>34923.165000000001</v>
          </cell>
          <cell r="F14">
            <v>37336.111333333334</v>
          </cell>
        </row>
        <row r="17">
          <cell r="B17">
            <v>0.7</v>
          </cell>
          <cell r="C17">
            <v>32259.361000000001</v>
          </cell>
          <cell r="D17">
            <v>34739.341666666667</v>
          </cell>
          <cell r="E17">
            <v>33592.087</v>
          </cell>
          <cell r="F17">
            <v>35973.206666666665</v>
          </cell>
        </row>
        <row r="20">
          <cell r="B20">
            <v>1</v>
          </cell>
          <cell r="C20">
            <v>30069.883000000002</v>
          </cell>
          <cell r="D20">
            <v>32693.766333333333</v>
          </cell>
          <cell r="E20">
            <v>32048.096000000001</v>
          </cell>
          <cell r="F20">
            <v>34512.644999999997</v>
          </cell>
        </row>
        <row r="23">
          <cell r="B23">
            <v>1.5</v>
          </cell>
          <cell r="C23">
            <v>27284.725999999999</v>
          </cell>
          <cell r="D23">
            <v>30010.731333333333</v>
          </cell>
          <cell r="E23">
            <v>29723.731</v>
          </cell>
          <cell r="F23">
            <v>32222.037</v>
          </cell>
        </row>
        <row r="26">
          <cell r="B26">
            <v>2</v>
          </cell>
          <cell r="C26">
            <v>25209.218000000001</v>
          </cell>
          <cell r="D26">
            <v>27854.283666666666</v>
          </cell>
          <cell r="E26">
            <v>27847.605</v>
          </cell>
          <cell r="F26">
            <v>30366.89333333333</v>
          </cell>
        </row>
        <row r="29">
          <cell r="B29">
            <v>3</v>
          </cell>
          <cell r="C29">
            <v>21939.02</v>
          </cell>
          <cell r="D29">
            <v>24496.727333333332</v>
          </cell>
          <cell r="E29">
            <v>24737.838</v>
          </cell>
          <cell r="F29">
            <v>27188.951666666671</v>
          </cell>
        </row>
        <row r="32">
          <cell r="B32">
            <v>5</v>
          </cell>
          <cell r="C32">
            <v>18164.736000000001</v>
          </cell>
          <cell r="D32">
            <v>20357.300333333333</v>
          </cell>
          <cell r="E32">
            <v>20660</v>
          </cell>
          <cell r="F32">
            <v>23038.954666666668</v>
          </cell>
        </row>
        <row r="35">
          <cell r="B35">
            <v>8</v>
          </cell>
          <cell r="C35">
            <v>15009.308999999999</v>
          </cell>
          <cell r="D35">
            <v>16928.952999999998</v>
          </cell>
          <cell r="E35">
            <v>16977.113000000001</v>
          </cell>
          <cell r="F35">
            <v>19072.142666666667</v>
          </cell>
        </row>
        <row r="38">
          <cell r="B38">
            <v>10</v>
          </cell>
          <cell r="C38">
            <v>13629.395</v>
          </cell>
          <cell r="D38">
            <v>15164.225666666665</v>
          </cell>
          <cell r="E38">
            <v>15386.351000000001</v>
          </cell>
          <cell r="F38">
            <v>17235.121666666666</v>
          </cell>
        </row>
        <row r="41">
          <cell r="B41">
            <v>15</v>
          </cell>
          <cell r="C41">
            <v>10968.446</v>
          </cell>
          <cell r="D41">
            <v>12185.551666666666</v>
          </cell>
          <cell r="E41">
            <v>12443.204</v>
          </cell>
          <cell r="F41">
            <v>13981.300000000001</v>
          </cell>
        </row>
        <row r="44">
          <cell r="B44">
            <v>20</v>
          </cell>
          <cell r="C44">
            <v>8954.3819999999996</v>
          </cell>
          <cell r="D44">
            <v>9888.7726666666658</v>
          </cell>
          <cell r="E44">
            <v>10563.089</v>
          </cell>
          <cell r="F44">
            <v>11986.444333333333</v>
          </cell>
        </row>
        <row r="47">
          <cell r="B47">
            <v>25</v>
          </cell>
          <cell r="C47">
            <v>7676.7389999999996</v>
          </cell>
          <cell r="D47">
            <v>8444.1253333333352</v>
          </cell>
          <cell r="E47">
            <v>9013.982</v>
          </cell>
          <cell r="F47">
            <v>10177.164666666666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AC8" sqref="AC8"/>
    </sheetView>
  </sheetViews>
  <sheetFormatPr baseColWidth="10" defaultColWidth="9.140625" defaultRowHeight="15" x14ac:dyDescent="0.25"/>
  <sheetData>
    <row r="1" spans="1:18" ht="30" x14ac:dyDescent="0.25">
      <c r="A1" s="1" t="s">
        <v>0</v>
      </c>
      <c r="B1" s="1" t="s">
        <v>1</v>
      </c>
      <c r="C1" s="1" t="s">
        <v>2</v>
      </c>
      <c r="D1" s="1" t="s">
        <v>3</v>
      </c>
      <c r="H1" s="1" t="s">
        <v>0</v>
      </c>
      <c r="I1" s="1" t="s">
        <v>1</v>
      </c>
      <c r="J1" s="1" t="s">
        <v>2</v>
      </c>
      <c r="K1" s="1" t="s">
        <v>3</v>
      </c>
      <c r="O1" s="1" t="s">
        <v>0</v>
      </c>
      <c r="P1" s="1" t="s">
        <v>1</v>
      </c>
      <c r="Q1" s="1" t="s">
        <v>2</v>
      </c>
      <c r="R1" s="1" t="s">
        <v>3</v>
      </c>
    </row>
    <row r="2" spans="1:18" x14ac:dyDescent="0.25">
      <c r="A2" s="11">
        <v>0</v>
      </c>
      <c r="B2" s="2">
        <v>41778.716</v>
      </c>
      <c r="C2" s="2">
        <v>133.75299999999999</v>
      </c>
      <c r="D2" s="12">
        <f>AVERAGE(B2:B4)</f>
        <v>41816.889666666662</v>
      </c>
      <c r="H2" s="11">
        <v>0</v>
      </c>
      <c r="I2" s="4">
        <v>40399.942000000003</v>
      </c>
      <c r="J2" s="4">
        <v>125.05800000000001</v>
      </c>
      <c r="K2" s="12">
        <f>AVERAGE(I2:I4)</f>
        <v>40365.606666666667</v>
      </c>
      <c r="O2" s="11">
        <v>0</v>
      </c>
      <c r="P2" s="1">
        <v>28329.8</v>
      </c>
      <c r="Q2" s="1">
        <v>129.37100000000001</v>
      </c>
      <c r="R2" s="12">
        <f>AVERAGE(P2:P4)</f>
        <v>28360.065666666665</v>
      </c>
    </row>
    <row r="3" spans="1:18" x14ac:dyDescent="0.25">
      <c r="A3" s="11"/>
      <c r="B3" s="2">
        <v>41852.964</v>
      </c>
      <c r="C3" s="2">
        <v>136.80799999999999</v>
      </c>
      <c r="D3" s="12"/>
      <c r="H3" s="11"/>
      <c r="I3" s="4">
        <v>40321.587</v>
      </c>
      <c r="J3" s="4">
        <v>124.07299999999999</v>
      </c>
      <c r="K3" s="12"/>
      <c r="O3" s="11"/>
      <c r="P3" s="1">
        <v>28386.035</v>
      </c>
      <c r="Q3" s="1">
        <v>128.04900000000001</v>
      </c>
      <c r="R3" s="12"/>
    </row>
    <row r="4" spans="1:18" x14ac:dyDescent="0.25">
      <c r="A4" s="11"/>
      <c r="B4" s="2">
        <v>41818.989000000001</v>
      </c>
      <c r="C4" s="2">
        <v>131.56399999999999</v>
      </c>
      <c r="D4" s="12"/>
      <c r="H4" s="11"/>
      <c r="I4" s="4">
        <v>40375.290999999997</v>
      </c>
      <c r="J4" s="4">
        <v>128.84</v>
      </c>
      <c r="K4" s="12"/>
      <c r="O4" s="11"/>
      <c r="P4" s="1">
        <v>28364.362000000001</v>
      </c>
      <c r="Q4" s="1">
        <v>131.208</v>
      </c>
      <c r="R4" s="12"/>
    </row>
    <row r="5" spans="1:18" x14ac:dyDescent="0.25">
      <c r="A5" s="11">
        <v>0.10299999999999999</v>
      </c>
      <c r="B5" s="2">
        <v>40396.49</v>
      </c>
      <c r="C5" s="2">
        <v>167.02199999999999</v>
      </c>
      <c r="D5" s="12">
        <f>AVERAGE(B5:B7)</f>
        <v>40432.651666666665</v>
      </c>
      <c r="H5" s="11">
        <v>0.10299999999999999</v>
      </c>
      <c r="I5" s="4">
        <v>39765.472999999998</v>
      </c>
      <c r="J5" s="4">
        <v>154.40199999999999</v>
      </c>
      <c r="K5" s="12">
        <f>AVERAGE(I5:I7)</f>
        <v>39734.131333333331</v>
      </c>
      <c r="O5" s="11">
        <v>0.10299999999999999</v>
      </c>
      <c r="P5" s="1">
        <v>28332.956999999999</v>
      </c>
      <c r="Q5" s="1">
        <v>138.57</v>
      </c>
      <c r="R5" s="12">
        <f>AVERAGE(P5:P7)</f>
        <v>28359.850666666665</v>
      </c>
    </row>
    <row r="6" spans="1:18" x14ac:dyDescent="0.25">
      <c r="A6" s="11"/>
      <c r="B6" s="2">
        <v>40470.286999999997</v>
      </c>
      <c r="C6" s="2">
        <v>171.77799999999999</v>
      </c>
      <c r="D6" s="12"/>
      <c r="H6" s="11"/>
      <c r="I6" s="4">
        <v>39699.942000000003</v>
      </c>
      <c r="J6" s="4">
        <v>148.58199999999999</v>
      </c>
      <c r="K6" s="12"/>
      <c r="O6" s="11"/>
      <c r="P6" s="1">
        <v>28386.034</v>
      </c>
      <c r="Q6" s="1">
        <v>138.57499999999999</v>
      </c>
      <c r="R6" s="12"/>
    </row>
    <row r="7" spans="1:18" x14ac:dyDescent="0.25">
      <c r="A7" s="11"/>
      <c r="B7" s="2">
        <v>40431.178</v>
      </c>
      <c r="C7" s="2">
        <v>165.268</v>
      </c>
      <c r="D7" s="12"/>
      <c r="H7" s="11"/>
      <c r="I7" s="4">
        <v>39736.978999999999</v>
      </c>
      <c r="J7" s="4">
        <v>153.809</v>
      </c>
      <c r="K7" s="12"/>
      <c r="O7" s="11"/>
      <c r="P7" s="1">
        <v>28360.561000000002</v>
      </c>
      <c r="Q7" s="1">
        <v>140.66</v>
      </c>
      <c r="R7" s="12"/>
    </row>
    <row r="8" spans="1:18" x14ac:dyDescent="0.25">
      <c r="A8" s="11">
        <v>0.30199999999999999</v>
      </c>
      <c r="B8" s="2">
        <v>37746.442000000003</v>
      </c>
      <c r="C8" s="2">
        <v>162.429</v>
      </c>
      <c r="D8" s="12">
        <f>AVERAGE(B8:B10)</f>
        <v>37743.272000000004</v>
      </c>
      <c r="H8" s="11">
        <v>0.30199999999999999</v>
      </c>
      <c r="I8" s="4">
        <v>38065.491999999998</v>
      </c>
      <c r="J8" s="4">
        <v>153.34800000000001</v>
      </c>
      <c r="K8" s="12">
        <f>AVERAGE(I8:I10)</f>
        <v>38036.276999999995</v>
      </c>
      <c r="O8" s="11">
        <v>0.30199999999999999</v>
      </c>
      <c r="P8" s="1">
        <v>27599.178</v>
      </c>
      <c r="Q8" s="1">
        <v>143.68700000000001</v>
      </c>
      <c r="R8" s="12">
        <f>AVERAGE(P8:P10)</f>
        <v>27632.316333333332</v>
      </c>
    </row>
    <row r="9" spans="1:18" x14ac:dyDescent="0.25">
      <c r="A9" s="11"/>
      <c r="B9" s="2">
        <v>37775.502</v>
      </c>
      <c r="C9" s="2">
        <v>159.69399999999999</v>
      </c>
      <c r="D9" s="12"/>
      <c r="H9" s="11"/>
      <c r="I9" s="4">
        <v>38003.720999999998</v>
      </c>
      <c r="J9" s="4">
        <v>152.09100000000001</v>
      </c>
      <c r="K9" s="12"/>
      <c r="O9" s="11"/>
      <c r="P9" s="1">
        <v>27658.276000000002</v>
      </c>
      <c r="Q9" s="1">
        <v>140.77099999999999</v>
      </c>
      <c r="R9" s="12"/>
    </row>
    <row r="10" spans="1:18" x14ac:dyDescent="0.25">
      <c r="A10" s="11"/>
      <c r="B10" s="2">
        <v>37707.872000000003</v>
      </c>
      <c r="C10" s="2">
        <v>159.13200000000001</v>
      </c>
      <c r="D10" s="12"/>
      <c r="H10" s="11"/>
      <c r="I10" s="4">
        <v>38039.618000000002</v>
      </c>
      <c r="J10" s="4">
        <v>152.91499999999999</v>
      </c>
      <c r="K10" s="12"/>
      <c r="O10" s="11"/>
      <c r="P10" s="1">
        <v>27639.494999999999</v>
      </c>
      <c r="Q10" s="1">
        <v>143.28299999999999</v>
      </c>
      <c r="R10" s="12"/>
    </row>
    <row r="11" spans="1:18" x14ac:dyDescent="0.25">
      <c r="A11" s="11">
        <v>0.501</v>
      </c>
      <c r="B11" s="2">
        <v>35567.887999999999</v>
      </c>
      <c r="C11" s="2">
        <v>142.42400000000001</v>
      </c>
      <c r="D11" s="12">
        <f>AVERAGE(B11:B13)</f>
        <v>35597.777999999998</v>
      </c>
      <c r="H11" s="11">
        <v>0.501</v>
      </c>
      <c r="I11" s="4">
        <v>36768.677000000003</v>
      </c>
      <c r="J11" s="4">
        <v>141.77799999999999</v>
      </c>
      <c r="K11" s="12">
        <f>AVERAGE(I11:I13)</f>
        <v>36741.865333333328</v>
      </c>
      <c r="O11" s="11">
        <v>0.501</v>
      </c>
      <c r="P11" s="1">
        <v>27356.236000000001</v>
      </c>
      <c r="Q11" s="1">
        <v>140.941</v>
      </c>
      <c r="R11" s="12">
        <f>AVERAGE(P11:P13)</f>
        <v>27385.537</v>
      </c>
    </row>
    <row r="12" spans="1:18" x14ac:dyDescent="0.25">
      <c r="A12" s="11"/>
      <c r="B12" s="2">
        <v>35629.944000000003</v>
      </c>
      <c r="C12" s="2">
        <v>146.10300000000001</v>
      </c>
      <c r="D12" s="12"/>
      <c r="H12" s="11"/>
      <c r="I12" s="4">
        <v>36713.629999999997</v>
      </c>
      <c r="J12" s="4">
        <v>141.39599999999999</v>
      </c>
      <c r="K12" s="12"/>
      <c r="O12" s="11"/>
      <c r="P12" s="1">
        <v>27410.47</v>
      </c>
      <c r="Q12" s="1">
        <v>140.80099999999999</v>
      </c>
      <c r="R12" s="12"/>
    </row>
    <row r="13" spans="1:18" x14ac:dyDescent="0.25">
      <c r="A13" s="11"/>
      <c r="B13" s="2">
        <v>35595.502</v>
      </c>
      <c r="C13" s="2">
        <v>141.464</v>
      </c>
      <c r="D13" s="12"/>
      <c r="H13" s="11"/>
      <c r="I13" s="4">
        <v>36743.288999999997</v>
      </c>
      <c r="J13" s="4">
        <v>142.15</v>
      </c>
      <c r="K13" s="12"/>
      <c r="O13" s="11"/>
      <c r="P13" s="1">
        <v>27389.904999999999</v>
      </c>
      <c r="Q13" s="1">
        <v>140.05699999999999</v>
      </c>
      <c r="R13" s="12"/>
    </row>
    <row r="14" spans="1:18" x14ac:dyDescent="0.25">
      <c r="A14" s="11">
        <v>0.7</v>
      </c>
      <c r="B14" s="2">
        <v>33711.142999999996</v>
      </c>
      <c r="C14" s="2">
        <v>156.577</v>
      </c>
      <c r="D14" s="12">
        <f t="shared" ref="D14" si="0">AVERAGE(B14:B16)</f>
        <v>33742.129333333338</v>
      </c>
      <c r="H14" s="11">
        <v>0.7</v>
      </c>
      <c r="I14" s="4">
        <v>35327.43</v>
      </c>
      <c r="J14" s="4">
        <v>142.982</v>
      </c>
      <c r="K14" s="12">
        <f>AVERAGE(I14:I16)</f>
        <v>35303.341666666667</v>
      </c>
      <c r="O14" s="11">
        <v>0.7</v>
      </c>
      <c r="P14" s="1">
        <v>26766.598999999998</v>
      </c>
      <c r="Q14" s="1">
        <v>142.34100000000001</v>
      </c>
      <c r="R14" s="12">
        <f>AVERAGE(P14:P16)</f>
        <v>26797.37566666667</v>
      </c>
    </row>
    <row r="15" spans="1:18" x14ac:dyDescent="0.25">
      <c r="A15" s="11"/>
      <c r="B15" s="2">
        <v>33775.622000000003</v>
      </c>
      <c r="C15" s="2">
        <v>159.85</v>
      </c>
      <c r="D15" s="12"/>
      <c r="H15" s="11"/>
      <c r="I15" s="4">
        <v>35275.002</v>
      </c>
      <c r="J15" s="4">
        <v>145.179</v>
      </c>
      <c r="K15" s="12"/>
      <c r="O15" s="11"/>
      <c r="P15" s="1">
        <v>26821.794999999998</v>
      </c>
      <c r="Q15" s="1">
        <v>146.55000000000001</v>
      </c>
      <c r="R15" s="12"/>
    </row>
    <row r="16" spans="1:18" x14ac:dyDescent="0.25">
      <c r="A16" s="11"/>
      <c r="B16" s="2">
        <v>33739.623</v>
      </c>
      <c r="C16" s="2">
        <v>156.86500000000001</v>
      </c>
      <c r="D16" s="12"/>
      <c r="H16" s="11"/>
      <c r="I16" s="4">
        <v>35307.593000000001</v>
      </c>
      <c r="J16" s="4">
        <v>145.959</v>
      </c>
      <c r="K16" s="12"/>
      <c r="O16" s="11"/>
      <c r="P16" s="1">
        <v>26803.733</v>
      </c>
      <c r="Q16" s="1">
        <v>144.05699999999999</v>
      </c>
      <c r="R16" s="12"/>
    </row>
    <row r="17" spans="1:18" x14ac:dyDescent="0.25">
      <c r="A17" s="11">
        <v>1</v>
      </c>
      <c r="B17" s="2">
        <v>31467.411</v>
      </c>
      <c r="C17" s="2">
        <v>140.32400000000001</v>
      </c>
      <c r="D17" s="12">
        <f t="shared" ref="D17" si="1">AVERAGE(B17:B19)</f>
        <v>31494.653666666665</v>
      </c>
      <c r="H17" s="11">
        <v>1</v>
      </c>
      <c r="I17" s="4">
        <v>33472.095000000001</v>
      </c>
      <c r="J17" s="4">
        <v>134.23599999999999</v>
      </c>
      <c r="K17" s="12">
        <f>AVERAGE(I17:I19)</f>
        <v>33445.384333333328</v>
      </c>
      <c r="O17" s="11">
        <v>1</v>
      </c>
      <c r="P17" s="1">
        <v>25952.86</v>
      </c>
      <c r="Q17" s="1">
        <v>142.815</v>
      </c>
      <c r="R17" s="12">
        <f>AVERAGE(P17:P19)</f>
        <v>25975.367999999999</v>
      </c>
    </row>
    <row r="18" spans="1:18" x14ac:dyDescent="0.25">
      <c r="A18" s="11"/>
      <c r="B18" s="2">
        <v>31520.902999999998</v>
      </c>
      <c r="C18" s="2">
        <v>140.023</v>
      </c>
      <c r="D18" s="12"/>
      <c r="H18" s="11"/>
      <c r="I18" s="4">
        <v>33420.591</v>
      </c>
      <c r="J18" s="4">
        <v>130.87</v>
      </c>
      <c r="K18" s="12"/>
      <c r="O18" s="11"/>
      <c r="P18" s="1">
        <v>25990.560000000001</v>
      </c>
      <c r="Q18" s="1">
        <v>140.79400000000001</v>
      </c>
      <c r="R18" s="12"/>
    </row>
    <row r="19" spans="1:18" x14ac:dyDescent="0.25">
      <c r="A19" s="11"/>
      <c r="B19" s="2">
        <v>31495.647000000001</v>
      </c>
      <c r="C19" s="2">
        <v>138.82</v>
      </c>
      <c r="D19" s="12"/>
      <c r="H19" s="11"/>
      <c r="I19" s="4">
        <v>33443.466999999997</v>
      </c>
      <c r="J19" s="4">
        <v>132.876</v>
      </c>
      <c r="K19" s="12"/>
      <c r="O19" s="11"/>
      <c r="P19" s="1">
        <v>25982.684000000001</v>
      </c>
      <c r="Q19" s="1">
        <v>140.149</v>
      </c>
      <c r="R19" s="12"/>
    </row>
    <row r="20" spans="1:18" x14ac:dyDescent="0.25">
      <c r="A20" s="11">
        <v>1.5</v>
      </c>
      <c r="B20" s="2">
        <v>28622.105</v>
      </c>
      <c r="C20" s="2">
        <v>123.285</v>
      </c>
      <c r="D20" s="12">
        <f t="shared" ref="D20" si="2">AVERAGE(B20:B22)</f>
        <v>28640.544666666668</v>
      </c>
      <c r="H20" s="11">
        <v>1.5</v>
      </c>
      <c r="I20" s="4">
        <v>31051.919000000002</v>
      </c>
      <c r="J20" s="4">
        <v>124.02200000000001</v>
      </c>
      <c r="K20" s="12">
        <f>AVERAGE(I20:I22)</f>
        <v>31024.911666666667</v>
      </c>
      <c r="O20" s="11">
        <v>1.5</v>
      </c>
      <c r="P20" s="1">
        <v>25066.565999999999</v>
      </c>
      <c r="Q20" s="1">
        <v>115.745</v>
      </c>
      <c r="R20" s="12">
        <f>AVERAGE(P20:P22)</f>
        <v>25087.081333333335</v>
      </c>
    </row>
    <row r="21" spans="1:18" x14ac:dyDescent="0.25">
      <c r="A21" s="11"/>
      <c r="B21" s="2">
        <v>28664.289000000001</v>
      </c>
      <c r="C21" s="2">
        <v>123.532</v>
      </c>
      <c r="D21" s="12"/>
      <c r="H21" s="11"/>
      <c r="I21" s="4">
        <v>31001.944</v>
      </c>
      <c r="J21" s="4">
        <v>125.68600000000001</v>
      </c>
      <c r="K21" s="12"/>
      <c r="O21" s="11"/>
      <c r="P21" s="1">
        <v>25102.021000000001</v>
      </c>
      <c r="Q21" s="1">
        <v>117.72499999999999</v>
      </c>
      <c r="R21" s="12"/>
    </row>
    <row r="22" spans="1:18" x14ac:dyDescent="0.25">
      <c r="A22" s="11"/>
      <c r="B22" s="2">
        <v>28635.24</v>
      </c>
      <c r="C22" s="2">
        <v>123.99</v>
      </c>
      <c r="D22" s="12"/>
      <c r="H22" s="11"/>
      <c r="I22" s="4">
        <v>31020.871999999999</v>
      </c>
      <c r="J22" s="4">
        <v>120.95399999999999</v>
      </c>
      <c r="K22" s="12"/>
      <c r="O22" s="11"/>
      <c r="P22" s="1">
        <v>25092.656999999999</v>
      </c>
      <c r="Q22" s="1">
        <v>118.68899999999999</v>
      </c>
      <c r="R22" s="12"/>
    </row>
    <row r="23" spans="1:18" x14ac:dyDescent="0.25">
      <c r="A23" s="11">
        <v>2</v>
      </c>
      <c r="B23" s="2">
        <v>26437.600999999999</v>
      </c>
      <c r="C23" s="2">
        <v>138.768</v>
      </c>
      <c r="D23" s="12">
        <f t="shared" ref="D23" si="3">AVERAGE(B23:B25)</f>
        <v>26460.421000000002</v>
      </c>
      <c r="H23" s="11">
        <v>2</v>
      </c>
      <c r="I23" s="4">
        <v>29140.597000000002</v>
      </c>
      <c r="J23" s="4">
        <v>147.684</v>
      </c>
      <c r="K23" s="12">
        <f>AVERAGE(I23:I25)</f>
        <v>29116.612333333334</v>
      </c>
      <c r="O23" s="11">
        <v>2</v>
      </c>
      <c r="P23" s="1">
        <v>24448.076000000001</v>
      </c>
      <c r="Q23" s="1">
        <v>141.08000000000001</v>
      </c>
      <c r="R23" s="12">
        <f>AVERAGE(P23:P25)</f>
        <v>24471.307666666671</v>
      </c>
    </row>
    <row r="24" spans="1:18" x14ac:dyDescent="0.25">
      <c r="A24" s="11"/>
      <c r="B24" s="2">
        <v>26481.412</v>
      </c>
      <c r="C24" s="2">
        <v>140.083</v>
      </c>
      <c r="D24" s="12"/>
      <c r="H24" s="11"/>
      <c r="I24" s="4">
        <v>29094.401000000002</v>
      </c>
      <c r="J24" s="4">
        <v>148.31399999999999</v>
      </c>
      <c r="K24" s="12"/>
      <c r="O24" s="11"/>
      <c r="P24" s="1">
        <v>24486.822</v>
      </c>
      <c r="Q24" s="1">
        <v>141.12100000000001</v>
      </c>
      <c r="R24" s="12"/>
    </row>
    <row r="25" spans="1:18" x14ac:dyDescent="0.25">
      <c r="A25" s="11"/>
      <c r="B25" s="2">
        <v>26462.25</v>
      </c>
      <c r="C25" s="2">
        <v>139.875</v>
      </c>
      <c r="D25" s="12"/>
      <c r="H25" s="11"/>
      <c r="I25" s="4">
        <v>29114.839</v>
      </c>
      <c r="J25" s="4">
        <v>150.57900000000001</v>
      </c>
      <c r="K25" s="12"/>
      <c r="O25" s="11"/>
      <c r="P25" s="1">
        <v>24479.025000000001</v>
      </c>
      <c r="Q25" s="1">
        <v>138.78399999999999</v>
      </c>
      <c r="R25" s="12"/>
    </row>
    <row r="26" spans="1:18" x14ac:dyDescent="0.25">
      <c r="A26" s="11">
        <v>3</v>
      </c>
      <c r="B26" s="2">
        <v>23181.114000000001</v>
      </c>
      <c r="C26" s="2">
        <v>148.29499999999999</v>
      </c>
      <c r="D26" s="12">
        <f t="shared" ref="D26" si="4">AVERAGE(B26:B28)</f>
        <v>23198.697333333334</v>
      </c>
      <c r="H26" s="11">
        <v>3</v>
      </c>
      <c r="I26" s="4">
        <v>25916.663</v>
      </c>
      <c r="J26" s="4">
        <v>129.77799999999999</v>
      </c>
      <c r="K26" s="12">
        <f>AVERAGE(I26:I28)</f>
        <v>25896.680333333334</v>
      </c>
      <c r="O26" s="11">
        <v>3</v>
      </c>
      <c r="P26" s="1">
        <v>22971.621999999999</v>
      </c>
      <c r="Q26" s="1">
        <v>137.41200000000001</v>
      </c>
      <c r="R26" s="12">
        <f>AVERAGE(P26:P28)</f>
        <v>22990.284666666663</v>
      </c>
    </row>
    <row r="27" spans="1:18" x14ac:dyDescent="0.25">
      <c r="A27" s="11"/>
      <c r="B27" s="2">
        <v>23214.580999999998</v>
      </c>
      <c r="C27" s="2">
        <v>148.53700000000001</v>
      </c>
      <c r="D27" s="12"/>
      <c r="H27" s="11"/>
      <c r="I27" s="4">
        <v>25881.052</v>
      </c>
      <c r="J27" s="4">
        <v>132.715</v>
      </c>
      <c r="K27" s="12"/>
      <c r="O27" s="11"/>
      <c r="P27" s="1">
        <v>23003.99</v>
      </c>
      <c r="Q27" s="1">
        <v>136.07499999999999</v>
      </c>
      <c r="R27" s="12"/>
    </row>
    <row r="28" spans="1:18" x14ac:dyDescent="0.25">
      <c r="A28" s="11"/>
      <c r="B28" s="2">
        <v>23200.397000000001</v>
      </c>
      <c r="C28" s="2">
        <v>146.292</v>
      </c>
      <c r="D28" s="12"/>
      <c r="H28" s="11"/>
      <c r="I28" s="4">
        <v>25892.326000000001</v>
      </c>
      <c r="J28" s="4">
        <v>130.46100000000001</v>
      </c>
      <c r="K28" s="12"/>
      <c r="O28" s="11"/>
      <c r="P28" s="1">
        <v>22995.241999999998</v>
      </c>
      <c r="Q28" s="1">
        <v>134.185</v>
      </c>
      <c r="R28" s="12"/>
    </row>
    <row r="29" spans="1:18" x14ac:dyDescent="0.25">
      <c r="A29" s="11">
        <v>5</v>
      </c>
      <c r="B29" s="2">
        <v>19141.591</v>
      </c>
      <c r="C29" s="2">
        <v>117.17</v>
      </c>
      <c r="D29" s="12">
        <f t="shared" ref="D29" si="5">AVERAGE(B29:B31)</f>
        <v>19156.118666666665</v>
      </c>
      <c r="H29" s="11">
        <v>5</v>
      </c>
      <c r="I29" s="4">
        <v>21709.952000000001</v>
      </c>
      <c r="J29" s="4">
        <v>134.15799999999999</v>
      </c>
      <c r="K29" s="12">
        <f>AVERAGE(I29:I31)</f>
        <v>21691.366999999998</v>
      </c>
      <c r="O29" s="11">
        <v>5</v>
      </c>
      <c r="P29" s="1">
        <v>20739.876</v>
      </c>
      <c r="Q29" s="1">
        <v>137.73599999999999</v>
      </c>
      <c r="R29" s="12">
        <f>AVERAGE(P29:P31)</f>
        <v>20757.407666666666</v>
      </c>
    </row>
    <row r="30" spans="1:18" x14ac:dyDescent="0.25">
      <c r="A30" s="11"/>
      <c r="B30" s="2">
        <v>19172.745999999999</v>
      </c>
      <c r="C30" s="2">
        <v>117.136</v>
      </c>
      <c r="D30" s="12"/>
      <c r="H30" s="11"/>
      <c r="I30" s="4">
        <v>21675.3</v>
      </c>
      <c r="J30" s="4">
        <v>136.34700000000001</v>
      </c>
      <c r="K30" s="12"/>
      <c r="O30" s="11"/>
      <c r="P30" s="1">
        <v>20773.039000000001</v>
      </c>
      <c r="Q30" s="1">
        <v>138.32900000000001</v>
      </c>
      <c r="R30" s="12"/>
    </row>
    <row r="31" spans="1:18" x14ac:dyDescent="0.25">
      <c r="A31" s="11"/>
      <c r="B31" s="2">
        <v>19154.019</v>
      </c>
      <c r="C31" s="2">
        <v>118.56100000000001</v>
      </c>
      <c r="D31" s="12"/>
      <c r="H31" s="11"/>
      <c r="I31" s="4">
        <v>21688.848999999998</v>
      </c>
      <c r="J31" s="4">
        <v>132.81</v>
      </c>
      <c r="K31" s="12"/>
      <c r="O31" s="11"/>
      <c r="P31" s="1">
        <v>20759.308000000001</v>
      </c>
      <c r="Q31" s="1">
        <v>141.75700000000001</v>
      </c>
      <c r="R31" s="12"/>
    </row>
    <row r="32" spans="1:18" x14ac:dyDescent="0.25">
      <c r="A32" s="13">
        <v>8</v>
      </c>
      <c r="B32" s="3">
        <v>15806.897000000001</v>
      </c>
      <c r="C32" s="3">
        <v>117.01900000000001</v>
      </c>
      <c r="D32" s="12">
        <f t="shared" ref="D32:D44" si="6">AVERAGE(B32:B34)</f>
        <v>15807.663666666667</v>
      </c>
      <c r="H32" s="13">
        <v>8</v>
      </c>
      <c r="I32" s="4">
        <v>18183.23</v>
      </c>
      <c r="J32" s="4">
        <v>121.81100000000001</v>
      </c>
      <c r="K32" s="12">
        <f t="shared" ref="K32:K44" si="7">AVERAGE(I32:I34)</f>
        <v>18176.527666666665</v>
      </c>
      <c r="O32" s="13">
        <v>8</v>
      </c>
      <c r="P32" s="1">
        <v>18805.791000000001</v>
      </c>
      <c r="Q32" s="1">
        <v>133.59899999999999</v>
      </c>
      <c r="R32" s="12">
        <f t="shared" ref="R32:R44" si="8">AVERAGE(P32:P34)</f>
        <v>18811.655666666669</v>
      </c>
    </row>
    <row r="33" spans="1:18" x14ac:dyDescent="0.25">
      <c r="A33" s="13"/>
      <c r="B33" s="3">
        <v>15798.306</v>
      </c>
      <c r="C33" s="3">
        <v>116.02</v>
      </c>
      <c r="D33" s="12"/>
      <c r="H33" s="13"/>
      <c r="I33" s="4">
        <v>18170.152999999998</v>
      </c>
      <c r="J33" s="4">
        <v>120.488</v>
      </c>
      <c r="K33" s="12"/>
      <c r="O33" s="13"/>
      <c r="P33" s="1">
        <v>18819.156999999999</v>
      </c>
      <c r="Q33" s="1">
        <v>132.739</v>
      </c>
      <c r="R33" s="12"/>
    </row>
    <row r="34" spans="1:18" x14ac:dyDescent="0.25">
      <c r="A34" s="13"/>
      <c r="B34" s="3">
        <v>15817.788</v>
      </c>
      <c r="C34" s="3">
        <v>113.331</v>
      </c>
      <c r="D34" s="12"/>
      <c r="H34" s="13"/>
      <c r="I34" s="4">
        <v>18176.2</v>
      </c>
      <c r="J34" s="4">
        <v>121.251</v>
      </c>
      <c r="K34" s="12"/>
      <c r="O34" s="13"/>
      <c r="P34" s="1">
        <v>18810.019</v>
      </c>
      <c r="Q34" s="1">
        <v>132.892</v>
      </c>
      <c r="R34" s="12"/>
    </row>
    <row r="35" spans="1:18" x14ac:dyDescent="0.25">
      <c r="A35" s="13">
        <v>10</v>
      </c>
      <c r="B35" s="3">
        <v>14188.868</v>
      </c>
      <c r="C35" s="3">
        <v>114.111</v>
      </c>
      <c r="D35" s="12">
        <f t="shared" si="6"/>
        <v>14193.860999999999</v>
      </c>
      <c r="H35" s="13">
        <v>10</v>
      </c>
      <c r="I35" s="4">
        <v>16350.545</v>
      </c>
      <c r="J35" s="4">
        <v>129.25700000000001</v>
      </c>
      <c r="K35" s="12">
        <f t="shared" si="7"/>
        <v>16344.615666666667</v>
      </c>
      <c r="O35" s="13">
        <v>10</v>
      </c>
      <c r="P35" s="1">
        <v>17561.217000000001</v>
      </c>
      <c r="Q35" s="1">
        <v>146.393</v>
      </c>
      <c r="R35" s="12">
        <f t="shared" si="8"/>
        <v>17564.518</v>
      </c>
    </row>
    <row r="36" spans="1:18" x14ac:dyDescent="0.25">
      <c r="A36" s="13"/>
      <c r="B36" s="3">
        <v>14191.977000000001</v>
      </c>
      <c r="C36" s="3">
        <v>110.61499999999999</v>
      </c>
      <c r="D36" s="12"/>
      <c r="H36" s="13"/>
      <c r="I36" s="4">
        <v>16341.153</v>
      </c>
      <c r="J36" s="4">
        <v>127.29900000000001</v>
      </c>
      <c r="K36" s="12"/>
      <c r="O36" s="13"/>
      <c r="P36" s="1">
        <v>17573.736000000001</v>
      </c>
      <c r="Q36" s="1">
        <v>145.06</v>
      </c>
      <c r="R36" s="12"/>
    </row>
    <row r="37" spans="1:18" x14ac:dyDescent="0.25">
      <c r="A37" s="13"/>
      <c r="B37" s="3">
        <v>14200.737999999999</v>
      </c>
      <c r="C37" s="3">
        <v>111.057</v>
      </c>
      <c r="D37" s="12"/>
      <c r="H37" s="13"/>
      <c r="I37" s="4">
        <v>16342.148999999999</v>
      </c>
      <c r="J37" s="4">
        <v>127.355</v>
      </c>
      <c r="K37" s="12"/>
      <c r="O37" s="13"/>
      <c r="P37" s="1">
        <v>17558.600999999999</v>
      </c>
      <c r="Q37" s="1">
        <v>148.44800000000001</v>
      </c>
      <c r="R37" s="12"/>
    </row>
    <row r="38" spans="1:18" x14ac:dyDescent="0.25">
      <c r="A38" s="13">
        <v>15</v>
      </c>
      <c r="B38" s="3">
        <v>11236.331</v>
      </c>
      <c r="C38" s="3">
        <v>108.102</v>
      </c>
      <c r="D38" s="12">
        <f t="shared" si="6"/>
        <v>11242.236999999999</v>
      </c>
      <c r="H38" s="13">
        <v>15</v>
      </c>
      <c r="I38" s="4">
        <v>13157.331</v>
      </c>
      <c r="J38" s="4">
        <v>115.32</v>
      </c>
      <c r="K38" s="12">
        <f t="shared" si="7"/>
        <v>13148.778</v>
      </c>
      <c r="O38" s="13">
        <v>15</v>
      </c>
      <c r="P38" s="1">
        <v>15250.87</v>
      </c>
      <c r="Q38" s="1">
        <v>122.821</v>
      </c>
      <c r="R38" s="12">
        <f t="shared" si="8"/>
        <v>15252.576333333333</v>
      </c>
    </row>
    <row r="39" spans="1:18" x14ac:dyDescent="0.25">
      <c r="A39" s="13"/>
      <c r="B39" s="3">
        <v>11240.134</v>
      </c>
      <c r="C39" s="3">
        <v>111.04300000000001</v>
      </c>
      <c r="D39" s="12"/>
      <c r="H39" s="13"/>
      <c r="I39" s="4">
        <v>13144.798000000001</v>
      </c>
      <c r="J39" s="4">
        <v>114.108</v>
      </c>
      <c r="K39" s="12"/>
      <c r="O39" s="13"/>
      <c r="P39" s="1">
        <v>15259.39</v>
      </c>
      <c r="Q39" s="1">
        <v>127.30200000000001</v>
      </c>
      <c r="R39" s="12"/>
    </row>
    <row r="40" spans="1:18" x14ac:dyDescent="0.25">
      <c r="A40" s="13"/>
      <c r="B40" s="3">
        <v>11250.245999999999</v>
      </c>
      <c r="C40" s="3">
        <v>109.18300000000001</v>
      </c>
      <c r="D40" s="12"/>
      <c r="H40" s="13"/>
      <c r="I40" s="4">
        <v>13144.205</v>
      </c>
      <c r="J40" s="4">
        <v>114.536</v>
      </c>
      <c r="K40" s="12"/>
      <c r="O40" s="13"/>
      <c r="P40" s="1">
        <v>15247.468999999999</v>
      </c>
      <c r="Q40" s="1">
        <v>125.392</v>
      </c>
      <c r="R40" s="12"/>
    </row>
    <row r="41" spans="1:18" x14ac:dyDescent="0.25">
      <c r="A41" s="13">
        <v>20</v>
      </c>
      <c r="B41" s="3">
        <v>9830.7559999999994</v>
      </c>
      <c r="C41" s="3">
        <v>107.33</v>
      </c>
      <c r="D41" s="12">
        <f t="shared" si="6"/>
        <v>9827.9433333333327</v>
      </c>
      <c r="H41" s="13">
        <v>20</v>
      </c>
      <c r="I41" s="4">
        <v>11153.403</v>
      </c>
      <c r="J41" s="4">
        <v>116.23</v>
      </c>
      <c r="K41" s="12">
        <f t="shared" si="7"/>
        <v>11149.470333333333</v>
      </c>
      <c r="O41" s="13">
        <v>20</v>
      </c>
      <c r="P41" s="1">
        <v>13605.915000000001</v>
      </c>
      <c r="Q41" s="1">
        <v>120.57599999999999</v>
      </c>
      <c r="R41" s="12">
        <f t="shared" si="8"/>
        <v>13604.457333333334</v>
      </c>
    </row>
    <row r="42" spans="1:18" x14ac:dyDescent="0.25">
      <c r="A42" s="13"/>
      <c r="B42" s="3">
        <v>9822.1319999999996</v>
      </c>
      <c r="C42" s="3">
        <v>106.379</v>
      </c>
      <c r="D42" s="12"/>
      <c r="H42" s="13"/>
      <c r="I42" s="4">
        <v>11146.728999999999</v>
      </c>
      <c r="J42" s="4">
        <v>120.276</v>
      </c>
      <c r="K42" s="12"/>
      <c r="O42" s="13"/>
      <c r="P42" s="1">
        <v>13605.594999999999</v>
      </c>
      <c r="Q42" s="1">
        <v>120.297</v>
      </c>
      <c r="R42" s="12"/>
    </row>
    <row r="43" spans="1:18" x14ac:dyDescent="0.25">
      <c r="A43" s="13"/>
      <c r="B43" s="3">
        <v>9830.9419999999991</v>
      </c>
      <c r="C43" s="3">
        <v>109.96899999999999</v>
      </c>
      <c r="D43" s="12"/>
      <c r="H43" s="13"/>
      <c r="I43" s="4">
        <v>11148.279</v>
      </c>
      <c r="J43" s="4">
        <v>122.96899999999999</v>
      </c>
      <c r="K43" s="12"/>
      <c r="O43" s="13"/>
      <c r="P43" s="1">
        <v>13601.861999999999</v>
      </c>
      <c r="Q43" s="1">
        <v>119.13</v>
      </c>
      <c r="R43" s="12"/>
    </row>
    <row r="44" spans="1:18" x14ac:dyDescent="0.25">
      <c r="A44" s="13">
        <v>25</v>
      </c>
      <c r="B44" s="3">
        <v>8389.8140000000003</v>
      </c>
      <c r="C44" s="3">
        <v>95.218000000000004</v>
      </c>
      <c r="D44" s="12">
        <f t="shared" si="6"/>
        <v>8389.8843333333334</v>
      </c>
      <c r="H44" s="13">
        <v>25</v>
      </c>
      <c r="I44" s="4">
        <v>9486.1139999999996</v>
      </c>
      <c r="J44" s="4">
        <v>119.035</v>
      </c>
      <c r="K44" s="12">
        <f t="shared" si="7"/>
        <v>9479.1606666666685</v>
      </c>
      <c r="O44" s="13">
        <v>25</v>
      </c>
      <c r="P44" s="1">
        <v>12212.779</v>
      </c>
      <c r="Q44" s="1">
        <v>109.83799999999999</v>
      </c>
      <c r="R44" s="12">
        <f t="shared" si="8"/>
        <v>12213.019333333335</v>
      </c>
    </row>
    <row r="45" spans="1:18" x14ac:dyDescent="0.25">
      <c r="A45" s="13"/>
      <c r="B45" s="3">
        <v>8383.9359999999997</v>
      </c>
      <c r="C45" s="3">
        <v>97.778999999999996</v>
      </c>
      <c r="D45" s="12"/>
      <c r="H45" s="13"/>
      <c r="I45" s="4">
        <v>9475.1610000000001</v>
      </c>
      <c r="J45" s="4">
        <v>118.009</v>
      </c>
      <c r="K45" s="12"/>
      <c r="O45" s="13"/>
      <c r="P45" s="1">
        <v>12215.347</v>
      </c>
      <c r="Q45" s="1">
        <v>110.89700000000001</v>
      </c>
      <c r="R45" s="12"/>
    </row>
    <row r="46" spans="1:18" x14ac:dyDescent="0.25">
      <c r="A46" s="13"/>
      <c r="B46" s="3">
        <v>8395.9030000000002</v>
      </c>
      <c r="C46" s="3">
        <v>96.677000000000007</v>
      </c>
      <c r="D46" s="12"/>
      <c r="H46" s="13"/>
      <c r="I46" s="4">
        <v>9476.2070000000003</v>
      </c>
      <c r="J46" s="4">
        <v>116.40600000000001</v>
      </c>
      <c r="K46" s="12"/>
      <c r="O46" s="13"/>
      <c r="P46" s="1">
        <v>12210.932000000001</v>
      </c>
      <c r="Q46" s="1">
        <v>110.992</v>
      </c>
      <c r="R46" s="12"/>
    </row>
  </sheetData>
  <mergeCells count="90">
    <mergeCell ref="O38:O40"/>
    <mergeCell ref="R38:R40"/>
    <mergeCell ref="O41:O43"/>
    <mergeCell ref="R41:R43"/>
    <mergeCell ref="O44:O46"/>
    <mergeCell ref="R44:R46"/>
    <mergeCell ref="O29:O31"/>
    <mergeCell ref="R29:R31"/>
    <mergeCell ref="O32:O34"/>
    <mergeCell ref="R32:R34"/>
    <mergeCell ref="O35:O37"/>
    <mergeCell ref="R35:R37"/>
    <mergeCell ref="O20:O22"/>
    <mergeCell ref="R20:R22"/>
    <mergeCell ref="O23:O25"/>
    <mergeCell ref="R23:R25"/>
    <mergeCell ref="O26:O28"/>
    <mergeCell ref="R26:R28"/>
    <mergeCell ref="O11:O13"/>
    <mergeCell ref="R11:R13"/>
    <mergeCell ref="O14:O16"/>
    <mergeCell ref="R14:R16"/>
    <mergeCell ref="O17:O19"/>
    <mergeCell ref="R17:R19"/>
    <mergeCell ref="O2:O4"/>
    <mergeCell ref="R2:R4"/>
    <mergeCell ref="O5:O7"/>
    <mergeCell ref="R5:R7"/>
    <mergeCell ref="O8:O10"/>
    <mergeCell ref="R8:R10"/>
    <mergeCell ref="H38:H40"/>
    <mergeCell ref="K38:K40"/>
    <mergeCell ref="H41:H43"/>
    <mergeCell ref="K41:K43"/>
    <mergeCell ref="H44:H46"/>
    <mergeCell ref="K44:K46"/>
    <mergeCell ref="H29:H31"/>
    <mergeCell ref="K29:K31"/>
    <mergeCell ref="H32:H34"/>
    <mergeCell ref="K32:K34"/>
    <mergeCell ref="H35:H37"/>
    <mergeCell ref="K35:K37"/>
    <mergeCell ref="H20:H22"/>
    <mergeCell ref="K20:K22"/>
    <mergeCell ref="H23:H25"/>
    <mergeCell ref="K23:K25"/>
    <mergeCell ref="H26:H28"/>
    <mergeCell ref="K26:K28"/>
    <mergeCell ref="H11:H13"/>
    <mergeCell ref="K11:K13"/>
    <mergeCell ref="H14:H16"/>
    <mergeCell ref="K14:K16"/>
    <mergeCell ref="H17:H19"/>
    <mergeCell ref="K17:K19"/>
    <mergeCell ref="H2:H4"/>
    <mergeCell ref="K2:K4"/>
    <mergeCell ref="H5:H7"/>
    <mergeCell ref="K5:K7"/>
    <mergeCell ref="H8:H10"/>
    <mergeCell ref="K8:K10"/>
    <mergeCell ref="A38:A40"/>
    <mergeCell ref="D38:D40"/>
    <mergeCell ref="A41:A43"/>
    <mergeCell ref="D41:D43"/>
    <mergeCell ref="A44:A46"/>
    <mergeCell ref="D44:D46"/>
    <mergeCell ref="A29:A31"/>
    <mergeCell ref="D29:D31"/>
    <mergeCell ref="A32:A34"/>
    <mergeCell ref="D32:D34"/>
    <mergeCell ref="A35:A37"/>
    <mergeCell ref="D35:D37"/>
    <mergeCell ref="A20:A22"/>
    <mergeCell ref="D20:D22"/>
    <mergeCell ref="A23:A25"/>
    <mergeCell ref="D23:D25"/>
    <mergeCell ref="A26:A28"/>
    <mergeCell ref="D26:D28"/>
    <mergeCell ref="A11:A13"/>
    <mergeCell ref="D11:D13"/>
    <mergeCell ref="A14:A16"/>
    <mergeCell ref="D14:D16"/>
    <mergeCell ref="A17:A19"/>
    <mergeCell ref="D17:D19"/>
    <mergeCell ref="A2:A4"/>
    <mergeCell ref="D2:D4"/>
    <mergeCell ref="A5:A7"/>
    <mergeCell ref="D5:D7"/>
    <mergeCell ref="A8:A10"/>
    <mergeCell ref="D8:D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zoomScale="115" zoomScaleNormal="115" workbookViewId="0">
      <selection activeCell="P1" sqref="P1"/>
    </sheetView>
  </sheetViews>
  <sheetFormatPr baseColWidth="10" defaultRowHeight="15" x14ac:dyDescent="0.25"/>
  <cols>
    <col min="1" max="16384" width="11.42578125" style="6"/>
  </cols>
  <sheetData>
    <row r="1" spans="1:18" ht="45" x14ac:dyDescent="0.25">
      <c r="A1" s="1" t="s">
        <v>4</v>
      </c>
      <c r="B1" s="1" t="s">
        <v>5</v>
      </c>
      <c r="C1" s="1" t="s">
        <v>6</v>
      </c>
      <c r="D1" s="1" t="s">
        <v>0</v>
      </c>
      <c r="E1" s="1" t="s">
        <v>7</v>
      </c>
      <c r="F1" s="1" t="s">
        <v>8</v>
      </c>
    </row>
    <row r="2" spans="1:18" x14ac:dyDescent="0.25">
      <c r="A2" s="1">
        <v>2.54</v>
      </c>
      <c r="B2" s="1">
        <v>27652.07</v>
      </c>
      <c r="C2" s="1">
        <v>4.0102987677094755E-2</v>
      </c>
      <c r="D2" s="1">
        <v>1.716501703717114</v>
      </c>
      <c r="E2" s="1">
        <v>-0.17514546395981148</v>
      </c>
      <c r="F2" s="7">
        <v>-0.20352766467395092</v>
      </c>
    </row>
    <row r="3" spans="1:18" x14ac:dyDescent="0.25">
      <c r="A3" s="1">
        <v>3.9954199999999997</v>
      </c>
      <c r="B3" s="1">
        <v>28268.32</v>
      </c>
      <c r="C3" s="1">
        <v>1.8710862825537876E-2</v>
      </c>
      <c r="D3" s="1">
        <v>1.5754844086318087</v>
      </c>
      <c r="E3" s="1">
        <v>-7.8602690771460912E-2</v>
      </c>
      <c r="F3" s="7">
        <v>-0.10465318324167089</v>
      </c>
    </row>
    <row r="4" spans="1:18" x14ac:dyDescent="0.25">
      <c r="A4" s="1">
        <v>5.08</v>
      </c>
      <c r="B4" s="1">
        <v>28477.61</v>
      </c>
      <c r="C4" s="1">
        <v>1.1445698021996525E-2</v>
      </c>
      <c r="D4" s="1">
        <v>1.5299850189327024</v>
      </c>
      <c r="E4" s="1">
        <v>-4.7453055847092487E-2</v>
      </c>
      <c r="F4" s="7">
        <v>-7.2751220016075382E-2</v>
      </c>
      <c r="Q4" s="5">
        <v>2</v>
      </c>
      <c r="R4" s="8">
        <v>25</v>
      </c>
    </row>
    <row r="5" spans="1:18" x14ac:dyDescent="0.25">
      <c r="A5" s="1">
        <v>5.9613800000000001</v>
      </c>
      <c r="B5" s="1">
        <v>28690.05633333333</v>
      </c>
      <c r="C5" s="1">
        <v>4.0709661973765522E-3</v>
      </c>
      <c r="D5" s="1">
        <v>1.4849977343377319</v>
      </c>
      <c r="E5" s="1">
        <v>-1.6654016549219813E-2</v>
      </c>
      <c r="F5" s="7">
        <v>-4.1208320028642331E-2</v>
      </c>
      <c r="Q5" s="9">
        <v>-0.02</v>
      </c>
      <c r="R5" s="9">
        <v>-0.02</v>
      </c>
    </row>
    <row r="6" spans="1:18" x14ac:dyDescent="0.25">
      <c r="A6" s="1">
        <v>6.9088000000000003</v>
      </c>
      <c r="B6" s="1">
        <v>28746.48</v>
      </c>
      <c r="C6" s="1">
        <v>2.1123096100888967E-3</v>
      </c>
      <c r="D6" s="1">
        <v>1.4732491340870553</v>
      </c>
      <c r="E6" s="1">
        <v>-8.6107304501953363E-3</v>
      </c>
      <c r="F6" s="7">
        <v>-3.2970771885075287E-2</v>
      </c>
      <c r="Q6" s="9">
        <v>-0.03</v>
      </c>
      <c r="R6" s="9">
        <v>-0.03</v>
      </c>
    </row>
    <row r="7" spans="1:18" x14ac:dyDescent="0.25">
      <c r="A7" s="1">
        <v>8.0259999999999998</v>
      </c>
      <c r="B7" s="1">
        <v>28788.596666666668</v>
      </c>
      <c r="C7" s="1">
        <v>6.5029745322921543E-4</v>
      </c>
      <c r="D7" s="1">
        <v>1.4645335631850358</v>
      </c>
      <c r="E7" s="1">
        <v>-2.643906421329572E-3</v>
      </c>
      <c r="F7" s="7">
        <v>-2.6859836678140923E-2</v>
      </c>
      <c r="Q7" s="9">
        <v>-0.04</v>
      </c>
      <c r="R7" s="9">
        <v>-0.04</v>
      </c>
    </row>
    <row r="8" spans="1:18" x14ac:dyDescent="0.25">
      <c r="A8" s="1">
        <v>9.3141800000000003</v>
      </c>
      <c r="B8" s="1">
        <v>28861.416666666668</v>
      </c>
      <c r="C8" s="1">
        <v>-1.8775314014407489E-3</v>
      </c>
      <c r="D8" s="1">
        <v>1.4495725480789758</v>
      </c>
      <c r="E8" s="1">
        <v>7.5986520334903815E-3</v>
      </c>
      <c r="F8" s="7">
        <v>-1.6369899189144697E-2</v>
      </c>
    </row>
    <row r="9" spans="1:18" x14ac:dyDescent="0.25">
      <c r="A9" s="1">
        <v>10.4648</v>
      </c>
      <c r="B9" s="1">
        <v>28904.166666666668</v>
      </c>
      <c r="C9" s="1">
        <v>-3.3615287035162968E-3</v>
      </c>
      <c r="D9" s="1">
        <v>1.4408530279205891</v>
      </c>
      <c r="E9" s="1">
        <v>1.3568179788601189E-2</v>
      </c>
      <c r="F9" s="7">
        <v>-1.0256194955367774E-2</v>
      </c>
    </row>
    <row r="10" spans="1:18" x14ac:dyDescent="0.25">
      <c r="A10" s="1">
        <v>11.346179999999999</v>
      </c>
      <c r="B10" s="1">
        <v>28962.449999999997</v>
      </c>
      <c r="C10" s="1">
        <v>-5.384740619835137E-3</v>
      </c>
      <c r="D10" s="1">
        <v>1.4290405245844866</v>
      </c>
      <c r="E10" s="1">
        <v>2.1655214997113113E-2</v>
      </c>
      <c r="F10" s="7">
        <v>-1.9738410705645998E-3</v>
      </c>
    </row>
    <row r="11" spans="1:18" x14ac:dyDescent="0.25">
      <c r="A11" s="1">
        <v>12.4968</v>
      </c>
      <c r="B11" s="1">
        <v>28976.403333333335</v>
      </c>
      <c r="C11" s="1">
        <v>-5.8691080823295222E-3</v>
      </c>
      <c r="D11" s="1">
        <v>1.4262253823489246</v>
      </c>
      <c r="E11" s="1">
        <v>2.3582507944949059E-2</v>
      </c>
      <c r="F11" s="7">
        <v>0</v>
      </c>
    </row>
    <row r="12" spans="1:18" x14ac:dyDescent="0.25">
      <c r="A12" s="1">
        <v>13.5128</v>
      </c>
      <c r="B12" s="1">
        <v>28972.976666666666</v>
      </c>
      <c r="C12" s="1">
        <v>-5.7501568755821452E-3</v>
      </c>
      <c r="D12" s="1">
        <v>1.4269162682989105</v>
      </c>
      <c r="E12" s="1">
        <v>2.3109515993655721E-2</v>
      </c>
      <c r="F12" s="7">
        <v>-4.8441568810677157E-4</v>
      </c>
    </row>
    <row r="13" spans="1:18" x14ac:dyDescent="0.25">
      <c r="A13" s="1">
        <v>14.46022</v>
      </c>
      <c r="B13" s="1">
        <v>28917.763333333332</v>
      </c>
      <c r="C13" s="1">
        <v>-3.8335150579151436E-3</v>
      </c>
      <c r="D13" s="1">
        <v>1.4380895883636384</v>
      </c>
      <c r="E13" s="1">
        <v>1.5460076227297007E-2</v>
      </c>
      <c r="F13" s="7">
        <v>-8.3186052930666905E-3</v>
      </c>
    </row>
    <row r="14" spans="1:18" x14ac:dyDescent="0.25">
      <c r="A14" s="1">
        <v>15.748000000000001</v>
      </c>
      <c r="B14" s="1">
        <v>28807.33</v>
      </c>
      <c r="C14" s="1">
        <v>0</v>
      </c>
      <c r="D14" s="1">
        <v>1.4606716839404115</v>
      </c>
      <c r="E14" s="1">
        <v>0</v>
      </c>
      <c r="F14" s="7">
        <v>-2.4152074432131805E-2</v>
      </c>
    </row>
    <row r="15" spans="1:18" x14ac:dyDescent="0.25">
      <c r="A15" s="1">
        <v>16.593820000000001</v>
      </c>
      <c r="B15" s="1">
        <v>28828.246666666662</v>
      </c>
      <c r="C15" s="1">
        <v>-7.2608834857866393E-4</v>
      </c>
      <c r="D15" s="1">
        <v>1.4563704276950347</v>
      </c>
      <c r="E15" s="1">
        <v>2.9447111850442885E-3</v>
      </c>
      <c r="F15" s="7">
        <v>-2.1136242363365199E-2</v>
      </c>
    </row>
    <row r="16" spans="1:18" x14ac:dyDescent="0.25">
      <c r="A16" s="1">
        <v>17.609819999999999</v>
      </c>
      <c r="B16" s="1">
        <v>28632.690000000002</v>
      </c>
      <c r="C16" s="1">
        <v>6.0623459376484877E-3</v>
      </c>
      <c r="D16" s="1">
        <v>1.4970280326763401</v>
      </c>
      <c r="E16" s="1">
        <v>-2.4890157819621155E-2</v>
      </c>
      <c r="F16" s="7">
        <v>-4.9643381196039962E-2</v>
      </c>
    </row>
    <row r="17" spans="1:7" x14ac:dyDescent="0.25">
      <c r="A17" s="1">
        <v>18.491199999999999</v>
      </c>
      <c r="B17" s="1">
        <v>28648.13</v>
      </c>
      <c r="C17" s="1">
        <v>5.5263712395421834E-3</v>
      </c>
      <c r="D17" s="1">
        <v>1.4937816094972121</v>
      </c>
      <c r="E17" s="1">
        <v>-2.2667602802760513E-2</v>
      </c>
      <c r="F17" s="7">
        <v>-4.7367146864982591E-2</v>
      </c>
    </row>
    <row r="18" spans="1:7" x14ac:dyDescent="0.25">
      <c r="A18" s="1">
        <v>19.684999999999999</v>
      </c>
      <c r="B18" s="1">
        <v>28607.016666666666</v>
      </c>
      <c r="C18" s="1">
        <v>6.9535542979281767E-3</v>
      </c>
      <c r="D18" s="1">
        <v>1.5024400212185114</v>
      </c>
      <c r="E18" s="1">
        <v>-2.8595294710870751E-2</v>
      </c>
      <c r="F18" s="7">
        <v>-5.3438004829268256E-2</v>
      </c>
    </row>
    <row r="19" spans="1:7" x14ac:dyDescent="0.25">
      <c r="A19" s="1">
        <v>20.802599999999998</v>
      </c>
      <c r="B19" s="1">
        <v>28600.683333333334</v>
      </c>
      <c r="C19" s="1">
        <v>7.1734057500874755E-3</v>
      </c>
      <c r="D19" s="1">
        <v>1.5037777738230389</v>
      </c>
      <c r="E19" s="1">
        <v>-2.9511142275546402E-2</v>
      </c>
      <c r="F19" s="7">
        <v>-5.4375972012494438E-2</v>
      </c>
    </row>
    <row r="20" spans="1:7" x14ac:dyDescent="0.25">
      <c r="A20" s="1">
        <v>21.945600000000002</v>
      </c>
      <c r="B20" s="1">
        <v>28519.649999999998</v>
      </c>
      <c r="C20" s="1">
        <v>9.9863472248210416E-3</v>
      </c>
      <c r="D20" s="1">
        <v>1.5209877087336778</v>
      </c>
      <c r="E20" s="1">
        <v>-4.1293348434436397E-2</v>
      </c>
      <c r="F20" s="7">
        <v>-6.6442742891508672E-2</v>
      </c>
    </row>
    <row r="21" spans="1:7" x14ac:dyDescent="0.25">
      <c r="A21" s="1">
        <v>21.810980000000001</v>
      </c>
      <c r="B21" s="1">
        <v>28131.13</v>
      </c>
      <c r="C21" s="1">
        <v>2.3473192413180976E-2</v>
      </c>
      <c r="D21" s="1">
        <v>1.6059572138491802</v>
      </c>
      <c r="E21" s="1">
        <v>-9.9464877361650633E-2</v>
      </c>
      <c r="F21" s="7">
        <v>-0.12601923491520389</v>
      </c>
    </row>
    <row r="22" spans="1:7" x14ac:dyDescent="0.25">
      <c r="A22" s="1">
        <v>22.725379999999998</v>
      </c>
      <c r="B22" s="1">
        <v>27893.33</v>
      </c>
      <c r="C22" s="1">
        <v>3.1728035885311132E-2</v>
      </c>
      <c r="D22" s="1">
        <v>1.6600168302060219</v>
      </c>
      <c r="E22" s="1">
        <v>-0.13647498507525169</v>
      </c>
      <c r="F22" s="7">
        <v>-0.16392321350504505</v>
      </c>
    </row>
    <row r="23" spans="1:7" x14ac:dyDescent="0.25">
      <c r="A23" s="1">
        <v>24.721820000000001</v>
      </c>
      <c r="B23" s="1">
        <v>27683.360000000001</v>
      </c>
      <c r="C23" s="1">
        <v>3.9016805792136969E-2</v>
      </c>
      <c r="D23" s="1">
        <v>1.7090814542426784</v>
      </c>
      <c r="E23" s="1">
        <v>-0.17006543840990959</v>
      </c>
      <c r="F23" s="7">
        <v>-0.19832494596885064</v>
      </c>
    </row>
    <row r="24" spans="1:7" x14ac:dyDescent="0.25">
      <c r="A24" s="1"/>
      <c r="B24" s="1"/>
      <c r="C24" s="1"/>
      <c r="D24" s="1"/>
      <c r="E24" s="1"/>
      <c r="F24" s="7"/>
    </row>
    <row r="25" spans="1:7" x14ac:dyDescent="0.25">
      <c r="A25" s="1"/>
      <c r="B25" s="1"/>
      <c r="C25" s="1"/>
      <c r="D25" s="1"/>
      <c r="E25" s="1"/>
      <c r="F25" s="7"/>
    </row>
    <row r="26" spans="1:7" ht="45" x14ac:dyDescent="0.25">
      <c r="A26" s="6" t="s">
        <v>9</v>
      </c>
      <c r="B26" s="6" t="s">
        <v>10</v>
      </c>
      <c r="C26" s="6" t="s">
        <v>5</v>
      </c>
      <c r="D26" s="6" t="s">
        <v>6</v>
      </c>
      <c r="E26" s="6" t="s">
        <v>0</v>
      </c>
      <c r="F26" s="6" t="s">
        <v>11</v>
      </c>
      <c r="G26" s="6" t="s">
        <v>8</v>
      </c>
    </row>
    <row r="27" spans="1:7" x14ac:dyDescent="0.25">
      <c r="A27" s="6">
        <v>2.9129999999999998</v>
      </c>
      <c r="B27" s="6">
        <v>20.997</v>
      </c>
      <c r="C27" s="6">
        <v>28436.29</v>
      </c>
      <c r="D27" s="6">
        <v>2.656605015413576E-2</v>
      </c>
      <c r="E27" s="6">
        <v>1.5388743070198885</v>
      </c>
      <c r="F27" s="10">
        <v>-0.10120078715662054</v>
      </c>
      <c r="G27" s="10">
        <v>-0.11563949707413299</v>
      </c>
    </row>
    <row r="28" spans="1:7" x14ac:dyDescent="0.25">
      <c r="A28" s="6">
        <v>3.827</v>
      </c>
      <c r="B28" s="6">
        <v>20.93</v>
      </c>
      <c r="C28" s="6">
        <v>28494.65</v>
      </c>
      <c r="D28" s="6">
        <v>2.4568264742853022E-2</v>
      </c>
      <c r="E28" s="6">
        <v>1.5263324682899082</v>
      </c>
      <c r="F28" s="10">
        <v>-9.2225991347213876E-2</v>
      </c>
      <c r="G28" s="10">
        <v>-0.10654702565572542</v>
      </c>
    </row>
    <row r="29" spans="1:7" x14ac:dyDescent="0.25">
      <c r="A29" s="6">
        <v>4.8769999999999998</v>
      </c>
      <c r="B29" s="6">
        <v>21.23</v>
      </c>
      <c r="C29" s="6">
        <v>28627.63</v>
      </c>
      <c r="D29" s="6">
        <v>2.0016079958884981E-2</v>
      </c>
      <c r="E29" s="6">
        <v>1.4980933160772949</v>
      </c>
      <c r="F29" s="10">
        <v>-7.2018378221625767E-2</v>
      </c>
      <c r="G29" s="10">
        <v>-8.6074454615605631E-2</v>
      </c>
    </row>
    <row r="30" spans="1:7" x14ac:dyDescent="0.25">
      <c r="A30" s="6">
        <v>5.7569999999999997</v>
      </c>
      <c r="B30" s="6">
        <v>21.234000000000002</v>
      </c>
      <c r="C30" s="6">
        <v>28744.873333333333</v>
      </c>
      <c r="D30" s="6">
        <v>1.6002594336823852E-2</v>
      </c>
      <c r="E30" s="6">
        <v>1.4735825281398505</v>
      </c>
      <c r="F30" s="10">
        <v>-5.4478739768103933E-2</v>
      </c>
      <c r="G30" s="10">
        <v>-6.8304840162572961E-2</v>
      </c>
    </row>
    <row r="31" spans="1:7" x14ac:dyDescent="0.25">
      <c r="A31" s="6">
        <v>6.9429999999999996</v>
      </c>
      <c r="B31" s="6">
        <v>21.404</v>
      </c>
      <c r="C31" s="6">
        <v>28892.366666666665</v>
      </c>
      <c r="D31" s="6">
        <v>1.0953587661107787E-2</v>
      </c>
      <c r="E31" s="6">
        <v>1.4432551389246626</v>
      </c>
      <c r="F31" s="10">
        <v>-3.2776808217343141E-2</v>
      </c>
      <c r="G31" s="10">
        <v>-4.6318357512715853E-2</v>
      </c>
    </row>
    <row r="32" spans="1:7" x14ac:dyDescent="0.25">
      <c r="A32" s="6">
        <v>8.94</v>
      </c>
      <c r="B32" s="6">
        <v>21.268000000000001</v>
      </c>
      <c r="C32" s="6">
        <v>28945.339999999997</v>
      </c>
      <c r="D32" s="6">
        <v>9.1401991669277614E-3</v>
      </c>
      <c r="E32" s="6">
        <v>1.4324992939408503</v>
      </c>
      <c r="F32" s="10">
        <v>-2.5080049028708744E-2</v>
      </c>
      <c r="G32" s="10">
        <v>-3.8520680058742589E-2</v>
      </c>
    </row>
    <row r="33" spans="1:7" x14ac:dyDescent="0.25">
      <c r="A33" s="6">
        <v>9.0419999999999998</v>
      </c>
      <c r="B33" s="6">
        <v>21.201000000000001</v>
      </c>
      <c r="C33" s="6">
        <v>29019.383333333331</v>
      </c>
      <c r="D33" s="6">
        <v>6.6055403057886288E-3</v>
      </c>
      <c r="E33" s="6">
        <v>1.4175850159591832</v>
      </c>
      <c r="F33" s="10">
        <v>-1.4407562927430157E-2</v>
      </c>
      <c r="G33" s="10">
        <v>-2.7708258595346313E-2</v>
      </c>
    </row>
    <row r="34" spans="1:7" x14ac:dyDescent="0.25">
      <c r="A34" s="6">
        <v>9.9909999999999997</v>
      </c>
      <c r="B34" s="6">
        <v>21.234000000000002</v>
      </c>
      <c r="C34" s="6">
        <v>29069.623333333333</v>
      </c>
      <c r="D34" s="6">
        <v>4.885719554197694E-3</v>
      </c>
      <c r="E34" s="6">
        <v>1.4075443055145129</v>
      </c>
      <c r="F34" s="10">
        <v>-7.2225458049500662E-3</v>
      </c>
      <c r="G34" s="10">
        <v>-2.04290330603825E-2</v>
      </c>
    </row>
    <row r="35" spans="1:7" x14ac:dyDescent="0.25">
      <c r="A35" s="6">
        <v>11.141999999999999</v>
      </c>
      <c r="B35" s="6">
        <v>21.065000000000001</v>
      </c>
      <c r="C35" s="6">
        <v>29162.609999999997</v>
      </c>
      <c r="D35" s="6">
        <v>1.702590594114243E-3</v>
      </c>
      <c r="E35" s="6">
        <v>1.3891275369843967</v>
      </c>
      <c r="F35" s="10">
        <v>5.9562823226827974E-3</v>
      </c>
      <c r="G35" s="10">
        <v>-7.0774069483975051E-3</v>
      </c>
    </row>
    <row r="36" spans="1:7" x14ac:dyDescent="0.25">
      <c r="A36" s="6">
        <v>12.26</v>
      </c>
      <c r="B36" s="6">
        <v>21.268000000000001</v>
      </c>
      <c r="C36" s="6">
        <v>29155.526666666668</v>
      </c>
      <c r="D36" s="6">
        <v>1.945067975823911E-3</v>
      </c>
      <c r="E36" s="6">
        <v>1.3905228535878535</v>
      </c>
      <c r="F36" s="10">
        <v>4.9578097800909915E-3</v>
      </c>
      <c r="G36" s="10">
        <v>-8.0889712500683345E-3</v>
      </c>
    </row>
    <row r="37" spans="1:7" x14ac:dyDescent="0.25">
      <c r="A37" s="6">
        <v>13.242000000000001</v>
      </c>
      <c r="B37" s="6">
        <v>21.201000000000001</v>
      </c>
      <c r="C37" s="6">
        <v>29212.346666666668</v>
      </c>
      <c r="D37" s="6">
        <v>0</v>
      </c>
      <c r="E37" s="6">
        <v>1.3793652080763792</v>
      </c>
      <c r="F37" s="10">
        <v>1.2942092813475407E-2</v>
      </c>
      <c r="G37" s="10">
        <v>0</v>
      </c>
    </row>
    <row r="38" spans="1:7" x14ac:dyDescent="0.25">
      <c r="A38" s="6">
        <v>14.359</v>
      </c>
      <c r="B38" s="6">
        <v>21.099</v>
      </c>
      <c r="C38" s="6">
        <v>29072.263333333336</v>
      </c>
      <c r="D38" s="6">
        <v>4.7953468076967947E-3</v>
      </c>
      <c r="E38" s="6">
        <v>1.407018445612465</v>
      </c>
      <c r="F38" s="10">
        <v>-6.8462464961451365E-3</v>
      </c>
      <c r="G38" s="10">
        <v>-2.0047799795276992E-2</v>
      </c>
    </row>
    <row r="39" spans="1:7" x14ac:dyDescent="0.25">
      <c r="A39" s="6">
        <v>15.443</v>
      </c>
      <c r="B39" s="6">
        <v>21.167000000000002</v>
      </c>
      <c r="C39" s="6">
        <v>29120.448666666667</v>
      </c>
      <c r="D39" s="6">
        <v>3.1458616128523182E-3</v>
      </c>
      <c r="E39" s="6">
        <v>1.3974511505693457</v>
      </c>
      <c r="F39" s="10">
        <v>0</v>
      </c>
      <c r="G39" s="10">
        <v>-1.3111786774866225E-2</v>
      </c>
    </row>
    <row r="40" spans="1:7" x14ac:dyDescent="0.25">
      <c r="A40" s="6">
        <v>16.459</v>
      </c>
      <c r="B40" s="6">
        <v>21.065000000000001</v>
      </c>
      <c r="C40" s="6">
        <v>29136.579999999998</v>
      </c>
      <c r="D40" s="6">
        <v>2.5936521817716595E-3</v>
      </c>
      <c r="E40" s="6">
        <v>1.3942612203391178</v>
      </c>
      <c r="F40" s="10">
        <v>2.282677450963643E-3</v>
      </c>
      <c r="G40" s="10">
        <v>-1.0799179343889751E-2</v>
      </c>
    </row>
    <row r="41" spans="1:7" x14ac:dyDescent="0.25">
      <c r="A41" s="6">
        <v>17.407</v>
      </c>
      <c r="B41" s="6">
        <v>21.065000000000001</v>
      </c>
      <c r="C41" s="6">
        <v>29071.710000000003</v>
      </c>
      <c r="D41" s="6">
        <v>4.8142885702209502E-3</v>
      </c>
      <c r="E41" s="6">
        <v>1.4071286492187554</v>
      </c>
      <c r="F41" s="10">
        <v>-6.9251069316211304E-3</v>
      </c>
      <c r="G41" s="10">
        <v>-2.0127694231967919E-2</v>
      </c>
    </row>
    <row r="42" spans="1:7" x14ac:dyDescent="0.25">
      <c r="A42" s="6">
        <v>18.457000000000001</v>
      </c>
      <c r="B42" s="6">
        <v>21.065000000000001</v>
      </c>
      <c r="C42" s="6">
        <v>28861.780000000002</v>
      </c>
      <c r="D42" s="6">
        <v>1.2000633522081496E-2</v>
      </c>
      <c r="E42" s="6">
        <v>1.4494982430685681</v>
      </c>
      <c r="F42" s="10">
        <v>-3.7244301869169147E-2</v>
      </c>
      <c r="G42" s="10">
        <v>-5.0844427988722671E-2</v>
      </c>
    </row>
    <row r="43" spans="1:7" x14ac:dyDescent="0.25">
      <c r="A43" s="6">
        <v>19.439</v>
      </c>
      <c r="B43" s="6">
        <v>21.065000000000001</v>
      </c>
      <c r="C43" s="6">
        <v>28757.59033333333</v>
      </c>
      <c r="D43" s="6">
        <v>1.5567264709077516E-2</v>
      </c>
      <c r="E43" s="6">
        <v>1.4709455029688883</v>
      </c>
      <c r="F43" s="10">
        <v>-5.2591714829960064E-2</v>
      </c>
      <c r="G43" s="10">
        <v>-6.6393072955801297E-2</v>
      </c>
    </row>
    <row r="44" spans="1:7" x14ac:dyDescent="0.25">
      <c r="A44" s="6">
        <v>20.422000000000001</v>
      </c>
      <c r="B44" s="6">
        <v>21.099</v>
      </c>
      <c r="C44" s="6">
        <v>28750.710000000003</v>
      </c>
      <c r="D44" s="6">
        <v>1.5802792974294842E-2</v>
      </c>
      <c r="E44" s="6">
        <v>1.4723717019715181</v>
      </c>
      <c r="F44" s="10">
        <v>-5.3612286462856706E-2</v>
      </c>
      <c r="G44" s="10">
        <v>-6.7427026106336954E-2</v>
      </c>
    </row>
    <row r="45" spans="1:7" x14ac:dyDescent="0.25">
      <c r="A45" s="6">
        <v>21.132999999999999</v>
      </c>
      <c r="B45" s="6">
        <v>21.167000000000002</v>
      </c>
      <c r="C45" s="6">
        <v>28770.192333333329</v>
      </c>
      <c r="D45" s="6">
        <v>1.5135871772940047E-2</v>
      </c>
      <c r="E45" s="6">
        <v>1.4683364698170038</v>
      </c>
      <c r="F45" s="10">
        <v>-5.0724720659307679E-2</v>
      </c>
      <c r="G45" s="10">
        <v>-6.4501599155673398E-2</v>
      </c>
    </row>
    <row r="46" spans="1:7" x14ac:dyDescent="0.25">
      <c r="A46" s="6">
        <v>22.216999999999999</v>
      </c>
      <c r="B46" s="6">
        <v>21.302</v>
      </c>
      <c r="C46" s="6">
        <v>28486.89</v>
      </c>
      <c r="D46" s="6">
        <v>2.4833905846203912E-2</v>
      </c>
      <c r="E46" s="6">
        <v>1.5279948740645253</v>
      </c>
      <c r="F46" s="10">
        <v>-9.3415589834388024E-2</v>
      </c>
      <c r="G46" s="10">
        <v>-0.1077522219046111</v>
      </c>
    </row>
    <row r="47" spans="1:7" x14ac:dyDescent="0.25">
      <c r="A47" s="6">
        <v>23.3</v>
      </c>
      <c r="B47" s="6">
        <v>21.335999999999999</v>
      </c>
      <c r="C47" s="6">
        <v>28450.45</v>
      </c>
      <c r="D47" s="6">
        <v>2.6081323604722411E-2</v>
      </c>
      <c r="E47" s="6">
        <v>1.5358228701506675</v>
      </c>
      <c r="F47" s="10">
        <v>-9.9017213964829376E-2</v>
      </c>
      <c r="G47" s="10">
        <v>-0.11342729333624374</v>
      </c>
    </row>
    <row r="48" spans="1:7" x14ac:dyDescent="0.25">
      <c r="A48" s="6">
        <v>24.146999999999998</v>
      </c>
      <c r="B48" s="6">
        <v>20.997</v>
      </c>
      <c r="C48" s="6">
        <v>28115.89</v>
      </c>
      <c r="D48" s="6">
        <v>3.7534015297641339E-2</v>
      </c>
      <c r="E48" s="6">
        <v>1.60937438679791</v>
      </c>
      <c r="F48" s="10">
        <v>-0.151649834874173</v>
      </c>
      <c r="G48" s="10">
        <v>-0.16675002194835306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I21" sqref="I21"/>
    </sheetView>
  </sheetViews>
  <sheetFormatPr baseColWidth="10" defaultRowHeight="15" x14ac:dyDescent="0.25"/>
  <sheetData>
    <row r="1" spans="1:7" ht="45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7" x14ac:dyDescent="0.25">
      <c r="A2" s="14">
        <v>0</v>
      </c>
      <c r="B2" s="14">
        <v>40476.017</v>
      </c>
      <c r="C2" s="14">
        <v>42975.667999999998</v>
      </c>
      <c r="D2" s="14">
        <v>38996.962</v>
      </c>
      <c r="E2" s="14">
        <v>41422.884666666665</v>
      </c>
      <c r="F2" s="3">
        <f>((B2-C2)/B2)*100</f>
        <v>-6.1756348209854695</v>
      </c>
      <c r="G2" s="3">
        <f>((D2-E2)/D2)*100</f>
        <v>-6.2207991142147572</v>
      </c>
    </row>
    <row r="3" spans="1:7" x14ac:dyDescent="0.25">
      <c r="A3" s="14">
        <v>0.10299999999999999</v>
      </c>
      <c r="B3" s="14">
        <v>38707.599000000002</v>
      </c>
      <c r="C3" s="14">
        <v>41272.862666666661</v>
      </c>
      <c r="D3" s="14">
        <v>37908.43</v>
      </c>
      <c r="E3" s="14">
        <v>40420.700333333334</v>
      </c>
      <c r="F3" s="3">
        <f>((B3-C3)/B3)*100</f>
        <v>-6.627286974494746</v>
      </c>
      <c r="G3" s="3">
        <f t="shared" ref="G3:G16" si="0">((D3-E3)/D3)*100</f>
        <v>-6.6272075454808705</v>
      </c>
    </row>
    <row r="4" spans="1:7" x14ac:dyDescent="0.25">
      <c r="A4" s="14">
        <v>0.30199999999999999</v>
      </c>
      <c r="B4" s="14">
        <v>36002.271000000001</v>
      </c>
      <c r="C4" s="14">
        <v>38541.273999999998</v>
      </c>
      <c r="D4" s="14">
        <v>36125.230000000003</v>
      </c>
      <c r="E4" s="14">
        <v>38541.956666666665</v>
      </c>
      <c r="F4" s="3">
        <f t="shared" ref="F4:F16" si="1">((B4-C4)/B4)*100</f>
        <v>-7.0523412259187683</v>
      </c>
      <c r="G4" s="3">
        <f t="shared" si="0"/>
        <v>-6.6898582145128529</v>
      </c>
    </row>
    <row r="5" spans="1:7" x14ac:dyDescent="0.25">
      <c r="A5" s="14">
        <v>0.501</v>
      </c>
      <c r="B5" s="14">
        <v>34050.76</v>
      </c>
      <c r="C5" s="14">
        <v>36544.307999999997</v>
      </c>
      <c r="D5" s="14">
        <v>34923.165000000001</v>
      </c>
      <c r="E5" s="14">
        <v>37336.111333333334</v>
      </c>
      <c r="F5" s="3">
        <f t="shared" si="1"/>
        <v>-7.3230318500967231</v>
      </c>
      <c r="G5" s="3">
        <f t="shared" si="0"/>
        <v>-6.9093002691289094</v>
      </c>
    </row>
    <row r="6" spans="1:7" x14ac:dyDescent="0.25">
      <c r="A6" s="14">
        <v>0.7</v>
      </c>
      <c r="B6" s="14">
        <v>32259.361000000001</v>
      </c>
      <c r="C6" s="14">
        <v>34739.341666666667</v>
      </c>
      <c r="D6" s="14">
        <v>33592.087</v>
      </c>
      <c r="E6" s="14">
        <v>35973.206666666665</v>
      </c>
      <c r="F6" s="3">
        <f t="shared" si="1"/>
        <v>-7.6876310930854039</v>
      </c>
      <c r="G6" s="3">
        <f t="shared" si="0"/>
        <v>-7.0883350196927788</v>
      </c>
    </row>
    <row r="7" spans="1:7" x14ac:dyDescent="0.25">
      <c r="A7" s="14">
        <v>1</v>
      </c>
      <c r="B7" s="14">
        <v>30069.883000000002</v>
      </c>
      <c r="C7" s="14">
        <v>32693.766333333333</v>
      </c>
      <c r="D7" s="14">
        <v>32048.096000000001</v>
      </c>
      <c r="E7" s="14">
        <v>34512.644999999997</v>
      </c>
      <c r="F7" s="3">
        <f t="shared" si="1"/>
        <v>-8.7259512560568702</v>
      </c>
      <c r="G7" s="3">
        <f t="shared" si="0"/>
        <v>-7.6901573185502041</v>
      </c>
    </row>
    <row r="8" spans="1:7" x14ac:dyDescent="0.25">
      <c r="A8" s="14">
        <v>1.5</v>
      </c>
      <c r="B8" s="14">
        <v>27284.725999999999</v>
      </c>
      <c r="C8" s="14">
        <v>30010.731333333333</v>
      </c>
      <c r="D8" s="14">
        <v>29723.731</v>
      </c>
      <c r="E8" s="14">
        <v>32222.037</v>
      </c>
      <c r="F8" s="3">
        <f t="shared" si="1"/>
        <v>-9.9909573339066498</v>
      </c>
      <c r="G8" s="3">
        <f t="shared" si="0"/>
        <v>-8.4050888497140566</v>
      </c>
    </row>
    <row r="9" spans="1:7" x14ac:dyDescent="0.25">
      <c r="A9" s="14">
        <v>2</v>
      </c>
      <c r="B9" s="14">
        <v>25209.218000000001</v>
      </c>
      <c r="C9" s="14">
        <v>27854.283666666666</v>
      </c>
      <c r="D9" s="14">
        <v>27847.605</v>
      </c>
      <c r="E9" s="14">
        <v>30366.89333333333</v>
      </c>
      <c r="F9" s="3">
        <f t="shared" si="1"/>
        <v>-10.492454254894639</v>
      </c>
      <c r="G9" s="3">
        <f t="shared" si="0"/>
        <v>-9.0466965950333265</v>
      </c>
    </row>
    <row r="10" spans="1:7" x14ac:dyDescent="0.25">
      <c r="A10" s="14">
        <v>3</v>
      </c>
      <c r="B10" s="14">
        <v>21939.02</v>
      </c>
      <c r="C10" s="14">
        <v>24496.727333333332</v>
      </c>
      <c r="D10" s="14">
        <v>24737.838</v>
      </c>
      <c r="E10" s="14">
        <v>27188.951666666671</v>
      </c>
      <c r="F10" s="3">
        <f t="shared" si="1"/>
        <v>-11.658256992943768</v>
      </c>
      <c r="G10" s="3">
        <f t="shared" si="0"/>
        <v>-9.9083584695908815</v>
      </c>
    </row>
    <row r="11" spans="1:7" x14ac:dyDescent="0.25">
      <c r="A11" s="14">
        <v>5</v>
      </c>
      <c r="B11" s="14">
        <v>18164.736000000001</v>
      </c>
      <c r="C11" s="14">
        <v>20357.300333333333</v>
      </c>
      <c r="D11" s="14">
        <v>20660</v>
      </c>
      <c r="E11" s="14">
        <v>23038.954666666668</v>
      </c>
      <c r="F11" s="3">
        <f t="shared" si="1"/>
        <v>-12.070444257121776</v>
      </c>
      <c r="G11" s="3">
        <f t="shared" si="0"/>
        <v>-11.514785414649895</v>
      </c>
    </row>
    <row r="12" spans="1:7" x14ac:dyDescent="0.25">
      <c r="A12" s="14">
        <v>8</v>
      </c>
      <c r="B12" s="14">
        <v>15009.308999999999</v>
      </c>
      <c r="C12" s="14">
        <v>16928.952999999998</v>
      </c>
      <c r="D12" s="14">
        <v>16977.113000000001</v>
      </c>
      <c r="E12" s="14">
        <v>19072.142666666667</v>
      </c>
      <c r="F12" s="3">
        <f t="shared" si="1"/>
        <v>-12.789689385434055</v>
      </c>
      <c r="G12" s="3">
        <f t="shared" si="0"/>
        <v>-12.340317618588422</v>
      </c>
    </row>
    <row r="13" spans="1:7" x14ac:dyDescent="0.25">
      <c r="A13" s="14">
        <v>10</v>
      </c>
      <c r="B13" s="14">
        <v>13629.395</v>
      </c>
      <c r="C13" s="14">
        <v>15164.225666666665</v>
      </c>
      <c r="D13" s="14">
        <v>15386.351000000001</v>
      </c>
      <c r="E13" s="14">
        <v>17235.121666666666</v>
      </c>
      <c r="F13" s="3">
        <f t="shared" si="1"/>
        <v>-11.261179727102084</v>
      </c>
      <c r="G13" s="3">
        <f t="shared" si="0"/>
        <v>-12.015653787351305</v>
      </c>
    </row>
    <row r="14" spans="1:7" x14ac:dyDescent="0.25">
      <c r="A14" s="14">
        <v>15</v>
      </c>
      <c r="B14" s="14">
        <v>10968.446</v>
      </c>
      <c r="C14" s="14">
        <v>12185.551666666666</v>
      </c>
      <c r="D14" s="14">
        <v>12443.204</v>
      </c>
      <c r="E14" s="14">
        <v>13981.300000000001</v>
      </c>
      <c r="F14" s="3">
        <f t="shared" si="1"/>
        <v>-11.096427576583469</v>
      </c>
      <c r="G14" s="3">
        <f t="shared" si="0"/>
        <v>-12.360932120055264</v>
      </c>
    </row>
    <row r="15" spans="1:7" x14ac:dyDescent="0.25">
      <c r="A15" s="14">
        <v>20</v>
      </c>
      <c r="B15" s="14">
        <v>8954.3819999999996</v>
      </c>
      <c r="C15" s="14">
        <v>9888.7726666666658</v>
      </c>
      <c r="D15" s="14">
        <v>10563.089</v>
      </c>
      <c r="E15" s="14">
        <v>11986.444333333333</v>
      </c>
      <c r="F15" s="3">
        <f t="shared" si="1"/>
        <v>-10.435010106411211</v>
      </c>
      <c r="G15" s="3">
        <f t="shared" si="0"/>
        <v>-13.47480205206387</v>
      </c>
    </row>
    <row r="16" spans="1:7" x14ac:dyDescent="0.25">
      <c r="A16" s="14">
        <v>25</v>
      </c>
      <c r="B16" s="14">
        <v>7676.7389999999996</v>
      </c>
      <c r="C16" s="14">
        <v>8444.1253333333352</v>
      </c>
      <c r="D16" s="14">
        <v>9013.982</v>
      </c>
      <c r="E16" s="14">
        <v>10177.164666666666</v>
      </c>
      <c r="F16" s="3">
        <f t="shared" si="1"/>
        <v>-9.9962540517964165</v>
      </c>
      <c r="G16" s="3">
        <f t="shared" si="0"/>
        <v>-12.904204453333341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Courbes étalonnage</vt:lpstr>
      <vt:lpstr>Zone homogène</vt:lpstr>
      <vt:lpstr>Portrait paysage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2022-11-18T09:39:54Z</dcterms:modified>
</cp:coreProperties>
</file>