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0,5x0,5" sheetId="1" r:id="rId1"/>
    <sheet name="1x1" sheetId="2" r:id="rId2"/>
    <sheet name="2x2" sheetId="3" r:id="rId3"/>
    <sheet name="3x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2" l="1"/>
  <c r="AZ3" i="2"/>
  <c r="BB112" i="2"/>
  <c r="BB111" i="2"/>
  <c r="BA112" i="2"/>
  <c r="BA111" i="2"/>
  <c r="AZ112" i="2"/>
  <c r="AZ111" i="2"/>
  <c r="AY112" i="2"/>
  <c r="AY111" i="2"/>
  <c r="AR115" i="2" l="1"/>
  <c r="AT112" i="2"/>
  <c r="AT111" i="2"/>
  <c r="AS112" i="2"/>
  <c r="AS111" i="2"/>
  <c r="AR112" i="2"/>
  <c r="AR111" i="2"/>
  <c r="AQ112" i="2"/>
  <c r="AQ111" i="2"/>
  <c r="BB113" i="2"/>
  <c r="AZ113" i="2"/>
  <c r="AZ115" i="2" s="1"/>
  <c r="AT113" i="2"/>
  <c r="AR113" i="2"/>
  <c r="AZ13" i="2"/>
  <c r="BB10" i="2"/>
  <c r="BB9" i="2"/>
  <c r="BA10" i="2"/>
  <c r="BA9" i="2"/>
  <c r="AZ10" i="2"/>
  <c r="AZ9" i="2"/>
  <c r="AY10" i="2"/>
  <c r="AY9" i="2"/>
  <c r="AR13" i="2"/>
  <c r="AT11" i="2"/>
  <c r="AT10" i="2"/>
  <c r="AT9" i="2"/>
  <c r="AS10" i="2"/>
  <c r="AS9" i="2"/>
  <c r="AR10" i="2"/>
  <c r="AR9" i="2"/>
  <c r="AQ10" i="2"/>
  <c r="AQ9" i="2"/>
  <c r="BB11" i="2"/>
  <c r="AZ11" i="2"/>
  <c r="AR11" i="2"/>
  <c r="V3" i="4"/>
  <c r="U95" i="4"/>
  <c r="W92" i="4"/>
  <c r="W91" i="4"/>
  <c r="V92" i="4"/>
  <c r="V91" i="4"/>
  <c r="U92" i="4"/>
  <c r="U91" i="4"/>
  <c r="T92" i="4"/>
  <c r="T91" i="4"/>
  <c r="N3" i="4"/>
  <c r="M95" i="4"/>
  <c r="O92" i="4"/>
  <c r="O91" i="4"/>
  <c r="N92" i="4"/>
  <c r="N91" i="4"/>
  <c r="M92" i="4"/>
  <c r="M91" i="4"/>
  <c r="L92" i="4"/>
  <c r="L91" i="4"/>
  <c r="W93" i="4"/>
  <c r="O93" i="4"/>
  <c r="M93" i="4"/>
  <c r="U14" i="4"/>
  <c r="W11" i="4"/>
  <c r="W10" i="4"/>
  <c r="V11" i="4"/>
  <c r="V10" i="4"/>
  <c r="U11" i="4"/>
  <c r="U10" i="4"/>
  <c r="T11" i="4"/>
  <c r="T10" i="4"/>
  <c r="M13" i="4"/>
  <c r="O10" i="4"/>
  <c r="O9" i="4"/>
  <c r="N10" i="4"/>
  <c r="N9" i="4"/>
  <c r="M10" i="4"/>
  <c r="M11" i="4" s="1"/>
  <c r="M9" i="4"/>
  <c r="L10" i="4"/>
  <c r="L9" i="4"/>
  <c r="W12" i="4"/>
  <c r="U12" i="4"/>
  <c r="O11" i="4"/>
  <c r="U2" i="3"/>
  <c r="U95" i="3"/>
  <c r="W92" i="3"/>
  <c r="W91" i="3"/>
  <c r="V92" i="3"/>
  <c r="V91" i="3"/>
  <c r="U92" i="3"/>
  <c r="U91" i="3"/>
  <c r="T92" i="3"/>
  <c r="T91" i="3"/>
  <c r="W93" i="3"/>
  <c r="U93" i="3"/>
  <c r="W11" i="3"/>
  <c r="W10" i="3"/>
  <c r="V11" i="3"/>
  <c r="V10" i="3"/>
  <c r="U11" i="3"/>
  <c r="U10" i="3"/>
  <c r="T11" i="3"/>
  <c r="T10" i="3"/>
  <c r="W12" i="3"/>
  <c r="U12" i="3"/>
  <c r="U14" i="3" s="1"/>
  <c r="N3" i="3"/>
  <c r="O92" i="3"/>
  <c r="O91" i="3"/>
  <c r="N92" i="3"/>
  <c r="N91" i="3"/>
  <c r="M92" i="3"/>
  <c r="M91" i="3"/>
  <c r="L92" i="3"/>
  <c r="L91" i="3"/>
  <c r="O93" i="3"/>
  <c r="M93" i="3"/>
  <c r="N12" i="3"/>
  <c r="P9" i="3"/>
  <c r="P8" i="3"/>
  <c r="O9" i="3"/>
  <c r="O8" i="3"/>
  <c r="N9" i="3"/>
  <c r="N8" i="3"/>
  <c r="M9" i="3"/>
  <c r="M8" i="3"/>
  <c r="P10" i="3"/>
  <c r="N10" i="3"/>
  <c r="W2" i="1"/>
  <c r="N2" i="1"/>
  <c r="X69" i="1"/>
  <c r="X68" i="1"/>
  <c r="W69" i="1"/>
  <c r="W68" i="1"/>
  <c r="V69" i="1"/>
  <c r="V70" i="1" s="1"/>
  <c r="U69" i="1"/>
  <c r="V68" i="1"/>
  <c r="U68" i="1"/>
  <c r="N72" i="1"/>
  <c r="P69" i="1"/>
  <c r="P68" i="1"/>
  <c r="O69" i="1"/>
  <c r="O68" i="1"/>
  <c r="N69" i="1"/>
  <c r="N68" i="1"/>
  <c r="M69" i="1"/>
  <c r="M68" i="1"/>
  <c r="P70" i="1"/>
  <c r="Y8" i="1"/>
  <c r="Y7" i="1"/>
  <c r="X8" i="1"/>
  <c r="X7" i="1"/>
  <c r="W8" i="1"/>
  <c r="W7" i="1"/>
  <c r="V8" i="1"/>
  <c r="V7" i="1"/>
  <c r="N11" i="1"/>
  <c r="P8" i="1"/>
  <c r="P7" i="1"/>
  <c r="O8" i="1"/>
  <c r="O7" i="1"/>
  <c r="N8" i="1"/>
  <c r="N7" i="1"/>
  <c r="M8" i="1"/>
  <c r="N9" i="1" s="1"/>
  <c r="M7" i="1"/>
  <c r="P9" i="1"/>
  <c r="U93" i="4" l="1"/>
  <c r="M95" i="3"/>
  <c r="X70" i="1"/>
  <c r="V72" i="1"/>
  <c r="N70" i="1"/>
  <c r="Y9" i="1"/>
  <c r="W9" i="1"/>
  <c r="W11" i="1" s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80" i="1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00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19" i="4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00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19" i="3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9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120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9" i="2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19" i="1"/>
  <c r="AI3" i="2" l="1"/>
  <c r="AJ72" i="2"/>
  <c r="AL69" i="2"/>
  <c r="AL68" i="2"/>
  <c r="AK69" i="2"/>
  <c r="AK68" i="2"/>
  <c r="AJ69" i="2"/>
  <c r="AJ68" i="2"/>
  <c r="AL81" i="2"/>
  <c r="AL82" i="2"/>
  <c r="AL83" i="2"/>
  <c r="AL84" i="2"/>
  <c r="AL85" i="2"/>
  <c r="AL86" i="2"/>
  <c r="AL87" i="2"/>
  <c r="AL88" i="2"/>
  <c r="AL89" i="2"/>
  <c r="AL90" i="2"/>
  <c r="AI68" i="2" s="1"/>
  <c r="AL91" i="2"/>
  <c r="AI69" i="2" s="1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80" i="2"/>
  <c r="AJ11" i="2"/>
  <c r="AL8" i="2"/>
  <c r="AL7" i="2"/>
  <c r="AK8" i="2"/>
  <c r="AK7" i="2"/>
  <c r="AJ8" i="2"/>
  <c r="AJ7" i="2"/>
  <c r="AI8" i="2"/>
  <c r="AI7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19" i="2"/>
  <c r="AL70" i="2" l="1"/>
  <c r="AJ70" i="2"/>
  <c r="AL9" i="2"/>
  <c r="AJ9" i="2"/>
  <c r="E3" i="4"/>
  <c r="G89" i="4"/>
  <c r="G88" i="4"/>
  <c r="F89" i="4"/>
  <c r="F88" i="4"/>
  <c r="E89" i="4"/>
  <c r="E88" i="4"/>
  <c r="D89" i="4"/>
  <c r="D88" i="4"/>
  <c r="G90" i="4"/>
  <c r="G8" i="4"/>
  <c r="G7" i="4"/>
  <c r="F8" i="4"/>
  <c r="F7" i="4"/>
  <c r="E8" i="4"/>
  <c r="E7" i="4"/>
  <c r="D8" i="4"/>
  <c r="D7" i="4"/>
  <c r="E3" i="3"/>
  <c r="E90" i="4" l="1"/>
  <c r="E92" i="4" s="1"/>
  <c r="G9" i="4"/>
  <c r="E9" i="4"/>
  <c r="E11" i="4" l="1"/>
  <c r="E3" i="2" l="1"/>
  <c r="V3" i="2"/>
  <c r="N3" i="2"/>
  <c r="E2" i="1"/>
  <c r="G69" i="3"/>
  <c r="G70" i="3" s="1"/>
  <c r="G68" i="3"/>
  <c r="E69" i="3"/>
  <c r="E68" i="3"/>
  <c r="D69" i="3"/>
  <c r="D68" i="3"/>
  <c r="F69" i="3"/>
  <c r="F68" i="3"/>
  <c r="G8" i="3"/>
  <c r="G7" i="3"/>
  <c r="F8" i="3"/>
  <c r="F7" i="3"/>
  <c r="E8" i="3"/>
  <c r="E7" i="3"/>
  <c r="D8" i="3"/>
  <c r="D7" i="3"/>
  <c r="G49" i="1"/>
  <c r="G50" i="1" s="1"/>
  <c r="F49" i="1"/>
  <c r="E49" i="1"/>
  <c r="E50" i="1" s="1"/>
  <c r="E52" i="1" s="1"/>
  <c r="D49" i="1"/>
  <c r="G48" i="1"/>
  <c r="F48" i="1"/>
  <c r="E48" i="1"/>
  <c r="D48" i="1"/>
  <c r="G8" i="1"/>
  <c r="G7" i="1"/>
  <c r="F8" i="1"/>
  <c r="F7" i="1"/>
  <c r="E8" i="1"/>
  <c r="E9" i="1" s="1"/>
  <c r="D8" i="1"/>
  <c r="E7" i="1"/>
  <c r="D7" i="1"/>
  <c r="X69" i="2"/>
  <c r="X70" i="2" s="1"/>
  <c r="W69" i="2"/>
  <c r="V69" i="2"/>
  <c r="V70" i="2" s="1"/>
  <c r="V72" i="2" s="1"/>
  <c r="U69" i="2"/>
  <c r="X68" i="2"/>
  <c r="W68" i="2"/>
  <c r="V68" i="2"/>
  <c r="U68" i="2"/>
  <c r="X8" i="2"/>
  <c r="X7" i="2"/>
  <c r="W8" i="2"/>
  <c r="W7" i="2"/>
  <c r="V7" i="2"/>
  <c r="U8" i="2"/>
  <c r="U7" i="2"/>
  <c r="V8" i="2"/>
  <c r="V9" i="2" s="1"/>
  <c r="M69" i="2"/>
  <c r="N69" i="2"/>
  <c r="N68" i="2"/>
  <c r="M68" i="2"/>
  <c r="P69" i="2"/>
  <c r="P68" i="2"/>
  <c r="O69" i="2"/>
  <c r="O68" i="2"/>
  <c r="G69" i="2"/>
  <c r="G68" i="2"/>
  <c r="F69" i="2"/>
  <c r="F68" i="2"/>
  <c r="E69" i="2"/>
  <c r="E68" i="2"/>
  <c r="D69" i="2"/>
  <c r="D68" i="2"/>
  <c r="N11" i="2"/>
  <c r="P8" i="2"/>
  <c r="P7" i="2"/>
  <c r="O8" i="2"/>
  <c r="O7" i="2"/>
  <c r="N8" i="2"/>
  <c r="N7" i="2"/>
  <c r="M8" i="2"/>
  <c r="M7" i="2"/>
  <c r="E11" i="2"/>
  <c r="G9" i="2"/>
  <c r="G8" i="2"/>
  <c r="G7" i="2"/>
  <c r="F8" i="2"/>
  <c r="F7" i="2"/>
  <c r="E9" i="2"/>
  <c r="E8" i="2"/>
  <c r="E7" i="2"/>
  <c r="D8" i="2"/>
  <c r="D7" i="2"/>
  <c r="E70" i="3" l="1"/>
  <c r="E72" i="3" s="1"/>
  <c r="G9" i="3"/>
  <c r="E9" i="3"/>
  <c r="G9" i="1"/>
  <c r="E11" i="1" s="1"/>
  <c r="X9" i="2"/>
  <c r="V11" i="2" s="1"/>
  <c r="P70" i="2"/>
  <c r="N70" i="2"/>
  <c r="G70" i="2"/>
  <c r="E70" i="2"/>
  <c r="P9" i="2"/>
  <c r="N9" i="2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19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00" i="4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80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19" i="3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60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9" i="1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80" i="2"/>
  <c r="G12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80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19" i="2"/>
  <c r="E11" i="3" l="1"/>
  <c r="N72" i="2"/>
  <c r="E72" i="2"/>
</calcChain>
</file>

<file path=xl/sharedStrings.xml><?xml version="1.0" encoding="utf-8"?>
<sst xmlns="http://schemas.openxmlformats.org/spreadsheetml/2006/main" count="1190" uniqueCount="81">
  <si>
    <t>Measurement time:</t>
  </si>
  <si>
    <t xml:space="preserve"> 12/04/2023 18:06:08</t>
  </si>
  <si>
    <t>Radiation device:</t>
  </si>
  <si>
    <t xml:space="preserve"> Novalis TB Accelerator</t>
  </si>
  <si>
    <t>Energy:</t>
  </si>
  <si>
    <t xml:space="preserve"> 6 MV (FFF)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</si>
  <si>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</si>
  <si>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</si>
  <si>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</si>
  <si>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</si>
  <si>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</si>
  <si>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SFD parallele</t>
  </si>
  <si>
    <t>Reference detector:</t>
  </si>
  <si>
    <t xml:space="preserve"> Stealth CI transmission</t>
  </si>
  <si>
    <t>SAD:</t>
  </si>
  <si>
    <t xml:space="preserve"> 1000 mm</t>
  </si>
  <si>
    <t>SSD:</t>
  </si>
  <si>
    <t xml:space="preserve"> 900 mm</t>
  </si>
  <si>
    <t>Field size:</t>
  </si>
  <si>
    <t xml:space="preserve"> 5 x 5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</si>
  <si>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</si>
  <si>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</si>
  <si>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</si>
  <si>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</si>
  <si>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</si>
  <si>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</si>
  <si>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StepByStep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</si>
  <si>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</si>
  <si>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</si>
  <si>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</si>
  <si>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</si>
  <si>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</si>
  <si>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</si>
  <si>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</si>
  <si>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</si>
  <si>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</si>
  <si>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12/04/2023 18:06:57</t>
  </si>
  <si>
    <t xml:space="preserve"> 12/04/2023 18:28:42</t>
  </si>
  <si>
    <t xml:space="preserve"> 10 x 10 mm</t>
  </si>
  <si>
    <t xml:space="preserve"> 12/04/2023 18:30:13</t>
  </si>
  <si>
    <t xml:space="preserve"> 12/04/2023 18:35:42</t>
  </si>
  <si>
    <t>0,1 cm</t>
  </si>
  <si>
    <t xml:space="preserve"> 12/04/2023 18:36:37</t>
  </si>
  <si>
    <t xml:space="preserve"> 12/04/2023 18:39:08</t>
  </si>
  <si>
    <t xml:space="preserve"> 6 MV </t>
  </si>
  <si>
    <t xml:space="preserve"> 12/04/2023 18:40:43</t>
  </si>
  <si>
    <t xml:space="preserve"> 12/04/2023 18:56:46</t>
  </si>
  <si>
    <t xml:space="preserve"> 20 x 20 mm</t>
  </si>
  <si>
    <t xml:space="preserve"> 12/04/2023 18:59:35</t>
  </si>
  <si>
    <t xml:space="preserve"> 12/04/2023 19:15:44</t>
  </si>
  <si>
    <t xml:space="preserve"> 30 x 30 mm</t>
  </si>
  <si>
    <t xml:space="preserve"> 12/04/2023 19:18:35</t>
  </si>
  <si>
    <t>Côté G</t>
  </si>
  <si>
    <t>Côté D</t>
  </si>
  <si>
    <t xml:space="preserve">Taille de champ : </t>
  </si>
  <si>
    <t xml:space="preserve">Taille de champ </t>
  </si>
  <si>
    <t>Taille de champ</t>
  </si>
  <si>
    <t>p.120</t>
  </si>
  <si>
    <t xml:space="preserve"> 12/04/2023 19:58:03</t>
  </si>
  <si>
    <t xml:space="preserve"> &lt;none&gt;</t>
  </si>
  <si>
    <t>Cône 10 mm</t>
  </si>
  <si>
    <t xml:space="preserve"> 12/04/2023 19:59:40</t>
  </si>
  <si>
    <t xml:space="preserve"> 27/05/2023 10:11:08</t>
  </si>
  <si>
    <t xml:space="preserve"> PTW60019 Diamant</t>
  </si>
  <si>
    <t xml:space="preserve"> 27/05/2023 10:12:41</t>
  </si>
  <si>
    <t xml:space="preserve"> 27/05/2023 10:34:11</t>
  </si>
  <si>
    <t xml:space="preserve"> 27/05/2023 10:37:20</t>
  </si>
  <si>
    <t xml:space="preserve"> 27/05/2023 10:55:28</t>
  </si>
  <si>
    <t xml:space="preserve"> 27/05/2023 10:58:20</t>
  </si>
  <si>
    <t xml:space="preserve"> 27/05/2023 11:21:09</t>
  </si>
  <si>
    <t xml:space="preserve"> 27/05/2023 11:23:54</t>
  </si>
  <si>
    <t xml:space="preserve"> 27/05/2023 12:25:45</t>
  </si>
  <si>
    <t xml:space="preserve"> Razor Nano</t>
  </si>
  <si>
    <t xml:space="preserve"> 27/05/2023 12:27:28</t>
  </si>
  <si>
    <t xml:space="preserve"> 27/05/2023 12:42:01</t>
  </si>
  <si>
    <t xml:space="preserve"> 27/05/2023 12:45:21</t>
  </si>
  <si>
    <t xml:space="preserve"> 27/05/2023 13:03:36</t>
  </si>
  <si>
    <t xml:space="preserve"> 27/05/2023 13:06:18</t>
  </si>
  <si>
    <t xml:space="preserve"> 27/05/2023 13:34:18</t>
  </si>
  <si>
    <t xml:space="preserve"> 27/05/2023 13:37:05</t>
  </si>
  <si>
    <t>Dose relative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</si>
</sst>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'0,5x0,5'!$R$19:$R$59</c:f>
              <c:numCache>
                <c:formatCode>General</c:formatCode>
                <c:ptCount val="41"/>
                <c:pt idx="0">
                  <c:v>-10</c:v>
                </c:pt>
                <c:pt idx="1">
                  <c:v>-9.4</c:v>
                </c:pt>
                <c:pt idx="2">
                  <c:v>-8.9</c:v>
                </c:pt>
                <c:pt idx="3">
                  <c:v>-8.4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-2.4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-0.6</c:v>
                </c:pt>
                <c:pt idx="20">
                  <c:v>-0.1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2.9</c:v>
                </c:pt>
                <c:pt idx="27">
                  <c:v>3.4</c:v>
                </c:pt>
                <c:pt idx="28">
                  <c:v>4.0999999999999996</c:v>
                </c:pt>
                <c:pt idx="29">
                  <c:v>4.5</c:v>
                </c:pt>
                <c:pt idx="30">
                  <c:v>5</c:v>
                </c:pt>
                <c:pt idx="31">
                  <c:v>5.6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8.1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'0,5x0,5'!$X$19:$X$59</c:f>
              <c:numCache>
                <c:formatCode>General</c:formatCode>
                <c:ptCount val="41"/>
                <c:pt idx="0">
                  <c:v>1.1845630589180314</c:v>
                </c:pt>
                <c:pt idx="1">
                  <c:v>1.3863963354804598</c:v>
                </c:pt>
                <c:pt idx="2">
                  <c:v>2.0132488039980272</c:v>
                </c:pt>
                <c:pt idx="3">
                  <c:v>0.47484201589246405</c:v>
                </c:pt>
                <c:pt idx="4">
                  <c:v>1.8790322170648257</c:v>
                </c:pt>
                <c:pt idx="5">
                  <c:v>3.4326908900491615</c:v>
                </c:pt>
                <c:pt idx="6">
                  <c:v>3.9619312953425827</c:v>
                </c:pt>
                <c:pt idx="7">
                  <c:v>5.624386747128832</c:v>
                </c:pt>
                <c:pt idx="8">
                  <c:v>6.7911559403549617</c:v>
                </c:pt>
                <c:pt idx="9">
                  <c:v>8.5690173210572613</c:v>
                </c:pt>
                <c:pt idx="10">
                  <c:v>10.288921539220222</c:v>
                </c:pt>
                <c:pt idx="11">
                  <c:v>13.115604203419473</c:v>
                </c:pt>
                <c:pt idx="12">
                  <c:v>17.37952281936176</c:v>
                </c:pt>
                <c:pt idx="13">
                  <c:v>23.501629409701213</c:v>
                </c:pt>
                <c:pt idx="14">
                  <c:v>32.866795121430428</c:v>
                </c:pt>
                <c:pt idx="15">
                  <c:v>49.458812284884871</c:v>
                </c:pt>
                <c:pt idx="16">
                  <c:v>62.362415288489402</c:v>
                </c:pt>
                <c:pt idx="17">
                  <c:v>78.409940161771658</c:v>
                </c:pt>
                <c:pt idx="18">
                  <c:v>90.108644259953124</c:v>
                </c:pt>
                <c:pt idx="19">
                  <c:v>97.738145472477981</c:v>
                </c:pt>
                <c:pt idx="20">
                  <c:v>100</c:v>
                </c:pt>
                <c:pt idx="21">
                  <c:v>98.80730260247995</c:v>
                </c:pt>
                <c:pt idx="22">
                  <c:v>94.773179052044526</c:v>
                </c:pt>
                <c:pt idx="23">
                  <c:v>84.88436529281077</c:v>
                </c:pt>
                <c:pt idx="24">
                  <c:v>69.6024850404429</c:v>
                </c:pt>
                <c:pt idx="25">
                  <c:v>53.104521167074225</c:v>
                </c:pt>
                <c:pt idx="26">
                  <c:v>37.390504176474479</c:v>
                </c:pt>
                <c:pt idx="27">
                  <c:v>25.633334519591045</c:v>
                </c:pt>
                <c:pt idx="28">
                  <c:v>16.104973639658965</c:v>
                </c:pt>
                <c:pt idx="29">
                  <c:v>12.912245738369165</c:v>
                </c:pt>
                <c:pt idx="30">
                  <c:v>10.150129386823387</c:v>
                </c:pt>
                <c:pt idx="31">
                  <c:v>8.4236160185462907</c:v>
                </c:pt>
                <c:pt idx="32">
                  <c:v>7.4703732136229828</c:v>
                </c:pt>
                <c:pt idx="33">
                  <c:v>6.2034499763595781</c:v>
                </c:pt>
                <c:pt idx="34">
                  <c:v>5.5140647798390416</c:v>
                </c:pt>
                <c:pt idx="35">
                  <c:v>5.425603847542158</c:v>
                </c:pt>
                <c:pt idx="36">
                  <c:v>4.4545671769269486</c:v>
                </c:pt>
                <c:pt idx="37">
                  <c:v>5.1210745461293259</c:v>
                </c:pt>
                <c:pt idx="38">
                  <c:v>4.6691103575550219</c:v>
                </c:pt>
                <c:pt idx="39">
                  <c:v>4.7672308169417938</c:v>
                </c:pt>
                <c:pt idx="40">
                  <c:v>3.969048841619343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B0-48AF-8263-923019DA006E}"/>
            </c:ext>
          </c:extLst>
        </c:ser>
        <c:ser>
          <c:idx val="1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'0,5x0,5'!$J$19:$J$59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-8.4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-6.6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-4.0999999999999996</c:v>
                </c:pt>
                <c:pt idx="13">
                  <c:v>-3.4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0.6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5.4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'0,5x0,5'!$P$19:$P$59</c:f>
              <c:numCache>
                <c:formatCode>General</c:formatCode>
                <c:ptCount val="41"/>
                <c:pt idx="0">
                  <c:v>0.94690180073353003</c:v>
                </c:pt>
                <c:pt idx="1">
                  <c:v>1.0058461793012161</c:v>
                </c:pt>
                <c:pt idx="2">
                  <c:v>1.1675123404020626</c:v>
                </c:pt>
                <c:pt idx="3">
                  <c:v>1.4320726360201859</c:v>
                </c:pt>
                <c:pt idx="4">
                  <c:v>1.6695736701320907</c:v>
                </c:pt>
                <c:pt idx="5">
                  <c:v>2.0116923586024322</c:v>
                </c:pt>
                <c:pt idx="6">
                  <c:v>2.3148594986625488</c:v>
                </c:pt>
                <c:pt idx="7">
                  <c:v>2.7285042605410474</c:v>
                </c:pt>
                <c:pt idx="8">
                  <c:v>3.5666519592973551</c:v>
                </c:pt>
                <c:pt idx="9">
                  <c:v>4.4889074263022914</c:v>
                </c:pt>
                <c:pt idx="10">
                  <c:v>6.247070016270027</c:v>
                </c:pt>
                <c:pt idx="11">
                  <c:v>8.6041557510410058</c:v>
                </c:pt>
                <c:pt idx="12">
                  <c:v>12.637192179356369</c:v>
                </c:pt>
                <c:pt idx="13">
                  <c:v>22.918505087830571</c:v>
                </c:pt>
                <c:pt idx="14">
                  <c:v>33.040220059013322</c:v>
                </c:pt>
                <c:pt idx="15">
                  <c:v>49.134793039737481</c:v>
                </c:pt>
                <c:pt idx="16">
                  <c:v>66.460131539034279</c:v>
                </c:pt>
                <c:pt idx="17">
                  <c:v>82.340988059454531</c:v>
                </c:pt>
                <c:pt idx="18">
                  <c:v>93.630904778975818</c:v>
                </c:pt>
                <c:pt idx="19">
                  <c:v>98.974505694509546</c:v>
                </c:pt>
                <c:pt idx="20">
                  <c:v>100</c:v>
                </c:pt>
                <c:pt idx="21">
                  <c:v>97.289247993822912</c:v>
                </c:pt>
                <c:pt idx="22">
                  <c:v>91.128526321595032</c:v>
                </c:pt>
                <c:pt idx="23">
                  <c:v>77.069774977249523</c:v>
                </c:pt>
                <c:pt idx="24">
                  <c:v>59.841642996994182</c:v>
                </c:pt>
                <c:pt idx="25">
                  <c:v>40.659211868847031</c:v>
                </c:pt>
                <c:pt idx="26">
                  <c:v>26.223354383255661</c:v>
                </c:pt>
                <c:pt idx="27">
                  <c:v>15.345014201803492</c:v>
                </c:pt>
                <c:pt idx="28">
                  <c:v>9.7347847668422371</c:v>
                </c:pt>
                <c:pt idx="29">
                  <c:v>6.9137274908308743</c:v>
                </c:pt>
                <c:pt idx="30">
                  <c:v>5.0195791853955827</c:v>
                </c:pt>
                <c:pt idx="31">
                  <c:v>3.8236287676143723</c:v>
                </c:pt>
                <c:pt idx="32">
                  <c:v>2.8267448914871909</c:v>
                </c:pt>
                <c:pt idx="33">
                  <c:v>2.266428591125941</c:v>
                </c:pt>
                <c:pt idx="34">
                  <c:v>1.7819471637757494</c:v>
                </c:pt>
                <c:pt idx="35">
                  <c:v>1.4482737225270939</c:v>
                </c:pt>
                <c:pt idx="36">
                  <c:v>1.2369701900008274</c:v>
                </c:pt>
                <c:pt idx="37">
                  <c:v>1.0882304277086838</c:v>
                </c:pt>
                <c:pt idx="38">
                  <c:v>0.94276535311474519</c:v>
                </c:pt>
                <c:pt idx="39">
                  <c:v>0.89243857375286106</c:v>
                </c:pt>
                <c:pt idx="40">
                  <c:v>0.70716019082811687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0-48AF-8263-923019DA006E}"/>
            </c:ext>
          </c:extLst>
        </c:ser>
        <c:ser>
          <c:idx val="0"/>
          <c:order val="2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'0,5x0,5'!$A$19:$A$39</c:f>
              <c:numCache>
                <c:formatCode>General</c:formatCode>
                <c:ptCount val="2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0.6</c:v>
                </c:pt>
                <c:pt idx="10">
                  <c:v>-0.1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-3</c:v>
                </c:pt>
                <c:pt idx="17">
                  <c:v>-3.5</c:v>
                </c:pt>
                <c:pt idx="18">
                  <c:v>-4</c:v>
                </c:pt>
                <c:pt idx="19">
                  <c:v>-4.5</c:v>
                </c:pt>
                <c:pt idx="20">
                  <c:v>-5</c:v>
                </c:pt>
              </c:numCache>
            </c:numRef>
          </c:xVal>
          <c:yVal>
            <c:numRef>
              <c:f>'0,5x0,5'!$G$19:$G$39</c:f>
              <c:numCache>
                <c:formatCode>General</c:formatCode>
                <c:ptCount val="21"/>
                <c:pt idx="0">
                  <c:v>3.9640231731658626</c:v>
                </c:pt>
                <c:pt idx="1">
                  <c:v>5.6853772130535667</c:v>
                </c:pt>
                <c:pt idx="2">
                  <c:v>7.8822030735277409</c:v>
                </c:pt>
                <c:pt idx="3">
                  <c:v>12.515213475488048</c:v>
                </c:pt>
                <c:pt idx="4">
                  <c:v>20.24649887217435</c:v>
                </c:pt>
                <c:pt idx="5">
                  <c:v>35.15043084562582</c:v>
                </c:pt>
                <c:pt idx="6">
                  <c:v>58.909822631160438</c:v>
                </c:pt>
                <c:pt idx="7">
                  <c:v>81.278094218067935</c:v>
                </c:pt>
                <c:pt idx="8">
                  <c:v>92.330379890625252</c:v>
                </c:pt>
                <c:pt idx="9">
                  <c:v>97.67051263327005</c:v>
                </c:pt>
                <c:pt idx="10">
                  <c:v>100</c:v>
                </c:pt>
                <c:pt idx="11">
                  <c:v>98.978060139882828</c:v>
                </c:pt>
                <c:pt idx="12">
                  <c:v>95.530078055271559</c:v>
                </c:pt>
                <c:pt idx="13">
                  <c:v>86.53992827353423</c:v>
                </c:pt>
                <c:pt idx="14">
                  <c:v>68.757606737744013</c:v>
                </c:pt>
                <c:pt idx="15">
                  <c:v>46.332132483001473</c:v>
                </c:pt>
                <c:pt idx="16">
                  <c:v>26.888905116596074</c:v>
                </c:pt>
                <c:pt idx="17">
                  <c:v>16.556318257793357</c:v>
                </c:pt>
                <c:pt idx="18">
                  <c:v>10.803596059912696</c:v>
                </c:pt>
                <c:pt idx="19">
                  <c:v>7.1292374600392696</c:v>
                </c:pt>
                <c:pt idx="20">
                  <c:v>4.9725751748535449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0-48AF-8263-923019DA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65375"/>
        <c:axId val="839265791"/>
      </c:scatterChart>
      <c:valAx>
        <c:axId val="839265375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265791"/>
        <c:crosses val="autoZero"/>
        <c:crossBetween val="midCat"/>
      </c:valAx>
      <c:valAx>
        <c:axId val="8392657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>
            <c:manualLayout>
              <c:xMode val="edge"/>
              <c:yMode val="edge"/>
              <c:x val="1.3850920039183926E-2"/>
              <c:y val="0.2497145669291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26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'2x2'!$R$100:$R$160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-26.1</c:v>
                </c:pt>
                <c:pt idx="5">
                  <c:v>-25.1</c:v>
                </c:pt>
                <c:pt idx="6">
                  <c:v>-24.1</c:v>
                </c:pt>
                <c:pt idx="7">
                  <c:v>-23</c:v>
                </c:pt>
                <c:pt idx="8">
                  <c:v>-22</c:v>
                </c:pt>
                <c:pt idx="9">
                  <c:v>-21.1</c:v>
                </c:pt>
                <c:pt idx="10">
                  <c:v>-20.100000000000001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-6.1</c:v>
                </c:pt>
                <c:pt idx="25">
                  <c:v>-5</c:v>
                </c:pt>
                <c:pt idx="26">
                  <c:v>-4.0999999999999996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-0.1</c:v>
                </c:pt>
                <c:pt idx="31">
                  <c:v>0.9</c:v>
                </c:pt>
                <c:pt idx="32">
                  <c:v>1.9</c:v>
                </c:pt>
                <c:pt idx="33">
                  <c:v>3</c:v>
                </c:pt>
                <c:pt idx="34">
                  <c:v>4.0999999999999996</c:v>
                </c:pt>
                <c:pt idx="35">
                  <c:v>4.9000000000000004</c:v>
                </c:pt>
                <c:pt idx="36">
                  <c:v>5.9</c:v>
                </c:pt>
                <c:pt idx="37">
                  <c:v>6.9</c:v>
                </c:pt>
                <c:pt idx="38">
                  <c:v>7.9</c:v>
                </c:pt>
                <c:pt idx="39">
                  <c:v>9</c:v>
                </c:pt>
                <c:pt idx="40">
                  <c:v>9.9</c:v>
                </c:pt>
                <c:pt idx="41">
                  <c:v>10.9</c:v>
                </c:pt>
                <c:pt idx="42">
                  <c:v>12</c:v>
                </c:pt>
                <c:pt idx="43">
                  <c:v>12.9</c:v>
                </c:pt>
                <c:pt idx="44">
                  <c:v>13.9</c:v>
                </c:pt>
                <c:pt idx="45">
                  <c:v>15</c:v>
                </c:pt>
                <c:pt idx="46">
                  <c:v>15.9</c:v>
                </c:pt>
                <c:pt idx="47">
                  <c:v>17</c:v>
                </c:pt>
                <c:pt idx="48">
                  <c:v>18</c:v>
                </c:pt>
                <c:pt idx="49">
                  <c:v>18.899999999999999</c:v>
                </c:pt>
                <c:pt idx="50">
                  <c:v>20</c:v>
                </c:pt>
                <c:pt idx="51">
                  <c:v>21</c:v>
                </c:pt>
                <c:pt idx="52">
                  <c:v>21.9</c:v>
                </c:pt>
                <c:pt idx="53">
                  <c:v>23</c:v>
                </c:pt>
                <c:pt idx="54">
                  <c:v>23.9</c:v>
                </c:pt>
                <c:pt idx="55">
                  <c:v>24.9</c:v>
                </c:pt>
                <c:pt idx="56">
                  <c:v>25.9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'2x2'!$W$100:$W$160</c:f>
              <c:numCache>
                <c:formatCode>General</c:formatCode>
                <c:ptCount val="61"/>
                <c:pt idx="0">
                  <c:v>3.3750143480257115</c:v>
                </c:pt>
                <c:pt idx="1">
                  <c:v>3.4707874196510557</c:v>
                </c:pt>
                <c:pt idx="2">
                  <c:v>3.512037993572084</c:v>
                </c:pt>
                <c:pt idx="3">
                  <c:v>3.6275396005509637</c:v>
                </c:pt>
                <c:pt idx="4">
                  <c:v>3.5654843893480259</c:v>
                </c:pt>
                <c:pt idx="5">
                  <c:v>3.6060175619834709</c:v>
                </c:pt>
                <c:pt idx="6">
                  <c:v>4.1677427685950414</c:v>
                </c:pt>
                <c:pt idx="7">
                  <c:v>3.2971763085399446</c:v>
                </c:pt>
                <c:pt idx="8">
                  <c:v>3.9901859504132227</c:v>
                </c:pt>
                <c:pt idx="9">
                  <c:v>4.148014233241506</c:v>
                </c:pt>
                <c:pt idx="10">
                  <c:v>4.4206267217630852</c:v>
                </c:pt>
                <c:pt idx="11">
                  <c:v>4.6875</c:v>
                </c:pt>
                <c:pt idx="12">
                  <c:v>5.171028466483012</c:v>
                </c:pt>
                <c:pt idx="13">
                  <c:v>5.3195305325987148</c:v>
                </c:pt>
                <c:pt idx="14">
                  <c:v>5.9892246326905418</c:v>
                </c:pt>
                <c:pt idx="15">
                  <c:v>6.9340421258034901</c:v>
                </c:pt>
                <c:pt idx="16">
                  <c:v>9.1694645316804415</c:v>
                </c:pt>
                <c:pt idx="17">
                  <c:v>13.213455578512395</c:v>
                </c:pt>
                <c:pt idx="18">
                  <c:v>20.378859618916437</c:v>
                </c:pt>
                <c:pt idx="19">
                  <c:v>34.691732667584944</c:v>
                </c:pt>
                <c:pt idx="20">
                  <c:v>57.708835514233236</c:v>
                </c:pt>
                <c:pt idx="21">
                  <c:v>78.123565197428832</c:v>
                </c:pt>
                <c:pt idx="22">
                  <c:v>88.66075528007346</c:v>
                </c:pt>
                <c:pt idx="23">
                  <c:v>93.59575872359963</c:v>
                </c:pt>
                <c:pt idx="24">
                  <c:v>96.269513314967853</c:v>
                </c:pt>
                <c:pt idx="25">
                  <c:v>97.673467630853992</c:v>
                </c:pt>
                <c:pt idx="26">
                  <c:v>98.260301882460979</c:v>
                </c:pt>
                <c:pt idx="27">
                  <c:v>99.033301767676761</c:v>
                </c:pt>
                <c:pt idx="28">
                  <c:v>99.179651629935705</c:v>
                </c:pt>
                <c:pt idx="29">
                  <c:v>100</c:v>
                </c:pt>
                <c:pt idx="30">
                  <c:v>99.492797291092742</c:v>
                </c:pt>
                <c:pt idx="31">
                  <c:v>99.609374999999986</c:v>
                </c:pt>
                <c:pt idx="32">
                  <c:v>99.62874483471073</c:v>
                </c:pt>
                <c:pt idx="33">
                  <c:v>99.154542584940302</c:v>
                </c:pt>
                <c:pt idx="34">
                  <c:v>98.412032254361804</c:v>
                </c:pt>
                <c:pt idx="35">
                  <c:v>97.279973025711669</c:v>
                </c:pt>
                <c:pt idx="36">
                  <c:v>96.183783861340672</c:v>
                </c:pt>
                <c:pt idx="37">
                  <c:v>93.266830234159784</c:v>
                </c:pt>
                <c:pt idx="38">
                  <c:v>87.986398071625331</c:v>
                </c:pt>
                <c:pt idx="39">
                  <c:v>78.165533172635449</c:v>
                </c:pt>
                <c:pt idx="40">
                  <c:v>58.932363406795218</c:v>
                </c:pt>
                <c:pt idx="41">
                  <c:v>36.049773301193753</c:v>
                </c:pt>
                <c:pt idx="42">
                  <c:v>20.093333907254358</c:v>
                </c:pt>
                <c:pt idx="43">
                  <c:v>13.348685720844811</c:v>
                </c:pt>
                <c:pt idx="44">
                  <c:v>9.6382862718089974</c:v>
                </c:pt>
                <c:pt idx="45">
                  <c:v>7.4559515610651976</c:v>
                </c:pt>
                <c:pt idx="46">
                  <c:v>6.0010617539026629</c:v>
                </c:pt>
                <c:pt idx="47">
                  <c:v>5.4561954775022956</c:v>
                </c:pt>
                <c:pt idx="48">
                  <c:v>4.7721533516988064</c:v>
                </c:pt>
                <c:pt idx="49">
                  <c:v>4.3435060835629011</c:v>
                </c:pt>
                <c:pt idx="50">
                  <c:v>4.1856778007346183</c:v>
                </c:pt>
                <c:pt idx="51">
                  <c:v>4.0809372130394852</c:v>
                </c:pt>
                <c:pt idx="52">
                  <c:v>3.4672004132231398</c:v>
                </c:pt>
                <c:pt idx="53">
                  <c:v>3.4395804637281908</c:v>
                </c:pt>
                <c:pt idx="54">
                  <c:v>3.2961002066115701</c:v>
                </c:pt>
                <c:pt idx="55">
                  <c:v>3.2541322314049581</c:v>
                </c:pt>
                <c:pt idx="56">
                  <c:v>3.0127266988062442</c:v>
                </c:pt>
                <c:pt idx="57">
                  <c:v>3.5102444903581262</c:v>
                </c:pt>
                <c:pt idx="58">
                  <c:v>3.2892848943985307</c:v>
                </c:pt>
                <c:pt idx="59">
                  <c:v>2.6612000688705231</c:v>
                </c:pt>
                <c:pt idx="60">
                  <c:v>2.372804752066116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8-4F7F-ACE0-42632ABDD5CA}"/>
            </c:ext>
          </c:extLst>
        </c:ser>
        <c:ser>
          <c:idx val="1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'2x2'!$J$100:$J$160</c:f>
              <c:numCache>
                <c:formatCode>General</c:formatCode>
                <c:ptCount val="6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24.1</c:v>
                </c:pt>
                <c:pt idx="7">
                  <c:v>22.9</c:v>
                </c:pt>
                <c:pt idx="8">
                  <c:v>21.9</c:v>
                </c:pt>
                <c:pt idx="9">
                  <c:v>21</c:v>
                </c:pt>
                <c:pt idx="10">
                  <c:v>19.899999999999999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14.1</c:v>
                </c:pt>
                <c:pt idx="17">
                  <c:v>13.1</c:v>
                </c:pt>
                <c:pt idx="18">
                  <c:v>12</c:v>
                </c:pt>
                <c:pt idx="19">
                  <c:v>11.1</c:v>
                </c:pt>
                <c:pt idx="20">
                  <c:v>10.1</c:v>
                </c:pt>
                <c:pt idx="21">
                  <c:v>9</c:v>
                </c:pt>
                <c:pt idx="22">
                  <c:v>8.1</c:v>
                </c:pt>
                <c:pt idx="23">
                  <c:v>7</c:v>
                </c:pt>
                <c:pt idx="24">
                  <c:v>6.1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-0.9</c:v>
                </c:pt>
                <c:pt idx="32">
                  <c:v>-1.9</c:v>
                </c:pt>
                <c:pt idx="33">
                  <c:v>-3</c:v>
                </c:pt>
                <c:pt idx="34">
                  <c:v>-4</c:v>
                </c:pt>
                <c:pt idx="35">
                  <c:v>-4.9000000000000004</c:v>
                </c:pt>
                <c:pt idx="36">
                  <c:v>-6</c:v>
                </c:pt>
                <c:pt idx="37">
                  <c:v>-6.9</c:v>
                </c:pt>
                <c:pt idx="38">
                  <c:v>-8</c:v>
                </c:pt>
                <c:pt idx="39">
                  <c:v>-9</c:v>
                </c:pt>
                <c:pt idx="40">
                  <c:v>-10</c:v>
                </c:pt>
                <c:pt idx="41">
                  <c:v>-11</c:v>
                </c:pt>
                <c:pt idx="42">
                  <c:v>-11.9</c:v>
                </c:pt>
                <c:pt idx="43">
                  <c:v>-13</c:v>
                </c:pt>
                <c:pt idx="44">
                  <c:v>-13.9</c:v>
                </c:pt>
                <c:pt idx="45">
                  <c:v>-15</c:v>
                </c:pt>
                <c:pt idx="46">
                  <c:v>-15.9</c:v>
                </c:pt>
                <c:pt idx="47">
                  <c:v>-17</c:v>
                </c:pt>
                <c:pt idx="48">
                  <c:v>-17.899999999999999</c:v>
                </c:pt>
                <c:pt idx="49">
                  <c:v>-18.899999999999999</c:v>
                </c:pt>
                <c:pt idx="50">
                  <c:v>-20</c:v>
                </c:pt>
                <c:pt idx="51">
                  <c:v>-21</c:v>
                </c:pt>
                <c:pt idx="52">
                  <c:v>-22</c:v>
                </c:pt>
                <c:pt idx="53">
                  <c:v>-22.9</c:v>
                </c:pt>
                <c:pt idx="54">
                  <c:v>-23.9</c:v>
                </c:pt>
                <c:pt idx="55">
                  <c:v>-25</c:v>
                </c:pt>
                <c:pt idx="56">
                  <c:v>-25.9</c:v>
                </c:pt>
                <c:pt idx="57">
                  <c:v>-27</c:v>
                </c:pt>
                <c:pt idx="58">
                  <c:v>-28</c:v>
                </c:pt>
                <c:pt idx="59">
                  <c:v>-29</c:v>
                </c:pt>
                <c:pt idx="60">
                  <c:v>-30</c:v>
                </c:pt>
              </c:numCache>
            </c:numRef>
          </c:xVal>
          <c:yVal>
            <c:numRef>
              <c:f>'2x2'!$O$100:$O$160</c:f>
              <c:numCache>
                <c:formatCode>General</c:formatCode>
                <c:ptCount val="61"/>
                <c:pt idx="0">
                  <c:v>1.2567604244586694</c:v>
                </c:pt>
                <c:pt idx="1">
                  <c:v>1.3208065509092233</c:v>
                </c:pt>
                <c:pt idx="2">
                  <c:v>1.3716959149493919</c:v>
                </c:pt>
                <c:pt idx="3">
                  <c:v>1.4882035971746885</c:v>
                </c:pt>
                <c:pt idx="4">
                  <c:v>1.5747568895096746</c:v>
                </c:pt>
                <c:pt idx="5">
                  <c:v>1.7657368117937549</c:v>
                </c:pt>
                <c:pt idx="6">
                  <c:v>1.7456293069778832</c:v>
                </c:pt>
                <c:pt idx="7">
                  <c:v>1.9088062596400175</c:v>
                </c:pt>
                <c:pt idx="8">
                  <c:v>2.0470763853491585</c:v>
                </c:pt>
                <c:pt idx="9">
                  <c:v>2.2737202359280562</c:v>
                </c:pt>
                <c:pt idx="10">
                  <c:v>2.474133308619582</c:v>
                </c:pt>
                <c:pt idx="11">
                  <c:v>2.7204709293473579</c:v>
                </c:pt>
                <c:pt idx="12">
                  <c:v>3.0910944440399035</c:v>
                </c:pt>
                <c:pt idx="13">
                  <c:v>3.5769844369567658</c:v>
                </c:pt>
                <c:pt idx="14">
                  <c:v>4.1752447654289924</c:v>
                </c:pt>
                <c:pt idx="15">
                  <c:v>5.2739585470962442</c:v>
                </c:pt>
                <c:pt idx="16">
                  <c:v>6.9086242163865403</c:v>
                </c:pt>
                <c:pt idx="17">
                  <c:v>10.092064238099336</c:v>
                </c:pt>
                <c:pt idx="18">
                  <c:v>18.372467116368668</c:v>
                </c:pt>
                <c:pt idx="19">
                  <c:v>36.905959765131101</c:v>
                </c:pt>
                <c:pt idx="20">
                  <c:v>63.24604635152221</c:v>
                </c:pt>
                <c:pt idx="21">
                  <c:v>82.49438975791557</c:v>
                </c:pt>
                <c:pt idx="22">
                  <c:v>91.161551802890173</c:v>
                </c:pt>
                <c:pt idx="23">
                  <c:v>95.319171471505257</c:v>
                </c:pt>
                <c:pt idx="24">
                  <c:v>97.268606475444017</c:v>
                </c:pt>
                <c:pt idx="25">
                  <c:v>98.435503730231744</c:v>
                </c:pt>
                <c:pt idx="26">
                  <c:v>99.242617318602171</c:v>
                </c:pt>
                <c:pt idx="27">
                  <c:v>99.691188444556232</c:v>
                </c:pt>
                <c:pt idx="28">
                  <c:v>99.897973031119449</c:v>
                </c:pt>
                <c:pt idx="29">
                  <c:v>99.970045610109679</c:v>
                </c:pt>
                <c:pt idx="30">
                  <c:v>99.92296260500585</c:v>
                </c:pt>
                <c:pt idx="31">
                  <c:v>99.968390671441711</c:v>
                </c:pt>
                <c:pt idx="32">
                  <c:v>100</c:v>
                </c:pt>
                <c:pt idx="33">
                  <c:v>99.509393431879417</c:v>
                </c:pt>
                <c:pt idx="34">
                  <c:v>98.880764978849882</c:v>
                </c:pt>
                <c:pt idx="35">
                  <c:v>98.324953827211161</c:v>
                </c:pt>
                <c:pt idx="36">
                  <c:v>96.908409074359696</c:v>
                </c:pt>
                <c:pt idx="37">
                  <c:v>94.933984496534549</c:v>
                </c:pt>
                <c:pt idx="38">
                  <c:v>90.398128595354237</c:v>
                </c:pt>
                <c:pt idx="39">
                  <c:v>77.730814296022174</c:v>
                </c:pt>
                <c:pt idx="40">
                  <c:v>53.423737116302462</c:v>
                </c:pt>
                <c:pt idx="41">
                  <c:v>28.871398025989155</c:v>
                </c:pt>
                <c:pt idx="42">
                  <c:v>15.381744702541322</c:v>
                </c:pt>
                <c:pt idx="43">
                  <c:v>9.2104784096701362</c:v>
                </c:pt>
                <c:pt idx="44">
                  <c:v>6.3721758471631045</c:v>
                </c:pt>
                <c:pt idx="45">
                  <c:v>4.8391234120863471</c:v>
                </c:pt>
                <c:pt idx="46">
                  <c:v>3.9534829839206158</c:v>
                </c:pt>
                <c:pt idx="47">
                  <c:v>3.2788472359214365</c:v>
                </c:pt>
                <c:pt idx="48">
                  <c:v>2.9005282564228163</c:v>
                </c:pt>
                <c:pt idx="49">
                  <c:v>2.622002078602967</c:v>
                </c:pt>
                <c:pt idx="50">
                  <c:v>2.3371043869114208</c:v>
                </c:pt>
                <c:pt idx="51">
                  <c:v>2.08497448084574</c:v>
                </c:pt>
                <c:pt idx="52">
                  <c:v>1.9544825668760712</c:v>
                </c:pt>
                <c:pt idx="53">
                  <c:v>1.7936225283490992</c:v>
                </c:pt>
                <c:pt idx="54">
                  <c:v>1.6963121346722887</c:v>
                </c:pt>
                <c:pt idx="55">
                  <c:v>1.6284596492853975</c:v>
                </c:pt>
                <c:pt idx="56">
                  <c:v>1.5018568411854656</c:v>
                </c:pt>
                <c:pt idx="57">
                  <c:v>1.4366522576673308</c:v>
                </c:pt>
                <c:pt idx="58">
                  <c:v>1.3469545818631961</c:v>
                </c:pt>
                <c:pt idx="59">
                  <c:v>1.2225859409650277</c:v>
                </c:pt>
                <c:pt idx="60">
                  <c:v>1.1668972547877374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8-4F7F-ACE0-42632ABDD5CA}"/>
            </c:ext>
          </c:extLst>
        </c:ser>
        <c:ser>
          <c:idx val="0"/>
          <c:order val="2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'2x2'!$B$80:$B$120</c:f>
              <c:numCache>
                <c:formatCode>General</c:formatCode>
                <c:ptCount val="4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11.1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7.1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3.1</c:v>
                </c:pt>
                <c:pt idx="18">
                  <c:v>2.1</c:v>
                </c:pt>
                <c:pt idx="19">
                  <c:v>1.1000000000000001</c:v>
                </c:pt>
                <c:pt idx="20">
                  <c:v>0.1</c:v>
                </c:pt>
                <c:pt idx="21">
                  <c:v>-0.9</c:v>
                </c:pt>
                <c:pt idx="22">
                  <c:v>-1.9</c:v>
                </c:pt>
                <c:pt idx="23">
                  <c:v>-2.9</c:v>
                </c:pt>
                <c:pt idx="24">
                  <c:v>-3.9</c:v>
                </c:pt>
                <c:pt idx="25">
                  <c:v>-4.9000000000000004</c:v>
                </c:pt>
                <c:pt idx="26">
                  <c:v>-5.9</c:v>
                </c:pt>
                <c:pt idx="27">
                  <c:v>-6.9</c:v>
                </c:pt>
                <c:pt idx="28">
                  <c:v>-7.9</c:v>
                </c:pt>
                <c:pt idx="29">
                  <c:v>-9</c:v>
                </c:pt>
                <c:pt idx="30">
                  <c:v>-9.9</c:v>
                </c:pt>
                <c:pt idx="31">
                  <c:v>-10.9</c:v>
                </c:pt>
                <c:pt idx="32">
                  <c:v>-11.9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-15.9</c:v>
                </c:pt>
                <c:pt idx="37">
                  <c:v>-17</c:v>
                </c:pt>
                <c:pt idx="38">
                  <c:v>-17.899999999999999</c:v>
                </c:pt>
                <c:pt idx="39">
                  <c:v>-18.899999999999999</c:v>
                </c:pt>
                <c:pt idx="40">
                  <c:v>-20</c:v>
                </c:pt>
              </c:numCache>
            </c:numRef>
          </c:xVal>
          <c:yVal>
            <c:numRef>
              <c:f>'2x2'!$G$80:$G$120</c:f>
              <c:numCache>
                <c:formatCode>General</c:formatCode>
                <c:ptCount val="41"/>
                <c:pt idx="0">
                  <c:v>2.1337013348902629</c:v>
                </c:pt>
                <c:pt idx="1">
                  <c:v>2.4415487911679623</c:v>
                </c:pt>
                <c:pt idx="2">
                  <c:v>2.8130888246065653</c:v>
                </c:pt>
                <c:pt idx="3">
                  <c:v>3.2615907221145934</c:v>
                </c:pt>
                <c:pt idx="4">
                  <c:v>3.972824500411348</c:v>
                </c:pt>
                <c:pt idx="5">
                  <c:v>4.8698282954274044</c:v>
                </c:pt>
                <c:pt idx="6">
                  <c:v>6.4117194341976065</c:v>
                </c:pt>
                <c:pt idx="7">
                  <c:v>8.9859610944507846</c:v>
                </c:pt>
                <c:pt idx="8">
                  <c:v>13.959289827764657</c:v>
                </c:pt>
                <c:pt idx="9">
                  <c:v>26.427111807011489</c:v>
                </c:pt>
                <c:pt idx="10">
                  <c:v>56.325469069292225</c:v>
                </c:pt>
                <c:pt idx="11">
                  <c:v>79.889068761444747</c:v>
                </c:pt>
                <c:pt idx="12">
                  <c:v>89.724264218040915</c:v>
                </c:pt>
                <c:pt idx="13">
                  <c:v>94.331360632679591</c:v>
                </c:pt>
                <c:pt idx="14">
                  <c:v>96.616331838327014</c:v>
                </c:pt>
                <c:pt idx="15">
                  <c:v>98.009606963721779</c:v>
                </c:pt>
                <c:pt idx="16">
                  <c:v>98.980918765425557</c:v>
                </c:pt>
                <c:pt idx="17">
                  <c:v>99.328574082428801</c:v>
                </c:pt>
                <c:pt idx="18">
                  <c:v>99.769114407791733</c:v>
                </c:pt>
                <c:pt idx="19">
                  <c:v>99.811576125899009</c:v>
                </c:pt>
                <c:pt idx="20">
                  <c:v>99.946922852365915</c:v>
                </c:pt>
                <c:pt idx="21">
                  <c:v>100</c:v>
                </c:pt>
                <c:pt idx="22">
                  <c:v>99.702767973249124</c:v>
                </c:pt>
                <c:pt idx="23">
                  <c:v>99.46126695151402</c:v>
                </c:pt>
                <c:pt idx="24">
                  <c:v>99.116265491892477</c:v>
                </c:pt>
                <c:pt idx="25">
                  <c:v>98.208646267349593</c:v>
                </c:pt>
                <c:pt idx="26">
                  <c:v>97.380642764257857</c:v>
                </c:pt>
                <c:pt idx="27">
                  <c:v>95.329211008200403</c:v>
                </c:pt>
                <c:pt idx="28">
                  <c:v>92.691276770786331</c:v>
                </c:pt>
                <c:pt idx="29">
                  <c:v>85.775324434064899</c:v>
                </c:pt>
                <c:pt idx="30">
                  <c:v>64.196810063427193</c:v>
                </c:pt>
                <c:pt idx="31">
                  <c:v>34.428491812849977</c:v>
                </c:pt>
                <c:pt idx="32">
                  <c:v>17.488920145431386</c:v>
                </c:pt>
                <c:pt idx="33">
                  <c:v>10.464159656060083</c:v>
                </c:pt>
                <c:pt idx="34">
                  <c:v>7.2211459356174208</c:v>
                </c:pt>
                <c:pt idx="35">
                  <c:v>5.4032536291499689</c:v>
                </c:pt>
                <c:pt idx="36">
                  <c:v>4.2514795254902999</c:v>
                </c:pt>
                <c:pt idx="37">
                  <c:v>3.4526684535973038</c:v>
                </c:pt>
                <c:pt idx="38">
                  <c:v>2.9165892624930336</c:v>
                </c:pt>
                <c:pt idx="39">
                  <c:v>2.5450492290544307</c:v>
                </c:pt>
                <c:pt idx="40">
                  <c:v>2.2212786284865049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8-4F7F-ACE0-42632ABDD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20319"/>
        <c:axId val="1017918655"/>
      </c:scatterChart>
      <c:valAx>
        <c:axId val="1017920319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918655"/>
        <c:crosses val="autoZero"/>
        <c:crossBetween val="midCat"/>
      </c:valAx>
      <c:valAx>
        <c:axId val="10179186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497145669291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92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'3x3'!$Q$19:$Q$79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-28.1</c:v>
                </c:pt>
                <c:pt idx="3">
                  <c:v>-27</c:v>
                </c:pt>
                <c:pt idx="4">
                  <c:v>-26</c:v>
                </c:pt>
                <c:pt idx="5">
                  <c:v>-25.1</c:v>
                </c:pt>
                <c:pt idx="6">
                  <c:v>-24</c:v>
                </c:pt>
                <c:pt idx="7">
                  <c:v>-23</c:v>
                </c:pt>
                <c:pt idx="8">
                  <c:v>-22.1</c:v>
                </c:pt>
                <c:pt idx="9">
                  <c:v>-21</c:v>
                </c:pt>
                <c:pt idx="10">
                  <c:v>-20</c:v>
                </c:pt>
                <c:pt idx="11">
                  <c:v>-19.100000000000001</c:v>
                </c:pt>
                <c:pt idx="12">
                  <c:v>-18</c:v>
                </c:pt>
                <c:pt idx="13">
                  <c:v>-17</c:v>
                </c:pt>
                <c:pt idx="14">
                  <c:v>-16.100000000000001</c:v>
                </c:pt>
                <c:pt idx="15">
                  <c:v>-15.1</c:v>
                </c:pt>
                <c:pt idx="16">
                  <c:v>-14</c:v>
                </c:pt>
                <c:pt idx="17">
                  <c:v>-13.1</c:v>
                </c:pt>
                <c:pt idx="18">
                  <c:v>-12</c:v>
                </c:pt>
                <c:pt idx="19">
                  <c:v>-11.1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-7.1</c:v>
                </c:pt>
                <c:pt idx="24">
                  <c:v>-6.1</c:v>
                </c:pt>
                <c:pt idx="25">
                  <c:v>-5</c:v>
                </c:pt>
                <c:pt idx="26">
                  <c:v>-4.0999999999999996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2.9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9.9</c:v>
                </c:pt>
                <c:pt idx="41">
                  <c:v>11</c:v>
                </c:pt>
                <c:pt idx="42">
                  <c:v>11.9</c:v>
                </c:pt>
                <c:pt idx="43">
                  <c:v>13</c:v>
                </c:pt>
                <c:pt idx="44">
                  <c:v>14</c:v>
                </c:pt>
                <c:pt idx="45">
                  <c:v>14.9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18.899999999999999</c:v>
                </c:pt>
                <c:pt idx="50">
                  <c:v>20.100000000000001</c:v>
                </c:pt>
                <c:pt idx="51">
                  <c:v>20.9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'3x3'!$W$19:$W$79</c:f>
              <c:numCache>
                <c:formatCode>General</c:formatCode>
                <c:ptCount val="61"/>
                <c:pt idx="0">
                  <c:v>4.6085340168426407</c:v>
                </c:pt>
                <c:pt idx="1">
                  <c:v>4.6765642662525302</c:v>
                </c:pt>
                <c:pt idx="2">
                  <c:v>5.320790112937086</c:v>
                </c:pt>
                <c:pt idx="3">
                  <c:v>5.900077994275839</c:v>
                </c:pt>
                <c:pt idx="4">
                  <c:v>5.6224596027445735</c:v>
                </c:pt>
                <c:pt idx="5">
                  <c:v>5.2854006397592146</c:v>
                </c:pt>
                <c:pt idx="6">
                  <c:v>5.1658323226145608</c:v>
                </c:pt>
                <c:pt idx="7">
                  <c:v>5.6320800420550636</c:v>
                </c:pt>
                <c:pt idx="8">
                  <c:v>6.018615550065797</c:v>
                </c:pt>
                <c:pt idx="9">
                  <c:v>6.519909155565939</c:v>
                </c:pt>
                <c:pt idx="10">
                  <c:v>7.8385965153394466</c:v>
                </c:pt>
                <c:pt idx="11">
                  <c:v>9.5001838191082548</c:v>
                </c:pt>
                <c:pt idx="12">
                  <c:v>11.86268884406986</c:v>
                </c:pt>
                <c:pt idx="13">
                  <c:v>16.33447518785626</c:v>
                </c:pt>
                <c:pt idx="14">
                  <c:v>25.122402910870068</c:v>
                </c:pt>
                <c:pt idx="15">
                  <c:v>44.14544729888987</c:v>
                </c:pt>
                <c:pt idx="16">
                  <c:v>69.227994104045052</c:v>
                </c:pt>
                <c:pt idx="17">
                  <c:v>84.609358625926419</c:v>
                </c:pt>
                <c:pt idx="18">
                  <c:v>91.195236508192849</c:v>
                </c:pt>
                <c:pt idx="19">
                  <c:v>94.533528948932656</c:v>
                </c:pt>
                <c:pt idx="20">
                  <c:v>96.135332094129126</c:v>
                </c:pt>
                <c:pt idx="21">
                  <c:v>97.279477197840905</c:v>
                </c:pt>
                <c:pt idx="22">
                  <c:v>97.896559662185155</c:v>
                </c:pt>
                <c:pt idx="23">
                  <c:v>98.447329812710677</c:v>
                </c:pt>
                <c:pt idx="24">
                  <c:v>99.107704253952122</c:v>
                </c:pt>
                <c:pt idx="25">
                  <c:v>99.828550028002354</c:v>
                </c:pt>
                <c:pt idx="26">
                  <c:v>100</c:v>
                </c:pt>
                <c:pt idx="27">
                  <c:v>99.969764333595606</c:v>
                </c:pt>
                <c:pt idx="28">
                  <c:v>99.839201228667534</c:v>
                </c:pt>
                <c:pt idx="29">
                  <c:v>99.495614110435781</c:v>
                </c:pt>
                <c:pt idx="30">
                  <c:v>99.801063058543818</c:v>
                </c:pt>
                <c:pt idx="31">
                  <c:v>99.044140637079252</c:v>
                </c:pt>
                <c:pt idx="32">
                  <c:v>98.967864296831792</c:v>
                </c:pt>
                <c:pt idx="33">
                  <c:v>99.256133889028249</c:v>
                </c:pt>
                <c:pt idx="34">
                  <c:v>99.338938384522095</c:v>
                </c:pt>
                <c:pt idx="35">
                  <c:v>99.622054169945059</c:v>
                </c:pt>
                <c:pt idx="36">
                  <c:v>99.186042116908965</c:v>
                </c:pt>
                <c:pt idx="37">
                  <c:v>99.38944569090215</c:v>
                </c:pt>
                <c:pt idx="38">
                  <c:v>98.729414836778943</c:v>
                </c:pt>
                <c:pt idx="39">
                  <c:v>97.662576834669323</c:v>
                </c:pt>
                <c:pt idx="40">
                  <c:v>96.371376444354368</c:v>
                </c:pt>
                <c:pt idx="41">
                  <c:v>93.681089308599638</c:v>
                </c:pt>
                <c:pt idx="42">
                  <c:v>90.925177033262671</c:v>
                </c:pt>
                <c:pt idx="43">
                  <c:v>82.7952186416627</c:v>
                </c:pt>
                <c:pt idx="44">
                  <c:v>66.037787711263135</c:v>
                </c:pt>
                <c:pt idx="45">
                  <c:v>42.043724896666177</c:v>
                </c:pt>
                <c:pt idx="46">
                  <c:v>23.324067934045019</c:v>
                </c:pt>
                <c:pt idx="47">
                  <c:v>15.045679907368914</c:v>
                </c:pt>
                <c:pt idx="48">
                  <c:v>11.456568870319915</c:v>
                </c:pt>
                <c:pt idx="49">
                  <c:v>9.5032761031723396</c:v>
                </c:pt>
                <c:pt idx="50">
                  <c:v>7.3678821633619318</c:v>
                </c:pt>
                <c:pt idx="51">
                  <c:v>7.0936996430129851</c:v>
                </c:pt>
                <c:pt idx="52">
                  <c:v>6.5219706782753306</c:v>
                </c:pt>
                <c:pt idx="53">
                  <c:v>5.7080127951842838</c:v>
                </c:pt>
                <c:pt idx="54">
                  <c:v>5.3056722797348881</c:v>
                </c:pt>
                <c:pt idx="55">
                  <c:v>5.5365628231866335</c:v>
                </c:pt>
                <c:pt idx="56">
                  <c:v>4.8397681474126184</c:v>
                </c:pt>
                <c:pt idx="57">
                  <c:v>4.8947420863296998</c:v>
                </c:pt>
                <c:pt idx="58">
                  <c:v>4.5473755097973871</c:v>
                </c:pt>
                <c:pt idx="59">
                  <c:v>4.3288541026019853</c:v>
                </c:pt>
                <c:pt idx="60">
                  <c:v>4.1512195624761636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6-4DAC-9A65-DF07DEDFA726}"/>
            </c:ext>
          </c:extLst>
        </c:ser>
        <c:ser>
          <c:idx val="1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'3x3'!$I$19:$I$79</c:f>
              <c:numCache>
                <c:formatCode>General</c:formatCode>
                <c:ptCount val="61"/>
                <c:pt idx="0">
                  <c:v>-30</c:v>
                </c:pt>
                <c:pt idx="1">
                  <c:v>-29.1</c:v>
                </c:pt>
                <c:pt idx="2">
                  <c:v>-28.1</c:v>
                </c:pt>
                <c:pt idx="3">
                  <c:v>-27.1</c:v>
                </c:pt>
                <c:pt idx="4">
                  <c:v>-26.1</c:v>
                </c:pt>
                <c:pt idx="5">
                  <c:v>-25.1</c:v>
                </c:pt>
                <c:pt idx="6">
                  <c:v>-24</c:v>
                </c:pt>
                <c:pt idx="7">
                  <c:v>-23.1</c:v>
                </c:pt>
                <c:pt idx="8">
                  <c:v>-22</c:v>
                </c:pt>
                <c:pt idx="9">
                  <c:v>-21</c:v>
                </c:pt>
                <c:pt idx="10">
                  <c:v>-20.100000000000001</c:v>
                </c:pt>
                <c:pt idx="11">
                  <c:v>-19.100000000000001</c:v>
                </c:pt>
                <c:pt idx="12">
                  <c:v>-18.100000000000001</c:v>
                </c:pt>
                <c:pt idx="13">
                  <c:v>-17</c:v>
                </c:pt>
                <c:pt idx="14">
                  <c:v>-16</c:v>
                </c:pt>
                <c:pt idx="15">
                  <c:v>-15.1</c:v>
                </c:pt>
                <c:pt idx="16">
                  <c:v>-14</c:v>
                </c:pt>
                <c:pt idx="17">
                  <c:v>-13.1</c:v>
                </c:pt>
                <c:pt idx="18">
                  <c:v>-12.1</c:v>
                </c:pt>
                <c:pt idx="19">
                  <c:v>-11</c:v>
                </c:pt>
                <c:pt idx="20">
                  <c:v>-10.1</c:v>
                </c:pt>
                <c:pt idx="21">
                  <c:v>-9.1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-5.0999999999999996</c:v>
                </c:pt>
                <c:pt idx="26">
                  <c:v>-4</c:v>
                </c:pt>
                <c:pt idx="27">
                  <c:v>-3.1</c:v>
                </c:pt>
                <c:pt idx="28">
                  <c:v>-2</c:v>
                </c:pt>
                <c:pt idx="29">
                  <c:v>-1.1000000000000001</c:v>
                </c:pt>
                <c:pt idx="30">
                  <c:v>0</c:v>
                </c:pt>
                <c:pt idx="31">
                  <c:v>1.1000000000000001</c:v>
                </c:pt>
                <c:pt idx="32">
                  <c:v>2</c:v>
                </c:pt>
                <c:pt idx="33">
                  <c:v>3</c:v>
                </c:pt>
                <c:pt idx="34">
                  <c:v>4.0999999999999996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15.9</c:v>
                </c:pt>
                <c:pt idx="47">
                  <c:v>17</c:v>
                </c:pt>
                <c:pt idx="48">
                  <c:v>17.899999999999999</c:v>
                </c:pt>
                <c:pt idx="49">
                  <c:v>18.899999999999999</c:v>
                </c:pt>
                <c:pt idx="50">
                  <c:v>19.899999999999999</c:v>
                </c:pt>
                <c:pt idx="51">
                  <c:v>21</c:v>
                </c:pt>
                <c:pt idx="52">
                  <c:v>21.9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27.9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'3x3'!$O$19:$O$79</c:f>
              <c:numCache>
                <c:formatCode>General</c:formatCode>
                <c:ptCount val="61"/>
                <c:pt idx="0">
                  <c:v>2.5656663937570947</c:v>
                </c:pt>
                <c:pt idx="1">
                  <c:v>2.7775866092370003</c:v>
                </c:pt>
                <c:pt idx="2">
                  <c:v>3.0274768521265196</c:v>
                </c:pt>
                <c:pt idx="3">
                  <c:v>3.2030882288959823</c:v>
                </c:pt>
                <c:pt idx="4">
                  <c:v>3.414533819033267</c:v>
                </c:pt>
                <c:pt idx="5">
                  <c:v>3.6695658364678385</c:v>
                </c:pt>
                <c:pt idx="6">
                  <c:v>4.0281452828173769</c:v>
                </c:pt>
                <c:pt idx="7">
                  <c:v>4.3909963572504953</c:v>
                </c:pt>
                <c:pt idx="8">
                  <c:v>4.9100782736294208</c:v>
                </c:pt>
                <c:pt idx="9">
                  <c:v>5.5276449486020303</c:v>
                </c:pt>
                <c:pt idx="10">
                  <c:v>6.3925705313035195</c:v>
                </c:pt>
                <c:pt idx="11">
                  <c:v>7.7382124818554692</c:v>
                </c:pt>
                <c:pt idx="12">
                  <c:v>9.8940398922600483</c:v>
                </c:pt>
                <c:pt idx="13">
                  <c:v>14.120894985187734</c:v>
                </c:pt>
                <c:pt idx="14">
                  <c:v>24.867994826583764</c:v>
                </c:pt>
                <c:pt idx="15">
                  <c:v>49.314522348920825</c:v>
                </c:pt>
                <c:pt idx="16">
                  <c:v>75.638984143558346</c:v>
                </c:pt>
                <c:pt idx="17">
                  <c:v>88.249779496976245</c:v>
                </c:pt>
                <c:pt idx="18">
                  <c:v>92.776281389544806</c:v>
                </c:pt>
                <c:pt idx="19">
                  <c:v>95.400722221563015</c:v>
                </c:pt>
                <c:pt idx="20">
                  <c:v>96.854420541784833</c:v>
                </c:pt>
                <c:pt idx="21">
                  <c:v>97.617143467375442</c:v>
                </c:pt>
                <c:pt idx="22">
                  <c:v>98.448687067645992</c:v>
                </c:pt>
                <c:pt idx="23">
                  <c:v>98.94546159292176</c:v>
                </c:pt>
                <c:pt idx="24">
                  <c:v>99.396197459963375</c:v>
                </c:pt>
                <c:pt idx="25">
                  <c:v>99.517701547674136</c:v>
                </c:pt>
                <c:pt idx="26">
                  <c:v>99.740221729139222</c:v>
                </c:pt>
                <c:pt idx="27">
                  <c:v>99.858245231004105</c:v>
                </c:pt>
                <c:pt idx="28">
                  <c:v>100</c:v>
                </c:pt>
                <c:pt idx="29">
                  <c:v>99.958786699415825</c:v>
                </c:pt>
                <c:pt idx="30">
                  <c:v>99.953249403751911</c:v>
                </c:pt>
                <c:pt idx="31">
                  <c:v>99.813788657245368</c:v>
                </c:pt>
                <c:pt idx="32">
                  <c:v>99.721315819658201</c:v>
                </c:pt>
                <c:pt idx="33">
                  <c:v>99.566587957964032</c:v>
                </c:pt>
                <c:pt idx="34">
                  <c:v>99.346361798988255</c:v>
                </c:pt>
                <c:pt idx="35">
                  <c:v>99.109444648797023</c:v>
                </c:pt>
                <c:pt idx="36">
                  <c:v>98.897761745988419</c:v>
                </c:pt>
                <c:pt idx="37">
                  <c:v>98.366497779148915</c:v>
                </c:pt>
                <c:pt idx="38">
                  <c:v>97.897251523745112</c:v>
                </c:pt>
                <c:pt idx="39">
                  <c:v>96.920314360185273</c:v>
                </c:pt>
                <c:pt idx="40">
                  <c:v>95.673315376674537</c:v>
                </c:pt>
                <c:pt idx="41">
                  <c:v>93.66367257179698</c:v>
                </c:pt>
                <c:pt idx="42">
                  <c:v>89.990784357930792</c:v>
                </c:pt>
                <c:pt idx="43">
                  <c:v>81.280618278612977</c:v>
                </c:pt>
                <c:pt idx="44">
                  <c:v>61.2589437213</c:v>
                </c:pt>
                <c:pt idx="45">
                  <c:v>31.851711222120709</c:v>
                </c:pt>
                <c:pt idx="46">
                  <c:v>17.511302015971143</c:v>
                </c:pt>
                <c:pt idx="47">
                  <c:v>11.239602738588227</c:v>
                </c:pt>
                <c:pt idx="48">
                  <c:v>8.4048237755654966</c:v>
                </c:pt>
                <c:pt idx="49">
                  <c:v>6.7345380906613519</c:v>
                </c:pt>
                <c:pt idx="50">
                  <c:v>5.7574427186539632</c:v>
                </c:pt>
                <c:pt idx="51">
                  <c:v>4.9516079911086859</c:v>
                </c:pt>
                <c:pt idx="52">
                  <c:v>4.4307066775830499</c:v>
                </c:pt>
                <c:pt idx="53">
                  <c:v>4.0675391862548507</c:v>
                </c:pt>
                <c:pt idx="54">
                  <c:v>3.7150507651356044</c:v>
                </c:pt>
                <c:pt idx="55">
                  <c:v>3.3672294932187907</c:v>
                </c:pt>
                <c:pt idx="56">
                  <c:v>3.1597391142700069</c:v>
                </c:pt>
                <c:pt idx="57">
                  <c:v>3.0277932690215996</c:v>
                </c:pt>
                <c:pt idx="58">
                  <c:v>2.8786818072150964</c:v>
                </c:pt>
                <c:pt idx="59">
                  <c:v>2.628158730535417</c:v>
                </c:pt>
                <c:pt idx="60">
                  <c:v>2.518678484837698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6-4DAC-9A65-DF07DEDFA726}"/>
            </c:ext>
          </c:extLst>
        </c:ser>
        <c:ser>
          <c:idx val="0"/>
          <c:order val="2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'3x3'!$A$19:$A$79</c:f>
              <c:numCache>
                <c:formatCode>General</c:formatCode>
                <c:ptCount val="61"/>
                <c:pt idx="0">
                  <c:v>30</c:v>
                </c:pt>
                <c:pt idx="1">
                  <c:v>29.1</c:v>
                </c:pt>
                <c:pt idx="2">
                  <c:v>28</c:v>
                </c:pt>
                <c:pt idx="3">
                  <c:v>27</c:v>
                </c:pt>
                <c:pt idx="4">
                  <c:v>26.1</c:v>
                </c:pt>
                <c:pt idx="5">
                  <c:v>25</c:v>
                </c:pt>
                <c:pt idx="6">
                  <c:v>24.1</c:v>
                </c:pt>
                <c:pt idx="7">
                  <c:v>23</c:v>
                </c:pt>
                <c:pt idx="8">
                  <c:v>22.1</c:v>
                </c:pt>
                <c:pt idx="9">
                  <c:v>21.1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14.1</c:v>
                </c:pt>
                <c:pt idx="17">
                  <c:v>13</c:v>
                </c:pt>
                <c:pt idx="18">
                  <c:v>12</c:v>
                </c:pt>
                <c:pt idx="19">
                  <c:v>11.1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7.1</c:v>
                </c:pt>
                <c:pt idx="24">
                  <c:v>6.1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2.1</c:v>
                </c:pt>
                <c:pt idx="29">
                  <c:v>1</c:v>
                </c:pt>
                <c:pt idx="30">
                  <c:v>0.1</c:v>
                </c:pt>
                <c:pt idx="31">
                  <c:v>-1</c:v>
                </c:pt>
                <c:pt idx="32">
                  <c:v>-2</c:v>
                </c:pt>
                <c:pt idx="33">
                  <c:v>-3</c:v>
                </c:pt>
                <c:pt idx="34">
                  <c:v>-4</c:v>
                </c:pt>
                <c:pt idx="35">
                  <c:v>-5</c:v>
                </c:pt>
                <c:pt idx="36">
                  <c:v>-6</c:v>
                </c:pt>
                <c:pt idx="37">
                  <c:v>-7.1</c:v>
                </c:pt>
                <c:pt idx="38">
                  <c:v>-8</c:v>
                </c:pt>
                <c:pt idx="39">
                  <c:v>-9</c:v>
                </c:pt>
                <c:pt idx="40">
                  <c:v>-10</c:v>
                </c:pt>
                <c:pt idx="41">
                  <c:v>-11</c:v>
                </c:pt>
                <c:pt idx="42">
                  <c:v>-12</c:v>
                </c:pt>
                <c:pt idx="43">
                  <c:v>-12.9</c:v>
                </c:pt>
                <c:pt idx="44">
                  <c:v>-14</c:v>
                </c:pt>
                <c:pt idx="45">
                  <c:v>-15</c:v>
                </c:pt>
                <c:pt idx="46">
                  <c:v>-16</c:v>
                </c:pt>
                <c:pt idx="47">
                  <c:v>-17.100000000000001</c:v>
                </c:pt>
                <c:pt idx="48">
                  <c:v>-18</c:v>
                </c:pt>
                <c:pt idx="49">
                  <c:v>-18.899999999999999</c:v>
                </c:pt>
                <c:pt idx="50">
                  <c:v>-20</c:v>
                </c:pt>
                <c:pt idx="51">
                  <c:v>-21</c:v>
                </c:pt>
                <c:pt idx="52">
                  <c:v>-22</c:v>
                </c:pt>
                <c:pt idx="53">
                  <c:v>-23</c:v>
                </c:pt>
                <c:pt idx="54">
                  <c:v>-23.9</c:v>
                </c:pt>
                <c:pt idx="55">
                  <c:v>-25</c:v>
                </c:pt>
                <c:pt idx="56">
                  <c:v>-26</c:v>
                </c:pt>
                <c:pt idx="57">
                  <c:v>-27</c:v>
                </c:pt>
                <c:pt idx="58">
                  <c:v>-28</c:v>
                </c:pt>
                <c:pt idx="59">
                  <c:v>-29</c:v>
                </c:pt>
                <c:pt idx="60">
                  <c:v>-30</c:v>
                </c:pt>
              </c:numCache>
            </c:numRef>
          </c:xVal>
          <c:yVal>
            <c:numRef>
              <c:f>'3x3'!$G$19:$G$79</c:f>
              <c:numCache>
                <c:formatCode>General</c:formatCode>
                <c:ptCount val="61"/>
                <c:pt idx="0">
                  <c:v>2.5284829102538477</c:v>
                </c:pt>
                <c:pt idx="1">
                  <c:v>2.6883869678193082</c:v>
                </c:pt>
                <c:pt idx="2">
                  <c:v>2.8582850289826105</c:v>
                </c:pt>
                <c:pt idx="3">
                  <c:v>3.0581651009394362</c:v>
                </c:pt>
                <c:pt idx="4">
                  <c:v>3.2980211872876275</c:v>
                </c:pt>
                <c:pt idx="5">
                  <c:v>3.5478712772336594</c:v>
                </c:pt>
                <c:pt idx="6">
                  <c:v>3.8376973815710569</c:v>
                </c:pt>
                <c:pt idx="7">
                  <c:v>4.1974815110933443</c:v>
                </c:pt>
                <c:pt idx="8">
                  <c:v>4.6572056765940433</c:v>
                </c:pt>
                <c:pt idx="9">
                  <c:v>5.1269238456925841</c:v>
                </c:pt>
                <c:pt idx="10">
                  <c:v>5.876474115530681</c:v>
                </c:pt>
                <c:pt idx="11">
                  <c:v>6.8958624825104939</c:v>
                </c:pt>
                <c:pt idx="12">
                  <c:v>8.6048370977413544</c:v>
                </c:pt>
                <c:pt idx="13">
                  <c:v>10.753547871277233</c:v>
                </c:pt>
                <c:pt idx="14">
                  <c:v>15.350789526284228</c:v>
                </c:pt>
                <c:pt idx="15">
                  <c:v>27.313611832900257</c:v>
                </c:pt>
                <c:pt idx="16">
                  <c:v>55.926444133519894</c:v>
                </c:pt>
                <c:pt idx="17">
                  <c:v>80.141914851089354</c:v>
                </c:pt>
                <c:pt idx="18">
                  <c:v>89.066560063961631</c:v>
                </c:pt>
                <c:pt idx="19">
                  <c:v>92.974215470717567</c:v>
                </c:pt>
                <c:pt idx="20">
                  <c:v>95.272836298221065</c:v>
                </c:pt>
                <c:pt idx="21">
                  <c:v>96.352188686787926</c:v>
                </c:pt>
                <c:pt idx="22">
                  <c:v>97.501499100539675</c:v>
                </c:pt>
                <c:pt idx="23">
                  <c:v>98.2110733559864</c:v>
                </c:pt>
                <c:pt idx="24">
                  <c:v>98.720767539476313</c:v>
                </c:pt>
                <c:pt idx="25">
                  <c:v>98.960623625824496</c:v>
                </c:pt>
                <c:pt idx="26">
                  <c:v>99.260443733759743</c:v>
                </c:pt>
                <c:pt idx="27">
                  <c:v>99.850089946032369</c:v>
                </c:pt>
                <c:pt idx="28">
                  <c:v>99.650209874075543</c:v>
                </c:pt>
                <c:pt idx="29">
                  <c:v>99.510293823705766</c:v>
                </c:pt>
                <c:pt idx="30">
                  <c:v>99.530281830901458</c:v>
                </c:pt>
                <c:pt idx="31">
                  <c:v>100</c:v>
                </c:pt>
                <c:pt idx="32">
                  <c:v>99.650209874075543</c:v>
                </c:pt>
                <c:pt idx="33">
                  <c:v>99.830101938836705</c:v>
                </c:pt>
                <c:pt idx="34">
                  <c:v>99.580251848890668</c:v>
                </c:pt>
                <c:pt idx="35">
                  <c:v>99.260443733759743</c:v>
                </c:pt>
                <c:pt idx="36">
                  <c:v>99.100539676194273</c:v>
                </c:pt>
                <c:pt idx="37">
                  <c:v>98.610833499900068</c:v>
                </c:pt>
                <c:pt idx="38">
                  <c:v>98.311013391964821</c:v>
                </c:pt>
                <c:pt idx="39">
                  <c:v>97.561463122126725</c:v>
                </c:pt>
                <c:pt idx="40">
                  <c:v>96.681990805516676</c:v>
                </c:pt>
                <c:pt idx="41">
                  <c:v>95.162902258644806</c:v>
                </c:pt>
                <c:pt idx="42">
                  <c:v>93.174095542674394</c:v>
                </c:pt>
                <c:pt idx="43">
                  <c:v>89.67619428342995</c:v>
                </c:pt>
                <c:pt idx="44">
                  <c:v>81.121327203677794</c:v>
                </c:pt>
                <c:pt idx="45">
                  <c:v>55.366779932040778</c:v>
                </c:pt>
                <c:pt idx="46">
                  <c:v>26.174295422746351</c:v>
                </c:pt>
                <c:pt idx="47">
                  <c:v>14.82110733559864</c:v>
                </c:pt>
                <c:pt idx="48">
                  <c:v>10.72356586048371</c:v>
                </c:pt>
                <c:pt idx="49">
                  <c:v>8.5348790725564641</c:v>
                </c:pt>
                <c:pt idx="50">
                  <c:v>6.9858085148910645</c:v>
                </c:pt>
                <c:pt idx="51">
                  <c:v>5.9164501299220458</c:v>
                </c:pt>
                <c:pt idx="52">
                  <c:v>5.2268638816709974</c:v>
                </c:pt>
                <c:pt idx="53">
                  <c:v>4.6771936837897261</c:v>
                </c:pt>
                <c:pt idx="54">
                  <c:v>4.2574455326803911</c:v>
                </c:pt>
                <c:pt idx="55">
                  <c:v>3.8476913851688983</c:v>
                </c:pt>
                <c:pt idx="56">
                  <c:v>3.5778532880271836</c:v>
                </c:pt>
                <c:pt idx="57">
                  <c:v>3.2780331800919447</c:v>
                </c:pt>
                <c:pt idx="58">
                  <c:v>3.0581651009394362</c:v>
                </c:pt>
                <c:pt idx="59">
                  <c:v>2.8382970217869277</c:v>
                </c:pt>
                <c:pt idx="60">
                  <c:v>2.6683989606236258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DAC-9A65-DF07DEDF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94127"/>
        <c:axId val="1023603279"/>
      </c:scatterChart>
      <c:valAx>
        <c:axId val="1023594127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3603279"/>
        <c:crosses val="autoZero"/>
        <c:crossBetween val="midCat"/>
      </c:valAx>
      <c:valAx>
        <c:axId val="10236032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497145669291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359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'3x3'!$R$100:$R$160</c:f>
              <c:numCache>
                <c:formatCode>General</c:formatCode>
                <c:ptCount val="61"/>
                <c:pt idx="0">
                  <c:v>30</c:v>
                </c:pt>
                <c:pt idx="1">
                  <c:v>29</c:v>
                </c:pt>
                <c:pt idx="2">
                  <c:v>28.1</c:v>
                </c:pt>
                <c:pt idx="3">
                  <c:v>27.1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23.1</c:v>
                </c:pt>
                <c:pt idx="8">
                  <c:v>22</c:v>
                </c:pt>
                <c:pt idx="9">
                  <c:v>21</c:v>
                </c:pt>
                <c:pt idx="10">
                  <c:v>19.899999999999999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16.100000000000001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8.1</c:v>
                </c:pt>
                <c:pt idx="23">
                  <c:v>7.1</c:v>
                </c:pt>
                <c:pt idx="24">
                  <c:v>6</c:v>
                </c:pt>
                <c:pt idx="25">
                  <c:v>5.0999999999999996</c:v>
                </c:pt>
                <c:pt idx="26">
                  <c:v>4</c:v>
                </c:pt>
                <c:pt idx="27">
                  <c:v>3.1</c:v>
                </c:pt>
                <c:pt idx="28">
                  <c:v>2</c:v>
                </c:pt>
                <c:pt idx="29">
                  <c:v>1</c:v>
                </c:pt>
                <c:pt idx="30">
                  <c:v>0.1</c:v>
                </c:pt>
                <c:pt idx="31">
                  <c:v>-0.9</c:v>
                </c:pt>
                <c:pt idx="32">
                  <c:v>-2</c:v>
                </c:pt>
                <c:pt idx="33">
                  <c:v>-2.9</c:v>
                </c:pt>
                <c:pt idx="34">
                  <c:v>-4</c:v>
                </c:pt>
                <c:pt idx="35">
                  <c:v>-5</c:v>
                </c:pt>
                <c:pt idx="36">
                  <c:v>-5.9</c:v>
                </c:pt>
                <c:pt idx="37">
                  <c:v>-6.9</c:v>
                </c:pt>
                <c:pt idx="38">
                  <c:v>-8</c:v>
                </c:pt>
                <c:pt idx="39">
                  <c:v>-9</c:v>
                </c:pt>
                <c:pt idx="40">
                  <c:v>-9.9</c:v>
                </c:pt>
                <c:pt idx="41">
                  <c:v>-11</c:v>
                </c:pt>
                <c:pt idx="42">
                  <c:v>-12</c:v>
                </c:pt>
                <c:pt idx="43">
                  <c:v>-12.9</c:v>
                </c:pt>
                <c:pt idx="44">
                  <c:v>-13.9</c:v>
                </c:pt>
                <c:pt idx="45">
                  <c:v>-15</c:v>
                </c:pt>
                <c:pt idx="46">
                  <c:v>-16</c:v>
                </c:pt>
                <c:pt idx="47">
                  <c:v>-17</c:v>
                </c:pt>
                <c:pt idx="48">
                  <c:v>-17.899999999999999</c:v>
                </c:pt>
                <c:pt idx="49">
                  <c:v>-19</c:v>
                </c:pt>
                <c:pt idx="50">
                  <c:v>-19.899999999999999</c:v>
                </c:pt>
                <c:pt idx="51">
                  <c:v>-21</c:v>
                </c:pt>
                <c:pt idx="52">
                  <c:v>-22</c:v>
                </c:pt>
                <c:pt idx="53">
                  <c:v>-23</c:v>
                </c:pt>
                <c:pt idx="54">
                  <c:v>-24</c:v>
                </c:pt>
                <c:pt idx="55">
                  <c:v>-24.9</c:v>
                </c:pt>
                <c:pt idx="56">
                  <c:v>-25.9</c:v>
                </c:pt>
                <c:pt idx="57">
                  <c:v>-26.9</c:v>
                </c:pt>
                <c:pt idx="58">
                  <c:v>-28</c:v>
                </c:pt>
                <c:pt idx="59">
                  <c:v>-28.9</c:v>
                </c:pt>
                <c:pt idx="60">
                  <c:v>-30</c:v>
                </c:pt>
              </c:numCache>
            </c:numRef>
          </c:xVal>
          <c:yVal>
            <c:numRef>
              <c:f>'3x3'!$W$100:$W$160</c:f>
              <c:numCache>
                <c:formatCode>General</c:formatCode>
                <c:ptCount val="61"/>
                <c:pt idx="0">
                  <c:v>4.3931213688790898</c:v>
                </c:pt>
                <c:pt idx="1">
                  <c:v>4.7549924167987587</c:v>
                </c:pt>
                <c:pt idx="2">
                  <c:v>4.972731287637842</c:v>
                </c:pt>
                <c:pt idx="3">
                  <c:v>4.9860831995289168</c:v>
                </c:pt>
                <c:pt idx="4">
                  <c:v>5.4965370618261993</c:v>
                </c:pt>
                <c:pt idx="5">
                  <c:v>5.8015768950300082</c:v>
                </c:pt>
                <c:pt idx="6">
                  <c:v>6.2497218351689368</c:v>
                </c:pt>
                <c:pt idx="7">
                  <c:v>6.5256613475845038</c:v>
                </c:pt>
                <c:pt idx="8">
                  <c:v>7.0881534305854643</c:v>
                </c:pt>
                <c:pt idx="9">
                  <c:v>7.7824528489214044</c:v>
                </c:pt>
                <c:pt idx="10">
                  <c:v>9.3059402313646675</c:v>
                </c:pt>
                <c:pt idx="11">
                  <c:v>11.716473862776583</c:v>
                </c:pt>
                <c:pt idx="12">
                  <c:v>15.336211412118745</c:v>
                </c:pt>
                <c:pt idx="13">
                  <c:v>22.863266151533931</c:v>
                </c:pt>
                <c:pt idx="14">
                  <c:v>35.806746481428867</c:v>
                </c:pt>
                <c:pt idx="15">
                  <c:v>55.934924835583189</c:v>
                </c:pt>
                <c:pt idx="16">
                  <c:v>74.867935897128675</c:v>
                </c:pt>
                <c:pt idx="17">
                  <c:v>85.581646941213947</c:v>
                </c:pt>
                <c:pt idx="18">
                  <c:v>90.889887809704447</c:v>
                </c:pt>
                <c:pt idx="19">
                  <c:v>93.967332322239841</c:v>
                </c:pt>
                <c:pt idx="20">
                  <c:v>96.169370714121868</c:v>
                </c:pt>
                <c:pt idx="21">
                  <c:v>97.098526839054685</c:v>
                </c:pt>
                <c:pt idx="22">
                  <c:v>97.971194105986797</c:v>
                </c:pt>
                <c:pt idx="23">
                  <c:v>98.234124063226432</c:v>
                </c:pt>
                <c:pt idx="24">
                  <c:v>99.112953751031355</c:v>
                </c:pt>
                <c:pt idx="25">
                  <c:v>99.036950560266774</c:v>
                </c:pt>
                <c:pt idx="26">
                  <c:v>99.21052541485075</c:v>
                </c:pt>
                <c:pt idx="27">
                  <c:v>99.425183075253429</c:v>
                </c:pt>
                <c:pt idx="28">
                  <c:v>99.992468152266582</c:v>
                </c:pt>
                <c:pt idx="29">
                  <c:v>99.785684696312487</c:v>
                </c:pt>
                <c:pt idx="30">
                  <c:v>99.788423550033727</c:v>
                </c:pt>
                <c:pt idx="31">
                  <c:v>99.810334379803692</c:v>
                </c:pt>
                <c:pt idx="32">
                  <c:v>99.810676736518857</c:v>
                </c:pt>
                <c:pt idx="33">
                  <c:v>100</c:v>
                </c:pt>
                <c:pt idx="34">
                  <c:v>99.597046146261633</c:v>
                </c:pt>
                <c:pt idx="35">
                  <c:v>99.147531779262096</c:v>
                </c:pt>
                <c:pt idx="36">
                  <c:v>99.308781792100461</c:v>
                </c:pt>
                <c:pt idx="37">
                  <c:v>98.591544473849098</c:v>
                </c:pt>
                <c:pt idx="38">
                  <c:v>97.985230731308178</c:v>
                </c:pt>
                <c:pt idx="39">
                  <c:v>97.070111231696757</c:v>
                </c:pt>
                <c:pt idx="40">
                  <c:v>95.862619097342289</c:v>
                </c:pt>
                <c:pt idx="41">
                  <c:v>94.483263891979618</c:v>
                </c:pt>
                <c:pt idx="42">
                  <c:v>91.777618772103423</c:v>
                </c:pt>
                <c:pt idx="43">
                  <c:v>87.864823874587884</c:v>
                </c:pt>
                <c:pt idx="44">
                  <c:v>77.917649515736429</c:v>
                </c:pt>
                <c:pt idx="45">
                  <c:v>59.431071610754117</c:v>
                </c:pt>
                <c:pt idx="46">
                  <c:v>39.608617803233905</c:v>
                </c:pt>
                <c:pt idx="47">
                  <c:v>24.689054513459755</c:v>
                </c:pt>
                <c:pt idx="48">
                  <c:v>16.561163738946156</c:v>
                </c:pt>
                <c:pt idx="49">
                  <c:v>12.212891099752477</c:v>
                </c:pt>
                <c:pt idx="50">
                  <c:v>9.1371583707928643</c:v>
                </c:pt>
                <c:pt idx="51">
                  <c:v>8.1162506461983011</c:v>
                </c:pt>
                <c:pt idx="52">
                  <c:v>7.6461948762894014</c:v>
                </c:pt>
                <c:pt idx="53">
                  <c:v>6.9693556504264054</c:v>
                </c:pt>
                <c:pt idx="54">
                  <c:v>6.4489734433896064</c:v>
                </c:pt>
                <c:pt idx="55">
                  <c:v>5.6300561807369576</c:v>
                </c:pt>
                <c:pt idx="56">
                  <c:v>5.8166405904968626</c:v>
                </c:pt>
                <c:pt idx="57">
                  <c:v>5.6625800686767578</c:v>
                </c:pt>
                <c:pt idx="58">
                  <c:v>5.4708603081895157</c:v>
                </c:pt>
                <c:pt idx="59">
                  <c:v>5.3178268565148779</c:v>
                </c:pt>
                <c:pt idx="60">
                  <c:v>4.9063140848976188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3-45F8-A03F-1BA1A3D4C4EE}"/>
            </c:ext>
          </c:extLst>
        </c:ser>
        <c:ser>
          <c:idx val="1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'3x3'!$J$100:$J$160</c:f>
              <c:numCache>
                <c:formatCode>General</c:formatCode>
                <c:ptCount val="61"/>
                <c:pt idx="0">
                  <c:v>30</c:v>
                </c:pt>
                <c:pt idx="1">
                  <c:v>29.1</c:v>
                </c:pt>
                <c:pt idx="2">
                  <c:v>28</c:v>
                </c:pt>
                <c:pt idx="3">
                  <c:v>27.1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22.9</c:v>
                </c:pt>
                <c:pt idx="8">
                  <c:v>22</c:v>
                </c:pt>
                <c:pt idx="9">
                  <c:v>21</c:v>
                </c:pt>
                <c:pt idx="10">
                  <c:v>19.899999999999999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13.1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6.1</c:v>
                </c:pt>
                <c:pt idx="25">
                  <c:v>5</c:v>
                </c:pt>
                <c:pt idx="26">
                  <c:v>4</c:v>
                </c:pt>
                <c:pt idx="27">
                  <c:v>3.1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-1</c:v>
                </c:pt>
                <c:pt idx="32">
                  <c:v>-2</c:v>
                </c:pt>
                <c:pt idx="33">
                  <c:v>-2.9</c:v>
                </c:pt>
                <c:pt idx="34">
                  <c:v>-3.9</c:v>
                </c:pt>
                <c:pt idx="35">
                  <c:v>-4.9000000000000004</c:v>
                </c:pt>
                <c:pt idx="36">
                  <c:v>-6</c:v>
                </c:pt>
                <c:pt idx="37">
                  <c:v>-6.9</c:v>
                </c:pt>
                <c:pt idx="38">
                  <c:v>-8</c:v>
                </c:pt>
                <c:pt idx="39">
                  <c:v>-9</c:v>
                </c:pt>
                <c:pt idx="40">
                  <c:v>-10</c:v>
                </c:pt>
                <c:pt idx="41">
                  <c:v>-11</c:v>
                </c:pt>
                <c:pt idx="42">
                  <c:v>-11.9</c:v>
                </c:pt>
                <c:pt idx="43">
                  <c:v>-12.9</c:v>
                </c:pt>
                <c:pt idx="44">
                  <c:v>-14</c:v>
                </c:pt>
                <c:pt idx="45">
                  <c:v>-14.9</c:v>
                </c:pt>
                <c:pt idx="46">
                  <c:v>-15.9</c:v>
                </c:pt>
                <c:pt idx="47">
                  <c:v>-17</c:v>
                </c:pt>
                <c:pt idx="48">
                  <c:v>-17.899999999999999</c:v>
                </c:pt>
                <c:pt idx="49">
                  <c:v>-18.899999999999999</c:v>
                </c:pt>
                <c:pt idx="50">
                  <c:v>-20</c:v>
                </c:pt>
                <c:pt idx="51">
                  <c:v>-21</c:v>
                </c:pt>
                <c:pt idx="52">
                  <c:v>-21.9</c:v>
                </c:pt>
                <c:pt idx="53">
                  <c:v>-23</c:v>
                </c:pt>
                <c:pt idx="54">
                  <c:v>-24</c:v>
                </c:pt>
                <c:pt idx="55">
                  <c:v>-24.9</c:v>
                </c:pt>
                <c:pt idx="56">
                  <c:v>-26</c:v>
                </c:pt>
                <c:pt idx="57">
                  <c:v>-26.9</c:v>
                </c:pt>
                <c:pt idx="58">
                  <c:v>-27.9</c:v>
                </c:pt>
                <c:pt idx="59">
                  <c:v>-29</c:v>
                </c:pt>
                <c:pt idx="60">
                  <c:v>-30</c:v>
                </c:pt>
              </c:numCache>
            </c:numRef>
          </c:xVal>
          <c:yVal>
            <c:numRef>
              <c:f>'3x3'!$O$100:$O$160</c:f>
              <c:numCache>
                <c:formatCode>General</c:formatCode>
                <c:ptCount val="61"/>
                <c:pt idx="0">
                  <c:v>2.6759549922114068</c:v>
                </c:pt>
                <c:pt idx="1">
                  <c:v>2.8339408699502631</c:v>
                </c:pt>
                <c:pt idx="2">
                  <c:v>2.9738192571975293</c:v>
                </c:pt>
                <c:pt idx="3">
                  <c:v>3.2179145547850423</c:v>
                </c:pt>
                <c:pt idx="4">
                  <c:v>3.4449302980224092</c:v>
                </c:pt>
                <c:pt idx="5">
                  <c:v>3.7556042287711415</c:v>
                </c:pt>
                <c:pt idx="6">
                  <c:v>4.1210750630599282</c:v>
                </c:pt>
                <c:pt idx="7">
                  <c:v>4.6373362220974643</c:v>
                </c:pt>
                <c:pt idx="8">
                  <c:v>5.0151422900835785</c:v>
                </c:pt>
                <c:pt idx="9">
                  <c:v>5.8217558730736076</c:v>
                </c:pt>
                <c:pt idx="10">
                  <c:v>7.0669028284058282</c:v>
                </c:pt>
                <c:pt idx="11">
                  <c:v>8.6282587552484049</c:v>
                </c:pt>
                <c:pt idx="12">
                  <c:v>11.800469687744627</c:v>
                </c:pt>
                <c:pt idx="13">
                  <c:v>20.528596392734862</c:v>
                </c:pt>
                <c:pt idx="14">
                  <c:v>39.276016668379896</c:v>
                </c:pt>
                <c:pt idx="15">
                  <c:v>65.045426870250736</c:v>
                </c:pt>
                <c:pt idx="16">
                  <c:v>81.867206464927605</c:v>
                </c:pt>
                <c:pt idx="17">
                  <c:v>89.684107316533158</c:v>
                </c:pt>
                <c:pt idx="18">
                  <c:v>93.789051689373508</c:v>
                </c:pt>
                <c:pt idx="19">
                  <c:v>95.810053215463313</c:v>
                </c:pt>
                <c:pt idx="20">
                  <c:v>97.215004704784633</c:v>
                </c:pt>
                <c:pt idx="21">
                  <c:v>97.971486632876562</c:v>
                </c:pt>
                <c:pt idx="22">
                  <c:v>98.521590612570861</c:v>
                </c:pt>
                <c:pt idx="23">
                  <c:v>98.973882514806235</c:v>
                </c:pt>
                <c:pt idx="24">
                  <c:v>99.272537499901162</c:v>
                </c:pt>
                <c:pt idx="25">
                  <c:v>99.404666830082149</c:v>
                </c:pt>
                <c:pt idx="26">
                  <c:v>99.679521139902107</c:v>
                </c:pt>
                <c:pt idx="27">
                  <c:v>99.7272806344738</c:v>
                </c:pt>
                <c:pt idx="28">
                  <c:v>100</c:v>
                </c:pt>
                <c:pt idx="29">
                  <c:v>99.896969169822952</c:v>
                </c:pt>
                <c:pt idx="30">
                  <c:v>99.863996141285867</c:v>
                </c:pt>
                <c:pt idx="31">
                  <c:v>99.828018376335322</c:v>
                </c:pt>
                <c:pt idx="32">
                  <c:v>99.855298220089026</c:v>
                </c:pt>
                <c:pt idx="33">
                  <c:v>99.809989957854611</c:v>
                </c:pt>
                <c:pt idx="34">
                  <c:v>99.374145033882343</c:v>
                </c:pt>
                <c:pt idx="35">
                  <c:v>99.285109949631135</c:v>
                </c:pt>
                <c:pt idx="36">
                  <c:v>99.055801118078236</c:v>
                </c:pt>
                <c:pt idx="37">
                  <c:v>98.545944791921997</c:v>
                </c:pt>
                <c:pt idx="38">
                  <c:v>98.118560573113939</c:v>
                </c:pt>
                <c:pt idx="39">
                  <c:v>97.463607106992328</c:v>
                </c:pt>
                <c:pt idx="40">
                  <c:v>96.578079657143761</c:v>
                </c:pt>
                <c:pt idx="41">
                  <c:v>95.305573786046949</c:v>
                </c:pt>
                <c:pt idx="42">
                  <c:v>93.201625720543703</c:v>
                </c:pt>
                <c:pt idx="43">
                  <c:v>88.80332418733741</c:v>
                </c:pt>
                <c:pt idx="44">
                  <c:v>76.025919805166566</c:v>
                </c:pt>
                <c:pt idx="45">
                  <c:v>53.838313552151938</c:v>
                </c:pt>
                <c:pt idx="46">
                  <c:v>29.450133236338331</c:v>
                </c:pt>
                <c:pt idx="47">
                  <c:v>16.495054045719435</c:v>
                </c:pt>
                <c:pt idx="48">
                  <c:v>10.906402460720978</c:v>
                </c:pt>
                <c:pt idx="49">
                  <c:v>8.0619450133236334</c:v>
                </c:pt>
                <c:pt idx="50">
                  <c:v>6.44974578348502</c:v>
                </c:pt>
                <c:pt idx="51">
                  <c:v>5.4203863458451611</c:v>
                </c:pt>
                <c:pt idx="52">
                  <c:v>4.7925545794555102</c:v>
                </c:pt>
                <c:pt idx="53">
                  <c:v>4.2464832723160972</c:v>
                </c:pt>
                <c:pt idx="54">
                  <c:v>3.8688353483517437</c:v>
                </c:pt>
                <c:pt idx="55">
                  <c:v>3.5866273415199221</c:v>
                </c:pt>
                <c:pt idx="56">
                  <c:v>3.2726323863142164</c:v>
                </c:pt>
                <c:pt idx="57">
                  <c:v>3.1251630860224409</c:v>
                </c:pt>
                <c:pt idx="58">
                  <c:v>2.9219480180600468</c:v>
                </c:pt>
                <c:pt idx="59">
                  <c:v>2.7072675085200091</c:v>
                </c:pt>
                <c:pt idx="60">
                  <c:v>2.5438256620304109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3-45F8-A03F-1BA1A3D4C4EE}"/>
            </c:ext>
          </c:extLst>
        </c:ser>
        <c:ser>
          <c:idx val="0"/>
          <c:order val="2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'3x3'!$B$100:$B$160</c:f>
              <c:numCache>
                <c:formatCode>General</c:formatCode>
                <c:ptCount val="61"/>
                <c:pt idx="0">
                  <c:v>30</c:v>
                </c:pt>
                <c:pt idx="1">
                  <c:v>29</c:v>
                </c:pt>
                <c:pt idx="2">
                  <c:v>28.1</c:v>
                </c:pt>
                <c:pt idx="3">
                  <c:v>27.1</c:v>
                </c:pt>
                <c:pt idx="4">
                  <c:v>26.1</c:v>
                </c:pt>
                <c:pt idx="5">
                  <c:v>25</c:v>
                </c:pt>
                <c:pt idx="6">
                  <c:v>24</c:v>
                </c:pt>
                <c:pt idx="7">
                  <c:v>23.1</c:v>
                </c:pt>
                <c:pt idx="8">
                  <c:v>21.9</c:v>
                </c:pt>
                <c:pt idx="9">
                  <c:v>21</c:v>
                </c:pt>
                <c:pt idx="10">
                  <c:v>20.100000000000001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13.1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7.1</c:v>
                </c:pt>
                <c:pt idx="24">
                  <c:v>6</c:v>
                </c:pt>
                <c:pt idx="25">
                  <c:v>5.0999999999999996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-0.9</c:v>
                </c:pt>
                <c:pt idx="32">
                  <c:v>-2</c:v>
                </c:pt>
                <c:pt idx="33">
                  <c:v>-3</c:v>
                </c:pt>
                <c:pt idx="34">
                  <c:v>-4</c:v>
                </c:pt>
                <c:pt idx="35">
                  <c:v>-4.9000000000000004</c:v>
                </c:pt>
                <c:pt idx="36">
                  <c:v>-6</c:v>
                </c:pt>
                <c:pt idx="37">
                  <c:v>-7</c:v>
                </c:pt>
                <c:pt idx="38">
                  <c:v>-7.9</c:v>
                </c:pt>
                <c:pt idx="39">
                  <c:v>-8.9</c:v>
                </c:pt>
                <c:pt idx="40">
                  <c:v>-9.9</c:v>
                </c:pt>
                <c:pt idx="41">
                  <c:v>-11</c:v>
                </c:pt>
                <c:pt idx="42">
                  <c:v>-12</c:v>
                </c:pt>
                <c:pt idx="43">
                  <c:v>-12.9</c:v>
                </c:pt>
                <c:pt idx="44">
                  <c:v>-13.9</c:v>
                </c:pt>
                <c:pt idx="45">
                  <c:v>-15</c:v>
                </c:pt>
                <c:pt idx="46">
                  <c:v>-16</c:v>
                </c:pt>
                <c:pt idx="47">
                  <c:v>-17</c:v>
                </c:pt>
                <c:pt idx="48">
                  <c:v>-17.899999999999999</c:v>
                </c:pt>
                <c:pt idx="49">
                  <c:v>-19</c:v>
                </c:pt>
                <c:pt idx="50">
                  <c:v>-20</c:v>
                </c:pt>
                <c:pt idx="51">
                  <c:v>-20.9</c:v>
                </c:pt>
                <c:pt idx="52">
                  <c:v>-21.9</c:v>
                </c:pt>
                <c:pt idx="53">
                  <c:v>-23</c:v>
                </c:pt>
                <c:pt idx="54">
                  <c:v>-23.9</c:v>
                </c:pt>
                <c:pt idx="55">
                  <c:v>-24.9</c:v>
                </c:pt>
                <c:pt idx="56">
                  <c:v>-26</c:v>
                </c:pt>
                <c:pt idx="57">
                  <c:v>-27</c:v>
                </c:pt>
                <c:pt idx="58">
                  <c:v>-28</c:v>
                </c:pt>
                <c:pt idx="59">
                  <c:v>-29</c:v>
                </c:pt>
                <c:pt idx="60">
                  <c:v>-30</c:v>
                </c:pt>
              </c:numCache>
            </c:numRef>
          </c:xVal>
          <c:yVal>
            <c:numRef>
              <c:f>'3x3'!$G$100:$G$160</c:f>
              <c:numCache>
                <c:formatCode>General</c:formatCode>
                <c:ptCount val="61"/>
                <c:pt idx="0">
                  <c:v>2.6661321038388293</c:v>
                </c:pt>
                <c:pt idx="1">
                  <c:v>2.836524005211988</c:v>
                </c:pt>
                <c:pt idx="2">
                  <c:v>3.0369850656509971</c:v>
                </c:pt>
                <c:pt idx="3">
                  <c:v>3.2574922321339081</c:v>
                </c:pt>
                <c:pt idx="4">
                  <c:v>3.488022451638769</c:v>
                </c:pt>
                <c:pt idx="5">
                  <c:v>3.8187832013631349</c:v>
                </c:pt>
                <c:pt idx="6">
                  <c:v>4.1695900571314022</c:v>
                </c:pt>
                <c:pt idx="7">
                  <c:v>4.5905582840533228</c:v>
                </c:pt>
                <c:pt idx="8">
                  <c:v>5.1919414653703519</c:v>
                </c:pt>
                <c:pt idx="9">
                  <c:v>5.8534629648190837</c:v>
                </c:pt>
                <c:pt idx="10">
                  <c:v>6.9259296381677871</c:v>
                </c:pt>
                <c:pt idx="11">
                  <c:v>8.4795028565701127</c:v>
                </c:pt>
                <c:pt idx="12">
                  <c:v>10.955196952991882</c:v>
                </c:pt>
                <c:pt idx="13">
                  <c:v>15.826400721659816</c:v>
                </c:pt>
                <c:pt idx="14">
                  <c:v>28.024456249373564</c:v>
                </c:pt>
                <c:pt idx="15">
                  <c:v>57.18151749022752</c:v>
                </c:pt>
                <c:pt idx="16">
                  <c:v>78.430389896762549</c:v>
                </c:pt>
                <c:pt idx="17">
                  <c:v>87.842036684374065</c:v>
                </c:pt>
                <c:pt idx="18">
                  <c:v>92.793424877217603</c:v>
                </c:pt>
                <c:pt idx="19">
                  <c:v>95.118773178310121</c:v>
                </c:pt>
                <c:pt idx="20">
                  <c:v>96.712438608800241</c:v>
                </c:pt>
                <c:pt idx="21">
                  <c:v>97.474190638468485</c:v>
                </c:pt>
                <c:pt idx="22">
                  <c:v>98.225919615114762</c:v>
                </c:pt>
                <c:pt idx="23">
                  <c:v>98.767164478300089</c:v>
                </c:pt>
                <c:pt idx="24">
                  <c:v>99.308409341485415</c:v>
                </c:pt>
                <c:pt idx="25">
                  <c:v>99.799538939560989</c:v>
                </c:pt>
                <c:pt idx="26">
                  <c:v>99.729377568407344</c:v>
                </c:pt>
                <c:pt idx="27">
                  <c:v>99.71935451538539</c:v>
                </c:pt>
                <c:pt idx="28">
                  <c:v>99.71935451538539</c:v>
                </c:pt>
                <c:pt idx="29">
                  <c:v>100</c:v>
                </c:pt>
                <c:pt idx="30">
                  <c:v>99.809561992582942</c:v>
                </c:pt>
                <c:pt idx="31">
                  <c:v>99.899769469780495</c:v>
                </c:pt>
                <c:pt idx="32">
                  <c:v>99.919815575824401</c:v>
                </c:pt>
                <c:pt idx="33">
                  <c:v>99.508870401924426</c:v>
                </c:pt>
                <c:pt idx="34">
                  <c:v>99.619123985165885</c:v>
                </c:pt>
                <c:pt idx="35">
                  <c:v>99.44873208379272</c:v>
                </c:pt>
                <c:pt idx="36">
                  <c:v>99.067856068958619</c:v>
                </c:pt>
                <c:pt idx="37">
                  <c:v>98.68698005412449</c:v>
                </c:pt>
                <c:pt idx="38">
                  <c:v>98.316127092312328</c:v>
                </c:pt>
                <c:pt idx="39">
                  <c:v>97.534328956600191</c:v>
                </c:pt>
                <c:pt idx="40">
                  <c:v>96.632254184624628</c:v>
                </c:pt>
                <c:pt idx="41">
                  <c:v>95.710133306605201</c:v>
                </c:pt>
                <c:pt idx="42">
                  <c:v>93.865891550566317</c:v>
                </c:pt>
                <c:pt idx="43">
                  <c:v>91.019344492332365</c:v>
                </c:pt>
                <c:pt idx="44">
                  <c:v>84.704821088503564</c:v>
                </c:pt>
                <c:pt idx="45">
                  <c:v>64.809060839931846</c:v>
                </c:pt>
                <c:pt idx="46">
                  <c:v>36.764558484514389</c:v>
                </c:pt>
                <c:pt idx="47">
                  <c:v>19.635160870001002</c:v>
                </c:pt>
                <c:pt idx="48">
                  <c:v>12.679162072767367</c:v>
                </c:pt>
                <c:pt idx="49">
                  <c:v>9.281347098326151</c:v>
                </c:pt>
                <c:pt idx="50">
                  <c:v>7.4070361832214093</c:v>
                </c:pt>
                <c:pt idx="51">
                  <c:v>6.1842237145434495</c:v>
                </c:pt>
                <c:pt idx="52">
                  <c:v>5.3823794727874112</c:v>
                </c:pt>
                <c:pt idx="53">
                  <c:v>4.7809962914703821</c:v>
                </c:pt>
                <c:pt idx="54">
                  <c:v>4.2597975343289569</c:v>
                </c:pt>
                <c:pt idx="55">
                  <c:v>3.8989676255387393</c:v>
                </c:pt>
                <c:pt idx="56">
                  <c:v>3.588252981858274</c:v>
                </c:pt>
                <c:pt idx="57">
                  <c:v>3.2975844442217102</c:v>
                </c:pt>
                <c:pt idx="58">
                  <c:v>3.1071464368046509</c:v>
                </c:pt>
                <c:pt idx="59">
                  <c:v>2.856570111255889</c:v>
                </c:pt>
                <c:pt idx="60">
                  <c:v>2.6561090508168785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03-45F8-A03F-1BA1A3D4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94127"/>
        <c:axId val="1023603279"/>
      </c:scatterChart>
      <c:valAx>
        <c:axId val="1023594127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3603279"/>
        <c:crosses val="autoZero"/>
        <c:crossBetween val="midCat"/>
      </c:valAx>
      <c:valAx>
        <c:axId val="10236032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497145669291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359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'0,5x0,5'!$S$80:$S$120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7.9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3.6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1.4</c:v>
                </c:pt>
                <c:pt idx="18">
                  <c:v>1</c:v>
                </c:pt>
                <c:pt idx="19">
                  <c:v>0.5</c:v>
                </c:pt>
                <c:pt idx="20">
                  <c:v>-0.1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-3.4</c:v>
                </c:pt>
                <c:pt idx="28">
                  <c:v>-3.9</c:v>
                </c:pt>
                <c:pt idx="29">
                  <c:v>-4.5</c:v>
                </c:pt>
                <c:pt idx="30">
                  <c:v>-4.9000000000000004</c:v>
                </c:pt>
                <c:pt idx="31">
                  <c:v>-5.5</c:v>
                </c:pt>
                <c:pt idx="32">
                  <c:v>-6</c:v>
                </c:pt>
                <c:pt idx="33">
                  <c:v>-6.4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'0,5x0,5'!$X$80:$X$120</c:f>
              <c:numCache>
                <c:formatCode>General</c:formatCode>
                <c:ptCount val="41"/>
                <c:pt idx="0">
                  <c:v>3.840005683634685</c:v>
                </c:pt>
                <c:pt idx="1">
                  <c:v>3.9531709099397641</c:v>
                </c:pt>
                <c:pt idx="2">
                  <c:v>3.9643351923555112</c:v>
                </c:pt>
                <c:pt idx="3">
                  <c:v>3.7867216084686164</c:v>
                </c:pt>
                <c:pt idx="4">
                  <c:v>5.0843157056080219</c:v>
                </c:pt>
                <c:pt idx="5">
                  <c:v>4.968105675007739</c:v>
                </c:pt>
                <c:pt idx="6">
                  <c:v>5.7140827273327002</c:v>
                </c:pt>
                <c:pt idx="7">
                  <c:v>6.0606829496034145</c:v>
                </c:pt>
                <c:pt idx="8">
                  <c:v>7.447083838686269</c:v>
                </c:pt>
                <c:pt idx="9">
                  <c:v>9.5957007363351714</c:v>
                </c:pt>
                <c:pt idx="10">
                  <c:v>12.526324870468953</c:v>
                </c:pt>
                <c:pt idx="11">
                  <c:v>16.542421735842929</c:v>
                </c:pt>
                <c:pt idx="12">
                  <c:v>23.828638414265924</c:v>
                </c:pt>
                <c:pt idx="13">
                  <c:v>35.117250338734479</c:v>
                </c:pt>
                <c:pt idx="14">
                  <c:v>49.073110825801677</c:v>
                </c:pt>
                <c:pt idx="15">
                  <c:v>66.486346590072927</c:v>
                </c:pt>
                <c:pt idx="16">
                  <c:v>78.979178613294636</c:v>
                </c:pt>
                <c:pt idx="17">
                  <c:v>88.816433823715997</c:v>
                </c:pt>
                <c:pt idx="18">
                  <c:v>95.806797018121671</c:v>
                </c:pt>
                <c:pt idx="19">
                  <c:v>99.148469732107969</c:v>
                </c:pt>
                <c:pt idx="20">
                  <c:v>100</c:v>
                </c:pt>
                <c:pt idx="21">
                  <c:v>99.468681650486914</c:v>
                </c:pt>
                <c:pt idx="22">
                  <c:v>96.955703172178602</c:v>
                </c:pt>
                <c:pt idx="23">
                  <c:v>90.396179785544291</c:v>
                </c:pt>
                <c:pt idx="24">
                  <c:v>79.960620531115367</c:v>
                </c:pt>
                <c:pt idx="25">
                  <c:v>64.975108724886724</c:v>
                </c:pt>
                <c:pt idx="26">
                  <c:v>49.360844831698444</c:v>
                </c:pt>
                <c:pt idx="27">
                  <c:v>37.02329782753214</c:v>
                </c:pt>
                <c:pt idx="28">
                  <c:v>26.764337222225045</c:v>
                </c:pt>
                <c:pt idx="29">
                  <c:v>18.135361849617116</c:v>
                </c:pt>
                <c:pt idx="30">
                  <c:v>13.924904976732618</c:v>
                </c:pt>
                <c:pt idx="31">
                  <c:v>10.127526553230791</c:v>
                </c:pt>
                <c:pt idx="32">
                  <c:v>8.331599486443011</c:v>
                </c:pt>
                <c:pt idx="33">
                  <c:v>6.9386015213872128</c:v>
                </c:pt>
                <c:pt idx="34">
                  <c:v>6.0378469173893858</c:v>
                </c:pt>
                <c:pt idx="35">
                  <c:v>5.8373973012884601</c:v>
                </c:pt>
                <c:pt idx="36">
                  <c:v>5.3319597882846077</c:v>
                </c:pt>
                <c:pt idx="37">
                  <c:v>5.2766458435884038</c:v>
                </c:pt>
                <c:pt idx="38">
                  <c:v>4.3398610554306618</c:v>
                </c:pt>
                <c:pt idx="39">
                  <c:v>4.5007282156939361</c:v>
                </c:pt>
                <c:pt idx="40">
                  <c:v>4.0561867885941636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14-4864-A9E1-BB67548123F5}"/>
            </c:ext>
          </c:extLst>
        </c:ser>
        <c:ser>
          <c:idx val="1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'0,5x0,5'!$K$80:$K$120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-7.4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-2.6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0.4</c:v>
                </c:pt>
                <c:pt idx="22">
                  <c:v>0.9</c:v>
                </c:pt>
                <c:pt idx="23">
                  <c:v>1.4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4.5999999999999996</c:v>
                </c:pt>
                <c:pt idx="30">
                  <c:v>5.0999999999999996</c:v>
                </c:pt>
                <c:pt idx="31">
                  <c:v>5.5</c:v>
                </c:pt>
                <c:pt idx="32">
                  <c:v>5.9</c:v>
                </c:pt>
                <c:pt idx="33">
                  <c:v>6.5</c:v>
                </c:pt>
                <c:pt idx="34">
                  <c:v>6.9</c:v>
                </c:pt>
                <c:pt idx="35">
                  <c:v>7.4</c:v>
                </c:pt>
                <c:pt idx="36">
                  <c:v>7.9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'0,5x0,5'!$P$80:$P$120</c:f>
              <c:numCache>
                <c:formatCode>General</c:formatCode>
                <c:ptCount val="41"/>
                <c:pt idx="0">
                  <c:v>0.81641377836158724</c:v>
                </c:pt>
                <c:pt idx="1">
                  <c:v>0.96621605314964021</c:v>
                </c:pt>
                <c:pt idx="2">
                  <c:v>1.0887815507035019</c:v>
                </c:pt>
                <c:pt idx="3">
                  <c:v>1.2178976655668527</c:v>
                </c:pt>
                <c:pt idx="4">
                  <c:v>1.4769918186237498</c:v>
                </c:pt>
                <c:pt idx="5">
                  <c:v>1.9429475709276709</c:v>
                </c:pt>
                <c:pt idx="6">
                  <c:v>2.4078690152353572</c:v>
                </c:pt>
                <c:pt idx="7">
                  <c:v>3.1234377639640201</c:v>
                </c:pt>
                <c:pt idx="8">
                  <c:v>3.9543318542728989</c:v>
                </c:pt>
                <c:pt idx="9">
                  <c:v>5.6288765001775563</c:v>
                </c:pt>
                <c:pt idx="10">
                  <c:v>7.9781347289595903</c:v>
                </c:pt>
                <c:pt idx="11">
                  <c:v>11.729052677306248</c:v>
                </c:pt>
                <c:pt idx="12">
                  <c:v>17.853362707680429</c:v>
                </c:pt>
                <c:pt idx="13">
                  <c:v>26.30417619091947</c:v>
                </c:pt>
                <c:pt idx="14">
                  <c:v>39.055297553172061</c:v>
                </c:pt>
                <c:pt idx="15">
                  <c:v>54.402187216642716</c:v>
                </c:pt>
                <c:pt idx="16">
                  <c:v>71.675475523101269</c:v>
                </c:pt>
                <c:pt idx="17">
                  <c:v>84.405565956097078</c:v>
                </c:pt>
                <c:pt idx="18">
                  <c:v>93.63383428317286</c:v>
                </c:pt>
                <c:pt idx="19">
                  <c:v>98.27787718626854</c:v>
                </c:pt>
                <c:pt idx="20">
                  <c:v>100</c:v>
                </c:pt>
                <c:pt idx="21">
                  <c:v>99.666780440546248</c:v>
                </c:pt>
                <c:pt idx="22">
                  <c:v>97.087388682601912</c:v>
                </c:pt>
                <c:pt idx="23">
                  <c:v>92.669514461349635</c:v>
                </c:pt>
                <c:pt idx="24">
                  <c:v>84.07458739730184</c:v>
                </c:pt>
                <c:pt idx="25">
                  <c:v>70.519463952642496</c:v>
                </c:pt>
                <c:pt idx="26">
                  <c:v>57.067254153608538</c:v>
                </c:pt>
                <c:pt idx="27">
                  <c:v>38.981689300773326</c:v>
                </c:pt>
                <c:pt idx="28">
                  <c:v>26.383645521963533</c:v>
                </c:pt>
                <c:pt idx="29">
                  <c:v>14.991260097431812</c:v>
                </c:pt>
                <c:pt idx="30">
                  <c:v>9.0822585149405803</c:v>
                </c:pt>
                <c:pt idx="31">
                  <c:v>6.5001086023396049</c:v>
                </c:pt>
                <c:pt idx="32">
                  <c:v>4.7778134039420932</c:v>
                </c:pt>
                <c:pt idx="33">
                  <c:v>3.403390461611659</c:v>
                </c:pt>
                <c:pt idx="34">
                  <c:v>2.5214705101551811</c:v>
                </c:pt>
                <c:pt idx="35">
                  <c:v>2.098610924361056</c:v>
                </c:pt>
                <c:pt idx="36">
                  <c:v>1.6693731059234822</c:v>
                </c:pt>
                <c:pt idx="37">
                  <c:v>1.3925233322645485</c:v>
                </c:pt>
                <c:pt idx="38">
                  <c:v>1.1411864891794146</c:v>
                </c:pt>
                <c:pt idx="39">
                  <c:v>1.0413757675427255</c:v>
                </c:pt>
                <c:pt idx="40">
                  <c:v>0.93329058193615566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4-4864-A9E1-BB67548123F5}"/>
            </c:ext>
          </c:extLst>
        </c:ser>
        <c:ser>
          <c:idx val="0"/>
          <c:order val="2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'0,5x0,5'!$B$60:$B$80</c:f>
              <c:numCache>
                <c:formatCode>General</c:formatCode>
                <c:ptCount val="2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2.4</c:v>
                </c:pt>
                <c:pt idx="6">
                  <c:v>1.9</c:v>
                </c:pt>
                <c:pt idx="7">
                  <c:v>1.4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-3</c:v>
                </c:pt>
                <c:pt idx="17">
                  <c:v>-3.5</c:v>
                </c:pt>
                <c:pt idx="18">
                  <c:v>-4</c:v>
                </c:pt>
                <c:pt idx="19">
                  <c:v>-4.5</c:v>
                </c:pt>
                <c:pt idx="20">
                  <c:v>-5</c:v>
                </c:pt>
              </c:numCache>
            </c:numRef>
          </c:xVal>
          <c:yVal>
            <c:numRef>
              <c:f>'0,5x0,5'!$G$60:$G$80</c:f>
              <c:numCache>
                <c:formatCode>General</c:formatCode>
                <c:ptCount val="21"/>
                <c:pt idx="0">
                  <c:v>6.2982208805808249</c:v>
                </c:pt>
                <c:pt idx="1">
                  <c:v>10.474824586707186</c:v>
                </c:pt>
                <c:pt idx="2">
                  <c:v>17.082227901175383</c:v>
                </c:pt>
                <c:pt idx="3">
                  <c:v>28.164041392255406</c:v>
                </c:pt>
                <c:pt idx="4">
                  <c:v>45.115851998716145</c:v>
                </c:pt>
                <c:pt idx="5">
                  <c:v>67.632540130742328</c:v>
                </c:pt>
                <c:pt idx="6">
                  <c:v>82.195804707211138</c:v>
                </c:pt>
                <c:pt idx="7">
                  <c:v>91.4278052922607</c:v>
                </c:pt>
                <c:pt idx="8">
                  <c:v>96.020850515778051</c:v>
                </c:pt>
                <c:pt idx="9">
                  <c:v>98.665355722312739</c:v>
                </c:pt>
                <c:pt idx="10">
                  <c:v>100</c:v>
                </c:pt>
                <c:pt idx="11">
                  <c:v>99.887459219202626</c:v>
                </c:pt>
                <c:pt idx="12">
                  <c:v>98.170501314330068</c:v>
                </c:pt>
                <c:pt idx="13">
                  <c:v>93.490104943262381</c:v>
                </c:pt>
                <c:pt idx="14">
                  <c:v>84.287763119939214</c:v>
                </c:pt>
                <c:pt idx="15">
                  <c:v>67.839745178419804</c:v>
                </c:pt>
                <c:pt idx="16">
                  <c:v>47.442642798812031</c:v>
                </c:pt>
                <c:pt idx="17">
                  <c:v>31.498011237826706</c:v>
                </c:pt>
                <c:pt idx="18">
                  <c:v>20.409697196231306</c:v>
                </c:pt>
                <c:pt idx="19">
                  <c:v>13.095765297623643</c:v>
                </c:pt>
                <c:pt idx="20">
                  <c:v>8.5409108083840852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4-4864-A9E1-BB675481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65375"/>
        <c:axId val="839265791"/>
      </c:scatterChart>
      <c:valAx>
        <c:axId val="839265375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265791"/>
        <c:crosses val="autoZero"/>
        <c:crossBetween val="midCat"/>
      </c:valAx>
      <c:valAx>
        <c:axId val="8392657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>
            <c:manualLayout>
              <c:xMode val="edge"/>
              <c:yMode val="edge"/>
              <c:x val="1.661383814982019E-2"/>
              <c:y val="0.25434419655876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26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Diode SFD 0,05 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'1x1'!$A$19:$A$59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-8.9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-5.9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-0.4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7.4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'1x1'!$G$19:$G$59</c:f>
              <c:numCache>
                <c:formatCode>General</c:formatCode>
                <c:ptCount val="41"/>
                <c:pt idx="0">
                  <c:v>2.2382094324540369</c:v>
                </c:pt>
                <c:pt idx="1">
                  <c:v>2.8077537969624302</c:v>
                </c:pt>
                <c:pt idx="2">
                  <c:v>3.5471622701838528</c:v>
                </c:pt>
                <c:pt idx="3">
                  <c:v>4.4364508393285371</c:v>
                </c:pt>
                <c:pt idx="4">
                  <c:v>5.6654676258992804</c:v>
                </c:pt>
                <c:pt idx="5">
                  <c:v>7.2741806554756208</c:v>
                </c:pt>
                <c:pt idx="6">
                  <c:v>9.7721822541966414</c:v>
                </c:pt>
                <c:pt idx="7">
                  <c:v>13.419264588329336</c:v>
                </c:pt>
                <c:pt idx="8">
                  <c:v>20.40367705835332</c:v>
                </c:pt>
                <c:pt idx="9">
                  <c:v>30.915267785771384</c:v>
                </c:pt>
                <c:pt idx="10">
                  <c:v>50.479616306954448</c:v>
                </c:pt>
                <c:pt idx="11">
                  <c:v>70.393685051958428</c:v>
                </c:pt>
                <c:pt idx="12">
                  <c:v>84.302557953637091</c:v>
                </c:pt>
                <c:pt idx="13">
                  <c:v>90.397681854516392</c:v>
                </c:pt>
                <c:pt idx="14">
                  <c:v>94.314548361310955</c:v>
                </c:pt>
                <c:pt idx="15">
                  <c:v>96.482813749000812</c:v>
                </c:pt>
                <c:pt idx="16">
                  <c:v>98.181454836131095</c:v>
                </c:pt>
                <c:pt idx="17">
                  <c:v>99.090727418065555</c:v>
                </c:pt>
                <c:pt idx="18">
                  <c:v>99.610311750599521</c:v>
                </c:pt>
                <c:pt idx="19">
                  <c:v>100</c:v>
                </c:pt>
                <c:pt idx="20">
                  <c:v>99.86011191047163</c:v>
                </c:pt>
                <c:pt idx="21">
                  <c:v>99.330535571542768</c:v>
                </c:pt>
                <c:pt idx="22">
                  <c:v>98.970823341326934</c:v>
                </c:pt>
                <c:pt idx="23">
                  <c:v>97.831734612310157</c:v>
                </c:pt>
                <c:pt idx="24">
                  <c:v>96.093125499600319</c:v>
                </c:pt>
                <c:pt idx="25">
                  <c:v>93.355315747402088</c:v>
                </c:pt>
                <c:pt idx="26">
                  <c:v>89.098721023181454</c:v>
                </c:pt>
                <c:pt idx="27">
                  <c:v>82.663868904876097</c:v>
                </c:pt>
                <c:pt idx="28">
                  <c:v>70.81334932054358</c:v>
                </c:pt>
                <c:pt idx="29">
                  <c:v>51.978417266187051</c:v>
                </c:pt>
                <c:pt idx="30">
                  <c:v>32.08433253397282</c:v>
                </c:pt>
                <c:pt idx="31">
                  <c:v>20.643485211830537</c:v>
                </c:pt>
                <c:pt idx="32">
                  <c:v>13.279376498800961</c:v>
                </c:pt>
                <c:pt idx="33">
                  <c:v>9.5123900879296563</c:v>
                </c:pt>
                <c:pt idx="34">
                  <c:v>7.0343725019984014</c:v>
                </c:pt>
                <c:pt idx="35">
                  <c:v>5.4856115107913679</c:v>
                </c:pt>
                <c:pt idx="36">
                  <c:v>4.2865707434052762</c:v>
                </c:pt>
                <c:pt idx="37">
                  <c:v>3.4372501998401277</c:v>
                </c:pt>
                <c:pt idx="38">
                  <c:v>2.7078337330135893</c:v>
                </c:pt>
                <c:pt idx="39">
                  <c:v>2.1782573940847323</c:v>
                </c:pt>
                <c:pt idx="40">
                  <c:v>1.7585931254996003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4-4F82-9BDB-EEFA69AFF9A5}"/>
            </c:ext>
          </c:extLst>
        </c:ser>
        <c:ser>
          <c:idx val="1"/>
          <c:order val="1"/>
          <c:tx>
            <c:v>Diode SFD 0,1 cm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'1x1'!$J$19:$J$39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-5.9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'1x1'!$P$19:$P$39</c:f>
              <c:numCache>
                <c:formatCode>General</c:formatCode>
                <c:ptCount val="21"/>
                <c:pt idx="0">
                  <c:v>1.7858944607002321</c:v>
                </c:pt>
                <c:pt idx="1">
                  <c:v>2.7343355867218242</c:v>
                </c:pt>
                <c:pt idx="2">
                  <c:v>4.2377156694581783</c:v>
                </c:pt>
                <c:pt idx="3">
                  <c:v>6.941781858541014</c:v>
                </c:pt>
                <c:pt idx="4">
                  <c:v>12.975481787912422</c:v>
                </c:pt>
                <c:pt idx="5">
                  <c:v>30.572091615376856</c:v>
                </c:pt>
                <c:pt idx="6">
                  <c:v>66.5018666128544</c:v>
                </c:pt>
                <c:pt idx="7">
                  <c:v>88.790233074361822</c:v>
                </c:pt>
                <c:pt idx="8">
                  <c:v>96.004439511653729</c:v>
                </c:pt>
                <c:pt idx="9">
                  <c:v>98.960750681061455</c:v>
                </c:pt>
                <c:pt idx="10">
                  <c:v>100</c:v>
                </c:pt>
                <c:pt idx="11">
                  <c:v>99.818383614166081</c:v>
                </c:pt>
                <c:pt idx="12">
                  <c:v>98.315003531429724</c:v>
                </c:pt>
                <c:pt idx="13">
                  <c:v>94.793663606094242</c:v>
                </c:pt>
                <c:pt idx="14">
                  <c:v>84.340631621430745</c:v>
                </c:pt>
                <c:pt idx="15">
                  <c:v>50.378367470487341</c:v>
                </c:pt>
                <c:pt idx="16">
                  <c:v>20.986782363030976</c:v>
                </c:pt>
                <c:pt idx="17">
                  <c:v>10.079709413782666</c:v>
                </c:pt>
                <c:pt idx="18">
                  <c:v>5.8218141458984967</c:v>
                </c:pt>
                <c:pt idx="19">
                  <c:v>3.6121481182524473</c:v>
                </c:pt>
                <c:pt idx="20">
                  <c:v>2.4013722126929671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4-4F82-9BDB-EEFA69AF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7616"/>
        <c:axId val="17308448"/>
      </c:scatterChart>
      <c:valAx>
        <c:axId val="1730761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08448"/>
        <c:crosses val="autoZero"/>
        <c:crossBetween val="midCat"/>
      </c:valAx>
      <c:valAx>
        <c:axId val="173084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Diode SFD 0,05 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'1x1'!$B$80:$B$120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-6.4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-4.0999999999999996</c:v>
                </c:pt>
                <c:pt idx="13">
                  <c:v>-3.6</c:v>
                </c:pt>
                <c:pt idx="14">
                  <c:v>-3</c:v>
                </c:pt>
                <c:pt idx="15">
                  <c:v>-2.6</c:v>
                </c:pt>
                <c:pt idx="16">
                  <c:v>-2</c:v>
                </c:pt>
                <c:pt idx="17">
                  <c:v>-1.4</c:v>
                </c:pt>
                <c:pt idx="18">
                  <c:v>-1.1000000000000001</c:v>
                </c:pt>
                <c:pt idx="19">
                  <c:v>-0.6</c:v>
                </c:pt>
                <c:pt idx="20">
                  <c:v>0</c:v>
                </c:pt>
                <c:pt idx="21">
                  <c:v>0.5</c:v>
                </c:pt>
                <c:pt idx="22">
                  <c:v>0.9</c:v>
                </c:pt>
                <c:pt idx="23">
                  <c:v>1.4</c:v>
                </c:pt>
                <c:pt idx="24">
                  <c:v>2</c:v>
                </c:pt>
                <c:pt idx="25">
                  <c:v>2.4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4.4000000000000004</c:v>
                </c:pt>
                <c:pt idx="30">
                  <c:v>5</c:v>
                </c:pt>
                <c:pt idx="31">
                  <c:v>5.4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7.9</c:v>
                </c:pt>
                <c:pt idx="37">
                  <c:v>8.4</c:v>
                </c:pt>
                <c:pt idx="38">
                  <c:v>8.9</c:v>
                </c:pt>
                <c:pt idx="39">
                  <c:v>9.4</c:v>
                </c:pt>
                <c:pt idx="40">
                  <c:v>10</c:v>
                </c:pt>
              </c:numCache>
            </c:numRef>
          </c:xVal>
          <c:yVal>
            <c:numRef>
              <c:f>'1x1'!$G$80:$G$120</c:f>
              <c:numCache>
                <c:formatCode>General</c:formatCode>
                <c:ptCount val="41"/>
                <c:pt idx="0">
                  <c:v>2.5569036398275338</c:v>
                </c:pt>
                <c:pt idx="1">
                  <c:v>3.2287175373508474</c:v>
                </c:pt>
                <c:pt idx="2">
                  <c:v>3.9807480196530634</c:v>
                </c:pt>
                <c:pt idx="3">
                  <c:v>5.2942945954076004</c:v>
                </c:pt>
                <c:pt idx="4">
                  <c:v>7.1894114108091847</c:v>
                </c:pt>
                <c:pt idx="5">
                  <c:v>9.6560713927604542</c:v>
                </c:pt>
                <c:pt idx="6">
                  <c:v>13.366088438784718</c:v>
                </c:pt>
                <c:pt idx="7">
                  <c:v>20.324877168354554</c:v>
                </c:pt>
                <c:pt idx="8">
                  <c:v>29.509676125538952</c:v>
                </c:pt>
                <c:pt idx="9">
                  <c:v>43.326982853705005</c:v>
                </c:pt>
                <c:pt idx="10">
                  <c:v>61.746716133560611</c:v>
                </c:pt>
                <c:pt idx="11">
                  <c:v>76.055349443497434</c:v>
                </c:pt>
                <c:pt idx="12">
                  <c:v>86.583776195728461</c:v>
                </c:pt>
                <c:pt idx="13">
                  <c:v>92.25909956883585</c:v>
                </c:pt>
                <c:pt idx="14">
                  <c:v>95.427654667602525</c:v>
                </c:pt>
                <c:pt idx="15">
                  <c:v>96.971823924596407</c:v>
                </c:pt>
                <c:pt idx="16">
                  <c:v>98.305424646545674</c:v>
                </c:pt>
                <c:pt idx="17">
                  <c:v>99.368294394866126</c:v>
                </c:pt>
                <c:pt idx="18">
                  <c:v>99.538754637521293</c:v>
                </c:pt>
                <c:pt idx="19">
                  <c:v>99.929810488318452</c:v>
                </c:pt>
                <c:pt idx="20">
                  <c:v>100</c:v>
                </c:pt>
                <c:pt idx="21">
                  <c:v>99.929810488318452</c:v>
                </c:pt>
                <c:pt idx="22">
                  <c:v>99.679133660884375</c:v>
                </c:pt>
                <c:pt idx="23">
                  <c:v>98.967211470971634</c:v>
                </c:pt>
                <c:pt idx="24">
                  <c:v>97.924395868845878</c:v>
                </c:pt>
                <c:pt idx="25">
                  <c:v>96.249874661586276</c:v>
                </c:pt>
                <c:pt idx="26">
                  <c:v>93.723052241050837</c:v>
                </c:pt>
                <c:pt idx="27">
                  <c:v>89.732277148300398</c:v>
                </c:pt>
                <c:pt idx="28">
                  <c:v>83.936628898024651</c:v>
                </c:pt>
                <c:pt idx="29">
                  <c:v>76.155620174471068</c:v>
                </c:pt>
                <c:pt idx="30">
                  <c:v>62.769477589491629</c:v>
                </c:pt>
                <c:pt idx="31">
                  <c:v>45.813696981850995</c:v>
                </c:pt>
                <c:pt idx="32">
                  <c:v>28.306427353855408</c:v>
                </c:pt>
                <c:pt idx="33">
                  <c:v>17.838163040208563</c:v>
                </c:pt>
                <c:pt idx="34">
                  <c:v>12.233029178782711</c:v>
                </c:pt>
                <c:pt idx="35">
                  <c:v>8.7837160332898812</c:v>
                </c:pt>
                <c:pt idx="36">
                  <c:v>6.5376516594805967</c:v>
                </c:pt>
                <c:pt idx="37">
                  <c:v>5.0335906948761648</c:v>
                </c:pt>
                <c:pt idx="38">
                  <c:v>3.8604231424847084</c:v>
                </c:pt>
                <c:pt idx="39">
                  <c:v>3.0682843677930411</c:v>
                </c:pt>
                <c:pt idx="40">
                  <c:v>2.4365787626591797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C-4056-B687-D74D93FCC281}"/>
            </c:ext>
          </c:extLst>
        </c:ser>
        <c:ser>
          <c:idx val="1"/>
          <c:order val="1"/>
          <c:tx>
            <c:v>Diode SFD 0,1 cm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'1x1'!$K$80:$K$100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8.1</c:v>
                </c:pt>
                <c:pt idx="3">
                  <c:v>7.1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2.1</c:v>
                </c:pt>
                <c:pt idx="9">
                  <c:v>1.1000000000000001</c:v>
                </c:pt>
                <c:pt idx="10">
                  <c:v>0.1</c:v>
                </c:pt>
                <c:pt idx="11">
                  <c:v>-0.9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-5.9</c:v>
                </c:pt>
                <c:pt idx="17">
                  <c:v>-7</c:v>
                </c:pt>
                <c:pt idx="18">
                  <c:v>-8</c:v>
                </c:pt>
                <c:pt idx="19">
                  <c:v>-8.9</c:v>
                </c:pt>
                <c:pt idx="20">
                  <c:v>-10</c:v>
                </c:pt>
              </c:numCache>
            </c:numRef>
          </c:xVal>
          <c:yVal>
            <c:numRef>
              <c:f>'1x1'!$P$80:$P$100</c:f>
              <c:numCache>
                <c:formatCode>General</c:formatCode>
                <c:ptCount val="21"/>
                <c:pt idx="0">
                  <c:v>2.4269390231570434</c:v>
                </c:pt>
                <c:pt idx="1">
                  <c:v>3.8426534533319847</c:v>
                </c:pt>
                <c:pt idx="2">
                  <c:v>6.2392557386995655</c:v>
                </c:pt>
                <c:pt idx="3">
                  <c:v>11.618970573364344</c:v>
                </c:pt>
                <c:pt idx="4">
                  <c:v>26.898574173323897</c:v>
                </c:pt>
                <c:pt idx="5">
                  <c:v>60.521791889978758</c:v>
                </c:pt>
                <c:pt idx="6">
                  <c:v>84.042875922742439</c:v>
                </c:pt>
                <c:pt idx="7">
                  <c:v>93.325917686318135</c:v>
                </c:pt>
                <c:pt idx="8">
                  <c:v>97.957326322176158</c:v>
                </c:pt>
                <c:pt idx="9">
                  <c:v>99.656183638386082</c:v>
                </c:pt>
                <c:pt idx="10">
                  <c:v>100</c:v>
                </c:pt>
                <c:pt idx="11">
                  <c:v>99.858428556982503</c:v>
                </c:pt>
                <c:pt idx="12">
                  <c:v>98.655071291333812</c:v>
                </c:pt>
                <c:pt idx="13">
                  <c:v>96.147234300738191</c:v>
                </c:pt>
                <c:pt idx="14">
                  <c:v>87.076549701688748</c:v>
                </c:pt>
                <c:pt idx="15">
                  <c:v>61.179087875417125</c:v>
                </c:pt>
                <c:pt idx="16">
                  <c:v>31.337850136515318</c:v>
                </c:pt>
                <c:pt idx="17">
                  <c:v>14.08635858024067</c:v>
                </c:pt>
                <c:pt idx="18">
                  <c:v>7.3010415613307718</c:v>
                </c:pt>
                <c:pt idx="19">
                  <c:v>4.2875922742441102</c:v>
                </c:pt>
                <c:pt idx="20">
                  <c:v>2.7201941551218525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C-4056-B687-D74D93FC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3616"/>
        <c:axId val="206809024"/>
      </c:scatterChart>
      <c:valAx>
        <c:axId val="2068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09024"/>
        <c:crosses val="autoZero"/>
        <c:crossBetween val="midCat"/>
      </c:valAx>
      <c:valAx>
        <c:axId val="2068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'1x1'!$AV$19:$AV$99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-18.899999999999999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-15.6</c:v>
                </c:pt>
                <c:pt idx="10">
                  <c:v>-14.9</c:v>
                </c:pt>
                <c:pt idx="11">
                  <c:v>-14.4</c:v>
                </c:pt>
                <c:pt idx="12">
                  <c:v>-14.1</c:v>
                </c:pt>
                <c:pt idx="13">
                  <c:v>-13.4</c:v>
                </c:pt>
                <c:pt idx="14">
                  <c:v>-13</c:v>
                </c:pt>
                <c:pt idx="15">
                  <c:v>-12.6</c:v>
                </c:pt>
                <c:pt idx="16">
                  <c:v>-11.9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-7.1</c:v>
                </c:pt>
                <c:pt idx="27">
                  <c:v>-6.5</c:v>
                </c:pt>
                <c:pt idx="28">
                  <c:v>-6</c:v>
                </c:pt>
                <c:pt idx="29">
                  <c:v>-5.4</c:v>
                </c:pt>
                <c:pt idx="30">
                  <c:v>-5</c:v>
                </c:pt>
                <c:pt idx="31">
                  <c:v>-4.5</c:v>
                </c:pt>
                <c:pt idx="32">
                  <c:v>-3.9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-2.1</c:v>
                </c:pt>
                <c:pt idx="37">
                  <c:v>-1.5</c:v>
                </c:pt>
                <c:pt idx="38">
                  <c:v>-1.1000000000000001</c:v>
                </c:pt>
                <c:pt idx="39">
                  <c:v>-0.5</c:v>
                </c:pt>
                <c:pt idx="40">
                  <c:v>-0.1</c:v>
                </c:pt>
                <c:pt idx="41">
                  <c:v>0.5</c:v>
                </c:pt>
                <c:pt idx="42">
                  <c:v>1</c:v>
                </c:pt>
                <c:pt idx="43">
                  <c:v>1.4</c:v>
                </c:pt>
                <c:pt idx="44">
                  <c:v>2</c:v>
                </c:pt>
                <c:pt idx="45">
                  <c:v>2.4</c:v>
                </c:pt>
                <c:pt idx="46">
                  <c:v>2.9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6.4</c:v>
                </c:pt>
                <c:pt idx="54">
                  <c:v>7</c:v>
                </c:pt>
                <c:pt idx="55">
                  <c:v>7.4</c:v>
                </c:pt>
                <c:pt idx="56">
                  <c:v>7.9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11.6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13.4</c:v>
                </c:pt>
                <c:pt idx="68">
                  <c:v>14</c:v>
                </c:pt>
                <c:pt idx="69">
                  <c:v>14.4</c:v>
                </c:pt>
                <c:pt idx="70">
                  <c:v>15</c:v>
                </c:pt>
                <c:pt idx="71">
                  <c:v>15.5</c:v>
                </c:pt>
                <c:pt idx="72">
                  <c:v>15.9</c:v>
                </c:pt>
                <c:pt idx="73">
                  <c:v>16.399999999999999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18.399999999999999</c:v>
                </c:pt>
                <c:pt idx="78">
                  <c:v>18.899999999999999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'1x1'!$BB$19:$BB$99</c:f>
              <c:numCache>
                <c:formatCode>General</c:formatCode>
                <c:ptCount val="81"/>
                <c:pt idx="0">
                  <c:v>2.7106227106227108</c:v>
                </c:pt>
                <c:pt idx="1">
                  <c:v>2.734511864946648</c:v>
                </c:pt>
                <c:pt idx="2">
                  <c:v>3.4527791049530179</c:v>
                </c:pt>
                <c:pt idx="3">
                  <c:v>4.0101927058448794</c:v>
                </c:pt>
                <c:pt idx="4">
                  <c:v>3.8736263736263736</c:v>
                </c:pt>
                <c:pt idx="5">
                  <c:v>3.5789934702978186</c:v>
                </c:pt>
                <c:pt idx="6">
                  <c:v>3.6837075967510748</c:v>
                </c:pt>
                <c:pt idx="7">
                  <c:v>3.9580347189042837</c:v>
                </c:pt>
                <c:pt idx="8">
                  <c:v>3.974358974358974</c:v>
                </c:pt>
                <c:pt idx="9">
                  <c:v>3.4882146838668584</c:v>
                </c:pt>
                <c:pt idx="10">
                  <c:v>2.7257525083612038</c:v>
                </c:pt>
                <c:pt idx="11">
                  <c:v>2.7181876094919573</c:v>
                </c:pt>
                <c:pt idx="12">
                  <c:v>2.5931677018633539</c:v>
                </c:pt>
                <c:pt idx="13">
                  <c:v>2.8937728937728942</c:v>
                </c:pt>
                <c:pt idx="14">
                  <c:v>2.9885332059245107</c:v>
                </c:pt>
                <c:pt idx="15">
                  <c:v>2.8547539417104635</c:v>
                </c:pt>
                <c:pt idx="16">
                  <c:v>2.8320592451027231</c:v>
                </c:pt>
                <c:pt idx="17">
                  <c:v>2.7002707437490043</c:v>
                </c:pt>
                <c:pt idx="18">
                  <c:v>2.7799012581621279</c:v>
                </c:pt>
                <c:pt idx="19">
                  <c:v>2.5680840898232202</c:v>
                </c:pt>
                <c:pt idx="20">
                  <c:v>3.386685777990126</c:v>
                </c:pt>
                <c:pt idx="21">
                  <c:v>4.0261188087275048</c:v>
                </c:pt>
                <c:pt idx="22">
                  <c:v>4.6034400382226472</c:v>
                </c:pt>
                <c:pt idx="23">
                  <c:v>5.5080426819557253</c:v>
                </c:pt>
                <c:pt idx="24">
                  <c:v>7.0361522535435581</c:v>
                </c:pt>
                <c:pt idx="25">
                  <c:v>8.6590221372830065</c:v>
                </c:pt>
                <c:pt idx="26">
                  <c:v>11.138318203535595</c:v>
                </c:pt>
                <c:pt idx="27">
                  <c:v>15.205048574613791</c:v>
                </c:pt>
                <c:pt idx="28">
                  <c:v>21.407867494824014</c:v>
                </c:pt>
                <c:pt idx="29">
                  <c:v>33.040293040293044</c:v>
                </c:pt>
                <c:pt idx="30">
                  <c:v>42.374183787227267</c:v>
                </c:pt>
                <c:pt idx="31">
                  <c:v>56.162207357859529</c:v>
                </c:pt>
                <c:pt idx="32">
                  <c:v>73.449992036948558</c:v>
                </c:pt>
                <c:pt idx="33">
                  <c:v>83.14341455645804</c:v>
                </c:pt>
                <c:pt idx="34">
                  <c:v>89.579550883898719</c:v>
                </c:pt>
                <c:pt idx="35">
                  <c:v>93.833014811275689</c:v>
                </c:pt>
                <c:pt idx="36">
                  <c:v>96.454451345755714</c:v>
                </c:pt>
                <c:pt idx="37">
                  <c:v>98.467112597547384</c:v>
                </c:pt>
                <c:pt idx="38">
                  <c:v>98.923793597706648</c:v>
                </c:pt>
                <c:pt idx="39">
                  <c:v>99.218028348463136</c:v>
                </c:pt>
                <c:pt idx="40">
                  <c:v>100</c:v>
                </c:pt>
                <c:pt idx="41">
                  <c:v>99.666746297181092</c:v>
                </c:pt>
                <c:pt idx="42">
                  <c:v>99.642060837713018</c:v>
                </c:pt>
                <c:pt idx="43">
                  <c:v>98.78324573976748</c:v>
                </c:pt>
                <c:pt idx="44">
                  <c:v>96.802038541168983</c:v>
                </c:pt>
                <c:pt idx="45">
                  <c:v>94.494744386048737</c:v>
                </c:pt>
                <c:pt idx="46">
                  <c:v>90.698359611403092</c:v>
                </c:pt>
                <c:pt idx="47">
                  <c:v>83.332935180761254</c:v>
                </c:pt>
                <c:pt idx="48">
                  <c:v>74.35857620640229</c:v>
                </c:pt>
                <c:pt idx="49">
                  <c:v>62.15400541487498</c:v>
                </c:pt>
                <c:pt idx="50">
                  <c:v>47.939560439560438</c:v>
                </c:pt>
                <c:pt idx="51">
                  <c:v>33.91981207198598</c:v>
                </c:pt>
                <c:pt idx="52">
                  <c:v>23.788819875776397</c:v>
                </c:pt>
                <c:pt idx="53">
                  <c:v>17.994505494505493</c:v>
                </c:pt>
                <c:pt idx="54">
                  <c:v>13.191192865105908</c:v>
                </c:pt>
                <c:pt idx="55">
                  <c:v>11.097308488612837</c:v>
                </c:pt>
                <c:pt idx="56">
                  <c:v>9.0667303710781972</c:v>
                </c:pt>
                <c:pt idx="57">
                  <c:v>7.9722089504698195</c:v>
                </c:pt>
                <c:pt idx="58">
                  <c:v>6.9429845516802038</c:v>
                </c:pt>
                <c:pt idx="59">
                  <c:v>6.7009077878643106</c:v>
                </c:pt>
                <c:pt idx="60">
                  <c:v>5.1309921962095872</c:v>
                </c:pt>
                <c:pt idx="61">
                  <c:v>5.6310718267240008</c:v>
                </c:pt>
                <c:pt idx="62">
                  <c:v>4.6747093486223923</c:v>
                </c:pt>
                <c:pt idx="63">
                  <c:v>4.2335562987736903</c:v>
                </c:pt>
                <c:pt idx="64">
                  <c:v>4.1571110049370921</c:v>
                </c:pt>
                <c:pt idx="65">
                  <c:v>4.0285077241598986</c:v>
                </c:pt>
                <c:pt idx="66">
                  <c:v>4.2132505175983432</c:v>
                </c:pt>
                <c:pt idx="67">
                  <c:v>4.83476668259277</c:v>
                </c:pt>
                <c:pt idx="68">
                  <c:v>4.0384615384615383</c:v>
                </c:pt>
                <c:pt idx="69">
                  <c:v>3.8752189839146363</c:v>
                </c:pt>
                <c:pt idx="70">
                  <c:v>3.4989648033126293</c:v>
                </c:pt>
                <c:pt idx="71">
                  <c:v>3.7577639751552794</c:v>
                </c:pt>
                <c:pt idx="72">
                  <c:v>3.87760789934703</c:v>
                </c:pt>
                <c:pt idx="73">
                  <c:v>3.9321548017200199</c:v>
                </c:pt>
                <c:pt idx="74">
                  <c:v>3.2763975155279503</c:v>
                </c:pt>
                <c:pt idx="75">
                  <c:v>3.3249721293199559</c:v>
                </c:pt>
                <c:pt idx="76">
                  <c:v>3.349259436215958</c:v>
                </c:pt>
                <c:pt idx="77">
                  <c:v>2.8666985188724321</c:v>
                </c:pt>
                <c:pt idx="78">
                  <c:v>3.2326007326007331</c:v>
                </c:pt>
                <c:pt idx="79">
                  <c:v>3.2118967988533207</c:v>
                </c:pt>
                <c:pt idx="80">
                  <c:v>3.583771301162606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6-442C-B847-6744587243C6}"/>
            </c:ext>
          </c:extLst>
        </c:ser>
        <c:ser>
          <c:idx val="3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'1x1'!$AN$19:$AN$99</c:f>
              <c:numCache>
                <c:formatCode>General</c:formatCode>
                <c:ptCount val="81"/>
                <c:pt idx="0">
                  <c:v>20</c:v>
                </c:pt>
                <c:pt idx="1">
                  <c:v>19.5</c:v>
                </c:pt>
                <c:pt idx="2">
                  <c:v>19</c:v>
                </c:pt>
                <c:pt idx="3">
                  <c:v>18.5</c:v>
                </c:pt>
                <c:pt idx="4">
                  <c:v>18</c:v>
                </c:pt>
                <c:pt idx="5">
                  <c:v>17.5</c:v>
                </c:pt>
                <c:pt idx="6">
                  <c:v>17</c:v>
                </c:pt>
                <c:pt idx="7">
                  <c:v>16.5</c:v>
                </c:pt>
                <c:pt idx="8">
                  <c:v>16</c:v>
                </c:pt>
                <c:pt idx="9">
                  <c:v>15.5</c:v>
                </c:pt>
                <c:pt idx="10">
                  <c:v>15</c:v>
                </c:pt>
                <c:pt idx="11">
                  <c:v>14.5</c:v>
                </c:pt>
                <c:pt idx="12">
                  <c:v>14</c:v>
                </c:pt>
                <c:pt idx="13">
                  <c:v>13.5</c:v>
                </c:pt>
                <c:pt idx="14">
                  <c:v>13</c:v>
                </c:pt>
                <c:pt idx="15">
                  <c:v>12.5</c:v>
                </c:pt>
                <c:pt idx="16">
                  <c:v>12</c:v>
                </c:pt>
                <c:pt idx="17">
                  <c:v>11.5</c:v>
                </c:pt>
                <c:pt idx="18">
                  <c:v>11</c:v>
                </c:pt>
                <c:pt idx="19">
                  <c:v>10.5</c:v>
                </c:pt>
                <c:pt idx="20">
                  <c:v>10</c:v>
                </c:pt>
                <c:pt idx="21">
                  <c:v>9.5</c:v>
                </c:pt>
                <c:pt idx="22">
                  <c:v>9</c:v>
                </c:pt>
                <c:pt idx="23">
                  <c:v>8.5</c:v>
                </c:pt>
                <c:pt idx="24">
                  <c:v>8</c:v>
                </c:pt>
                <c:pt idx="25">
                  <c:v>7.5</c:v>
                </c:pt>
                <c:pt idx="26">
                  <c:v>7</c:v>
                </c:pt>
                <c:pt idx="27">
                  <c:v>6.5</c:v>
                </c:pt>
                <c:pt idx="28">
                  <c:v>6</c:v>
                </c:pt>
                <c:pt idx="29">
                  <c:v>5.5</c:v>
                </c:pt>
                <c:pt idx="30">
                  <c:v>5</c:v>
                </c:pt>
                <c:pt idx="31">
                  <c:v>4.5999999999999996</c:v>
                </c:pt>
                <c:pt idx="32">
                  <c:v>4.0999999999999996</c:v>
                </c:pt>
                <c:pt idx="33">
                  <c:v>3.5</c:v>
                </c:pt>
                <c:pt idx="34">
                  <c:v>3</c:v>
                </c:pt>
                <c:pt idx="35">
                  <c:v>2.6</c:v>
                </c:pt>
                <c:pt idx="36">
                  <c:v>2</c:v>
                </c:pt>
                <c:pt idx="37">
                  <c:v>1.5</c:v>
                </c:pt>
                <c:pt idx="38">
                  <c:v>1</c:v>
                </c:pt>
                <c:pt idx="39">
                  <c:v>0.6</c:v>
                </c:pt>
                <c:pt idx="40">
                  <c:v>-0.1</c:v>
                </c:pt>
                <c:pt idx="41">
                  <c:v>-0.5</c:v>
                </c:pt>
                <c:pt idx="42">
                  <c:v>-1</c:v>
                </c:pt>
                <c:pt idx="43">
                  <c:v>-1.5</c:v>
                </c:pt>
                <c:pt idx="44">
                  <c:v>-2</c:v>
                </c:pt>
                <c:pt idx="45">
                  <c:v>-2.5</c:v>
                </c:pt>
                <c:pt idx="46">
                  <c:v>-2.9</c:v>
                </c:pt>
                <c:pt idx="47">
                  <c:v>-3.5</c:v>
                </c:pt>
                <c:pt idx="48">
                  <c:v>-4</c:v>
                </c:pt>
                <c:pt idx="49">
                  <c:v>-4.5</c:v>
                </c:pt>
                <c:pt idx="50">
                  <c:v>-5</c:v>
                </c:pt>
                <c:pt idx="51">
                  <c:v>-5.5</c:v>
                </c:pt>
                <c:pt idx="52">
                  <c:v>-6</c:v>
                </c:pt>
                <c:pt idx="53">
                  <c:v>-6.4</c:v>
                </c:pt>
                <c:pt idx="54">
                  <c:v>-7</c:v>
                </c:pt>
                <c:pt idx="55">
                  <c:v>-7.5</c:v>
                </c:pt>
                <c:pt idx="56">
                  <c:v>-8</c:v>
                </c:pt>
                <c:pt idx="57">
                  <c:v>-8.5</c:v>
                </c:pt>
                <c:pt idx="58">
                  <c:v>-8.9</c:v>
                </c:pt>
                <c:pt idx="59">
                  <c:v>-9.5</c:v>
                </c:pt>
                <c:pt idx="60">
                  <c:v>-10</c:v>
                </c:pt>
                <c:pt idx="61">
                  <c:v>-10.4</c:v>
                </c:pt>
                <c:pt idx="62">
                  <c:v>-11</c:v>
                </c:pt>
                <c:pt idx="63">
                  <c:v>-11.5</c:v>
                </c:pt>
                <c:pt idx="64">
                  <c:v>-12</c:v>
                </c:pt>
                <c:pt idx="65">
                  <c:v>-12.5</c:v>
                </c:pt>
                <c:pt idx="66">
                  <c:v>-12.9</c:v>
                </c:pt>
                <c:pt idx="67">
                  <c:v>-13.5</c:v>
                </c:pt>
                <c:pt idx="68">
                  <c:v>-14</c:v>
                </c:pt>
                <c:pt idx="69">
                  <c:v>-14.4</c:v>
                </c:pt>
                <c:pt idx="70">
                  <c:v>-15</c:v>
                </c:pt>
                <c:pt idx="71">
                  <c:v>-15.5</c:v>
                </c:pt>
                <c:pt idx="72">
                  <c:v>-16</c:v>
                </c:pt>
                <c:pt idx="73">
                  <c:v>-16.399999999999999</c:v>
                </c:pt>
                <c:pt idx="74">
                  <c:v>-17</c:v>
                </c:pt>
                <c:pt idx="75">
                  <c:v>-17.5</c:v>
                </c:pt>
                <c:pt idx="76">
                  <c:v>-18</c:v>
                </c:pt>
                <c:pt idx="77">
                  <c:v>-18.5</c:v>
                </c:pt>
                <c:pt idx="78">
                  <c:v>-19</c:v>
                </c:pt>
                <c:pt idx="79">
                  <c:v>-19.5</c:v>
                </c:pt>
                <c:pt idx="80">
                  <c:v>-20</c:v>
                </c:pt>
              </c:numCache>
            </c:numRef>
          </c:xVal>
          <c:yVal>
            <c:numRef>
              <c:f>'1x1'!$AT$19:$AT$99</c:f>
              <c:numCache>
                <c:formatCode>General</c:formatCode>
                <c:ptCount val="81"/>
                <c:pt idx="0">
                  <c:v>0.5773025024959253</c:v>
                </c:pt>
                <c:pt idx="1">
                  <c:v>0.59026123713936851</c:v>
                </c:pt>
                <c:pt idx="2">
                  <c:v>0.65204337343240371</c:v>
                </c:pt>
                <c:pt idx="3">
                  <c:v>0.6201940889918286</c:v>
                </c:pt>
                <c:pt idx="4">
                  <c:v>0.71282166408404557</c:v>
                </c:pt>
                <c:pt idx="5">
                  <c:v>0.73746151164552198</c:v>
                </c:pt>
                <c:pt idx="6">
                  <c:v>0.75562199188527679</c:v>
                </c:pt>
                <c:pt idx="7">
                  <c:v>0.83602090189142764</c:v>
                </c:pt>
                <c:pt idx="8">
                  <c:v>0.81174608910863977</c:v>
                </c:pt>
                <c:pt idx="9">
                  <c:v>0.88657821873979037</c:v>
                </c:pt>
                <c:pt idx="10">
                  <c:v>0.90145338597134839</c:v>
                </c:pt>
                <c:pt idx="11">
                  <c:v>0.96049776142421961</c:v>
                </c:pt>
                <c:pt idx="12">
                  <c:v>0.97473411779307273</c:v>
                </c:pt>
                <c:pt idx="13">
                  <c:v>1.1173714575656195</c:v>
                </c:pt>
                <c:pt idx="14">
                  <c:v>1.1389085095082434</c:v>
                </c:pt>
                <c:pt idx="15">
                  <c:v>1.251795514817674</c:v>
                </c:pt>
                <c:pt idx="16">
                  <c:v>1.469538760305388</c:v>
                </c:pt>
                <c:pt idx="17">
                  <c:v>1.6192030195676894</c:v>
                </c:pt>
                <c:pt idx="18">
                  <c:v>1.7564560963545801</c:v>
                </c:pt>
                <c:pt idx="19">
                  <c:v>2.1003188578791843</c:v>
                </c:pt>
                <c:pt idx="20">
                  <c:v>2.325910351108702</c:v>
                </c:pt>
                <c:pt idx="21">
                  <c:v>2.7332891641251118</c:v>
                </c:pt>
                <c:pt idx="22">
                  <c:v>3.230649050088247</c:v>
                </c:pt>
                <c:pt idx="23">
                  <c:v>3.9160931057706523</c:v>
                </c:pt>
                <c:pt idx="24">
                  <c:v>4.7827769290719173</c:v>
                </c:pt>
                <c:pt idx="25">
                  <c:v>6.0277280417891816</c:v>
                </c:pt>
                <c:pt idx="26">
                  <c:v>7.9822155055822934</c:v>
                </c:pt>
                <c:pt idx="27">
                  <c:v>10.637204709678713</c:v>
                </c:pt>
                <c:pt idx="28">
                  <c:v>14.582865632523138</c:v>
                </c:pt>
                <c:pt idx="29">
                  <c:v>22.1495803012632</c:v>
                </c:pt>
                <c:pt idx="30">
                  <c:v>34.425882425948132</c:v>
                </c:pt>
                <c:pt idx="31">
                  <c:v>49.17447384799587</c:v>
                </c:pt>
                <c:pt idx="32">
                  <c:v>64.163075637031312</c:v>
                </c:pt>
                <c:pt idx="33">
                  <c:v>78.885658331097503</c:v>
                </c:pt>
                <c:pt idx="34">
                  <c:v>87.355286524923656</c:v>
                </c:pt>
                <c:pt idx="35">
                  <c:v>92.771490053714871</c:v>
                </c:pt>
                <c:pt idx="36">
                  <c:v>96.14760546311048</c:v>
                </c:pt>
                <c:pt idx="37">
                  <c:v>98.185503373833939</c:v>
                </c:pt>
                <c:pt idx="38">
                  <c:v>99.181865802264298</c:v>
                </c:pt>
                <c:pt idx="39">
                  <c:v>99.426074069206933</c:v>
                </c:pt>
                <c:pt idx="40">
                  <c:v>99.986311195799189</c:v>
                </c:pt>
                <c:pt idx="41">
                  <c:v>100</c:v>
                </c:pt>
                <c:pt idx="42">
                  <c:v>99.503370183594242</c:v>
                </c:pt>
                <c:pt idx="43">
                  <c:v>98.758151682901584</c:v>
                </c:pt>
                <c:pt idx="44">
                  <c:v>97.734867939542937</c:v>
                </c:pt>
                <c:pt idx="45">
                  <c:v>95.937162913196545</c:v>
                </c:pt>
                <c:pt idx="46">
                  <c:v>93.210170599003817</c:v>
                </c:pt>
                <c:pt idx="47">
                  <c:v>88.142118990386791</c:v>
                </c:pt>
                <c:pt idx="48">
                  <c:v>77.745107165085159</c:v>
                </c:pt>
                <c:pt idx="49">
                  <c:v>64.483119879246502</c:v>
                </c:pt>
                <c:pt idx="50">
                  <c:v>48.513760898569608</c:v>
                </c:pt>
                <c:pt idx="51">
                  <c:v>34.310531435882552</c:v>
                </c:pt>
                <c:pt idx="52">
                  <c:v>21.856183597892286</c:v>
                </c:pt>
                <c:pt idx="53">
                  <c:v>14.830632988557982</c:v>
                </c:pt>
                <c:pt idx="54">
                  <c:v>10.097044495914348</c:v>
                </c:pt>
                <c:pt idx="55">
                  <c:v>7.5277472061150625</c:v>
                </c:pt>
                <c:pt idx="56">
                  <c:v>5.8265938787317966</c:v>
                </c:pt>
                <c:pt idx="57">
                  <c:v>4.5939626897952692</c:v>
                </c:pt>
                <c:pt idx="58">
                  <c:v>3.8147959546845822</c:v>
                </c:pt>
                <c:pt idx="59">
                  <c:v>3.0751442343669293</c:v>
                </c:pt>
                <c:pt idx="60">
                  <c:v>2.626425232664042</c:v>
                </c:pt>
                <c:pt idx="61">
                  <c:v>2.2852089732849294</c:v>
                </c:pt>
                <c:pt idx="62">
                  <c:v>1.9167063641988489</c:v>
                </c:pt>
                <c:pt idx="63">
                  <c:v>1.6518736322603134</c:v>
                </c:pt>
                <c:pt idx="64">
                  <c:v>1.5021181143033402</c:v>
                </c:pt>
                <c:pt idx="65">
                  <c:v>1.404562569698828</c:v>
                </c:pt>
                <c:pt idx="66">
                  <c:v>1.2863825600984136</c:v>
                </c:pt>
                <c:pt idx="67">
                  <c:v>1.190013378524639</c:v>
                </c:pt>
                <c:pt idx="68">
                  <c:v>1.058235823418076</c:v>
                </c:pt>
                <c:pt idx="69">
                  <c:v>1.0326833889098783</c:v>
                </c:pt>
                <c:pt idx="70">
                  <c:v>0.9976400501557785</c:v>
                </c:pt>
                <c:pt idx="71">
                  <c:v>0.9319337899918414</c:v>
                </c:pt>
                <c:pt idx="72">
                  <c:v>0.84633313438937874</c:v>
                </c:pt>
                <c:pt idx="73">
                  <c:v>0.86522368418651074</c:v>
                </c:pt>
                <c:pt idx="74">
                  <c:v>0.79239924583814714</c:v>
                </c:pt>
                <c:pt idx="75">
                  <c:v>0.69055454258404469</c:v>
                </c:pt>
                <c:pt idx="76">
                  <c:v>0.75580450927462106</c:v>
                </c:pt>
                <c:pt idx="77">
                  <c:v>0.71829718576437362</c:v>
                </c:pt>
                <c:pt idx="78">
                  <c:v>0.65441609949387924</c:v>
                </c:pt>
                <c:pt idx="79">
                  <c:v>0.68298007092625757</c:v>
                </c:pt>
                <c:pt idx="80">
                  <c:v>0.68535279698773288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6-442C-B847-6744587243C6}"/>
            </c:ext>
          </c:extLst>
        </c:ser>
        <c:ser>
          <c:idx val="0"/>
          <c:order val="2"/>
          <c:tx>
            <c:v>Diode SFD X6 FFF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'1x1'!$A$19:$A$59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-8.9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-5.9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-0.4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7.4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'1x1'!$G$19:$G$59</c:f>
              <c:numCache>
                <c:formatCode>General</c:formatCode>
                <c:ptCount val="41"/>
                <c:pt idx="0">
                  <c:v>2.2382094324540369</c:v>
                </c:pt>
                <c:pt idx="1">
                  <c:v>2.8077537969624302</c:v>
                </c:pt>
                <c:pt idx="2">
                  <c:v>3.5471622701838528</c:v>
                </c:pt>
                <c:pt idx="3">
                  <c:v>4.4364508393285371</c:v>
                </c:pt>
                <c:pt idx="4">
                  <c:v>5.6654676258992804</c:v>
                </c:pt>
                <c:pt idx="5">
                  <c:v>7.2741806554756208</c:v>
                </c:pt>
                <c:pt idx="6">
                  <c:v>9.7721822541966414</c:v>
                </c:pt>
                <c:pt idx="7">
                  <c:v>13.419264588329336</c:v>
                </c:pt>
                <c:pt idx="8">
                  <c:v>20.40367705835332</c:v>
                </c:pt>
                <c:pt idx="9">
                  <c:v>30.915267785771384</c:v>
                </c:pt>
                <c:pt idx="10">
                  <c:v>50.479616306954448</c:v>
                </c:pt>
                <c:pt idx="11">
                  <c:v>70.393685051958428</c:v>
                </c:pt>
                <c:pt idx="12">
                  <c:v>84.302557953637091</c:v>
                </c:pt>
                <c:pt idx="13">
                  <c:v>90.397681854516392</c:v>
                </c:pt>
                <c:pt idx="14">
                  <c:v>94.314548361310955</c:v>
                </c:pt>
                <c:pt idx="15">
                  <c:v>96.482813749000812</c:v>
                </c:pt>
                <c:pt idx="16">
                  <c:v>98.181454836131095</c:v>
                </c:pt>
                <c:pt idx="17">
                  <c:v>99.090727418065555</c:v>
                </c:pt>
                <c:pt idx="18">
                  <c:v>99.610311750599521</c:v>
                </c:pt>
                <c:pt idx="19">
                  <c:v>100</c:v>
                </c:pt>
                <c:pt idx="20">
                  <c:v>99.86011191047163</c:v>
                </c:pt>
                <c:pt idx="21">
                  <c:v>99.330535571542768</c:v>
                </c:pt>
                <c:pt idx="22">
                  <c:v>98.970823341326934</c:v>
                </c:pt>
                <c:pt idx="23">
                  <c:v>97.831734612310157</c:v>
                </c:pt>
                <c:pt idx="24">
                  <c:v>96.093125499600319</c:v>
                </c:pt>
                <c:pt idx="25">
                  <c:v>93.355315747402088</c:v>
                </c:pt>
                <c:pt idx="26">
                  <c:v>89.098721023181454</c:v>
                </c:pt>
                <c:pt idx="27">
                  <c:v>82.663868904876097</c:v>
                </c:pt>
                <c:pt idx="28">
                  <c:v>70.81334932054358</c:v>
                </c:pt>
                <c:pt idx="29">
                  <c:v>51.978417266187051</c:v>
                </c:pt>
                <c:pt idx="30">
                  <c:v>32.08433253397282</c:v>
                </c:pt>
                <c:pt idx="31">
                  <c:v>20.643485211830537</c:v>
                </c:pt>
                <c:pt idx="32">
                  <c:v>13.279376498800961</c:v>
                </c:pt>
                <c:pt idx="33">
                  <c:v>9.5123900879296563</c:v>
                </c:pt>
                <c:pt idx="34">
                  <c:v>7.0343725019984014</c:v>
                </c:pt>
                <c:pt idx="35">
                  <c:v>5.4856115107913679</c:v>
                </c:pt>
                <c:pt idx="36">
                  <c:v>4.2865707434052762</c:v>
                </c:pt>
                <c:pt idx="37">
                  <c:v>3.4372501998401277</c:v>
                </c:pt>
                <c:pt idx="38">
                  <c:v>2.7078337330135893</c:v>
                </c:pt>
                <c:pt idx="39">
                  <c:v>2.1782573940847323</c:v>
                </c:pt>
                <c:pt idx="40">
                  <c:v>1.7585931254996003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461-8BCB-8DCE1B3EE56F}"/>
            </c:ext>
          </c:extLst>
        </c:ser>
        <c:ser>
          <c:idx val="1"/>
          <c:order val="3"/>
          <c:tx>
            <c:v>Diode SFD X6 FF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'1x1'!$R$19:$R$59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-6.6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-0.6</c:v>
                </c:pt>
                <c:pt idx="20">
                  <c:v>-0.1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1.9</c:v>
                </c:pt>
                <c:pt idx="25">
                  <c:v>2.6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4.5999999999999996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6.9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'1x1'!$X$19:$X$59</c:f>
              <c:numCache>
                <c:formatCode>General</c:formatCode>
                <c:ptCount val="41"/>
                <c:pt idx="0">
                  <c:v>1.2243428159884768</c:v>
                </c:pt>
                <c:pt idx="1">
                  <c:v>1.9805545552754773</c:v>
                </c:pt>
                <c:pt idx="2">
                  <c:v>2.8808066258552394</c:v>
                </c:pt>
                <c:pt idx="3">
                  <c:v>4.1411595246669064</c:v>
                </c:pt>
                <c:pt idx="4">
                  <c:v>5.6535830032409073</c:v>
                </c:pt>
                <c:pt idx="5">
                  <c:v>7.8862081382787181</c:v>
                </c:pt>
                <c:pt idx="6">
                  <c:v>10.731004681310766</c:v>
                </c:pt>
                <c:pt idx="7">
                  <c:v>15.304285199855961</c:v>
                </c:pt>
                <c:pt idx="8">
                  <c:v>23.046453006841915</c:v>
                </c:pt>
                <c:pt idx="9">
                  <c:v>34.749729924378833</c:v>
                </c:pt>
                <c:pt idx="10">
                  <c:v>56.247749369823552</c:v>
                </c:pt>
                <c:pt idx="11">
                  <c:v>74.828952106589853</c:v>
                </c:pt>
                <c:pt idx="12">
                  <c:v>84.911775297083182</c:v>
                </c:pt>
                <c:pt idx="13">
                  <c:v>90.961469211379196</c:v>
                </c:pt>
                <c:pt idx="14">
                  <c:v>94.670507742167814</c:v>
                </c:pt>
                <c:pt idx="15">
                  <c:v>96.939142960028818</c:v>
                </c:pt>
                <c:pt idx="16">
                  <c:v>98.523586604249189</c:v>
                </c:pt>
                <c:pt idx="17">
                  <c:v>99.099747929420232</c:v>
                </c:pt>
                <c:pt idx="18">
                  <c:v>99.927979834353621</c:v>
                </c:pt>
                <c:pt idx="19">
                  <c:v>100</c:v>
                </c:pt>
                <c:pt idx="20">
                  <c:v>99.603889088944911</c:v>
                </c:pt>
                <c:pt idx="21">
                  <c:v>99.315808426359382</c:v>
                </c:pt>
                <c:pt idx="22">
                  <c:v>98.667626935541946</c:v>
                </c:pt>
                <c:pt idx="23">
                  <c:v>97.767374864962193</c:v>
                </c:pt>
                <c:pt idx="24">
                  <c:v>95.210658984515675</c:v>
                </c:pt>
                <c:pt idx="25">
                  <c:v>91.141519625495135</c:v>
                </c:pt>
                <c:pt idx="26">
                  <c:v>85.631976953546996</c:v>
                </c:pt>
                <c:pt idx="27">
                  <c:v>77.709758732445081</c:v>
                </c:pt>
                <c:pt idx="28">
                  <c:v>62.549513863881891</c:v>
                </c:pt>
                <c:pt idx="29">
                  <c:v>40.043212099387823</c:v>
                </c:pt>
                <c:pt idx="30">
                  <c:v>27.295642779978397</c:v>
                </c:pt>
                <c:pt idx="31">
                  <c:v>17.824990997479297</c:v>
                </c:pt>
                <c:pt idx="32">
                  <c:v>12.099387828592006</c:v>
                </c:pt>
                <c:pt idx="33">
                  <c:v>8.3183291321570039</c:v>
                </c:pt>
                <c:pt idx="34">
                  <c:v>6.1577241627655743</c:v>
                </c:pt>
                <c:pt idx="35">
                  <c:v>4.3212099387828591</c:v>
                </c:pt>
                <c:pt idx="36">
                  <c:v>2.91681670867843</c:v>
                </c:pt>
                <c:pt idx="37">
                  <c:v>2.0525747209218581</c:v>
                </c:pt>
                <c:pt idx="38">
                  <c:v>1.3323730644580483</c:v>
                </c:pt>
                <c:pt idx="39">
                  <c:v>0.79222182211019088</c:v>
                </c:pt>
                <c:pt idx="40">
                  <c:v>0.28808066258552395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8-4461-8BCB-8DCE1B3E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5280"/>
        <c:axId val="206806112"/>
      </c:scatterChart>
      <c:valAx>
        <c:axId val="206805280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</a:t>
                </a:r>
                <a:r>
                  <a:rPr lang="fr-FR" baseline="0"/>
                  <a:t> (mm) 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06112"/>
        <c:crosses val="autoZero"/>
        <c:crossBetween val="midCat"/>
      </c:valAx>
      <c:valAx>
        <c:axId val="2068061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</a:t>
                </a:r>
                <a:r>
                  <a:rPr lang="fr-FR" baseline="0"/>
                  <a:t> relative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888888888888888E-2"/>
              <c:y val="0.31422112184430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'1x1'!$AW$120:$AW$200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-14.9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-3.6</c:v>
                </c:pt>
                <c:pt idx="34">
                  <c:v>-3</c:v>
                </c:pt>
                <c:pt idx="35">
                  <c:v>-2.6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-0.6</c:v>
                </c:pt>
                <c:pt idx="40">
                  <c:v>-0.1</c:v>
                </c:pt>
                <c:pt idx="41">
                  <c:v>0.5</c:v>
                </c:pt>
                <c:pt idx="42">
                  <c:v>1</c:v>
                </c:pt>
                <c:pt idx="43">
                  <c:v>1.6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5.9</c:v>
                </c:pt>
                <c:pt idx="53">
                  <c:v>6.5</c:v>
                </c:pt>
                <c:pt idx="54">
                  <c:v>7.1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9.4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11.4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13.4</c:v>
                </c:pt>
                <c:pt idx="68">
                  <c:v>13.9</c:v>
                </c:pt>
                <c:pt idx="69">
                  <c:v>14.5</c:v>
                </c:pt>
                <c:pt idx="70">
                  <c:v>15</c:v>
                </c:pt>
                <c:pt idx="71">
                  <c:v>15.4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17.899999999999999</c:v>
                </c:pt>
                <c:pt idx="77">
                  <c:v>18.5</c:v>
                </c:pt>
                <c:pt idx="78">
                  <c:v>19</c:v>
                </c:pt>
                <c:pt idx="79">
                  <c:v>19.399999999999999</c:v>
                </c:pt>
                <c:pt idx="80">
                  <c:v>20</c:v>
                </c:pt>
              </c:numCache>
            </c:numRef>
          </c:xVal>
          <c:yVal>
            <c:numRef>
              <c:f>'1x1'!$BB$120:$BB$200</c:f>
              <c:numCache>
                <c:formatCode>General</c:formatCode>
                <c:ptCount val="81"/>
                <c:pt idx="0">
                  <c:v>3.5553409911545382</c:v>
                </c:pt>
                <c:pt idx="1">
                  <c:v>3.5848657620383264</c:v>
                </c:pt>
                <c:pt idx="2">
                  <c:v>3.2377502124586557</c:v>
                </c:pt>
                <c:pt idx="3">
                  <c:v>3.5242202867094647</c:v>
                </c:pt>
                <c:pt idx="4">
                  <c:v>3.3941517014646676</c:v>
                </c:pt>
                <c:pt idx="5">
                  <c:v>3.3482686115777005</c:v>
                </c:pt>
                <c:pt idx="6">
                  <c:v>3.5856637288189699</c:v>
                </c:pt>
                <c:pt idx="7">
                  <c:v>3.6726421079090481</c:v>
                </c:pt>
                <c:pt idx="8">
                  <c:v>3.3546523458228434</c:v>
                </c:pt>
                <c:pt idx="9">
                  <c:v>3.5820728783060765</c:v>
                </c:pt>
                <c:pt idx="10">
                  <c:v>3.6016230644318274</c:v>
                </c:pt>
                <c:pt idx="11">
                  <c:v>3.6850105930090131</c:v>
                </c:pt>
                <c:pt idx="12">
                  <c:v>3.5385836887610371</c:v>
                </c:pt>
                <c:pt idx="13">
                  <c:v>3.712540446941194</c:v>
                </c:pt>
                <c:pt idx="14">
                  <c:v>4.2320168211397355</c:v>
                </c:pt>
                <c:pt idx="15">
                  <c:v>4.1043421362368688</c:v>
                </c:pt>
                <c:pt idx="16">
                  <c:v>4.5089112940228304</c:v>
                </c:pt>
                <c:pt idx="17">
                  <c:v>4.8053559530316754</c:v>
                </c:pt>
                <c:pt idx="18">
                  <c:v>4.9844994952860118</c:v>
                </c:pt>
                <c:pt idx="19">
                  <c:v>5.5335006403683415</c:v>
                </c:pt>
                <c:pt idx="20">
                  <c:v>6.1603035465633571</c:v>
                </c:pt>
                <c:pt idx="21">
                  <c:v>6.6319019139233246</c:v>
                </c:pt>
                <c:pt idx="22">
                  <c:v>7.6644709280752652</c:v>
                </c:pt>
                <c:pt idx="23">
                  <c:v>8.882168235336362</c:v>
                </c:pt>
                <c:pt idx="24">
                  <c:v>10.184450021345612</c:v>
                </c:pt>
                <c:pt idx="25">
                  <c:v>13.901778268970663</c:v>
                </c:pt>
                <c:pt idx="26">
                  <c:v>17.973004783810854</c:v>
                </c:pt>
                <c:pt idx="27">
                  <c:v>24.947234446629988</c:v>
                </c:pt>
                <c:pt idx="28">
                  <c:v>34.606223342922235</c:v>
                </c:pt>
                <c:pt idx="29">
                  <c:v>46.318380765808726</c:v>
                </c:pt>
                <c:pt idx="30">
                  <c:v>60.476306371365766</c:v>
                </c:pt>
                <c:pt idx="31">
                  <c:v>73.733726464967262</c:v>
                </c:pt>
                <c:pt idx="32">
                  <c:v>82.79224535882571</c:v>
                </c:pt>
                <c:pt idx="33">
                  <c:v>90.707277856022856</c:v>
                </c:pt>
                <c:pt idx="34">
                  <c:v>94.362364694757773</c:v>
                </c:pt>
                <c:pt idx="35">
                  <c:v>96.142628582372126</c:v>
                </c:pt>
                <c:pt idx="36">
                  <c:v>97.830328323431885</c:v>
                </c:pt>
                <c:pt idx="37">
                  <c:v>99.170513531521692</c:v>
                </c:pt>
                <c:pt idx="38">
                  <c:v>99.644106815833254</c:v>
                </c:pt>
                <c:pt idx="39">
                  <c:v>99.748241480707151</c:v>
                </c:pt>
                <c:pt idx="40">
                  <c:v>100</c:v>
                </c:pt>
                <c:pt idx="41">
                  <c:v>99.833623926235944</c:v>
                </c:pt>
                <c:pt idx="42">
                  <c:v>99.320132302892233</c:v>
                </c:pt>
                <c:pt idx="43">
                  <c:v>98.387309136320653</c:v>
                </c:pt>
                <c:pt idx="44">
                  <c:v>96.835263747970174</c:v>
                </c:pt>
                <c:pt idx="45">
                  <c:v>95.045025275597766</c:v>
                </c:pt>
                <c:pt idx="46">
                  <c:v>91.919389395819465</c:v>
                </c:pt>
                <c:pt idx="47">
                  <c:v>87.804274708043906</c:v>
                </c:pt>
                <c:pt idx="48">
                  <c:v>81.229826402326879</c:v>
                </c:pt>
                <c:pt idx="49">
                  <c:v>71.723648144527758</c:v>
                </c:pt>
                <c:pt idx="50">
                  <c:v>59.782474255596739</c:v>
                </c:pt>
                <c:pt idx="51">
                  <c:v>46.918850768242521</c:v>
                </c:pt>
                <c:pt idx="52">
                  <c:v>34.529618531980518</c:v>
                </c:pt>
                <c:pt idx="53">
                  <c:v>24.239038928809396</c:v>
                </c:pt>
                <c:pt idx="54">
                  <c:v>17.521754569357277</c:v>
                </c:pt>
                <c:pt idx="55">
                  <c:v>13.371529343233441</c:v>
                </c:pt>
                <c:pt idx="56">
                  <c:v>10.718289797595727</c:v>
                </c:pt>
                <c:pt idx="57">
                  <c:v>9.4096242773413348</c:v>
                </c:pt>
                <c:pt idx="58">
                  <c:v>7.6118051205528321</c:v>
                </c:pt>
                <c:pt idx="59">
                  <c:v>6.3302704708402988</c:v>
                </c:pt>
                <c:pt idx="60">
                  <c:v>5.7022706144743189</c:v>
                </c:pt>
                <c:pt idx="61">
                  <c:v>5.2230915626982446</c:v>
                </c:pt>
                <c:pt idx="62">
                  <c:v>4.8400675079896427</c:v>
                </c:pt>
                <c:pt idx="63">
                  <c:v>4.8775719466798604</c:v>
                </c:pt>
                <c:pt idx="64">
                  <c:v>4.2403954723364867</c:v>
                </c:pt>
                <c:pt idx="65">
                  <c:v>3.9327792783986402</c:v>
                </c:pt>
                <c:pt idx="66">
                  <c:v>3.6060118817253635</c:v>
                </c:pt>
                <c:pt idx="67">
                  <c:v>3.3646269305808802</c:v>
                </c:pt>
                <c:pt idx="68">
                  <c:v>3.259295315536014</c:v>
                </c:pt>
                <c:pt idx="69">
                  <c:v>3.4192876550549203</c:v>
                </c:pt>
                <c:pt idx="70">
                  <c:v>3.2800424518327298</c:v>
                </c:pt>
                <c:pt idx="71">
                  <c:v>3.0717731220849274</c:v>
                </c:pt>
                <c:pt idx="72">
                  <c:v>3.2648810830005148</c:v>
                </c:pt>
                <c:pt idx="73">
                  <c:v>2.8503373404565169</c:v>
                </c:pt>
                <c:pt idx="74">
                  <c:v>2.6576283629312512</c:v>
                </c:pt>
                <c:pt idx="75">
                  <c:v>2.6620171802247872</c:v>
                </c:pt>
                <c:pt idx="76">
                  <c:v>2.8826549950725555</c:v>
                </c:pt>
                <c:pt idx="77">
                  <c:v>2.4226271460319104</c:v>
                </c:pt>
                <c:pt idx="78">
                  <c:v>3.52023045280625</c:v>
                </c:pt>
                <c:pt idx="79">
                  <c:v>2.8770692276080547</c:v>
                </c:pt>
                <c:pt idx="80">
                  <c:v>2.8603119252145532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0-4E9D-AAE9-6EA7B35FDA10}"/>
            </c:ext>
          </c:extLst>
        </c:ser>
        <c:ser>
          <c:idx val="3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'1x1'!$AO$120:$AO$200</c:f>
              <c:numCache>
                <c:formatCode>General</c:formatCode>
                <c:ptCount val="81"/>
                <c:pt idx="0">
                  <c:v>20</c:v>
                </c:pt>
                <c:pt idx="1">
                  <c:v>19.600000000000001</c:v>
                </c:pt>
                <c:pt idx="2">
                  <c:v>19</c:v>
                </c:pt>
                <c:pt idx="3">
                  <c:v>18.399999999999999</c:v>
                </c:pt>
                <c:pt idx="4">
                  <c:v>17.899999999999999</c:v>
                </c:pt>
                <c:pt idx="5">
                  <c:v>17.399999999999999</c:v>
                </c:pt>
                <c:pt idx="6">
                  <c:v>17</c:v>
                </c:pt>
                <c:pt idx="7">
                  <c:v>16.399999999999999</c:v>
                </c:pt>
                <c:pt idx="8">
                  <c:v>15.9</c:v>
                </c:pt>
                <c:pt idx="9">
                  <c:v>15.4</c:v>
                </c:pt>
                <c:pt idx="10">
                  <c:v>15</c:v>
                </c:pt>
                <c:pt idx="11">
                  <c:v>14.5</c:v>
                </c:pt>
                <c:pt idx="12">
                  <c:v>13.9</c:v>
                </c:pt>
                <c:pt idx="13">
                  <c:v>13.5</c:v>
                </c:pt>
                <c:pt idx="14">
                  <c:v>13</c:v>
                </c:pt>
                <c:pt idx="15">
                  <c:v>12.4</c:v>
                </c:pt>
                <c:pt idx="16">
                  <c:v>11.9</c:v>
                </c:pt>
                <c:pt idx="17">
                  <c:v>11.4</c:v>
                </c:pt>
                <c:pt idx="18">
                  <c:v>11</c:v>
                </c:pt>
                <c:pt idx="19">
                  <c:v>10.5</c:v>
                </c:pt>
                <c:pt idx="20">
                  <c:v>10</c:v>
                </c:pt>
                <c:pt idx="21">
                  <c:v>9.4</c:v>
                </c:pt>
                <c:pt idx="22">
                  <c:v>9</c:v>
                </c:pt>
                <c:pt idx="23">
                  <c:v>8.5</c:v>
                </c:pt>
                <c:pt idx="24">
                  <c:v>8</c:v>
                </c:pt>
                <c:pt idx="25">
                  <c:v>7.5</c:v>
                </c:pt>
                <c:pt idx="26">
                  <c:v>7</c:v>
                </c:pt>
                <c:pt idx="27">
                  <c:v>6.5</c:v>
                </c:pt>
                <c:pt idx="28">
                  <c:v>6</c:v>
                </c:pt>
                <c:pt idx="29">
                  <c:v>5.5</c:v>
                </c:pt>
                <c:pt idx="30">
                  <c:v>5</c:v>
                </c:pt>
                <c:pt idx="31">
                  <c:v>4.5</c:v>
                </c:pt>
                <c:pt idx="32">
                  <c:v>4</c:v>
                </c:pt>
                <c:pt idx="33">
                  <c:v>3.5</c:v>
                </c:pt>
                <c:pt idx="34">
                  <c:v>3</c:v>
                </c:pt>
                <c:pt idx="35">
                  <c:v>2.5</c:v>
                </c:pt>
                <c:pt idx="36">
                  <c:v>2</c:v>
                </c:pt>
                <c:pt idx="37">
                  <c:v>1.6</c:v>
                </c:pt>
                <c:pt idx="38">
                  <c:v>1</c:v>
                </c:pt>
                <c:pt idx="39">
                  <c:v>0.5</c:v>
                </c:pt>
                <c:pt idx="40">
                  <c:v>0</c:v>
                </c:pt>
                <c:pt idx="41">
                  <c:v>-0.5</c:v>
                </c:pt>
                <c:pt idx="42">
                  <c:v>-1</c:v>
                </c:pt>
                <c:pt idx="43">
                  <c:v>-1.5</c:v>
                </c:pt>
                <c:pt idx="44">
                  <c:v>-2</c:v>
                </c:pt>
                <c:pt idx="45">
                  <c:v>-2.5</c:v>
                </c:pt>
                <c:pt idx="46">
                  <c:v>-3</c:v>
                </c:pt>
                <c:pt idx="47">
                  <c:v>-3.5</c:v>
                </c:pt>
                <c:pt idx="48">
                  <c:v>-4</c:v>
                </c:pt>
                <c:pt idx="49">
                  <c:v>-4.5</c:v>
                </c:pt>
                <c:pt idx="50">
                  <c:v>-5</c:v>
                </c:pt>
                <c:pt idx="51">
                  <c:v>-5.5</c:v>
                </c:pt>
                <c:pt idx="52">
                  <c:v>-6</c:v>
                </c:pt>
                <c:pt idx="53">
                  <c:v>-6.5</c:v>
                </c:pt>
                <c:pt idx="54">
                  <c:v>-6.9</c:v>
                </c:pt>
                <c:pt idx="55">
                  <c:v>-7.5</c:v>
                </c:pt>
                <c:pt idx="56">
                  <c:v>-8.1</c:v>
                </c:pt>
                <c:pt idx="57">
                  <c:v>-8.5</c:v>
                </c:pt>
                <c:pt idx="58">
                  <c:v>-8.9</c:v>
                </c:pt>
                <c:pt idx="59">
                  <c:v>-9.4</c:v>
                </c:pt>
                <c:pt idx="60">
                  <c:v>-10</c:v>
                </c:pt>
                <c:pt idx="61">
                  <c:v>-10.4</c:v>
                </c:pt>
                <c:pt idx="62">
                  <c:v>-11</c:v>
                </c:pt>
                <c:pt idx="63">
                  <c:v>-11.5</c:v>
                </c:pt>
                <c:pt idx="64">
                  <c:v>-11.9</c:v>
                </c:pt>
                <c:pt idx="65">
                  <c:v>-12.5</c:v>
                </c:pt>
                <c:pt idx="66">
                  <c:v>-12.9</c:v>
                </c:pt>
                <c:pt idx="67">
                  <c:v>-13.5</c:v>
                </c:pt>
                <c:pt idx="68">
                  <c:v>-14</c:v>
                </c:pt>
                <c:pt idx="69">
                  <c:v>-14.5</c:v>
                </c:pt>
                <c:pt idx="70">
                  <c:v>-15</c:v>
                </c:pt>
                <c:pt idx="71">
                  <c:v>-15.5</c:v>
                </c:pt>
                <c:pt idx="72">
                  <c:v>-15.9</c:v>
                </c:pt>
                <c:pt idx="73">
                  <c:v>-16.5</c:v>
                </c:pt>
                <c:pt idx="74">
                  <c:v>-17</c:v>
                </c:pt>
                <c:pt idx="75">
                  <c:v>-17.5</c:v>
                </c:pt>
                <c:pt idx="76">
                  <c:v>-18</c:v>
                </c:pt>
                <c:pt idx="77">
                  <c:v>-18.5</c:v>
                </c:pt>
                <c:pt idx="78">
                  <c:v>-19</c:v>
                </c:pt>
                <c:pt idx="79">
                  <c:v>-19.399999999999999</c:v>
                </c:pt>
                <c:pt idx="80">
                  <c:v>-20</c:v>
                </c:pt>
              </c:numCache>
            </c:numRef>
          </c:xVal>
          <c:yVal>
            <c:numRef>
              <c:f>'1x1'!$AT$120:$AT$200</c:f>
              <c:numCache>
                <c:formatCode>General</c:formatCode>
                <c:ptCount val="81"/>
                <c:pt idx="0">
                  <c:v>0.66156280881135665</c:v>
                </c:pt>
                <c:pt idx="1">
                  <c:v>0.65600192534194868</c:v>
                </c:pt>
                <c:pt idx="2">
                  <c:v>0.74761975955104532</c:v>
                </c:pt>
                <c:pt idx="3">
                  <c:v>0.74379095453932187</c:v>
                </c:pt>
                <c:pt idx="4">
                  <c:v>0.77141304783818376</c:v>
                </c:pt>
                <c:pt idx="5">
                  <c:v>0.79037474884862369</c:v>
                </c:pt>
                <c:pt idx="6">
                  <c:v>0.86056950739688676</c:v>
                </c:pt>
                <c:pt idx="7">
                  <c:v>0.94589716194386619</c:v>
                </c:pt>
                <c:pt idx="8">
                  <c:v>0.96941696415873868</c:v>
                </c:pt>
                <c:pt idx="9">
                  <c:v>0.97224298690548694</c:v>
                </c:pt>
                <c:pt idx="10">
                  <c:v>1.0402498568756222</c:v>
                </c:pt>
                <c:pt idx="11">
                  <c:v>1.1433541061198891</c:v>
                </c:pt>
                <c:pt idx="12">
                  <c:v>1.2541159653876028</c:v>
                </c:pt>
                <c:pt idx="13">
                  <c:v>1.3200261088036993</c:v>
                </c:pt>
                <c:pt idx="14">
                  <c:v>1.4005221760739797</c:v>
                </c:pt>
                <c:pt idx="15">
                  <c:v>1.5676221662284815</c:v>
                </c:pt>
                <c:pt idx="16">
                  <c:v>1.7427444145027842</c:v>
                </c:pt>
                <c:pt idx="17">
                  <c:v>1.9467650244131902</c:v>
                </c:pt>
                <c:pt idx="18">
                  <c:v>2.2435885748458451</c:v>
                </c:pt>
                <c:pt idx="19">
                  <c:v>2.6263779139941006</c:v>
                </c:pt>
                <c:pt idx="20">
                  <c:v>3.1966875366927145</c:v>
                </c:pt>
                <c:pt idx="21">
                  <c:v>3.8645405251661886</c:v>
                </c:pt>
                <c:pt idx="22">
                  <c:v>4.6650342586886531</c:v>
                </c:pt>
                <c:pt idx="23">
                  <c:v>5.9425788642670394</c:v>
                </c:pt>
                <c:pt idx="24">
                  <c:v>7.7694658270036507</c:v>
                </c:pt>
                <c:pt idx="25">
                  <c:v>10.851106889296485</c:v>
                </c:pt>
                <c:pt idx="26">
                  <c:v>15.833202667765473</c:v>
                </c:pt>
                <c:pt idx="27">
                  <c:v>23.874604812625577</c:v>
                </c:pt>
                <c:pt idx="28">
                  <c:v>36.561076732898918</c:v>
                </c:pt>
                <c:pt idx="29">
                  <c:v>50.971878338809141</c:v>
                </c:pt>
                <c:pt idx="30">
                  <c:v>66.286186765461991</c:v>
                </c:pt>
                <c:pt idx="31">
                  <c:v>76.700718721397919</c:v>
                </c:pt>
                <c:pt idx="32">
                  <c:v>85.220448006651182</c:v>
                </c:pt>
                <c:pt idx="33">
                  <c:v>90.279393371426906</c:v>
                </c:pt>
                <c:pt idx="34">
                  <c:v>93.590762734423151</c:v>
                </c:pt>
                <c:pt idx="35">
                  <c:v>96.486706753647397</c:v>
                </c:pt>
                <c:pt idx="36">
                  <c:v>97.957332526245551</c:v>
                </c:pt>
                <c:pt idx="37">
                  <c:v>98.772412183622194</c:v>
                </c:pt>
                <c:pt idx="38">
                  <c:v>99.357854702319543</c:v>
                </c:pt>
                <c:pt idx="39">
                  <c:v>99.801266787486739</c:v>
                </c:pt>
                <c:pt idx="40">
                  <c:v>100</c:v>
                </c:pt>
                <c:pt idx="41">
                  <c:v>99.699894616700163</c:v>
                </c:pt>
                <c:pt idx="42">
                  <c:v>99.286110189361764</c:v>
                </c:pt>
                <c:pt idx="43">
                  <c:v>98.47367423068367</c:v>
                </c:pt>
                <c:pt idx="44">
                  <c:v>97.785856758934798</c:v>
                </c:pt>
                <c:pt idx="45">
                  <c:v>96.344767482141364</c:v>
                </c:pt>
                <c:pt idx="46">
                  <c:v>93.34006716817936</c:v>
                </c:pt>
                <c:pt idx="47">
                  <c:v>87.524112355371457</c:v>
                </c:pt>
                <c:pt idx="48">
                  <c:v>80.162414262116343</c:v>
                </c:pt>
                <c:pt idx="49">
                  <c:v>67.585519094797561</c:v>
                </c:pt>
                <c:pt idx="50">
                  <c:v>52.606595754766857</c:v>
                </c:pt>
                <c:pt idx="51">
                  <c:v>38.585238315763377</c:v>
                </c:pt>
                <c:pt idx="52">
                  <c:v>27.057618045704995</c:v>
                </c:pt>
                <c:pt idx="53">
                  <c:v>18.814018531416259</c:v>
                </c:pt>
                <c:pt idx="54">
                  <c:v>12.932427061264526</c:v>
                </c:pt>
                <c:pt idx="55">
                  <c:v>8.9465498820363401</c:v>
                </c:pt>
                <c:pt idx="56">
                  <c:v>6.6486287408336588</c:v>
                </c:pt>
                <c:pt idx="57">
                  <c:v>5.2056250615343664</c:v>
                </c:pt>
                <c:pt idx="58">
                  <c:v>4.1525213592622441</c:v>
                </c:pt>
                <c:pt idx="59">
                  <c:v>3.4415487333948369</c:v>
                </c:pt>
                <c:pt idx="60">
                  <c:v>2.8498160350353894</c:v>
                </c:pt>
                <c:pt idx="61">
                  <c:v>2.3321980622600162</c:v>
                </c:pt>
                <c:pt idx="62">
                  <c:v>2.0289931701411557</c:v>
                </c:pt>
                <c:pt idx="63">
                  <c:v>1.7184953160952021</c:v>
                </c:pt>
                <c:pt idx="64">
                  <c:v>1.4656118612732785</c:v>
                </c:pt>
                <c:pt idx="65">
                  <c:v>1.376546563738664</c:v>
                </c:pt>
                <c:pt idx="66">
                  <c:v>1.2927686636011917</c:v>
                </c:pt>
                <c:pt idx="67">
                  <c:v>1.1447215364812187</c:v>
                </c:pt>
                <c:pt idx="68">
                  <c:v>1.1116297217370377</c:v>
                </c:pt>
                <c:pt idx="69">
                  <c:v>1.0561120490670479</c:v>
                </c:pt>
                <c:pt idx="70">
                  <c:v>0.89785477524914581</c:v>
                </c:pt>
                <c:pt idx="71">
                  <c:v>0.88682417033441874</c:v>
                </c:pt>
                <c:pt idx="72">
                  <c:v>0.86859176551668826</c:v>
                </c:pt>
                <c:pt idx="73">
                  <c:v>0.88463628175629117</c:v>
                </c:pt>
                <c:pt idx="74">
                  <c:v>0.7552773695744921</c:v>
                </c:pt>
                <c:pt idx="75">
                  <c:v>0.72446460543252744</c:v>
                </c:pt>
                <c:pt idx="76">
                  <c:v>0.66074235059455877</c:v>
                </c:pt>
                <c:pt idx="77">
                  <c:v>0.68754398567662278</c:v>
                </c:pt>
                <c:pt idx="78">
                  <c:v>0.70860241324110174</c:v>
                </c:pt>
                <c:pt idx="79">
                  <c:v>0.60704791840634198</c:v>
                </c:pt>
                <c:pt idx="80">
                  <c:v>0.60048425267195893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0-4E9D-AAE9-6EA7B35FDA10}"/>
            </c:ext>
          </c:extLst>
        </c:ser>
        <c:ser>
          <c:idx val="0"/>
          <c:order val="2"/>
          <c:tx>
            <c:v>Diode SFD X6 FFF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'1x1'!$B$80:$B$120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-6.4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-4.0999999999999996</c:v>
                </c:pt>
                <c:pt idx="13">
                  <c:v>-3.6</c:v>
                </c:pt>
                <c:pt idx="14">
                  <c:v>-3</c:v>
                </c:pt>
                <c:pt idx="15">
                  <c:v>-2.6</c:v>
                </c:pt>
                <c:pt idx="16">
                  <c:v>-2</c:v>
                </c:pt>
                <c:pt idx="17">
                  <c:v>-1.4</c:v>
                </c:pt>
                <c:pt idx="18">
                  <c:v>-1.1000000000000001</c:v>
                </c:pt>
                <c:pt idx="19">
                  <c:v>-0.6</c:v>
                </c:pt>
                <c:pt idx="20">
                  <c:v>0</c:v>
                </c:pt>
                <c:pt idx="21">
                  <c:v>0.5</c:v>
                </c:pt>
                <c:pt idx="22">
                  <c:v>0.9</c:v>
                </c:pt>
                <c:pt idx="23">
                  <c:v>1.4</c:v>
                </c:pt>
                <c:pt idx="24">
                  <c:v>2</c:v>
                </c:pt>
                <c:pt idx="25">
                  <c:v>2.4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4.4000000000000004</c:v>
                </c:pt>
                <c:pt idx="30">
                  <c:v>5</c:v>
                </c:pt>
                <c:pt idx="31">
                  <c:v>5.4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7.9</c:v>
                </c:pt>
                <c:pt idx="37">
                  <c:v>8.4</c:v>
                </c:pt>
                <c:pt idx="38">
                  <c:v>8.9</c:v>
                </c:pt>
                <c:pt idx="39">
                  <c:v>9.4</c:v>
                </c:pt>
                <c:pt idx="40">
                  <c:v>10</c:v>
                </c:pt>
              </c:numCache>
            </c:numRef>
          </c:xVal>
          <c:yVal>
            <c:numRef>
              <c:f>'1x1'!$G$80:$G$120</c:f>
              <c:numCache>
                <c:formatCode>General</c:formatCode>
                <c:ptCount val="41"/>
                <c:pt idx="0">
                  <c:v>2.5569036398275338</c:v>
                </c:pt>
                <c:pt idx="1">
                  <c:v>3.2287175373508474</c:v>
                </c:pt>
                <c:pt idx="2">
                  <c:v>3.9807480196530634</c:v>
                </c:pt>
                <c:pt idx="3">
                  <c:v>5.2942945954076004</c:v>
                </c:pt>
                <c:pt idx="4">
                  <c:v>7.1894114108091847</c:v>
                </c:pt>
                <c:pt idx="5">
                  <c:v>9.6560713927604542</c:v>
                </c:pt>
                <c:pt idx="6">
                  <c:v>13.366088438784718</c:v>
                </c:pt>
                <c:pt idx="7">
                  <c:v>20.324877168354554</c:v>
                </c:pt>
                <c:pt idx="8">
                  <c:v>29.509676125538952</c:v>
                </c:pt>
                <c:pt idx="9">
                  <c:v>43.326982853705005</c:v>
                </c:pt>
                <c:pt idx="10">
                  <c:v>61.746716133560611</c:v>
                </c:pt>
                <c:pt idx="11">
                  <c:v>76.055349443497434</c:v>
                </c:pt>
                <c:pt idx="12">
                  <c:v>86.583776195728461</c:v>
                </c:pt>
                <c:pt idx="13">
                  <c:v>92.25909956883585</c:v>
                </c:pt>
                <c:pt idx="14">
                  <c:v>95.427654667602525</c:v>
                </c:pt>
                <c:pt idx="15">
                  <c:v>96.971823924596407</c:v>
                </c:pt>
                <c:pt idx="16">
                  <c:v>98.305424646545674</c:v>
                </c:pt>
                <c:pt idx="17">
                  <c:v>99.368294394866126</c:v>
                </c:pt>
                <c:pt idx="18">
                  <c:v>99.538754637521293</c:v>
                </c:pt>
                <c:pt idx="19">
                  <c:v>99.929810488318452</c:v>
                </c:pt>
                <c:pt idx="20">
                  <c:v>100</c:v>
                </c:pt>
                <c:pt idx="21">
                  <c:v>99.929810488318452</c:v>
                </c:pt>
                <c:pt idx="22">
                  <c:v>99.679133660884375</c:v>
                </c:pt>
                <c:pt idx="23">
                  <c:v>98.967211470971634</c:v>
                </c:pt>
                <c:pt idx="24">
                  <c:v>97.924395868845878</c:v>
                </c:pt>
                <c:pt idx="25">
                  <c:v>96.249874661586276</c:v>
                </c:pt>
                <c:pt idx="26">
                  <c:v>93.723052241050837</c:v>
                </c:pt>
                <c:pt idx="27">
                  <c:v>89.732277148300398</c:v>
                </c:pt>
                <c:pt idx="28">
                  <c:v>83.936628898024651</c:v>
                </c:pt>
                <c:pt idx="29">
                  <c:v>76.155620174471068</c:v>
                </c:pt>
                <c:pt idx="30">
                  <c:v>62.769477589491629</c:v>
                </c:pt>
                <c:pt idx="31">
                  <c:v>45.813696981850995</c:v>
                </c:pt>
                <c:pt idx="32">
                  <c:v>28.306427353855408</c:v>
                </c:pt>
                <c:pt idx="33">
                  <c:v>17.838163040208563</c:v>
                </c:pt>
                <c:pt idx="34">
                  <c:v>12.233029178782711</c:v>
                </c:pt>
                <c:pt idx="35">
                  <c:v>8.7837160332898812</c:v>
                </c:pt>
                <c:pt idx="36">
                  <c:v>6.5376516594805967</c:v>
                </c:pt>
                <c:pt idx="37">
                  <c:v>5.0335906948761648</c:v>
                </c:pt>
                <c:pt idx="38">
                  <c:v>3.8604231424847084</c:v>
                </c:pt>
                <c:pt idx="39">
                  <c:v>3.0682843677930411</c:v>
                </c:pt>
                <c:pt idx="40">
                  <c:v>2.4365787626591797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4-4125-992C-6D0194244F64}"/>
            </c:ext>
          </c:extLst>
        </c:ser>
        <c:ser>
          <c:idx val="1"/>
          <c:order val="3"/>
          <c:tx>
            <c:v>Diode SFD X6 FF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'1x1'!$S$80:$S$120</c:f>
              <c:numCache>
                <c:formatCode>General</c:formatCode>
                <c:ptCount val="41"/>
                <c:pt idx="0">
                  <c:v>-10</c:v>
                </c:pt>
                <c:pt idx="1">
                  <c:v>-9.6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-7.1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-4.9000000000000004</c:v>
                </c:pt>
                <c:pt idx="11">
                  <c:v>-4.5</c:v>
                </c:pt>
                <c:pt idx="12">
                  <c:v>-3.9</c:v>
                </c:pt>
                <c:pt idx="13">
                  <c:v>-3.5</c:v>
                </c:pt>
                <c:pt idx="14">
                  <c:v>-3.1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1.9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6.4</c:v>
                </c:pt>
                <c:pt idx="34">
                  <c:v>6.9</c:v>
                </c:pt>
                <c:pt idx="35">
                  <c:v>7.4</c:v>
                </c:pt>
                <c:pt idx="36">
                  <c:v>8</c:v>
                </c:pt>
                <c:pt idx="37">
                  <c:v>8.4</c:v>
                </c:pt>
                <c:pt idx="38">
                  <c:v>9</c:v>
                </c:pt>
                <c:pt idx="39">
                  <c:v>9.4</c:v>
                </c:pt>
                <c:pt idx="40">
                  <c:v>10</c:v>
                </c:pt>
              </c:numCache>
            </c:numRef>
          </c:xVal>
          <c:yVal>
            <c:numRef>
              <c:f>'1x1'!$X$80:$X$120</c:f>
              <c:numCache>
                <c:formatCode>General</c:formatCode>
                <c:ptCount val="41"/>
                <c:pt idx="0">
                  <c:v>1.3318934485241181</c:v>
                </c:pt>
                <c:pt idx="1">
                  <c:v>2.1238300935925123</c:v>
                </c:pt>
                <c:pt idx="2">
                  <c:v>3.0957523398128148</c:v>
                </c:pt>
                <c:pt idx="3">
                  <c:v>4.6796256299496042</c:v>
                </c:pt>
                <c:pt idx="4">
                  <c:v>6.5874730021598271</c:v>
                </c:pt>
                <c:pt idx="5">
                  <c:v>9.4672426205903513</c:v>
                </c:pt>
                <c:pt idx="6">
                  <c:v>12.742980561555076</c:v>
                </c:pt>
                <c:pt idx="7">
                  <c:v>20.014398848092149</c:v>
                </c:pt>
                <c:pt idx="8">
                  <c:v>30.16558675305976</c:v>
                </c:pt>
                <c:pt idx="9">
                  <c:v>43.988480921526282</c:v>
                </c:pt>
                <c:pt idx="10">
                  <c:v>61.483081353491706</c:v>
                </c:pt>
                <c:pt idx="11">
                  <c:v>74.874010079193667</c:v>
                </c:pt>
                <c:pt idx="12">
                  <c:v>85.385169186465077</c:v>
                </c:pt>
                <c:pt idx="13">
                  <c:v>90.96472282217421</c:v>
                </c:pt>
                <c:pt idx="14">
                  <c:v>94.528437724982012</c:v>
                </c:pt>
                <c:pt idx="15">
                  <c:v>96.256299496040313</c:v>
                </c:pt>
                <c:pt idx="16">
                  <c:v>97.624190064794817</c:v>
                </c:pt>
                <c:pt idx="17">
                  <c:v>98.848092152627785</c:v>
                </c:pt>
                <c:pt idx="18">
                  <c:v>99.208063354931596</c:v>
                </c:pt>
                <c:pt idx="19">
                  <c:v>100</c:v>
                </c:pt>
                <c:pt idx="20">
                  <c:v>99.53203743700503</c:v>
                </c:pt>
                <c:pt idx="21">
                  <c:v>99.604031677465812</c:v>
                </c:pt>
                <c:pt idx="22">
                  <c:v>99.496040316774653</c:v>
                </c:pt>
                <c:pt idx="23">
                  <c:v>98.48812095032396</c:v>
                </c:pt>
                <c:pt idx="24">
                  <c:v>97.228221742260629</c:v>
                </c:pt>
                <c:pt idx="25">
                  <c:v>95.392368610511156</c:v>
                </c:pt>
                <c:pt idx="26">
                  <c:v>92.440604751619873</c:v>
                </c:pt>
                <c:pt idx="27">
                  <c:v>88.80489560835133</c:v>
                </c:pt>
                <c:pt idx="28">
                  <c:v>83.297336213102952</c:v>
                </c:pt>
                <c:pt idx="29">
                  <c:v>74.946004319654421</c:v>
                </c:pt>
                <c:pt idx="30">
                  <c:v>61.627069834413248</c:v>
                </c:pt>
                <c:pt idx="31">
                  <c:v>46.616270698344124</c:v>
                </c:pt>
                <c:pt idx="32">
                  <c:v>29.985601151907847</c:v>
                </c:pt>
                <c:pt idx="33">
                  <c:v>19.942404607631389</c:v>
                </c:pt>
                <c:pt idx="34">
                  <c:v>13.246940244780417</c:v>
                </c:pt>
                <c:pt idx="35">
                  <c:v>9.0352771778257726</c:v>
                </c:pt>
                <c:pt idx="36">
                  <c:v>6.1915046796256297</c:v>
                </c:pt>
                <c:pt idx="37">
                  <c:v>4.4636429085673148</c:v>
                </c:pt>
                <c:pt idx="38">
                  <c:v>3.0957523398128148</c:v>
                </c:pt>
                <c:pt idx="39">
                  <c:v>2.1238300935925123</c:v>
                </c:pt>
                <c:pt idx="40">
                  <c:v>1.3318934485241181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4-4125-992C-6D0194244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5280"/>
        <c:axId val="206806112"/>
      </c:scatterChart>
      <c:valAx>
        <c:axId val="206805280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06112"/>
        <c:crosses val="autoZero"/>
        <c:crossBetween val="midCat"/>
      </c:valAx>
      <c:valAx>
        <c:axId val="2068061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422112184430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'1x1'!$A$19:$A$59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-8.9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-5.9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-0.4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7.4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'1x1'!$G$19:$G$59</c:f>
              <c:numCache>
                <c:formatCode>General</c:formatCode>
                <c:ptCount val="41"/>
                <c:pt idx="0">
                  <c:v>2.2382094324540369</c:v>
                </c:pt>
                <c:pt idx="1">
                  <c:v>2.8077537969624302</c:v>
                </c:pt>
                <c:pt idx="2">
                  <c:v>3.5471622701838528</c:v>
                </c:pt>
                <c:pt idx="3">
                  <c:v>4.4364508393285371</c:v>
                </c:pt>
                <c:pt idx="4">
                  <c:v>5.6654676258992804</c:v>
                </c:pt>
                <c:pt idx="5">
                  <c:v>7.2741806554756208</c:v>
                </c:pt>
                <c:pt idx="6">
                  <c:v>9.7721822541966414</c:v>
                </c:pt>
                <c:pt idx="7">
                  <c:v>13.419264588329336</c:v>
                </c:pt>
                <c:pt idx="8">
                  <c:v>20.40367705835332</c:v>
                </c:pt>
                <c:pt idx="9">
                  <c:v>30.915267785771384</c:v>
                </c:pt>
                <c:pt idx="10">
                  <c:v>50.479616306954448</c:v>
                </c:pt>
                <c:pt idx="11">
                  <c:v>70.393685051958428</c:v>
                </c:pt>
                <c:pt idx="12">
                  <c:v>84.302557953637091</c:v>
                </c:pt>
                <c:pt idx="13">
                  <c:v>90.397681854516392</c:v>
                </c:pt>
                <c:pt idx="14">
                  <c:v>94.314548361310955</c:v>
                </c:pt>
                <c:pt idx="15">
                  <c:v>96.482813749000812</c:v>
                </c:pt>
                <c:pt idx="16">
                  <c:v>98.181454836131095</c:v>
                </c:pt>
                <c:pt idx="17">
                  <c:v>99.090727418065555</c:v>
                </c:pt>
                <c:pt idx="18">
                  <c:v>99.610311750599521</c:v>
                </c:pt>
                <c:pt idx="19">
                  <c:v>100</c:v>
                </c:pt>
                <c:pt idx="20">
                  <c:v>99.86011191047163</c:v>
                </c:pt>
                <c:pt idx="21">
                  <c:v>99.330535571542768</c:v>
                </c:pt>
                <c:pt idx="22">
                  <c:v>98.970823341326934</c:v>
                </c:pt>
                <c:pt idx="23">
                  <c:v>97.831734612310157</c:v>
                </c:pt>
                <c:pt idx="24">
                  <c:v>96.093125499600319</c:v>
                </c:pt>
                <c:pt idx="25">
                  <c:v>93.355315747402088</c:v>
                </c:pt>
                <c:pt idx="26">
                  <c:v>89.098721023181454</c:v>
                </c:pt>
                <c:pt idx="27">
                  <c:v>82.663868904876097</c:v>
                </c:pt>
                <c:pt idx="28">
                  <c:v>70.81334932054358</c:v>
                </c:pt>
                <c:pt idx="29">
                  <c:v>51.978417266187051</c:v>
                </c:pt>
                <c:pt idx="30">
                  <c:v>32.08433253397282</c:v>
                </c:pt>
                <c:pt idx="31">
                  <c:v>20.643485211830537</c:v>
                </c:pt>
                <c:pt idx="32">
                  <c:v>13.279376498800961</c:v>
                </c:pt>
                <c:pt idx="33">
                  <c:v>9.5123900879296563</c:v>
                </c:pt>
                <c:pt idx="34">
                  <c:v>7.0343725019984014</c:v>
                </c:pt>
                <c:pt idx="35">
                  <c:v>5.4856115107913679</c:v>
                </c:pt>
                <c:pt idx="36">
                  <c:v>4.2865707434052762</c:v>
                </c:pt>
                <c:pt idx="37">
                  <c:v>3.4372501998401277</c:v>
                </c:pt>
                <c:pt idx="38">
                  <c:v>2.7078337330135893</c:v>
                </c:pt>
                <c:pt idx="39">
                  <c:v>2.1782573940847323</c:v>
                </c:pt>
                <c:pt idx="40">
                  <c:v>1.7585931254996003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96-4875-891A-D6B19DD48FC3}"/>
            </c:ext>
          </c:extLst>
        </c:ser>
        <c:ser>
          <c:idx val="1"/>
          <c:order val="1"/>
          <c:tx>
            <c:v>Cône 10 mm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66"/>
                </a:solidFill>
              </a:ln>
              <a:effectLst/>
            </c:spPr>
          </c:marker>
          <c:xVal>
            <c:numRef>
              <c:f>'1x1'!$AF$19:$AF$59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7.6</c:v>
                </c:pt>
                <c:pt idx="6">
                  <c:v>7</c:v>
                </c:pt>
                <c:pt idx="7">
                  <c:v>6.5</c:v>
                </c:pt>
                <c:pt idx="8">
                  <c:v>6.1</c:v>
                </c:pt>
                <c:pt idx="9">
                  <c:v>5.5</c:v>
                </c:pt>
                <c:pt idx="10">
                  <c:v>5.0999999999999996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2.1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-0.9</c:v>
                </c:pt>
                <c:pt idx="23">
                  <c:v>-1.5</c:v>
                </c:pt>
                <c:pt idx="24">
                  <c:v>-2.1</c:v>
                </c:pt>
                <c:pt idx="25">
                  <c:v>-2.5</c:v>
                </c:pt>
                <c:pt idx="26">
                  <c:v>-3</c:v>
                </c:pt>
                <c:pt idx="27">
                  <c:v>-3.4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-5.4</c:v>
                </c:pt>
                <c:pt idx="32">
                  <c:v>-5.9</c:v>
                </c:pt>
                <c:pt idx="33">
                  <c:v>-6.5</c:v>
                </c:pt>
                <c:pt idx="34">
                  <c:v>-7</c:v>
                </c:pt>
                <c:pt idx="35">
                  <c:v>-7.6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'1x1'!$AL$19:$AL$59</c:f>
              <c:numCache>
                <c:formatCode>General</c:formatCode>
                <c:ptCount val="41"/>
                <c:pt idx="0">
                  <c:v>2.0727453911310416</c:v>
                </c:pt>
                <c:pt idx="1">
                  <c:v>2.4015944195316394</c:v>
                </c:pt>
                <c:pt idx="2">
                  <c:v>2.820129546586946</c:v>
                </c:pt>
                <c:pt idx="3">
                  <c:v>3.338315894369706</c:v>
                </c:pt>
                <c:pt idx="4">
                  <c:v>4.0358744394618835</c:v>
                </c:pt>
                <c:pt idx="5">
                  <c:v>4.8928749377179868</c:v>
                </c:pt>
                <c:pt idx="6">
                  <c:v>6.3976083707025415</c:v>
                </c:pt>
                <c:pt idx="7">
                  <c:v>8.2411559541604387</c:v>
                </c:pt>
                <c:pt idx="8">
                  <c:v>11.021425012456405</c:v>
                </c:pt>
                <c:pt idx="9">
                  <c:v>17.090184354758346</c:v>
                </c:pt>
                <c:pt idx="10">
                  <c:v>29.367214748380665</c:v>
                </c:pt>
                <c:pt idx="11">
                  <c:v>61.325361235675132</c:v>
                </c:pt>
                <c:pt idx="12">
                  <c:v>80.219232685600403</c:v>
                </c:pt>
                <c:pt idx="13">
                  <c:v>87.394120577977091</c:v>
                </c:pt>
                <c:pt idx="14">
                  <c:v>91.868460388639761</c:v>
                </c:pt>
                <c:pt idx="15">
                  <c:v>94.608868958644749</c:v>
                </c:pt>
                <c:pt idx="16">
                  <c:v>96.362730443447944</c:v>
                </c:pt>
                <c:pt idx="17">
                  <c:v>97.957149975087205</c:v>
                </c:pt>
                <c:pt idx="18">
                  <c:v>98.674638764324868</c:v>
                </c:pt>
                <c:pt idx="19">
                  <c:v>99.312406576980578</c:v>
                </c:pt>
                <c:pt idx="20">
                  <c:v>99.631290483308433</c:v>
                </c:pt>
                <c:pt idx="21">
                  <c:v>100</c:v>
                </c:pt>
                <c:pt idx="22">
                  <c:v>99.252615844544096</c:v>
                </c:pt>
                <c:pt idx="23">
                  <c:v>98.854010961634287</c:v>
                </c:pt>
                <c:pt idx="24">
                  <c:v>97.478824115595415</c:v>
                </c:pt>
                <c:pt idx="25">
                  <c:v>96.133532635774785</c:v>
                </c:pt>
                <c:pt idx="26">
                  <c:v>94.060787244643748</c:v>
                </c:pt>
                <c:pt idx="27">
                  <c:v>91.320378674638775</c:v>
                </c:pt>
                <c:pt idx="28">
                  <c:v>85.929247633283509</c:v>
                </c:pt>
                <c:pt idx="29">
                  <c:v>76.761335326357752</c:v>
                </c:pt>
                <c:pt idx="30">
                  <c:v>51.429995017438969</c:v>
                </c:pt>
                <c:pt idx="31">
                  <c:v>28.251121076233186</c:v>
                </c:pt>
                <c:pt idx="32">
                  <c:v>16.382660687593425</c:v>
                </c:pt>
                <c:pt idx="33">
                  <c:v>11.150971599402093</c:v>
                </c:pt>
                <c:pt idx="34">
                  <c:v>8.0617837568510229</c:v>
                </c:pt>
                <c:pt idx="35">
                  <c:v>6.0089686098654713</c:v>
                </c:pt>
                <c:pt idx="36">
                  <c:v>4.8729446935724967</c:v>
                </c:pt>
                <c:pt idx="37">
                  <c:v>3.9960139511709021</c:v>
                </c:pt>
                <c:pt idx="38">
                  <c:v>3.30842052815147</c:v>
                </c:pt>
                <c:pt idx="39">
                  <c:v>2.8300946686596911</c:v>
                </c:pt>
                <c:pt idx="40">
                  <c:v>2.4414549078226209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96-4875-891A-D6B19DD4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5280"/>
        <c:axId val="206806112"/>
      </c:scatterChart>
      <c:valAx>
        <c:axId val="206805280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</a:t>
                </a:r>
                <a:r>
                  <a:rPr lang="fr-FR" baseline="0"/>
                  <a:t> (mm) 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06112"/>
        <c:crosses val="autoZero"/>
        <c:crossBetween val="midCat"/>
      </c:valAx>
      <c:valAx>
        <c:axId val="2068061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</a:t>
                </a:r>
                <a:r>
                  <a:rPr lang="fr-FR" baseline="0"/>
                  <a:t> relative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888888888888888E-2"/>
              <c:y val="0.31422112184430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'1x1'!$B$80:$B$120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-6.4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-4.0999999999999996</c:v>
                </c:pt>
                <c:pt idx="13">
                  <c:v>-3.6</c:v>
                </c:pt>
                <c:pt idx="14">
                  <c:v>-3</c:v>
                </c:pt>
                <c:pt idx="15">
                  <c:v>-2.6</c:v>
                </c:pt>
                <c:pt idx="16">
                  <c:v>-2</c:v>
                </c:pt>
                <c:pt idx="17">
                  <c:v>-1.4</c:v>
                </c:pt>
                <c:pt idx="18">
                  <c:v>-1.1000000000000001</c:v>
                </c:pt>
                <c:pt idx="19">
                  <c:v>-0.6</c:v>
                </c:pt>
                <c:pt idx="20">
                  <c:v>0</c:v>
                </c:pt>
                <c:pt idx="21">
                  <c:v>0.5</c:v>
                </c:pt>
                <c:pt idx="22">
                  <c:v>0.9</c:v>
                </c:pt>
                <c:pt idx="23">
                  <c:v>1.4</c:v>
                </c:pt>
                <c:pt idx="24">
                  <c:v>2</c:v>
                </c:pt>
                <c:pt idx="25">
                  <c:v>2.4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4.4000000000000004</c:v>
                </c:pt>
                <c:pt idx="30">
                  <c:v>5</c:v>
                </c:pt>
                <c:pt idx="31">
                  <c:v>5.4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7.9</c:v>
                </c:pt>
                <c:pt idx="37">
                  <c:v>8.4</c:v>
                </c:pt>
                <c:pt idx="38">
                  <c:v>8.9</c:v>
                </c:pt>
                <c:pt idx="39">
                  <c:v>9.4</c:v>
                </c:pt>
                <c:pt idx="40">
                  <c:v>10</c:v>
                </c:pt>
              </c:numCache>
            </c:numRef>
          </c:xVal>
          <c:yVal>
            <c:numRef>
              <c:f>'1x1'!$G$80:$G$120</c:f>
              <c:numCache>
                <c:formatCode>General</c:formatCode>
                <c:ptCount val="41"/>
                <c:pt idx="0">
                  <c:v>2.5569036398275338</c:v>
                </c:pt>
                <c:pt idx="1">
                  <c:v>3.2287175373508474</c:v>
                </c:pt>
                <c:pt idx="2">
                  <c:v>3.9807480196530634</c:v>
                </c:pt>
                <c:pt idx="3">
                  <c:v>5.2942945954076004</c:v>
                </c:pt>
                <c:pt idx="4">
                  <c:v>7.1894114108091847</c:v>
                </c:pt>
                <c:pt idx="5">
                  <c:v>9.6560713927604542</c:v>
                </c:pt>
                <c:pt idx="6">
                  <c:v>13.366088438784718</c:v>
                </c:pt>
                <c:pt idx="7">
                  <c:v>20.324877168354554</c:v>
                </c:pt>
                <c:pt idx="8">
                  <c:v>29.509676125538952</c:v>
                </c:pt>
                <c:pt idx="9">
                  <c:v>43.326982853705005</c:v>
                </c:pt>
                <c:pt idx="10">
                  <c:v>61.746716133560611</c:v>
                </c:pt>
                <c:pt idx="11">
                  <c:v>76.055349443497434</c:v>
                </c:pt>
                <c:pt idx="12">
                  <c:v>86.583776195728461</c:v>
                </c:pt>
                <c:pt idx="13">
                  <c:v>92.25909956883585</c:v>
                </c:pt>
                <c:pt idx="14">
                  <c:v>95.427654667602525</c:v>
                </c:pt>
                <c:pt idx="15">
                  <c:v>96.971823924596407</c:v>
                </c:pt>
                <c:pt idx="16">
                  <c:v>98.305424646545674</c:v>
                </c:pt>
                <c:pt idx="17">
                  <c:v>99.368294394866126</c:v>
                </c:pt>
                <c:pt idx="18">
                  <c:v>99.538754637521293</c:v>
                </c:pt>
                <c:pt idx="19">
                  <c:v>99.929810488318452</c:v>
                </c:pt>
                <c:pt idx="20">
                  <c:v>100</c:v>
                </c:pt>
                <c:pt idx="21">
                  <c:v>99.929810488318452</c:v>
                </c:pt>
                <c:pt idx="22">
                  <c:v>99.679133660884375</c:v>
                </c:pt>
                <c:pt idx="23">
                  <c:v>98.967211470971634</c:v>
                </c:pt>
                <c:pt idx="24">
                  <c:v>97.924395868845878</c:v>
                </c:pt>
                <c:pt idx="25">
                  <c:v>96.249874661586276</c:v>
                </c:pt>
                <c:pt idx="26">
                  <c:v>93.723052241050837</c:v>
                </c:pt>
                <c:pt idx="27">
                  <c:v>89.732277148300398</c:v>
                </c:pt>
                <c:pt idx="28">
                  <c:v>83.936628898024651</c:v>
                </c:pt>
                <c:pt idx="29">
                  <c:v>76.155620174471068</c:v>
                </c:pt>
                <c:pt idx="30">
                  <c:v>62.769477589491629</c:v>
                </c:pt>
                <c:pt idx="31">
                  <c:v>45.813696981850995</c:v>
                </c:pt>
                <c:pt idx="32">
                  <c:v>28.306427353855408</c:v>
                </c:pt>
                <c:pt idx="33">
                  <c:v>17.838163040208563</c:v>
                </c:pt>
                <c:pt idx="34">
                  <c:v>12.233029178782711</c:v>
                </c:pt>
                <c:pt idx="35">
                  <c:v>8.7837160332898812</c:v>
                </c:pt>
                <c:pt idx="36">
                  <c:v>6.5376516594805967</c:v>
                </c:pt>
                <c:pt idx="37">
                  <c:v>5.0335906948761648</c:v>
                </c:pt>
                <c:pt idx="38">
                  <c:v>3.8604231424847084</c:v>
                </c:pt>
                <c:pt idx="39">
                  <c:v>3.0682843677930411</c:v>
                </c:pt>
                <c:pt idx="40">
                  <c:v>2.4365787626591797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8-4654-ACC5-6B387A289D57}"/>
            </c:ext>
          </c:extLst>
        </c:ser>
        <c:ser>
          <c:idx val="1"/>
          <c:order val="1"/>
          <c:tx>
            <c:v>Cône 10 mm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66"/>
                </a:solidFill>
              </a:ln>
              <a:effectLst/>
            </c:spPr>
          </c:marker>
          <c:xVal>
            <c:numRef>
              <c:f>'1x1'!$AG$80:$AG$120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-7.9</c:v>
                </c:pt>
                <c:pt idx="5">
                  <c:v>-7.5</c:v>
                </c:pt>
                <c:pt idx="6">
                  <c:v>-7</c:v>
                </c:pt>
                <c:pt idx="7">
                  <c:v>-6.4</c:v>
                </c:pt>
                <c:pt idx="8">
                  <c:v>-5.9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1.4</c:v>
                </c:pt>
                <c:pt idx="24">
                  <c:v>2</c:v>
                </c:pt>
                <c:pt idx="25">
                  <c:v>2.6</c:v>
                </c:pt>
                <c:pt idx="26">
                  <c:v>2.9</c:v>
                </c:pt>
                <c:pt idx="27">
                  <c:v>3.4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6.4</c:v>
                </c:pt>
                <c:pt idx="34">
                  <c:v>7</c:v>
                </c:pt>
                <c:pt idx="35">
                  <c:v>7.5</c:v>
                </c:pt>
                <c:pt idx="36">
                  <c:v>7.9</c:v>
                </c:pt>
                <c:pt idx="37">
                  <c:v>8.4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'1x1'!$AL$80:$AL$120</c:f>
              <c:numCache>
                <c:formatCode>General</c:formatCode>
                <c:ptCount val="41"/>
                <c:pt idx="0">
                  <c:v>2.2397760223977601</c:v>
                </c:pt>
                <c:pt idx="1">
                  <c:v>2.66973302669733</c:v>
                </c:pt>
                <c:pt idx="2">
                  <c:v>3.0996900309969004</c:v>
                </c:pt>
                <c:pt idx="3">
                  <c:v>3.6996300369963002</c:v>
                </c:pt>
                <c:pt idx="4">
                  <c:v>4.7495250474952506</c:v>
                </c:pt>
                <c:pt idx="5">
                  <c:v>5.5894410558944099</c:v>
                </c:pt>
                <c:pt idx="6">
                  <c:v>7.1392860713928599</c:v>
                </c:pt>
                <c:pt idx="7">
                  <c:v>10.03899610038996</c:v>
                </c:pt>
                <c:pt idx="8">
                  <c:v>14.008599140085989</c:v>
                </c:pt>
                <c:pt idx="9">
                  <c:v>22.087791220877911</c:v>
                </c:pt>
                <c:pt idx="10">
                  <c:v>38.716128387161284</c:v>
                </c:pt>
                <c:pt idx="11">
                  <c:v>63.123687631236876</c:v>
                </c:pt>
                <c:pt idx="12">
                  <c:v>82.111788821117898</c:v>
                </c:pt>
                <c:pt idx="13">
                  <c:v>89.211078892110791</c:v>
                </c:pt>
                <c:pt idx="14">
                  <c:v>92.610738926107388</c:v>
                </c:pt>
                <c:pt idx="15">
                  <c:v>95.250474952504746</c:v>
                </c:pt>
                <c:pt idx="16">
                  <c:v>97.170282971702832</c:v>
                </c:pt>
                <c:pt idx="17">
                  <c:v>98.570142985701423</c:v>
                </c:pt>
                <c:pt idx="18">
                  <c:v>99.070092990700914</c:v>
                </c:pt>
                <c:pt idx="19">
                  <c:v>99.860013998600138</c:v>
                </c:pt>
                <c:pt idx="20">
                  <c:v>100</c:v>
                </c:pt>
                <c:pt idx="21">
                  <c:v>99.850014998500143</c:v>
                </c:pt>
                <c:pt idx="22">
                  <c:v>99.450054994500533</c:v>
                </c:pt>
                <c:pt idx="23">
                  <c:v>98.940105989401061</c:v>
                </c:pt>
                <c:pt idx="24">
                  <c:v>97.750224977502256</c:v>
                </c:pt>
                <c:pt idx="25">
                  <c:v>95.32046795320467</c:v>
                </c:pt>
                <c:pt idx="26">
                  <c:v>93.560643935606421</c:v>
                </c:pt>
                <c:pt idx="27">
                  <c:v>90.790920907909197</c:v>
                </c:pt>
                <c:pt idx="28">
                  <c:v>84.531546845315475</c:v>
                </c:pt>
                <c:pt idx="29">
                  <c:v>70.612938706129398</c:v>
                </c:pt>
                <c:pt idx="30">
                  <c:v>42.555744425557442</c:v>
                </c:pt>
                <c:pt idx="31">
                  <c:v>21.767823217678231</c:v>
                </c:pt>
                <c:pt idx="32">
                  <c:v>13.498650134986502</c:v>
                </c:pt>
                <c:pt idx="33">
                  <c:v>9.6290370962903715</c:v>
                </c:pt>
                <c:pt idx="34">
                  <c:v>7.1492850714928498</c:v>
                </c:pt>
                <c:pt idx="35">
                  <c:v>5.6294370562943703</c:v>
                </c:pt>
                <c:pt idx="36">
                  <c:v>4.5895410458954098</c:v>
                </c:pt>
                <c:pt idx="37">
                  <c:v>3.7496250374962501</c:v>
                </c:pt>
                <c:pt idx="38">
                  <c:v>3.0496950304969501</c:v>
                </c:pt>
                <c:pt idx="39">
                  <c:v>2.55974402559744</c:v>
                </c:pt>
                <c:pt idx="40">
                  <c:v>2.1897810218978098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68-4654-ACC5-6B387A28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5280"/>
        <c:axId val="206806112"/>
      </c:scatterChart>
      <c:valAx>
        <c:axId val="206805280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06112"/>
        <c:crosses val="autoZero"/>
        <c:crossBetween val="midCat"/>
      </c:valAx>
      <c:valAx>
        <c:axId val="2068061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422112184430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'2x2'!$Q$19:$Q$79</c:f>
              <c:numCache>
                <c:formatCode>General</c:formatCode>
                <c:ptCount val="61"/>
                <c:pt idx="0">
                  <c:v>-30</c:v>
                </c:pt>
                <c:pt idx="1">
                  <c:v>-29.1</c:v>
                </c:pt>
                <c:pt idx="2">
                  <c:v>-28.1</c:v>
                </c:pt>
                <c:pt idx="3">
                  <c:v>-27</c:v>
                </c:pt>
                <c:pt idx="4">
                  <c:v>-26</c:v>
                </c:pt>
                <c:pt idx="5">
                  <c:v>-25.1</c:v>
                </c:pt>
                <c:pt idx="6">
                  <c:v>-24.1</c:v>
                </c:pt>
                <c:pt idx="7">
                  <c:v>-23</c:v>
                </c:pt>
                <c:pt idx="8">
                  <c:v>-22.1</c:v>
                </c:pt>
                <c:pt idx="9">
                  <c:v>-21</c:v>
                </c:pt>
                <c:pt idx="10">
                  <c:v>-20</c:v>
                </c:pt>
                <c:pt idx="11">
                  <c:v>-19.100000000000001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-7.1</c:v>
                </c:pt>
                <c:pt idx="24">
                  <c:v>-6</c:v>
                </c:pt>
                <c:pt idx="25">
                  <c:v>-5</c:v>
                </c:pt>
                <c:pt idx="26">
                  <c:v>-4.0999999999999996</c:v>
                </c:pt>
                <c:pt idx="27">
                  <c:v>-3.1</c:v>
                </c:pt>
                <c:pt idx="28">
                  <c:v>-2</c:v>
                </c:pt>
                <c:pt idx="29">
                  <c:v>-1.1000000000000001</c:v>
                </c:pt>
                <c:pt idx="30">
                  <c:v>-0.1</c:v>
                </c:pt>
                <c:pt idx="31">
                  <c:v>0.9</c:v>
                </c:pt>
                <c:pt idx="32">
                  <c:v>2</c:v>
                </c:pt>
                <c:pt idx="33">
                  <c:v>2.9</c:v>
                </c:pt>
                <c:pt idx="34">
                  <c:v>3.9</c:v>
                </c:pt>
                <c:pt idx="35">
                  <c:v>5</c:v>
                </c:pt>
                <c:pt idx="36">
                  <c:v>5.9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11.1</c:v>
                </c:pt>
                <c:pt idx="42">
                  <c:v>12</c:v>
                </c:pt>
                <c:pt idx="43">
                  <c:v>12.9</c:v>
                </c:pt>
                <c:pt idx="44">
                  <c:v>14</c:v>
                </c:pt>
                <c:pt idx="45">
                  <c:v>15.1</c:v>
                </c:pt>
                <c:pt idx="46">
                  <c:v>16</c:v>
                </c:pt>
                <c:pt idx="47">
                  <c:v>17.100000000000001</c:v>
                </c:pt>
                <c:pt idx="48">
                  <c:v>18</c:v>
                </c:pt>
                <c:pt idx="49">
                  <c:v>19</c:v>
                </c:pt>
                <c:pt idx="50">
                  <c:v>19.899999999999999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26.9</c:v>
                </c:pt>
                <c:pt idx="58">
                  <c:v>27.9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'2x2'!$W$19:$W$79</c:f>
              <c:numCache>
                <c:formatCode>General</c:formatCode>
                <c:ptCount val="61"/>
                <c:pt idx="0">
                  <c:v>3.4524461644624984</c:v>
                </c:pt>
                <c:pt idx="1">
                  <c:v>3.4883720930232549</c:v>
                </c:pt>
                <c:pt idx="2">
                  <c:v>3.3094538547454242</c:v>
                </c:pt>
                <c:pt idx="3">
                  <c:v>3.4645400414037435</c:v>
                </c:pt>
                <c:pt idx="4">
                  <c:v>4.2097362823422282</c:v>
                </c:pt>
                <c:pt idx="5">
                  <c:v>4.1442870659543134</c:v>
                </c:pt>
                <c:pt idx="6">
                  <c:v>4.528445509970334</c:v>
                </c:pt>
                <c:pt idx="7">
                  <c:v>4.8414635013907965</c:v>
                </c:pt>
                <c:pt idx="8">
                  <c:v>5.1872061010052146</c:v>
                </c:pt>
                <c:pt idx="9">
                  <c:v>4.9122482517233772</c:v>
                </c:pt>
                <c:pt idx="10">
                  <c:v>4.5263112963924677</c:v>
                </c:pt>
                <c:pt idx="11">
                  <c:v>4.726215968185989</c:v>
                </c:pt>
                <c:pt idx="12">
                  <c:v>4.810517404511728</c:v>
                </c:pt>
                <c:pt idx="13">
                  <c:v>4.7809941166845702</c:v>
                </c:pt>
                <c:pt idx="14">
                  <c:v>5.1527029814963683</c:v>
                </c:pt>
                <c:pt idx="15">
                  <c:v>6.1625417060903338</c:v>
                </c:pt>
                <c:pt idx="16">
                  <c:v>8.3540233482965416</c:v>
                </c:pt>
                <c:pt idx="17">
                  <c:v>10.487525521637368</c:v>
                </c:pt>
                <c:pt idx="18">
                  <c:v>14.777650515412578</c:v>
                </c:pt>
                <c:pt idx="19">
                  <c:v>23.458564243385716</c:v>
                </c:pt>
                <c:pt idx="20">
                  <c:v>42.852163025461167</c:v>
                </c:pt>
                <c:pt idx="21">
                  <c:v>68.201996201099831</c:v>
                </c:pt>
                <c:pt idx="22">
                  <c:v>85.875774541677643</c:v>
                </c:pt>
                <c:pt idx="23">
                  <c:v>91.733479408395993</c:v>
                </c:pt>
                <c:pt idx="24">
                  <c:v>94.944759438559529</c:v>
                </c:pt>
                <c:pt idx="25">
                  <c:v>96.630076760548349</c:v>
                </c:pt>
                <c:pt idx="26">
                  <c:v>97.200978892627717</c:v>
                </c:pt>
                <c:pt idx="27">
                  <c:v>97.386299771639145</c:v>
                </c:pt>
                <c:pt idx="28">
                  <c:v>97.937638279254742</c:v>
                </c:pt>
                <c:pt idx="29">
                  <c:v>98.825471127647319</c:v>
                </c:pt>
                <c:pt idx="30">
                  <c:v>99.384635085048401</c:v>
                </c:pt>
                <c:pt idx="31">
                  <c:v>100</c:v>
                </c:pt>
                <c:pt idx="32">
                  <c:v>99.623667005769491</c:v>
                </c:pt>
                <c:pt idx="33">
                  <c:v>99.380366657892665</c:v>
                </c:pt>
                <c:pt idx="34">
                  <c:v>98.878826467093987</c:v>
                </c:pt>
                <c:pt idx="35">
                  <c:v>97.485185000746966</c:v>
                </c:pt>
                <c:pt idx="36">
                  <c:v>95.687110061394208</c:v>
                </c:pt>
                <c:pt idx="37">
                  <c:v>92.269167016440562</c:v>
                </c:pt>
                <c:pt idx="38">
                  <c:v>85.091451051811589</c:v>
                </c:pt>
                <c:pt idx="39">
                  <c:v>66.493913934280442</c:v>
                </c:pt>
                <c:pt idx="40">
                  <c:v>41.645620949440477</c:v>
                </c:pt>
                <c:pt idx="41">
                  <c:v>21.352095442031199</c:v>
                </c:pt>
                <c:pt idx="42">
                  <c:v>14.134896526211699</c:v>
                </c:pt>
                <c:pt idx="43">
                  <c:v>9.7259669766019048</c:v>
                </c:pt>
                <c:pt idx="44">
                  <c:v>7.9570596228133201</c:v>
                </c:pt>
                <c:pt idx="45">
                  <c:v>6.2713865985615405</c:v>
                </c:pt>
                <c:pt idx="46">
                  <c:v>5.650686149665284</c:v>
                </c:pt>
                <c:pt idx="47">
                  <c:v>4.9364360056058674</c:v>
                </c:pt>
                <c:pt idx="48">
                  <c:v>4.4455668826965073</c:v>
                </c:pt>
                <c:pt idx="49">
                  <c:v>4.4761572773125984</c:v>
                </c:pt>
                <c:pt idx="50">
                  <c:v>4.2431722950621413</c:v>
                </c:pt>
                <c:pt idx="51">
                  <c:v>4.0290395327495077</c:v>
                </c:pt>
                <c:pt idx="52">
                  <c:v>3.9539863552611916</c:v>
                </c:pt>
                <c:pt idx="53">
                  <c:v>3.3766815824482275</c:v>
                </c:pt>
                <c:pt idx="54">
                  <c:v>3.2372462953609316</c:v>
                </c:pt>
                <c:pt idx="55">
                  <c:v>3.3037626185377791</c:v>
                </c:pt>
                <c:pt idx="56">
                  <c:v>3.3012727026969344</c:v>
                </c:pt>
                <c:pt idx="57">
                  <c:v>3.603619626228062</c:v>
                </c:pt>
                <c:pt idx="58">
                  <c:v>3.3090981524824459</c:v>
                </c:pt>
                <c:pt idx="59">
                  <c:v>3.3300845859981361</c:v>
                </c:pt>
                <c:pt idx="60">
                  <c:v>3.1977633441703954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D-4C64-BDBE-0C73DE62C27C}"/>
            </c:ext>
          </c:extLst>
        </c:ser>
        <c:ser>
          <c:idx val="1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'2x2'!$I$19:$I$79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-10.1</c:v>
                </c:pt>
                <c:pt idx="21">
                  <c:v>-9.1</c:v>
                </c:pt>
                <c:pt idx="22">
                  <c:v>-8</c:v>
                </c:pt>
                <c:pt idx="23">
                  <c:v>-7.1</c:v>
                </c:pt>
                <c:pt idx="24">
                  <c:v>-5.9</c:v>
                </c:pt>
                <c:pt idx="25">
                  <c:v>-4.9000000000000004</c:v>
                </c:pt>
                <c:pt idx="26">
                  <c:v>-4</c:v>
                </c:pt>
                <c:pt idx="27">
                  <c:v>-3.1</c:v>
                </c:pt>
                <c:pt idx="28">
                  <c:v>-2</c:v>
                </c:pt>
                <c:pt idx="29">
                  <c:v>-1.1000000000000001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13.1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21.1</c:v>
                </c:pt>
                <c:pt idx="52">
                  <c:v>21.9</c:v>
                </c:pt>
                <c:pt idx="53">
                  <c:v>23</c:v>
                </c:pt>
                <c:pt idx="54">
                  <c:v>23.9</c:v>
                </c:pt>
                <c:pt idx="55">
                  <c:v>25</c:v>
                </c:pt>
                <c:pt idx="56">
                  <c:v>26</c:v>
                </c:pt>
                <c:pt idx="57">
                  <c:v>27.1</c:v>
                </c:pt>
                <c:pt idx="58">
                  <c:v>28</c:v>
                </c:pt>
                <c:pt idx="59">
                  <c:v>28.9</c:v>
                </c:pt>
                <c:pt idx="60">
                  <c:v>30</c:v>
                </c:pt>
              </c:numCache>
            </c:numRef>
          </c:xVal>
          <c:yVal>
            <c:numRef>
              <c:f>'2x2'!$O$19:$O$79</c:f>
              <c:numCache>
                <c:formatCode>General</c:formatCode>
                <c:ptCount val="61"/>
                <c:pt idx="0">
                  <c:v>1.0781646665008926</c:v>
                </c:pt>
                <c:pt idx="1">
                  <c:v>1.2751108441836851</c:v>
                </c:pt>
                <c:pt idx="2">
                  <c:v>1.2828763394446678</c:v>
                </c:pt>
                <c:pt idx="3">
                  <c:v>1.3947325158635024</c:v>
                </c:pt>
                <c:pt idx="4">
                  <c:v>1.5110497214748162</c:v>
                </c:pt>
                <c:pt idx="5">
                  <c:v>1.6260451406587291</c:v>
                </c:pt>
                <c:pt idx="6">
                  <c:v>1.7189006371836697</c:v>
                </c:pt>
                <c:pt idx="7">
                  <c:v>1.7950685800626691</c:v>
                </c:pt>
                <c:pt idx="8">
                  <c:v>1.9617788932186575</c:v>
                </c:pt>
                <c:pt idx="9">
                  <c:v>2.1123799342906922</c:v>
                </c:pt>
                <c:pt idx="10">
                  <c:v>2.3779763945466397</c:v>
                </c:pt>
                <c:pt idx="11">
                  <c:v>2.5451823776129032</c:v>
                </c:pt>
                <c:pt idx="12">
                  <c:v>2.8871120040512754</c:v>
                </c:pt>
                <c:pt idx="13">
                  <c:v>3.2686126116599739</c:v>
                </c:pt>
                <c:pt idx="14">
                  <c:v>3.894726319989624</c:v>
                </c:pt>
                <c:pt idx="15">
                  <c:v>4.6712758460878838</c:v>
                </c:pt>
                <c:pt idx="16">
                  <c:v>5.9204466316338191</c:v>
                </c:pt>
                <c:pt idx="17">
                  <c:v>8.0166346821888439</c:v>
                </c:pt>
                <c:pt idx="18">
                  <c:v>12.033213188454525</c:v>
                </c:pt>
                <c:pt idx="19">
                  <c:v>23.080291090415976</c:v>
                </c:pt>
                <c:pt idx="20">
                  <c:v>46.725150208635725</c:v>
                </c:pt>
                <c:pt idx="21">
                  <c:v>74.630705263931844</c:v>
                </c:pt>
                <c:pt idx="22">
                  <c:v>89.156890266116918</c:v>
                </c:pt>
                <c:pt idx="23">
                  <c:v>94.015529338288928</c:v>
                </c:pt>
                <c:pt idx="24">
                  <c:v>96.575086143299828</c:v>
                </c:pt>
                <c:pt idx="25">
                  <c:v>97.949496192842034</c:v>
                </c:pt>
                <c:pt idx="26">
                  <c:v>99.028486975860048</c:v>
                </c:pt>
                <c:pt idx="27">
                  <c:v>99.410070195120454</c:v>
                </c:pt>
                <c:pt idx="28">
                  <c:v>99.67583187867983</c:v>
                </c:pt>
                <c:pt idx="29">
                  <c:v>100</c:v>
                </c:pt>
                <c:pt idx="30">
                  <c:v>99.855099162896138</c:v>
                </c:pt>
                <c:pt idx="31">
                  <c:v>99.657492091999643</c:v>
                </c:pt>
                <c:pt idx="32">
                  <c:v>99.653691956020864</c:v>
                </c:pt>
                <c:pt idx="33">
                  <c:v>98.950253741688229</c:v>
                </c:pt>
                <c:pt idx="34">
                  <c:v>98.466892967517921</c:v>
                </c:pt>
                <c:pt idx="35">
                  <c:v>97.49496688511941</c:v>
                </c:pt>
                <c:pt idx="36">
                  <c:v>95.467594340440968</c:v>
                </c:pt>
                <c:pt idx="37">
                  <c:v>91.732886789818608</c:v>
                </c:pt>
                <c:pt idx="38">
                  <c:v>82.428336457430632</c:v>
                </c:pt>
                <c:pt idx="39">
                  <c:v>62.152876165960201</c:v>
                </c:pt>
                <c:pt idx="40">
                  <c:v>33.123059142507579</c:v>
                </c:pt>
                <c:pt idx="41">
                  <c:v>15.644168484811436</c:v>
                </c:pt>
                <c:pt idx="42">
                  <c:v>9.5188449569304154</c:v>
                </c:pt>
                <c:pt idx="43">
                  <c:v>6.6366896519818948</c:v>
                </c:pt>
                <c:pt idx="44">
                  <c:v>5.0132880841779688</c:v>
                </c:pt>
                <c:pt idx="45">
                  <c:v>4.075480613936751</c:v>
                </c:pt>
                <c:pt idx="46">
                  <c:v>3.4314401771854706</c:v>
                </c:pt>
                <c:pt idx="47">
                  <c:v>2.915199965633553</c:v>
                </c:pt>
                <c:pt idx="48">
                  <c:v>2.5356820376659561</c:v>
                </c:pt>
                <c:pt idx="49">
                  <c:v>2.3590583263044587</c:v>
                </c:pt>
                <c:pt idx="50">
                  <c:v>2.1482333911339522</c:v>
                </c:pt>
                <c:pt idx="51">
                  <c:v>1.8938721155109159</c:v>
                </c:pt>
                <c:pt idx="52">
                  <c:v>1.8179520075870541</c:v>
                </c:pt>
                <c:pt idx="53">
                  <c:v>1.7334402878850841</c:v>
                </c:pt>
                <c:pt idx="54">
                  <c:v>1.6149751793292433</c:v>
                </c:pt>
                <c:pt idx="55">
                  <c:v>1.5064234689789118</c:v>
                </c:pt>
                <c:pt idx="56">
                  <c:v>1.4345513319889664</c:v>
                </c:pt>
                <c:pt idx="57">
                  <c:v>1.363092253257584</c:v>
                </c:pt>
                <c:pt idx="58">
                  <c:v>1.342191505374301</c:v>
                </c:pt>
                <c:pt idx="59">
                  <c:v>1.3775492923072856</c:v>
                </c:pt>
                <c:pt idx="60">
                  <c:v>1.242644465060641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D-4C64-BDBE-0C73DE62C27C}"/>
            </c:ext>
          </c:extLst>
        </c:ser>
        <c:ser>
          <c:idx val="0"/>
          <c:order val="2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'2x2'!$A$19:$A$59</c:f>
              <c:numCache>
                <c:formatCode>General</c:formatCode>
                <c:ptCount val="41"/>
                <c:pt idx="0">
                  <c:v>20</c:v>
                </c:pt>
                <c:pt idx="1">
                  <c:v>18.899999999999999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11.1</c:v>
                </c:pt>
                <c:pt idx="10">
                  <c:v>10</c:v>
                </c:pt>
                <c:pt idx="11">
                  <c:v>9.1</c:v>
                </c:pt>
                <c:pt idx="12">
                  <c:v>8.1</c:v>
                </c:pt>
                <c:pt idx="13">
                  <c:v>7</c:v>
                </c:pt>
                <c:pt idx="14">
                  <c:v>6.1</c:v>
                </c:pt>
                <c:pt idx="15">
                  <c:v>5.0999999999999996</c:v>
                </c:pt>
                <c:pt idx="16">
                  <c:v>4.0999999999999996</c:v>
                </c:pt>
                <c:pt idx="17">
                  <c:v>3.1</c:v>
                </c:pt>
                <c:pt idx="18">
                  <c:v>2.1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-2.1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-7.1</c:v>
                </c:pt>
                <c:pt idx="28">
                  <c:v>-8.1</c:v>
                </c:pt>
                <c:pt idx="29">
                  <c:v>-9</c:v>
                </c:pt>
                <c:pt idx="30">
                  <c:v>-9.9</c:v>
                </c:pt>
                <c:pt idx="31">
                  <c:v>-10.9</c:v>
                </c:pt>
                <c:pt idx="32">
                  <c:v>-11.9</c:v>
                </c:pt>
                <c:pt idx="33">
                  <c:v>-12.9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-17.100000000000001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</c:numCache>
            </c:numRef>
          </c:xVal>
          <c:yVal>
            <c:numRef>
              <c:f>'2x2'!$G$19:$G$59</c:f>
              <c:numCache>
                <c:formatCode>General</c:formatCode>
                <c:ptCount val="41"/>
                <c:pt idx="0">
                  <c:v>1.9428988415579675</c:v>
                </c:pt>
                <c:pt idx="1">
                  <c:v>2.1526954300830061</c:v>
                </c:pt>
                <c:pt idx="2">
                  <c:v>2.45370792666241</c:v>
                </c:pt>
                <c:pt idx="3">
                  <c:v>2.8185715588798685</c:v>
                </c:pt>
                <c:pt idx="4">
                  <c:v>3.2199215543190731</c:v>
                </c:pt>
                <c:pt idx="5">
                  <c:v>4.0043783635866097</c:v>
                </c:pt>
                <c:pt idx="6">
                  <c:v>4.9165374441302561</c:v>
                </c:pt>
                <c:pt idx="7">
                  <c:v>6.4215999270272741</c:v>
                </c:pt>
                <c:pt idx="8">
                  <c:v>9.0121317157712326</c:v>
                </c:pt>
                <c:pt idx="9">
                  <c:v>13.417860074797048</c:v>
                </c:pt>
                <c:pt idx="10">
                  <c:v>25.850588342606951</c:v>
                </c:pt>
                <c:pt idx="11">
                  <c:v>58.314330019155349</c:v>
                </c:pt>
                <c:pt idx="12">
                  <c:v>82.021344522484725</c:v>
                </c:pt>
                <c:pt idx="13">
                  <c:v>91.279759190002736</c:v>
                </c:pt>
                <c:pt idx="14">
                  <c:v>95.20204323634043</c:v>
                </c:pt>
                <c:pt idx="15">
                  <c:v>97.026361397427721</c:v>
                </c:pt>
                <c:pt idx="16">
                  <c:v>98.421964790659501</c:v>
                </c:pt>
                <c:pt idx="17">
                  <c:v>99.069597737845484</c:v>
                </c:pt>
                <c:pt idx="18">
                  <c:v>99.598650004560795</c:v>
                </c:pt>
                <c:pt idx="19">
                  <c:v>99.990878409194579</c:v>
                </c:pt>
                <c:pt idx="20">
                  <c:v>100</c:v>
                </c:pt>
                <c:pt idx="21">
                  <c:v>99.908784091945648</c:v>
                </c:pt>
                <c:pt idx="22">
                  <c:v>99.990878409194579</c:v>
                </c:pt>
                <c:pt idx="23">
                  <c:v>99.54392045972817</c:v>
                </c:pt>
                <c:pt idx="24">
                  <c:v>99.270272735565086</c:v>
                </c:pt>
                <c:pt idx="25">
                  <c:v>98.312505700994251</c:v>
                </c:pt>
                <c:pt idx="26">
                  <c:v>96.926023898567919</c:v>
                </c:pt>
                <c:pt idx="27">
                  <c:v>94.536167107543562</c:v>
                </c:pt>
                <c:pt idx="28">
                  <c:v>90.677734196843929</c:v>
                </c:pt>
                <c:pt idx="29">
                  <c:v>81.866277478792298</c:v>
                </c:pt>
                <c:pt idx="30">
                  <c:v>53.561981209522948</c:v>
                </c:pt>
                <c:pt idx="31">
                  <c:v>24.163094043601205</c:v>
                </c:pt>
                <c:pt idx="32">
                  <c:v>13.363130529964426</c:v>
                </c:pt>
                <c:pt idx="33">
                  <c:v>8.7202408099972644</c:v>
                </c:pt>
                <c:pt idx="34">
                  <c:v>6.2482897017239809</c:v>
                </c:pt>
                <c:pt idx="35">
                  <c:v>4.8344431268813288</c:v>
                </c:pt>
                <c:pt idx="36">
                  <c:v>3.894919273921372</c:v>
                </c:pt>
                <c:pt idx="37">
                  <c:v>3.1469488278755819</c:v>
                </c:pt>
                <c:pt idx="38">
                  <c:v>2.7364772416309404</c:v>
                </c:pt>
                <c:pt idx="39">
                  <c:v>2.435464745051537</c:v>
                </c:pt>
                <c:pt idx="40">
                  <c:v>2.1526954300830061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D-4C64-BDBE-0C73DE62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20319"/>
        <c:axId val="1017918655"/>
      </c:scatterChart>
      <c:valAx>
        <c:axId val="1017920319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918655"/>
        <c:crosses val="autoZero"/>
        <c:crossBetween val="midCat"/>
      </c:valAx>
      <c:valAx>
        <c:axId val="10179186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497145669291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92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openxmlformats.org/officeDocument/2006/relationships/chart" Target="../charts/chart7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5" Type="http://schemas.openxmlformats.org/officeDocument/2006/relationships/chart" Target="../charts/chart6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5.png"/><Relationship Id="rId1" Type="http://schemas.openxmlformats.org/officeDocument/2006/relationships/chart" Target="../charts/chart9.xml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7.png"/><Relationship Id="rId1" Type="http://schemas.openxmlformats.org/officeDocument/2006/relationships/chart" Target="../charts/chart11.xml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94278</xdr:colOff>
      <xdr:row>2</xdr:row>
      <xdr:rowOff>153955</xdr:rowOff>
    </xdr:from>
    <xdr:to>
      <xdr:col>32</xdr:col>
      <xdr:colOff>392663</xdr:colOff>
      <xdr:row>14</xdr:row>
      <xdr:rowOff>35768</xdr:rowOff>
    </xdr:to>
    <xdr:grpSp>
      <xdr:nvGrpSpPr>
        <xdr:cNvPr id="6" name="Groupe 5"/>
        <xdr:cNvGrpSpPr/>
      </xdr:nvGrpSpPr>
      <xdr:grpSpPr>
        <a:xfrm>
          <a:off x="21146472" y="912067"/>
          <a:ext cx="4584635" cy="2768471"/>
          <a:chOff x="19511743" y="915245"/>
          <a:chExt cx="4584533" cy="2743200"/>
        </a:xfrm>
      </xdr:grpSpPr>
      <xdr:graphicFrame macro="">
        <xdr:nvGraphicFramePr>
          <xdr:cNvPr id="2" name="Graphique 1"/>
          <xdr:cNvGraphicFramePr/>
        </xdr:nvGraphicFramePr>
        <xdr:xfrm>
          <a:off x="19511743" y="915245"/>
          <a:ext cx="458453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Imag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715026" y="1028878"/>
            <a:ext cx="1785022" cy="722562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337846</xdr:colOff>
      <xdr:row>60</xdr:row>
      <xdr:rowOff>93890</xdr:rowOff>
    </xdr:from>
    <xdr:to>
      <xdr:col>32</xdr:col>
      <xdr:colOff>201580</xdr:colOff>
      <xdr:row>74</xdr:row>
      <xdr:rowOff>173978</xdr:rowOff>
    </xdr:to>
    <xdr:grpSp>
      <xdr:nvGrpSpPr>
        <xdr:cNvPr id="8" name="Groupe 7"/>
        <xdr:cNvGrpSpPr/>
      </xdr:nvGrpSpPr>
      <xdr:grpSpPr>
        <a:xfrm>
          <a:off x="20777718" y="14361951"/>
          <a:ext cx="4762306" cy="2801517"/>
          <a:chOff x="17404682" y="14258925"/>
          <a:chExt cx="4586538" cy="2743200"/>
        </a:xfrm>
      </xdr:grpSpPr>
      <xdr:graphicFrame macro="">
        <xdr:nvGraphicFramePr>
          <xdr:cNvPr id="3" name="Graphique 2"/>
          <xdr:cNvGraphicFramePr>
            <a:graphicFrameLocks/>
          </xdr:cNvGraphicFramePr>
        </xdr:nvGraphicFramePr>
        <xdr:xfrm>
          <a:off x="17404682" y="14258925"/>
          <a:ext cx="458653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7" name="Imag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9731789" y="14336024"/>
            <a:ext cx="1969521" cy="91901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42</xdr:row>
      <xdr:rowOff>66675</xdr:rowOff>
    </xdr:from>
    <xdr:to>
      <xdr:col>15</xdr:col>
      <xdr:colOff>742950</xdr:colOff>
      <xdr:row>56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102</xdr:row>
      <xdr:rowOff>104775</xdr:rowOff>
    </xdr:from>
    <xdr:to>
      <xdr:col>15</xdr:col>
      <xdr:colOff>638175</xdr:colOff>
      <xdr:row>116</xdr:row>
      <xdr:rowOff>180975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342900</xdr:colOff>
      <xdr:row>1</xdr:row>
      <xdr:rowOff>356669</xdr:rowOff>
    </xdr:from>
    <xdr:to>
      <xdr:col>30</xdr:col>
      <xdr:colOff>342900</xdr:colOff>
      <xdr:row>17</xdr:row>
      <xdr:rowOff>57150</xdr:rowOff>
    </xdr:to>
    <xdr:grpSp>
      <xdr:nvGrpSpPr>
        <xdr:cNvPr id="7" name="Groupe 6"/>
        <xdr:cNvGrpSpPr/>
      </xdr:nvGrpSpPr>
      <xdr:grpSpPr>
        <a:xfrm>
          <a:off x="23065317" y="547169"/>
          <a:ext cx="4572000" cy="3700981"/>
          <a:chOff x="23077714" y="547169"/>
          <a:chExt cx="4572000" cy="3700981"/>
        </a:xfrm>
      </xdr:grpSpPr>
      <xdr:graphicFrame macro="">
        <xdr:nvGraphicFramePr>
          <xdr:cNvPr id="3" name="Graphique 2"/>
          <xdr:cNvGraphicFramePr/>
        </xdr:nvGraphicFramePr>
        <xdr:xfrm>
          <a:off x="23077714" y="552450"/>
          <a:ext cx="4572000" cy="3695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6" name="Image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5282070" y="547169"/>
            <a:ext cx="1752601" cy="1435033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466725</xdr:colOff>
      <xdr:row>62</xdr:row>
      <xdr:rowOff>28575</xdr:rowOff>
    </xdr:from>
    <xdr:to>
      <xdr:col>30</xdr:col>
      <xdr:colOff>466725</xdr:colOff>
      <xdr:row>76</xdr:row>
      <xdr:rowOff>104775</xdr:rowOff>
    </xdr:to>
    <xdr:grpSp>
      <xdr:nvGrpSpPr>
        <xdr:cNvPr id="9" name="Groupe 8"/>
        <xdr:cNvGrpSpPr/>
      </xdr:nvGrpSpPr>
      <xdr:grpSpPr>
        <a:xfrm>
          <a:off x="23189142" y="13173075"/>
          <a:ext cx="4572000" cy="3695700"/>
          <a:chOff x="23201539" y="13173075"/>
          <a:chExt cx="4572000" cy="3695700"/>
        </a:xfrm>
      </xdr:grpSpPr>
      <xdr:graphicFrame macro="">
        <xdr:nvGraphicFramePr>
          <xdr:cNvPr id="5" name="Graphique 4"/>
          <xdr:cNvGraphicFramePr>
            <a:graphicFrameLocks/>
          </xdr:cNvGraphicFramePr>
        </xdr:nvGraphicFramePr>
        <xdr:xfrm>
          <a:off x="23201539" y="13173075"/>
          <a:ext cx="4572000" cy="3695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pic>
        <xdr:nvPicPr>
          <xdr:cNvPr id="8" name="Image 7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5434470" y="13194439"/>
            <a:ext cx="1807030" cy="1433253"/>
          </a:xfrm>
          <a:prstGeom prst="rect">
            <a:avLst/>
          </a:prstGeom>
        </xdr:spPr>
      </xdr:pic>
    </xdr:grpSp>
    <xdr:clientData/>
  </xdr:twoCellAnchor>
  <xdr:twoCellAnchor>
    <xdr:from>
      <xdr:col>25</xdr:col>
      <xdr:colOff>0</xdr:colOff>
      <xdr:row>20</xdr:row>
      <xdr:rowOff>5281</xdr:rowOff>
    </xdr:from>
    <xdr:to>
      <xdr:col>31</xdr:col>
      <xdr:colOff>0</xdr:colOff>
      <xdr:row>39</xdr:row>
      <xdr:rowOff>81481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560917</xdr:colOff>
      <xdr:row>78</xdr:row>
      <xdr:rowOff>232833</xdr:rowOff>
    </xdr:from>
    <xdr:to>
      <xdr:col>30</xdr:col>
      <xdr:colOff>560917</xdr:colOff>
      <xdr:row>96</xdr:row>
      <xdr:rowOff>118533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195542</xdr:colOff>
      <xdr:row>4</xdr:row>
      <xdr:rowOff>116541</xdr:rowOff>
    </xdr:from>
    <xdr:to>
      <xdr:col>29</xdr:col>
      <xdr:colOff>195542</xdr:colOff>
      <xdr:row>16</xdr:row>
      <xdr:rowOff>2241</xdr:rowOff>
    </xdr:to>
    <xdr:grpSp>
      <xdr:nvGrpSpPr>
        <xdr:cNvPr id="5" name="Groupe 4"/>
        <xdr:cNvGrpSpPr/>
      </xdr:nvGrpSpPr>
      <xdr:grpSpPr>
        <a:xfrm>
          <a:off x="19559307" y="1259541"/>
          <a:ext cx="4572000" cy="2743200"/>
          <a:chOff x="19410976" y="1259541"/>
          <a:chExt cx="4572000" cy="2743200"/>
        </a:xfrm>
      </xdr:grpSpPr>
      <xdr:graphicFrame macro="">
        <xdr:nvGraphicFramePr>
          <xdr:cNvPr id="2" name="Graphique 1"/>
          <xdr:cNvGraphicFramePr/>
        </xdr:nvGraphicFramePr>
        <xdr:xfrm>
          <a:off x="19410976" y="125954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Imag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899537" y="1282028"/>
            <a:ext cx="1935080" cy="1078580"/>
          </a:xfrm>
          <a:prstGeom prst="rect">
            <a:avLst/>
          </a:prstGeom>
        </xdr:spPr>
      </xdr:pic>
    </xdr:grpSp>
    <xdr:clientData/>
  </xdr:twoCellAnchor>
  <xdr:twoCellAnchor>
    <xdr:from>
      <xdr:col>23</xdr:col>
      <xdr:colOff>508187</xdr:colOff>
      <xdr:row>81</xdr:row>
      <xdr:rowOff>147918</xdr:rowOff>
    </xdr:from>
    <xdr:to>
      <xdr:col>29</xdr:col>
      <xdr:colOff>508187</xdr:colOff>
      <xdr:row>96</xdr:row>
      <xdr:rowOff>33618</xdr:rowOff>
    </xdr:to>
    <xdr:grpSp>
      <xdr:nvGrpSpPr>
        <xdr:cNvPr id="7" name="Groupe 6"/>
        <xdr:cNvGrpSpPr/>
      </xdr:nvGrpSpPr>
      <xdr:grpSpPr>
        <a:xfrm>
          <a:off x="19871952" y="18245418"/>
          <a:ext cx="4572000" cy="2743200"/>
          <a:chOff x="19723621" y="18245418"/>
          <a:chExt cx="4572000" cy="2743200"/>
        </a:xfrm>
      </xdr:grpSpPr>
      <xdr:graphicFrame macro="">
        <xdr:nvGraphicFramePr>
          <xdr:cNvPr id="3" name="Graphique 2"/>
          <xdr:cNvGraphicFramePr>
            <a:graphicFrameLocks/>
          </xdr:cNvGraphicFramePr>
        </xdr:nvGraphicFramePr>
        <xdr:xfrm>
          <a:off x="19723621" y="1824541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6" name="Image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120411" y="18273525"/>
            <a:ext cx="2020304" cy="1030672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295275</xdr:colOff>
      <xdr:row>1</xdr:row>
      <xdr:rowOff>269501</xdr:rowOff>
    </xdr:from>
    <xdr:to>
      <xdr:col>32</xdr:col>
      <xdr:colOff>295275</xdr:colOff>
      <xdr:row>14</xdr:row>
      <xdr:rowOff>155201</xdr:rowOff>
    </xdr:to>
    <xdr:grpSp>
      <xdr:nvGrpSpPr>
        <xdr:cNvPr id="5" name="Groupe 4"/>
        <xdr:cNvGrpSpPr/>
      </xdr:nvGrpSpPr>
      <xdr:grpSpPr>
        <a:xfrm>
          <a:off x="23155275" y="460001"/>
          <a:ext cx="4572000" cy="2743200"/>
          <a:chOff x="23159921" y="460001"/>
          <a:chExt cx="4572000" cy="2743200"/>
        </a:xfrm>
      </xdr:grpSpPr>
      <xdr:graphicFrame macro="">
        <xdr:nvGraphicFramePr>
          <xdr:cNvPr id="2" name="Graphique 1"/>
          <xdr:cNvGraphicFramePr/>
        </xdr:nvGraphicFramePr>
        <xdr:xfrm>
          <a:off x="23159921" y="46000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Imag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5723585" y="475566"/>
            <a:ext cx="1889622" cy="1050073"/>
          </a:xfrm>
          <a:prstGeom prst="rect">
            <a:avLst/>
          </a:prstGeom>
        </xdr:spPr>
      </xdr:pic>
    </xdr:grpSp>
    <xdr:clientData/>
  </xdr:twoCellAnchor>
  <xdr:twoCellAnchor>
    <xdr:from>
      <xdr:col>25</xdr:col>
      <xdr:colOff>216913</xdr:colOff>
      <xdr:row>82</xdr:row>
      <xdr:rowOff>177374</xdr:rowOff>
    </xdr:from>
    <xdr:to>
      <xdr:col>31</xdr:col>
      <xdr:colOff>216913</xdr:colOff>
      <xdr:row>96</xdr:row>
      <xdr:rowOff>63074</xdr:rowOff>
    </xdr:to>
    <xdr:grpSp>
      <xdr:nvGrpSpPr>
        <xdr:cNvPr id="7" name="Groupe 6"/>
        <xdr:cNvGrpSpPr/>
      </xdr:nvGrpSpPr>
      <xdr:grpSpPr>
        <a:xfrm>
          <a:off x="22314913" y="16560374"/>
          <a:ext cx="4572000" cy="2743200"/>
          <a:chOff x="22309470" y="16560374"/>
          <a:chExt cx="4572000" cy="2743200"/>
        </a:xfrm>
      </xdr:grpSpPr>
      <xdr:graphicFrame macro="">
        <xdr:nvGraphicFramePr>
          <xdr:cNvPr id="3" name="Graphique 2"/>
          <xdr:cNvGraphicFramePr>
            <a:graphicFrameLocks/>
          </xdr:cNvGraphicFramePr>
        </xdr:nvGraphicFramePr>
        <xdr:xfrm>
          <a:off x="22309470" y="1656037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6" name="Image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4970440" y="16576702"/>
            <a:ext cx="1783124" cy="109722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"/>
  <sheetViews>
    <sheetView topLeftCell="K1" zoomScale="98" zoomScaleNormal="98" workbookViewId="0">
      <selection activeCell="W3" sqref="W3"/>
    </sheetView>
  </sheetViews>
  <sheetFormatPr baseColWidth="10" defaultColWidth="9.140625" defaultRowHeight="15" x14ac:dyDescent="0.25"/>
  <cols>
    <col min="1" max="1" width="19.5703125" style="6" customWidth="1"/>
    <col min="2" max="2" width="18.7109375" style="6" customWidth="1"/>
    <col min="3" max="3" width="9.140625" style="6"/>
    <col min="4" max="4" width="15.5703125" style="6" customWidth="1"/>
    <col min="5" max="6" width="11.5703125" style="6" bestFit="1" customWidth="1"/>
    <col min="7" max="9" width="9.140625" style="6"/>
    <col min="10" max="10" width="22.140625" style="9" bestFit="1" customWidth="1"/>
    <col min="11" max="11" width="13.85546875" style="9" customWidth="1"/>
    <col min="12" max="12" width="11.85546875" style="9" customWidth="1"/>
    <col min="13" max="13" width="11.85546875" style="9" bestFit="1" customWidth="1"/>
    <col min="14" max="14" width="9.140625" style="9"/>
    <col min="15" max="15" width="11.85546875" style="9" bestFit="1" customWidth="1"/>
    <col min="16" max="16" width="11.5703125" style="6" bestFit="1" customWidth="1"/>
    <col min="17" max="17" width="9.140625" style="6"/>
    <col min="18" max="18" width="22.140625" style="6" bestFit="1" customWidth="1"/>
    <col min="19" max="19" width="15.5703125" style="6" customWidth="1"/>
    <col min="20" max="20" width="9.5703125" style="6" customWidth="1"/>
    <col min="21" max="21" width="9.140625" style="6"/>
    <col min="22" max="23" width="11.85546875" style="6" bestFit="1" customWidth="1"/>
    <col min="24" max="24" width="11.5703125" style="6" bestFit="1" customWidth="1"/>
    <col min="25" max="16384" width="9.140625" style="6"/>
  </cols>
  <sheetData>
    <row r="1" spans="1:25" ht="30" x14ac:dyDescent="0.25">
      <c r="A1" s="6" t="s">
        <v>0</v>
      </c>
      <c r="B1" s="6" t="s">
        <v>1</v>
      </c>
      <c r="E1" s="5" t="s">
        <v>54</v>
      </c>
      <c r="J1" s="9" t="s">
        <v>0</v>
      </c>
      <c r="K1" s="9" t="s">
        <v>62</v>
      </c>
      <c r="N1" s="5" t="s">
        <v>54</v>
      </c>
      <c r="R1" s="9" t="s">
        <v>0</v>
      </c>
      <c r="S1" s="9" t="s">
        <v>71</v>
      </c>
      <c r="T1" s="9"/>
      <c r="U1" s="9"/>
      <c r="V1" s="9"/>
      <c r="W1" s="5" t="s">
        <v>54</v>
      </c>
    </row>
    <row r="2" spans="1:25" ht="30" x14ac:dyDescent="0.25">
      <c r="A2" s="6" t="s">
        <v>2</v>
      </c>
      <c r="B2" s="6" t="s">
        <v>3</v>
      </c>
      <c r="E2" s="7">
        <f>SQRT(E11*E52)</f>
        <v>5.1716709271783072</v>
      </c>
      <c r="J2" s="9" t="s">
        <v>2</v>
      </c>
      <c r="K2" s="9" t="s">
        <v>3</v>
      </c>
      <c r="N2" s="7">
        <f>SQRT(N11*N72)</f>
        <v>5.2881079778825653</v>
      </c>
      <c r="R2" s="9" t="s">
        <v>2</v>
      </c>
      <c r="S2" s="9" t="s">
        <v>3</v>
      </c>
      <c r="T2" s="9"/>
      <c r="U2" s="9"/>
      <c r="V2" s="9"/>
      <c r="W2" s="7">
        <f>SQRT(W11*V72)</f>
        <v>5.4433014464202607</v>
      </c>
    </row>
    <row r="3" spans="1:25" x14ac:dyDescent="0.25">
      <c r="A3" s="6" t="s">
        <v>4</v>
      </c>
      <c r="B3" s="6" t="s">
        <v>5</v>
      </c>
      <c r="J3" s="9" t="s">
        <v>4</v>
      </c>
      <c r="K3" s="9" t="s">
        <v>5</v>
      </c>
      <c r="R3" s="9" t="s">
        <v>4</v>
      </c>
      <c r="S3" s="9" t="s">
        <v>5</v>
      </c>
      <c r="T3" s="9"/>
      <c r="U3" s="9"/>
      <c r="V3" s="9"/>
      <c r="W3" s="9"/>
    </row>
    <row r="4" spans="1:25" x14ac:dyDescent="0.25">
      <c r="A4" s="6" t="s">
        <v>6</v>
      </c>
      <c r="B4" s="6" t="s">
        <v>7</v>
      </c>
      <c r="J4" s="9" t="s">
        <v>6</v>
      </c>
      <c r="K4" s="9" t="s">
        <v>7</v>
      </c>
      <c r="R4" s="9" t="s">
        <v>6</v>
      </c>
      <c r="S4" s="9" t="s">
        <v>7</v>
      </c>
      <c r="T4" s="9"/>
      <c r="U4" s="9"/>
      <c r="V4" s="9"/>
      <c r="W4" s="9"/>
    </row>
    <row r="5" spans="1:25" ht="30" x14ac:dyDescent="0.25">
      <c r="A5" s="6" t="s">
        <v>8</v>
      </c>
      <c r="B5" s="6" t="s">
        <v>9</v>
      </c>
      <c r="J5" s="9" t="s">
        <v>8</v>
      </c>
      <c r="K5" s="9" t="s">
        <v>9</v>
      </c>
      <c r="R5" s="9" t="s">
        <v>8</v>
      </c>
      <c r="S5" s="9" t="s">
        <v>9</v>
      </c>
      <c r="T5" s="9"/>
      <c r="U5" s="9"/>
      <c r="V5" s="9"/>
      <c r="W5" s="9"/>
    </row>
    <row r="6" spans="1:25" x14ac:dyDescent="0.25">
      <c r="A6" s="6" t="s">
        <v>10</v>
      </c>
      <c r="B6" s="2" t="s">
        <v>11</v>
      </c>
      <c r="D6" s="13" t="s">
        <v>52</v>
      </c>
      <c r="E6" s="13"/>
      <c r="F6" s="13" t="s">
        <v>53</v>
      </c>
      <c r="G6" s="13"/>
      <c r="J6" s="9" t="s">
        <v>10</v>
      </c>
      <c r="K6" s="10" t="s">
        <v>63</v>
      </c>
      <c r="M6" s="13" t="s">
        <v>52</v>
      </c>
      <c r="N6" s="13"/>
      <c r="O6" s="13" t="s">
        <v>53</v>
      </c>
      <c r="P6" s="13"/>
      <c r="Q6" s="11"/>
      <c r="R6" s="9" t="s">
        <v>10</v>
      </c>
      <c r="S6" s="10" t="s">
        <v>72</v>
      </c>
      <c r="T6" s="9"/>
      <c r="U6" s="9"/>
      <c r="V6" s="13" t="s">
        <v>52</v>
      </c>
      <c r="W6" s="13"/>
      <c r="X6" s="13" t="s">
        <v>53</v>
      </c>
      <c r="Y6" s="13"/>
    </row>
    <row r="7" spans="1:25" ht="30" x14ac:dyDescent="0.25">
      <c r="A7" s="6" t="s">
        <v>12</v>
      </c>
      <c r="B7" s="6" t="s">
        <v>13</v>
      </c>
      <c r="D7" s="6">
        <f>G24</f>
        <v>35.15043084562582</v>
      </c>
      <c r="E7" s="6">
        <f>A24</f>
        <v>2.5</v>
      </c>
      <c r="F7" s="6">
        <f>G33</f>
        <v>68.757606737744013</v>
      </c>
      <c r="G7" s="6">
        <f>A33</f>
        <v>-2</v>
      </c>
      <c r="J7" s="9" t="s">
        <v>12</v>
      </c>
      <c r="K7" s="9" t="s">
        <v>13</v>
      </c>
      <c r="M7" s="6">
        <f>P34</f>
        <v>49.134793039737481</v>
      </c>
      <c r="N7" s="6">
        <f>J34</f>
        <v>-2.5</v>
      </c>
      <c r="O7" s="6">
        <f>P43</f>
        <v>59.841642996994182</v>
      </c>
      <c r="P7" s="6">
        <f>J43</f>
        <v>2</v>
      </c>
      <c r="R7" s="9" t="s">
        <v>12</v>
      </c>
      <c r="S7" s="9" t="s">
        <v>13</v>
      </c>
      <c r="T7" s="9"/>
      <c r="U7" s="9"/>
      <c r="V7" s="6">
        <f>X34</f>
        <v>49.458812284884871</v>
      </c>
      <c r="W7" s="6">
        <f>R34</f>
        <v>-2.4</v>
      </c>
      <c r="X7" s="6">
        <f>X43</f>
        <v>69.6024850404429</v>
      </c>
      <c r="Y7" s="6">
        <f>R43</f>
        <v>2</v>
      </c>
    </row>
    <row r="8" spans="1:25" x14ac:dyDescent="0.25">
      <c r="A8" s="6" t="s">
        <v>14</v>
      </c>
      <c r="B8" s="6" t="s">
        <v>15</v>
      </c>
      <c r="D8" s="6">
        <f>G25</f>
        <v>58.909822631160438</v>
      </c>
      <c r="E8" s="6">
        <f>A25</f>
        <v>2</v>
      </c>
      <c r="F8" s="6">
        <f>G34</f>
        <v>46.332132483001473</v>
      </c>
      <c r="G8" s="6">
        <f>A34</f>
        <v>-2.5</v>
      </c>
      <c r="J8" s="9" t="s">
        <v>14</v>
      </c>
      <c r="K8" s="9" t="s">
        <v>15</v>
      </c>
      <c r="M8" s="6">
        <f>P35</f>
        <v>66.460131539034279</v>
      </c>
      <c r="N8" s="6">
        <f>J35</f>
        <v>-2</v>
      </c>
      <c r="O8" s="6">
        <f>P44</f>
        <v>40.659211868847031</v>
      </c>
      <c r="P8" s="6">
        <f>J44</f>
        <v>2.5</v>
      </c>
      <c r="R8" s="9" t="s">
        <v>14</v>
      </c>
      <c r="S8" s="9" t="s">
        <v>15</v>
      </c>
      <c r="T8" s="9"/>
      <c r="U8" s="9"/>
      <c r="V8" s="6">
        <f>X35</f>
        <v>62.362415288489402</v>
      </c>
      <c r="W8" s="6">
        <f>R35</f>
        <v>-2</v>
      </c>
      <c r="X8" s="6">
        <f>X44</f>
        <v>53.104521167074225</v>
      </c>
      <c r="Y8" s="6">
        <f>R44</f>
        <v>2.5</v>
      </c>
    </row>
    <row r="9" spans="1:25" x14ac:dyDescent="0.25">
      <c r="A9" s="6" t="s">
        <v>16</v>
      </c>
      <c r="B9" s="6" t="s">
        <v>17</v>
      </c>
      <c r="D9" s="6">
        <v>50</v>
      </c>
      <c r="E9" s="7">
        <f>((E8-E7)/(D8-D7))*(D9-D7)+E7</f>
        <v>2.1875010671903015</v>
      </c>
      <c r="F9" s="6">
        <v>50</v>
      </c>
      <c r="G9" s="7">
        <f>((G8-G7)/(F8-F7))*(F9-F7)+G7</f>
        <v>-2.4182209598929028</v>
      </c>
      <c r="J9" s="9" t="s">
        <v>16</v>
      </c>
      <c r="K9" s="9" t="s">
        <v>17</v>
      </c>
      <c r="M9" s="6">
        <v>50</v>
      </c>
      <c r="N9" s="7">
        <f>((N8-N7)/(M8-M7))*(M9-M7)+N7</f>
        <v>-2.4750305900142258</v>
      </c>
      <c r="O9" s="6">
        <v>50</v>
      </c>
      <c r="P9" s="7">
        <f>((P8-P7)/(O8-O7))*(O9-O7)+P7</f>
        <v>2.2565275207101654</v>
      </c>
      <c r="Q9" s="7"/>
      <c r="R9" s="9" t="s">
        <v>16</v>
      </c>
      <c r="S9" s="9" t="s">
        <v>17</v>
      </c>
      <c r="T9" s="9"/>
      <c r="U9" s="9"/>
      <c r="V9" s="6">
        <v>50</v>
      </c>
      <c r="W9" s="7">
        <f>((W8-W7)/(V8-V7))*(V9-V7)+W7</f>
        <v>-2.3832236712501476</v>
      </c>
      <c r="X9" s="6">
        <v>50</v>
      </c>
      <c r="Y9" s="7">
        <f>((Y8-Y7)/(X8-X7))*(X9-X7)+Y7</f>
        <v>2.5940880096144956</v>
      </c>
    </row>
    <row r="10" spans="1:25" x14ac:dyDescent="0.25">
      <c r="A10" s="6" t="s">
        <v>18</v>
      </c>
      <c r="B10" s="6" t="s">
        <v>19</v>
      </c>
      <c r="J10" s="9" t="s">
        <v>18</v>
      </c>
      <c r="K10" s="9" t="s">
        <v>19</v>
      </c>
      <c r="M10" s="6"/>
      <c r="N10" s="6"/>
      <c r="O10" s="6"/>
      <c r="R10" s="9" t="s">
        <v>18</v>
      </c>
      <c r="S10" s="9" t="s">
        <v>19</v>
      </c>
      <c r="T10" s="9"/>
      <c r="U10" s="9"/>
    </row>
    <row r="11" spans="1:25" x14ac:dyDescent="0.25">
      <c r="A11" s="6" t="s">
        <v>20</v>
      </c>
      <c r="B11" s="6">
        <v>0</v>
      </c>
      <c r="E11" s="12">
        <f>E9+ABS(G9)</f>
        <v>4.6057220270832042</v>
      </c>
      <c r="F11" s="13"/>
      <c r="J11" s="9" t="s">
        <v>20</v>
      </c>
      <c r="K11" s="9">
        <v>0</v>
      </c>
      <c r="M11" s="6"/>
      <c r="N11" s="12">
        <f>ABS(N9)+ABS(P9)</f>
        <v>4.7315581107243911</v>
      </c>
      <c r="O11" s="13"/>
      <c r="R11" s="9" t="s">
        <v>20</v>
      </c>
      <c r="S11" s="9">
        <v>0</v>
      </c>
      <c r="T11" s="9"/>
      <c r="U11" s="9"/>
      <c r="W11" s="12">
        <f>ABS(W9)+ABS(Y9)</f>
        <v>4.9773116808646432</v>
      </c>
      <c r="X11" s="13"/>
    </row>
    <row r="12" spans="1:25" ht="30" x14ac:dyDescent="0.25">
      <c r="A12" s="6" t="s">
        <v>21</v>
      </c>
      <c r="B12" s="6" t="s">
        <v>22</v>
      </c>
      <c r="J12" s="9" t="s">
        <v>21</v>
      </c>
      <c r="K12" s="9" t="s">
        <v>22</v>
      </c>
      <c r="R12" s="9" t="s">
        <v>21</v>
      </c>
      <c r="S12" s="9" t="s">
        <v>22</v>
      </c>
      <c r="T12" s="9"/>
      <c r="U12" s="9"/>
      <c r="V12" s="9"/>
      <c r="W12" s="9"/>
    </row>
    <row r="13" spans="1:25" x14ac:dyDescent="0.25">
      <c r="A13" s="6" t="s">
        <v>23</v>
      </c>
      <c r="B13" s="2" t="s">
        <v>24</v>
      </c>
      <c r="J13" s="9" t="s">
        <v>23</v>
      </c>
      <c r="K13" s="10" t="s">
        <v>24</v>
      </c>
      <c r="R13" s="9" t="s">
        <v>23</v>
      </c>
      <c r="S13" s="10" t="s">
        <v>24</v>
      </c>
      <c r="T13" s="9"/>
      <c r="U13" s="9"/>
      <c r="V13" s="9"/>
      <c r="W13" s="9"/>
    </row>
    <row r="14" spans="1:25" x14ac:dyDescent="0.25">
      <c r="A14" s="6" t="s">
        <v>25</v>
      </c>
      <c r="B14" s="6" t="s">
        <v>26</v>
      </c>
      <c r="J14" s="9" t="s">
        <v>25</v>
      </c>
      <c r="K14" s="9" t="s">
        <v>26</v>
      </c>
      <c r="R14" s="9" t="s">
        <v>25</v>
      </c>
      <c r="S14" s="9" t="s">
        <v>26</v>
      </c>
      <c r="T14" s="9"/>
      <c r="U14" s="9"/>
      <c r="V14" s="9"/>
      <c r="W14" s="9"/>
    </row>
    <row r="15" spans="1:25" x14ac:dyDescent="0.25">
      <c r="A15" s="6" t="s">
        <v>27</v>
      </c>
      <c r="B15" s="6" t="s">
        <v>28</v>
      </c>
      <c r="J15" s="9" t="s">
        <v>27</v>
      </c>
      <c r="K15" s="9" t="s">
        <v>28</v>
      </c>
      <c r="R15" s="9" t="s">
        <v>27</v>
      </c>
      <c r="S15" s="9" t="s">
        <v>28</v>
      </c>
      <c r="T15" s="9"/>
      <c r="U15" s="9"/>
      <c r="V15" s="9"/>
      <c r="W15" s="9"/>
    </row>
    <row r="16" spans="1:25" x14ac:dyDescent="0.25">
      <c r="R16" s="9"/>
      <c r="S16" s="9"/>
      <c r="T16" s="9"/>
      <c r="U16" s="9"/>
      <c r="V16" s="9"/>
      <c r="W16" s="9"/>
    </row>
    <row r="17" spans="1:24" x14ac:dyDescent="0.25">
      <c r="A17" s="6" t="s">
        <v>29</v>
      </c>
      <c r="J17" s="9" t="s">
        <v>29</v>
      </c>
      <c r="R17" s="9" t="s">
        <v>29</v>
      </c>
      <c r="S17" s="9"/>
      <c r="T17" s="9"/>
      <c r="U17" s="9"/>
      <c r="V17" s="9"/>
      <c r="W17" s="9"/>
    </row>
    <row r="18" spans="1:24" ht="45" x14ac:dyDescent="0.25">
      <c r="A18" s="6" t="s">
        <v>30</v>
      </c>
      <c r="B18" s="6" t="s">
        <v>31</v>
      </c>
      <c r="C18" s="6" t="s">
        <v>32</v>
      </c>
      <c r="D18" s="6" t="s">
        <v>33</v>
      </c>
      <c r="E18" s="6" t="s">
        <v>34</v>
      </c>
      <c r="F18" s="6" t="s">
        <v>35</v>
      </c>
      <c r="G18" s="6" t="s">
        <v>80</v>
      </c>
      <c r="J18" s="9" t="s">
        <v>30</v>
      </c>
      <c r="K18" s="9" t="s">
        <v>31</v>
      </c>
      <c r="L18" s="9" t="s">
        <v>32</v>
      </c>
      <c r="M18" s="9" t="s">
        <v>33</v>
      </c>
      <c r="N18" s="9" t="s">
        <v>34</v>
      </c>
      <c r="O18" s="9" t="s">
        <v>35</v>
      </c>
      <c r="P18" s="6" t="s">
        <v>80</v>
      </c>
      <c r="R18" s="9" t="s">
        <v>30</v>
      </c>
      <c r="S18" s="9" t="s">
        <v>31</v>
      </c>
      <c r="T18" s="9" t="s">
        <v>32</v>
      </c>
      <c r="U18" s="9" t="s">
        <v>33</v>
      </c>
      <c r="V18" s="9" t="s">
        <v>34</v>
      </c>
      <c r="W18" s="9" t="s">
        <v>35</v>
      </c>
      <c r="X18" s="6" t="s">
        <v>80</v>
      </c>
    </row>
    <row r="19" spans="1:24" x14ac:dyDescent="0.25">
      <c r="A19" s="6">
        <v>5</v>
      </c>
      <c r="B19" s="6">
        <v>0</v>
      </c>
      <c r="C19" s="6">
        <v>100</v>
      </c>
      <c r="D19" s="6">
        <v>97.71</v>
      </c>
      <c r="E19" s="6">
        <v>34144.800000000003</v>
      </c>
      <c r="F19" s="6">
        <v>3.97</v>
      </c>
      <c r="G19" s="6">
        <f>100*(D19/MAX($D$19:$D$39))</f>
        <v>3.9640231731658626</v>
      </c>
      <c r="J19" s="9">
        <v>-10</v>
      </c>
      <c r="K19" s="9">
        <v>0</v>
      </c>
      <c r="L19" s="9">
        <v>100</v>
      </c>
      <c r="M19" s="9">
        <v>54.94</v>
      </c>
      <c r="N19" s="9">
        <v>713</v>
      </c>
      <c r="O19" s="9">
        <v>0.95</v>
      </c>
      <c r="P19" s="6">
        <f>100*(M19/MAX($M$19:$M$59))</f>
        <v>0.94690180073353003</v>
      </c>
      <c r="R19" s="9">
        <v>-10</v>
      </c>
      <c r="S19" s="9">
        <v>0</v>
      </c>
      <c r="T19" s="9">
        <v>100</v>
      </c>
      <c r="U19" s="9">
        <v>23.3</v>
      </c>
      <c r="V19" s="9">
        <v>135.80000000000001</v>
      </c>
      <c r="W19" s="9">
        <v>1.18</v>
      </c>
      <c r="X19" s="6">
        <f>100*(U19/MAX($U$19:$U$59))</f>
        <v>1.1845630589180314</v>
      </c>
    </row>
    <row r="20" spans="1:24" x14ac:dyDescent="0.25">
      <c r="A20" s="6">
        <v>4.5</v>
      </c>
      <c r="B20" s="6">
        <v>0</v>
      </c>
      <c r="C20" s="6">
        <v>100</v>
      </c>
      <c r="D20" s="6">
        <v>140.13999999999999</v>
      </c>
      <c r="E20" s="6">
        <v>48973.5</v>
      </c>
      <c r="F20" s="6">
        <v>5.7</v>
      </c>
      <c r="G20" s="6">
        <f t="shared" ref="G20:G39" si="0">100*(D20/MAX($D$19:$D$39))</f>
        <v>5.6853772130535667</v>
      </c>
      <c r="J20" s="9">
        <v>-9.5</v>
      </c>
      <c r="K20" s="9">
        <v>0</v>
      </c>
      <c r="L20" s="9">
        <v>100</v>
      </c>
      <c r="M20" s="9">
        <v>58.36</v>
      </c>
      <c r="N20" s="9">
        <v>757.5</v>
      </c>
      <c r="O20" s="9">
        <v>1.01</v>
      </c>
      <c r="P20" s="6">
        <f t="shared" ref="P20:P59" si="1">100*(M20/MAX($M$19:$M$59))</f>
        <v>1.0058461793012161</v>
      </c>
      <c r="R20" s="9">
        <v>-9.4</v>
      </c>
      <c r="S20" s="9">
        <v>0</v>
      </c>
      <c r="T20" s="9">
        <v>100</v>
      </c>
      <c r="U20" s="9">
        <v>27.27</v>
      </c>
      <c r="V20" s="9">
        <v>158.9</v>
      </c>
      <c r="W20" s="9">
        <v>1.39</v>
      </c>
      <c r="X20" s="6">
        <f t="shared" ref="X20:X59" si="2">100*(U20/MAX($U$19:$U$59))</f>
        <v>1.3863963354804598</v>
      </c>
    </row>
    <row r="21" spans="1:24" x14ac:dyDescent="0.25">
      <c r="A21" s="6">
        <v>4</v>
      </c>
      <c r="B21" s="6">
        <v>0</v>
      </c>
      <c r="C21" s="6">
        <v>100</v>
      </c>
      <c r="D21" s="6">
        <v>194.29</v>
      </c>
      <c r="E21" s="6">
        <v>67896</v>
      </c>
      <c r="F21" s="6">
        <v>7.9</v>
      </c>
      <c r="G21" s="6">
        <f t="shared" si="0"/>
        <v>7.8822030735277409</v>
      </c>
      <c r="J21" s="9">
        <v>-9</v>
      </c>
      <c r="K21" s="9">
        <v>0</v>
      </c>
      <c r="L21" s="9">
        <v>100</v>
      </c>
      <c r="M21" s="9">
        <v>67.739999999999995</v>
      </c>
      <c r="N21" s="9">
        <v>879.2</v>
      </c>
      <c r="O21" s="9">
        <v>1.17</v>
      </c>
      <c r="P21" s="6">
        <f t="shared" si="1"/>
        <v>1.1675123404020626</v>
      </c>
      <c r="R21" s="9">
        <v>-8.9</v>
      </c>
      <c r="S21" s="9">
        <v>0</v>
      </c>
      <c r="T21" s="9">
        <v>100</v>
      </c>
      <c r="U21" s="9">
        <v>39.6</v>
      </c>
      <c r="V21" s="9">
        <v>230.8</v>
      </c>
      <c r="W21" s="9">
        <v>2.02</v>
      </c>
      <c r="X21" s="6">
        <f t="shared" si="2"/>
        <v>2.0132488039980272</v>
      </c>
    </row>
    <row r="22" spans="1:24" x14ac:dyDescent="0.25">
      <c r="A22" s="6">
        <v>3.5</v>
      </c>
      <c r="B22" s="6">
        <v>0</v>
      </c>
      <c r="C22" s="6">
        <v>100</v>
      </c>
      <c r="D22" s="6">
        <v>308.49</v>
      </c>
      <c r="E22" s="6">
        <v>107801.2</v>
      </c>
      <c r="F22" s="6">
        <v>12.55</v>
      </c>
      <c r="G22" s="6">
        <f t="shared" si="0"/>
        <v>12.515213475488048</v>
      </c>
      <c r="J22" s="9">
        <v>-8.4</v>
      </c>
      <c r="K22" s="9">
        <v>0</v>
      </c>
      <c r="L22" s="9">
        <v>100</v>
      </c>
      <c r="M22" s="9">
        <v>83.09</v>
      </c>
      <c r="N22" s="9">
        <v>1078.4000000000001</v>
      </c>
      <c r="O22" s="9">
        <v>1.44</v>
      </c>
      <c r="P22" s="6">
        <f t="shared" si="1"/>
        <v>1.4320726360201859</v>
      </c>
      <c r="R22" s="9">
        <v>-8.4</v>
      </c>
      <c r="S22" s="9">
        <v>0</v>
      </c>
      <c r="T22" s="9">
        <v>100</v>
      </c>
      <c r="U22" s="9">
        <v>9.34</v>
      </c>
      <c r="V22" s="9">
        <v>54.4</v>
      </c>
      <c r="W22" s="9">
        <v>0.48</v>
      </c>
      <c r="X22" s="6">
        <f t="shared" si="2"/>
        <v>0.47484201589246405</v>
      </c>
    </row>
    <row r="23" spans="1:24" x14ac:dyDescent="0.25">
      <c r="A23" s="6">
        <v>3</v>
      </c>
      <c r="B23" s="6">
        <v>0</v>
      </c>
      <c r="C23" s="6">
        <v>100</v>
      </c>
      <c r="D23" s="6">
        <v>499.06</v>
      </c>
      <c r="E23" s="6">
        <v>174398.1</v>
      </c>
      <c r="F23" s="6">
        <v>20.260000000000002</v>
      </c>
      <c r="G23" s="6">
        <f t="shared" si="0"/>
        <v>20.24649887217435</v>
      </c>
      <c r="J23" s="9">
        <v>-8</v>
      </c>
      <c r="K23" s="9">
        <v>0</v>
      </c>
      <c r="L23" s="9">
        <v>100</v>
      </c>
      <c r="M23" s="9">
        <v>96.87</v>
      </c>
      <c r="N23" s="9">
        <v>1257.2</v>
      </c>
      <c r="O23" s="9">
        <v>1.68</v>
      </c>
      <c r="P23" s="6">
        <f t="shared" si="1"/>
        <v>1.6695736701320907</v>
      </c>
      <c r="R23" s="9">
        <v>-8</v>
      </c>
      <c r="S23" s="9">
        <v>0</v>
      </c>
      <c r="T23" s="9">
        <v>100</v>
      </c>
      <c r="U23" s="9">
        <v>36.96</v>
      </c>
      <c r="V23" s="9">
        <v>215.4</v>
      </c>
      <c r="W23" s="9">
        <v>1.88</v>
      </c>
      <c r="X23" s="6">
        <f t="shared" si="2"/>
        <v>1.8790322170648257</v>
      </c>
    </row>
    <row r="24" spans="1:24" x14ac:dyDescent="0.25">
      <c r="A24" s="6">
        <v>2.5</v>
      </c>
      <c r="B24" s="6">
        <v>0</v>
      </c>
      <c r="C24" s="6">
        <v>100</v>
      </c>
      <c r="D24" s="6">
        <v>866.43</v>
      </c>
      <c r="E24" s="6">
        <v>302775.5</v>
      </c>
      <c r="F24" s="6">
        <v>35.21</v>
      </c>
      <c r="G24" s="6">
        <f t="shared" si="0"/>
        <v>35.15043084562582</v>
      </c>
      <c r="J24" s="9">
        <v>-7.5</v>
      </c>
      <c r="K24" s="9">
        <v>0</v>
      </c>
      <c r="L24" s="9">
        <v>100</v>
      </c>
      <c r="M24" s="9">
        <v>116.72</v>
      </c>
      <c r="N24" s="9">
        <v>1514.9</v>
      </c>
      <c r="O24" s="9">
        <v>2.0299999999999998</v>
      </c>
      <c r="P24" s="6">
        <f t="shared" si="1"/>
        <v>2.0116923586024322</v>
      </c>
      <c r="R24" s="9">
        <v>-7.5</v>
      </c>
      <c r="S24" s="9">
        <v>0</v>
      </c>
      <c r="T24" s="9">
        <v>100</v>
      </c>
      <c r="U24" s="9">
        <v>67.52</v>
      </c>
      <c r="V24" s="9">
        <v>393.5</v>
      </c>
      <c r="W24" s="9">
        <v>3.45</v>
      </c>
      <c r="X24" s="6">
        <f t="shared" si="2"/>
        <v>3.4326908900491615</v>
      </c>
    </row>
    <row r="25" spans="1:24" x14ac:dyDescent="0.25">
      <c r="A25" s="6">
        <v>2</v>
      </c>
      <c r="B25" s="6">
        <v>0</v>
      </c>
      <c r="C25" s="6">
        <v>100</v>
      </c>
      <c r="D25" s="6">
        <v>1452.08</v>
      </c>
      <c r="E25" s="6">
        <v>507428.6</v>
      </c>
      <c r="F25" s="6">
        <v>59.05</v>
      </c>
      <c r="G25" s="6">
        <f t="shared" si="0"/>
        <v>58.909822631160438</v>
      </c>
      <c r="J25" s="9">
        <v>-7</v>
      </c>
      <c r="K25" s="9">
        <v>0</v>
      </c>
      <c r="L25" s="9">
        <v>100</v>
      </c>
      <c r="M25" s="9">
        <v>134.31</v>
      </c>
      <c r="N25" s="9">
        <v>1743.2</v>
      </c>
      <c r="O25" s="9">
        <v>2.33</v>
      </c>
      <c r="P25" s="6">
        <f t="shared" si="1"/>
        <v>2.3148594986625488</v>
      </c>
      <c r="R25" s="9">
        <v>-7</v>
      </c>
      <c r="S25" s="9">
        <v>0</v>
      </c>
      <c r="T25" s="9">
        <v>100</v>
      </c>
      <c r="U25" s="9">
        <v>77.930000000000007</v>
      </c>
      <c r="V25" s="9">
        <v>454.2</v>
      </c>
      <c r="W25" s="9">
        <v>3.98</v>
      </c>
      <c r="X25" s="6">
        <f t="shared" si="2"/>
        <v>3.9619312953425827</v>
      </c>
    </row>
    <row r="26" spans="1:24" x14ac:dyDescent="0.25">
      <c r="A26" s="6">
        <v>1.5</v>
      </c>
      <c r="B26" s="6">
        <v>0</v>
      </c>
      <c r="C26" s="6">
        <v>100</v>
      </c>
      <c r="D26" s="6">
        <v>2003.44</v>
      </c>
      <c r="E26" s="6">
        <v>700104.6</v>
      </c>
      <c r="F26" s="6">
        <v>81.38</v>
      </c>
      <c r="G26" s="6">
        <f t="shared" si="0"/>
        <v>81.278094218067935</v>
      </c>
      <c r="J26" s="9">
        <v>-6.6</v>
      </c>
      <c r="K26" s="9">
        <v>0</v>
      </c>
      <c r="L26" s="9">
        <v>100</v>
      </c>
      <c r="M26" s="9">
        <v>158.31</v>
      </c>
      <c r="N26" s="9">
        <v>2054.6999999999998</v>
      </c>
      <c r="O26" s="9">
        <v>2.75</v>
      </c>
      <c r="P26" s="6">
        <f t="shared" si="1"/>
        <v>2.7285042605410474</v>
      </c>
      <c r="R26" s="9">
        <v>-6.5</v>
      </c>
      <c r="S26" s="9">
        <v>0</v>
      </c>
      <c r="T26" s="9">
        <v>100</v>
      </c>
      <c r="U26" s="9">
        <v>110.63</v>
      </c>
      <c r="V26" s="9">
        <v>644.70000000000005</v>
      </c>
      <c r="W26" s="9">
        <v>5.63</v>
      </c>
      <c r="X26" s="6">
        <f t="shared" si="2"/>
        <v>5.624386747128832</v>
      </c>
    </row>
    <row r="27" spans="1:24" x14ac:dyDescent="0.25">
      <c r="A27" s="6">
        <v>1</v>
      </c>
      <c r="B27" s="6">
        <v>0</v>
      </c>
      <c r="C27" s="6">
        <v>100</v>
      </c>
      <c r="D27" s="6">
        <v>2275.87</v>
      </c>
      <c r="E27" s="6">
        <v>795304.4</v>
      </c>
      <c r="F27" s="6">
        <v>92.42</v>
      </c>
      <c r="G27" s="6">
        <f t="shared" si="0"/>
        <v>92.330379890625252</v>
      </c>
      <c r="J27" s="9">
        <v>-6</v>
      </c>
      <c r="K27" s="9">
        <v>0</v>
      </c>
      <c r="L27" s="9">
        <v>100</v>
      </c>
      <c r="M27" s="9">
        <v>206.94</v>
      </c>
      <c r="N27" s="9">
        <v>2685.9</v>
      </c>
      <c r="O27" s="9">
        <v>3.59</v>
      </c>
      <c r="P27" s="6">
        <f t="shared" si="1"/>
        <v>3.5666519592973551</v>
      </c>
      <c r="R27" s="9">
        <v>-6</v>
      </c>
      <c r="S27" s="9">
        <v>0</v>
      </c>
      <c r="T27" s="9">
        <v>100</v>
      </c>
      <c r="U27" s="9">
        <v>133.58000000000001</v>
      </c>
      <c r="V27" s="9">
        <v>778.5</v>
      </c>
      <c r="W27" s="9">
        <v>6.8</v>
      </c>
      <c r="X27" s="6">
        <f t="shared" si="2"/>
        <v>6.7911559403549617</v>
      </c>
    </row>
    <row r="28" spans="1:24" x14ac:dyDescent="0.25">
      <c r="A28" s="6">
        <v>0.6</v>
      </c>
      <c r="B28" s="6">
        <v>0</v>
      </c>
      <c r="C28" s="6">
        <v>100</v>
      </c>
      <c r="D28" s="6">
        <v>2407.5</v>
      </c>
      <c r="E28" s="6">
        <v>841303.4</v>
      </c>
      <c r="F28" s="6">
        <v>97.85</v>
      </c>
      <c r="G28" s="6">
        <f t="shared" si="0"/>
        <v>97.67051263327005</v>
      </c>
      <c r="J28" s="9">
        <v>-5.5</v>
      </c>
      <c r="K28" s="9">
        <v>0</v>
      </c>
      <c r="L28" s="9">
        <v>100</v>
      </c>
      <c r="M28" s="9">
        <v>260.45</v>
      </c>
      <c r="N28" s="9">
        <v>3380.3</v>
      </c>
      <c r="O28" s="9">
        <v>4.5199999999999996</v>
      </c>
      <c r="P28" s="6">
        <f t="shared" si="1"/>
        <v>4.4889074263022914</v>
      </c>
      <c r="R28" s="9">
        <v>-5.5</v>
      </c>
      <c r="S28" s="9">
        <v>0</v>
      </c>
      <c r="T28" s="9">
        <v>100</v>
      </c>
      <c r="U28" s="9">
        <v>168.55</v>
      </c>
      <c r="V28" s="9">
        <v>982.3</v>
      </c>
      <c r="W28" s="9">
        <v>8.59</v>
      </c>
      <c r="X28" s="6">
        <f t="shared" si="2"/>
        <v>8.5690173210572613</v>
      </c>
    </row>
    <row r="29" spans="1:24" x14ac:dyDescent="0.25">
      <c r="A29" s="6">
        <v>-0.1</v>
      </c>
      <c r="B29" s="6">
        <v>0</v>
      </c>
      <c r="C29" s="6">
        <v>100</v>
      </c>
      <c r="D29" s="6">
        <v>2464.92</v>
      </c>
      <c r="E29" s="6">
        <v>861366.9</v>
      </c>
      <c r="F29" s="6">
        <v>100.27</v>
      </c>
      <c r="G29" s="6">
        <f t="shared" si="0"/>
        <v>100</v>
      </c>
      <c r="J29" s="9">
        <v>-5</v>
      </c>
      <c r="K29" s="9">
        <v>0</v>
      </c>
      <c r="L29" s="9">
        <v>100</v>
      </c>
      <c r="M29" s="9">
        <v>362.46</v>
      </c>
      <c r="N29" s="9">
        <v>4704.3</v>
      </c>
      <c r="O29" s="9">
        <v>6.3</v>
      </c>
      <c r="P29" s="6">
        <f t="shared" si="1"/>
        <v>6.247070016270027</v>
      </c>
      <c r="R29" s="9">
        <v>-5</v>
      </c>
      <c r="S29" s="9">
        <v>0</v>
      </c>
      <c r="T29" s="9">
        <v>100</v>
      </c>
      <c r="U29" s="9">
        <v>202.38</v>
      </c>
      <c r="V29" s="9">
        <v>1179.5</v>
      </c>
      <c r="W29" s="9">
        <v>10.36</v>
      </c>
      <c r="X29" s="6">
        <f t="shared" si="2"/>
        <v>10.288921539220222</v>
      </c>
    </row>
    <row r="30" spans="1:24" x14ac:dyDescent="0.25">
      <c r="A30" s="6">
        <v>-0.5</v>
      </c>
      <c r="B30" s="6">
        <v>0</v>
      </c>
      <c r="C30" s="6">
        <v>100</v>
      </c>
      <c r="D30" s="6">
        <v>2439.73</v>
      </c>
      <c r="E30" s="6">
        <v>852564.1</v>
      </c>
      <c r="F30" s="6">
        <v>99.25</v>
      </c>
      <c r="G30" s="6">
        <f t="shared" si="0"/>
        <v>98.978060139882828</v>
      </c>
      <c r="J30" s="9">
        <v>-4.5</v>
      </c>
      <c r="K30" s="9">
        <v>0</v>
      </c>
      <c r="L30" s="9">
        <v>100</v>
      </c>
      <c r="M30" s="9">
        <v>499.22</v>
      </c>
      <c r="N30" s="9">
        <v>6479.3</v>
      </c>
      <c r="O30" s="9">
        <v>8.65</v>
      </c>
      <c r="P30" s="6">
        <f t="shared" si="1"/>
        <v>8.6041557510410058</v>
      </c>
      <c r="R30" s="9">
        <v>-4.5</v>
      </c>
      <c r="S30" s="9">
        <v>0</v>
      </c>
      <c r="T30" s="9">
        <v>100</v>
      </c>
      <c r="U30" s="9">
        <v>257.98</v>
      </c>
      <c r="V30" s="9">
        <v>1503.5</v>
      </c>
      <c r="W30" s="9">
        <v>13.18</v>
      </c>
      <c r="X30" s="6">
        <f t="shared" si="2"/>
        <v>13.115604203419473</v>
      </c>
    </row>
    <row r="31" spans="1:24" x14ac:dyDescent="0.25">
      <c r="A31" s="6">
        <v>-1</v>
      </c>
      <c r="B31" s="6">
        <v>0</v>
      </c>
      <c r="C31" s="6">
        <v>100</v>
      </c>
      <c r="D31" s="6">
        <v>2354.7399999999998</v>
      </c>
      <c r="E31" s="6">
        <v>822866.6</v>
      </c>
      <c r="F31" s="6">
        <v>95.73</v>
      </c>
      <c r="G31" s="6">
        <f t="shared" si="0"/>
        <v>95.530078055271559</v>
      </c>
      <c r="J31" s="9">
        <v>-4.0999999999999996</v>
      </c>
      <c r="K31" s="9">
        <v>0</v>
      </c>
      <c r="L31" s="9">
        <v>100</v>
      </c>
      <c r="M31" s="9">
        <v>733.22</v>
      </c>
      <c r="N31" s="9">
        <v>9516.4</v>
      </c>
      <c r="O31" s="9">
        <v>12.69</v>
      </c>
      <c r="P31" s="6">
        <f t="shared" si="1"/>
        <v>12.637192179356369</v>
      </c>
      <c r="R31" s="9">
        <v>-4</v>
      </c>
      <c r="S31" s="9">
        <v>0</v>
      </c>
      <c r="T31" s="9">
        <v>100</v>
      </c>
      <c r="U31" s="9">
        <v>341.85</v>
      </c>
      <c r="V31" s="9">
        <v>1992.3</v>
      </c>
      <c r="W31" s="9">
        <v>17.489999999999998</v>
      </c>
      <c r="X31" s="6">
        <f t="shared" si="2"/>
        <v>17.37952281936176</v>
      </c>
    </row>
    <row r="32" spans="1:24" x14ac:dyDescent="0.25">
      <c r="A32" s="6">
        <v>-1.5</v>
      </c>
      <c r="B32" s="6">
        <v>0</v>
      </c>
      <c r="C32" s="6">
        <v>100</v>
      </c>
      <c r="D32" s="6">
        <v>2133.14</v>
      </c>
      <c r="E32" s="6">
        <v>745428.1</v>
      </c>
      <c r="F32" s="6">
        <v>86.74</v>
      </c>
      <c r="G32" s="6">
        <f t="shared" si="0"/>
        <v>86.53992827353423</v>
      </c>
      <c r="J32" s="9">
        <v>-3.4</v>
      </c>
      <c r="K32" s="9">
        <v>0</v>
      </c>
      <c r="L32" s="9">
        <v>100</v>
      </c>
      <c r="M32" s="9">
        <v>1329.75</v>
      </c>
      <c r="N32" s="9">
        <v>17258.7</v>
      </c>
      <c r="O32" s="9">
        <v>23.1</v>
      </c>
      <c r="P32" s="6">
        <f t="shared" si="1"/>
        <v>22.918505087830571</v>
      </c>
      <c r="R32" s="9">
        <v>-3.5</v>
      </c>
      <c r="S32" s="9">
        <v>0</v>
      </c>
      <c r="T32" s="9">
        <v>100</v>
      </c>
      <c r="U32" s="9">
        <v>462.27</v>
      </c>
      <c r="V32" s="9">
        <v>2694.1</v>
      </c>
      <c r="W32" s="9">
        <v>23.67</v>
      </c>
      <c r="X32" s="6">
        <f t="shared" si="2"/>
        <v>23.501629409701213</v>
      </c>
    </row>
    <row r="33" spans="1:24" x14ac:dyDescent="0.25">
      <c r="A33" s="6">
        <v>-2</v>
      </c>
      <c r="B33" s="6">
        <v>0</v>
      </c>
      <c r="C33" s="6">
        <v>100</v>
      </c>
      <c r="D33" s="6">
        <v>1694.82</v>
      </c>
      <c r="E33" s="6">
        <v>592255.69999999995</v>
      </c>
      <c r="F33" s="6">
        <v>68.88</v>
      </c>
      <c r="G33" s="6">
        <f t="shared" si="0"/>
        <v>68.757606737744013</v>
      </c>
      <c r="J33" s="9">
        <v>-3</v>
      </c>
      <c r="K33" s="9">
        <v>0</v>
      </c>
      <c r="L33" s="9">
        <v>100</v>
      </c>
      <c r="M33" s="9">
        <v>1917.02</v>
      </c>
      <c r="N33" s="9">
        <v>24880.799999999999</v>
      </c>
      <c r="O33" s="9">
        <v>33.25</v>
      </c>
      <c r="P33" s="6">
        <f t="shared" si="1"/>
        <v>33.040220059013322</v>
      </c>
      <c r="R33" s="9">
        <v>-3</v>
      </c>
      <c r="S33" s="9">
        <v>0</v>
      </c>
      <c r="T33" s="9">
        <v>100</v>
      </c>
      <c r="U33" s="9">
        <v>646.48</v>
      </c>
      <c r="V33" s="9">
        <v>3767.7</v>
      </c>
      <c r="W33" s="9">
        <v>33.03</v>
      </c>
      <c r="X33" s="6">
        <f t="shared" si="2"/>
        <v>32.866795121430428</v>
      </c>
    </row>
    <row r="34" spans="1:24" x14ac:dyDescent="0.25">
      <c r="A34" s="6">
        <v>-2.5</v>
      </c>
      <c r="B34" s="6">
        <v>0</v>
      </c>
      <c r="C34" s="6">
        <v>100</v>
      </c>
      <c r="D34" s="6">
        <v>1142.05</v>
      </c>
      <c r="E34" s="6">
        <v>399091.4</v>
      </c>
      <c r="F34" s="6">
        <v>46.39</v>
      </c>
      <c r="G34" s="6">
        <f t="shared" si="0"/>
        <v>46.332132483001473</v>
      </c>
      <c r="J34" s="9">
        <v>-2.5</v>
      </c>
      <c r="K34" s="9">
        <v>0</v>
      </c>
      <c r="L34" s="9">
        <v>100</v>
      </c>
      <c r="M34" s="9">
        <v>2850.84</v>
      </c>
      <c r="N34" s="9">
        <v>37000.9</v>
      </c>
      <c r="O34" s="9">
        <v>49.32</v>
      </c>
      <c r="P34" s="6">
        <f t="shared" si="1"/>
        <v>49.134793039737481</v>
      </c>
      <c r="R34" s="9">
        <v>-2.4</v>
      </c>
      <c r="S34" s="9">
        <v>0</v>
      </c>
      <c r="T34" s="9">
        <v>100</v>
      </c>
      <c r="U34" s="9">
        <v>972.84</v>
      </c>
      <c r="V34" s="9">
        <v>5669.7</v>
      </c>
      <c r="W34" s="9">
        <v>49.49</v>
      </c>
      <c r="X34" s="6">
        <f t="shared" si="2"/>
        <v>49.458812284884871</v>
      </c>
    </row>
    <row r="35" spans="1:24" x14ac:dyDescent="0.25">
      <c r="A35" s="6">
        <v>-3</v>
      </c>
      <c r="B35" s="6">
        <v>0</v>
      </c>
      <c r="C35" s="6">
        <v>100</v>
      </c>
      <c r="D35" s="6">
        <v>662.79</v>
      </c>
      <c r="E35" s="6">
        <v>231612.79999999999</v>
      </c>
      <c r="F35" s="6">
        <v>26.97</v>
      </c>
      <c r="G35" s="6">
        <f t="shared" si="0"/>
        <v>26.888905116596074</v>
      </c>
      <c r="J35" s="9">
        <v>-2</v>
      </c>
      <c r="K35" s="9">
        <v>0</v>
      </c>
      <c r="L35" s="9">
        <v>100</v>
      </c>
      <c r="M35" s="9">
        <v>3856.07</v>
      </c>
      <c r="N35" s="9">
        <v>50047.6</v>
      </c>
      <c r="O35" s="9">
        <v>66.900000000000006</v>
      </c>
      <c r="P35" s="6">
        <f t="shared" si="1"/>
        <v>66.460131539034279</v>
      </c>
      <c r="R35" s="9">
        <v>-2</v>
      </c>
      <c r="S35" s="9">
        <v>0</v>
      </c>
      <c r="T35" s="9">
        <v>100</v>
      </c>
      <c r="U35" s="9">
        <v>1226.6500000000001</v>
      </c>
      <c r="V35" s="9">
        <v>7148.9</v>
      </c>
      <c r="W35" s="9">
        <v>62.34</v>
      </c>
      <c r="X35" s="6">
        <f t="shared" si="2"/>
        <v>62.362415288489402</v>
      </c>
    </row>
    <row r="36" spans="1:24" x14ac:dyDescent="0.25">
      <c r="A36" s="6">
        <v>-3.5</v>
      </c>
      <c r="B36" s="6">
        <v>0</v>
      </c>
      <c r="C36" s="6">
        <v>100</v>
      </c>
      <c r="D36" s="6">
        <v>408.1</v>
      </c>
      <c r="E36" s="6">
        <v>142610.5</v>
      </c>
      <c r="F36" s="6">
        <v>16.59</v>
      </c>
      <c r="G36" s="6">
        <f t="shared" si="0"/>
        <v>16.556318257793357</v>
      </c>
      <c r="J36" s="9">
        <v>-1.5</v>
      </c>
      <c r="K36" s="9">
        <v>0</v>
      </c>
      <c r="L36" s="9">
        <v>100</v>
      </c>
      <c r="M36" s="9">
        <v>4777.49</v>
      </c>
      <c r="N36" s="9">
        <v>62006.6</v>
      </c>
      <c r="O36" s="9">
        <v>82.48</v>
      </c>
      <c r="P36" s="6">
        <f t="shared" si="1"/>
        <v>82.340988059454531</v>
      </c>
      <c r="R36" s="9">
        <v>-1.5</v>
      </c>
      <c r="S36" s="9">
        <v>0</v>
      </c>
      <c r="T36" s="9">
        <v>100</v>
      </c>
      <c r="U36" s="9">
        <v>1542.3</v>
      </c>
      <c r="V36" s="9">
        <v>8988.6</v>
      </c>
      <c r="W36" s="9">
        <v>78.31</v>
      </c>
      <c r="X36" s="6">
        <f t="shared" si="2"/>
        <v>78.409940161771658</v>
      </c>
    </row>
    <row r="37" spans="1:24" x14ac:dyDescent="0.25">
      <c r="A37" s="6">
        <v>-4</v>
      </c>
      <c r="B37" s="6">
        <v>0</v>
      </c>
      <c r="C37" s="6">
        <v>100</v>
      </c>
      <c r="D37" s="6">
        <v>266.3</v>
      </c>
      <c r="E37" s="6">
        <v>93057.5</v>
      </c>
      <c r="F37" s="6">
        <v>10.84</v>
      </c>
      <c r="G37" s="6">
        <f t="shared" si="0"/>
        <v>10.803596059912696</v>
      </c>
      <c r="J37" s="9">
        <v>-1</v>
      </c>
      <c r="K37" s="9">
        <v>0</v>
      </c>
      <c r="L37" s="9">
        <v>100</v>
      </c>
      <c r="M37" s="9">
        <v>5432.54</v>
      </c>
      <c r="N37" s="9">
        <v>70508.5</v>
      </c>
      <c r="O37" s="9">
        <v>93.71</v>
      </c>
      <c r="P37" s="6">
        <f t="shared" si="1"/>
        <v>93.630904778975818</v>
      </c>
      <c r="R37" s="9">
        <v>-1</v>
      </c>
      <c r="S37" s="9">
        <v>0</v>
      </c>
      <c r="T37" s="9">
        <v>100</v>
      </c>
      <c r="U37" s="9">
        <v>1772.41</v>
      </c>
      <c r="V37" s="9">
        <v>10329.6</v>
      </c>
      <c r="W37" s="9">
        <v>90.31</v>
      </c>
      <c r="X37" s="6">
        <f t="shared" si="2"/>
        <v>90.108644259953124</v>
      </c>
    </row>
    <row r="38" spans="1:24" x14ac:dyDescent="0.25">
      <c r="A38" s="6">
        <v>-4.5</v>
      </c>
      <c r="B38" s="6">
        <v>0</v>
      </c>
      <c r="C38" s="6">
        <v>100</v>
      </c>
      <c r="D38" s="6">
        <v>175.73</v>
      </c>
      <c r="E38" s="6">
        <v>61408.800000000003</v>
      </c>
      <c r="F38" s="6">
        <v>7.14</v>
      </c>
      <c r="G38" s="6">
        <f t="shared" si="0"/>
        <v>7.1292374600392696</v>
      </c>
      <c r="J38" s="9">
        <v>-0.5</v>
      </c>
      <c r="K38" s="9">
        <v>0</v>
      </c>
      <c r="L38" s="9">
        <v>100</v>
      </c>
      <c r="M38" s="9">
        <v>5742.58</v>
      </c>
      <c r="N38" s="9">
        <v>74532.399999999994</v>
      </c>
      <c r="O38" s="9">
        <v>99.12</v>
      </c>
      <c r="P38" s="6">
        <f t="shared" si="1"/>
        <v>98.974505694509546</v>
      </c>
      <c r="R38" s="9">
        <v>-0.6</v>
      </c>
      <c r="S38" s="9">
        <v>0</v>
      </c>
      <c r="T38" s="9">
        <v>100</v>
      </c>
      <c r="U38" s="9">
        <v>1922.48</v>
      </c>
      <c r="V38" s="9">
        <v>11204.2</v>
      </c>
      <c r="W38" s="9">
        <v>98.06</v>
      </c>
      <c r="X38" s="6">
        <f t="shared" si="2"/>
        <v>97.738145472477981</v>
      </c>
    </row>
    <row r="39" spans="1:24" x14ac:dyDescent="0.25">
      <c r="A39" s="6">
        <v>-5</v>
      </c>
      <c r="B39" s="6">
        <v>0</v>
      </c>
      <c r="C39" s="6">
        <v>100</v>
      </c>
      <c r="D39" s="6">
        <v>122.57</v>
      </c>
      <c r="E39" s="6">
        <v>42830.6</v>
      </c>
      <c r="F39" s="6">
        <v>4.99</v>
      </c>
      <c r="G39" s="6">
        <f t="shared" si="0"/>
        <v>4.9725751748535449</v>
      </c>
      <c r="J39" s="9">
        <v>0</v>
      </c>
      <c r="K39" s="9">
        <v>0</v>
      </c>
      <c r="L39" s="9">
        <v>100</v>
      </c>
      <c r="M39" s="9">
        <v>5802.08</v>
      </c>
      <c r="N39" s="9">
        <v>75304.7</v>
      </c>
      <c r="O39" s="9">
        <v>100.04</v>
      </c>
      <c r="P39" s="6">
        <f t="shared" si="1"/>
        <v>100</v>
      </c>
      <c r="R39" s="9">
        <v>-0.1</v>
      </c>
      <c r="S39" s="9">
        <v>0</v>
      </c>
      <c r="T39" s="9">
        <v>100</v>
      </c>
      <c r="U39" s="9">
        <v>1966.97</v>
      </c>
      <c r="V39" s="9">
        <v>11463.6</v>
      </c>
      <c r="W39" s="9">
        <v>100.09</v>
      </c>
      <c r="X39" s="6">
        <f t="shared" si="2"/>
        <v>100</v>
      </c>
    </row>
    <row r="40" spans="1:24" x14ac:dyDescent="0.25">
      <c r="J40" s="9">
        <v>0.6</v>
      </c>
      <c r="K40" s="9">
        <v>0</v>
      </c>
      <c r="L40" s="9">
        <v>100</v>
      </c>
      <c r="M40" s="9">
        <v>5644.8</v>
      </c>
      <c r="N40" s="9">
        <v>73263.399999999994</v>
      </c>
      <c r="O40" s="9">
        <v>97.56</v>
      </c>
      <c r="P40" s="6">
        <f t="shared" si="1"/>
        <v>97.289247993822912</v>
      </c>
      <c r="R40" s="9">
        <v>0.5</v>
      </c>
      <c r="S40" s="9">
        <v>0</v>
      </c>
      <c r="T40" s="9">
        <v>100</v>
      </c>
      <c r="U40" s="9">
        <v>1943.51</v>
      </c>
      <c r="V40" s="9">
        <v>11326.8</v>
      </c>
      <c r="W40" s="9">
        <v>99.18</v>
      </c>
      <c r="X40" s="6">
        <f t="shared" si="2"/>
        <v>98.80730260247995</v>
      </c>
    </row>
    <row r="41" spans="1:24" x14ac:dyDescent="0.25">
      <c r="J41" s="9">
        <v>1</v>
      </c>
      <c r="K41" s="9">
        <v>0</v>
      </c>
      <c r="L41" s="9">
        <v>100</v>
      </c>
      <c r="M41" s="9">
        <v>5287.35</v>
      </c>
      <c r="N41" s="9">
        <v>68624.100000000006</v>
      </c>
      <c r="O41" s="9">
        <v>91.58</v>
      </c>
      <c r="P41" s="6">
        <f t="shared" si="1"/>
        <v>91.128526321595032</v>
      </c>
      <c r="R41" s="9">
        <v>1</v>
      </c>
      <c r="S41" s="9">
        <v>0</v>
      </c>
      <c r="T41" s="9">
        <v>100</v>
      </c>
      <c r="U41" s="9">
        <v>1864.16</v>
      </c>
      <c r="V41" s="9">
        <v>10864.3</v>
      </c>
      <c r="W41" s="9">
        <v>94.52</v>
      </c>
      <c r="X41" s="6">
        <f t="shared" si="2"/>
        <v>94.773179052044526</v>
      </c>
    </row>
    <row r="42" spans="1:24" ht="30" x14ac:dyDescent="0.25">
      <c r="A42" s="6" t="s">
        <v>0</v>
      </c>
      <c r="B42" s="6" t="s">
        <v>36</v>
      </c>
      <c r="J42" s="9">
        <v>1.5</v>
      </c>
      <c r="K42" s="9">
        <v>0</v>
      </c>
      <c r="L42" s="9">
        <v>100</v>
      </c>
      <c r="M42" s="9">
        <v>4471.6499999999996</v>
      </c>
      <c r="N42" s="9">
        <v>58037.2</v>
      </c>
      <c r="O42" s="9">
        <v>77.52</v>
      </c>
      <c r="P42" s="6">
        <f t="shared" si="1"/>
        <v>77.069774977249523</v>
      </c>
      <c r="R42" s="9">
        <v>1.5</v>
      </c>
      <c r="S42" s="9">
        <v>0</v>
      </c>
      <c r="T42" s="9">
        <v>100</v>
      </c>
      <c r="U42" s="9">
        <v>1669.65</v>
      </c>
      <c r="V42" s="9">
        <v>9730.7000000000007</v>
      </c>
      <c r="W42" s="9">
        <v>85.05</v>
      </c>
      <c r="X42" s="6">
        <f t="shared" si="2"/>
        <v>84.88436529281077</v>
      </c>
    </row>
    <row r="43" spans="1:24" ht="30" x14ac:dyDescent="0.25">
      <c r="A43" s="6" t="s">
        <v>2</v>
      </c>
      <c r="B43" s="6" t="s">
        <v>3</v>
      </c>
      <c r="J43" s="9">
        <v>2</v>
      </c>
      <c r="K43" s="9">
        <v>0</v>
      </c>
      <c r="L43" s="9">
        <v>100</v>
      </c>
      <c r="M43" s="9">
        <v>3472.06</v>
      </c>
      <c r="N43" s="9">
        <v>45063.6</v>
      </c>
      <c r="O43" s="9">
        <v>59.96</v>
      </c>
      <c r="P43" s="6">
        <f t="shared" si="1"/>
        <v>59.841642996994182</v>
      </c>
      <c r="R43" s="9">
        <v>2</v>
      </c>
      <c r="S43" s="9">
        <v>0</v>
      </c>
      <c r="T43" s="9">
        <v>100</v>
      </c>
      <c r="U43" s="9">
        <v>1369.06</v>
      </c>
      <c r="V43" s="9">
        <v>7978.9</v>
      </c>
      <c r="W43" s="9">
        <v>69.73</v>
      </c>
      <c r="X43" s="6">
        <f t="shared" si="2"/>
        <v>69.6024850404429</v>
      </c>
    </row>
    <row r="44" spans="1:24" x14ac:dyDescent="0.25">
      <c r="A44" s="6" t="s">
        <v>4</v>
      </c>
      <c r="B44" s="6" t="s">
        <v>5</v>
      </c>
      <c r="J44" s="9">
        <v>2.5</v>
      </c>
      <c r="K44" s="9">
        <v>0</v>
      </c>
      <c r="L44" s="9">
        <v>100</v>
      </c>
      <c r="M44" s="9">
        <v>2359.08</v>
      </c>
      <c r="N44" s="9">
        <v>30618.3</v>
      </c>
      <c r="O44" s="9">
        <v>40.700000000000003</v>
      </c>
      <c r="P44" s="6">
        <f t="shared" si="1"/>
        <v>40.659211868847031</v>
      </c>
      <c r="R44" s="9">
        <v>2.5</v>
      </c>
      <c r="S44" s="9">
        <v>0</v>
      </c>
      <c r="T44" s="9">
        <v>100</v>
      </c>
      <c r="U44" s="9">
        <v>1044.55</v>
      </c>
      <c r="V44" s="9">
        <v>6087.7</v>
      </c>
      <c r="W44" s="9">
        <v>53.28</v>
      </c>
      <c r="X44" s="6">
        <f t="shared" si="2"/>
        <v>53.104521167074225</v>
      </c>
    </row>
    <row r="45" spans="1:24" x14ac:dyDescent="0.25">
      <c r="A45" s="6" t="s">
        <v>6</v>
      </c>
      <c r="B45" s="6" t="s">
        <v>7</v>
      </c>
      <c r="J45" s="9">
        <v>3</v>
      </c>
      <c r="K45" s="9">
        <v>0</v>
      </c>
      <c r="L45" s="9">
        <v>100</v>
      </c>
      <c r="M45" s="9">
        <v>1521.5</v>
      </c>
      <c r="N45" s="9">
        <v>19747.400000000001</v>
      </c>
      <c r="O45" s="9">
        <v>26.29</v>
      </c>
      <c r="P45" s="6">
        <f t="shared" si="1"/>
        <v>26.223354383255661</v>
      </c>
      <c r="R45" s="9">
        <v>2.9</v>
      </c>
      <c r="S45" s="9">
        <v>0</v>
      </c>
      <c r="T45" s="9">
        <v>100</v>
      </c>
      <c r="U45" s="9">
        <v>735.46</v>
      </c>
      <c r="V45" s="9">
        <v>4286.3</v>
      </c>
      <c r="W45" s="9">
        <v>37.520000000000003</v>
      </c>
      <c r="X45" s="6">
        <f t="shared" si="2"/>
        <v>37.390504176474479</v>
      </c>
    </row>
    <row r="46" spans="1:24" ht="30" x14ac:dyDescent="0.25">
      <c r="A46" s="6" t="s">
        <v>8</v>
      </c>
      <c r="B46" s="6" t="s">
        <v>9</v>
      </c>
      <c r="J46" s="9">
        <v>3.5</v>
      </c>
      <c r="K46" s="9">
        <v>0</v>
      </c>
      <c r="L46" s="9">
        <v>100</v>
      </c>
      <c r="M46" s="9">
        <v>890.33</v>
      </c>
      <c r="N46" s="9">
        <v>11555.5</v>
      </c>
      <c r="O46" s="9">
        <v>15.36</v>
      </c>
      <c r="P46" s="6">
        <f t="shared" si="1"/>
        <v>15.345014201803492</v>
      </c>
      <c r="R46" s="9">
        <v>3.4</v>
      </c>
      <c r="S46" s="9">
        <v>0</v>
      </c>
      <c r="T46" s="9">
        <v>100</v>
      </c>
      <c r="U46" s="9">
        <v>504.2</v>
      </c>
      <c r="V46" s="9">
        <v>2938.5</v>
      </c>
      <c r="W46" s="9">
        <v>25.69</v>
      </c>
      <c r="X46" s="6">
        <f t="shared" si="2"/>
        <v>25.633334519591045</v>
      </c>
    </row>
    <row r="47" spans="1:24" x14ac:dyDescent="0.25">
      <c r="A47" s="6" t="s">
        <v>10</v>
      </c>
      <c r="B47" s="2" t="s">
        <v>11</v>
      </c>
      <c r="D47" s="13" t="s">
        <v>52</v>
      </c>
      <c r="E47" s="13"/>
      <c r="F47" s="13" t="s">
        <v>53</v>
      </c>
      <c r="G47" s="13"/>
      <c r="J47" s="9">
        <v>4</v>
      </c>
      <c r="K47" s="9">
        <v>0</v>
      </c>
      <c r="L47" s="9">
        <v>100</v>
      </c>
      <c r="M47" s="9">
        <v>564.82000000000005</v>
      </c>
      <c r="N47" s="9">
        <v>7330.7</v>
      </c>
      <c r="O47" s="9">
        <v>9.7799999999999994</v>
      </c>
      <c r="P47" s="6">
        <f t="shared" si="1"/>
        <v>9.7347847668422371</v>
      </c>
      <c r="R47" s="9">
        <v>4.0999999999999996</v>
      </c>
      <c r="S47" s="9">
        <v>0</v>
      </c>
      <c r="T47" s="9">
        <v>100</v>
      </c>
      <c r="U47" s="9">
        <v>316.77999999999997</v>
      </c>
      <c r="V47" s="9">
        <v>1846.2</v>
      </c>
      <c r="W47" s="9">
        <v>16.16</v>
      </c>
      <c r="X47" s="6">
        <f t="shared" si="2"/>
        <v>16.104973639658965</v>
      </c>
    </row>
    <row r="48" spans="1:24" ht="30" x14ac:dyDescent="0.25">
      <c r="A48" s="6" t="s">
        <v>12</v>
      </c>
      <c r="B48" s="6" t="s">
        <v>13</v>
      </c>
      <c r="D48" s="6">
        <f>G64</f>
        <v>45.115851998716145</v>
      </c>
      <c r="E48" s="6">
        <f>B64</f>
        <v>3</v>
      </c>
      <c r="F48" s="6">
        <f>G75</f>
        <v>67.839745178419804</v>
      </c>
      <c r="G48" s="6">
        <f>B75</f>
        <v>-2.5</v>
      </c>
      <c r="J48" s="9">
        <v>4.5</v>
      </c>
      <c r="K48" s="9">
        <v>0</v>
      </c>
      <c r="L48" s="9">
        <v>100</v>
      </c>
      <c r="M48" s="9">
        <v>401.14</v>
      </c>
      <c r="N48" s="9">
        <v>5206.3999999999996</v>
      </c>
      <c r="O48" s="9">
        <v>6.93</v>
      </c>
      <c r="P48" s="6">
        <f t="shared" si="1"/>
        <v>6.9137274908308743</v>
      </c>
      <c r="R48" s="9">
        <v>4.5</v>
      </c>
      <c r="S48" s="9">
        <v>0</v>
      </c>
      <c r="T48" s="9">
        <v>100</v>
      </c>
      <c r="U48" s="9">
        <v>253.98</v>
      </c>
      <c r="V48" s="9">
        <v>1480.2</v>
      </c>
      <c r="W48" s="9">
        <v>12.93</v>
      </c>
      <c r="X48" s="6">
        <f t="shared" si="2"/>
        <v>12.912245738369165</v>
      </c>
    </row>
    <row r="49" spans="1:24" x14ac:dyDescent="0.25">
      <c r="A49" s="6" t="s">
        <v>14</v>
      </c>
      <c r="B49" s="6" t="s">
        <v>15</v>
      </c>
      <c r="D49" s="6">
        <f>G65</f>
        <v>67.632540130742328</v>
      </c>
      <c r="E49" s="6">
        <f>B65</f>
        <v>2.4</v>
      </c>
      <c r="F49" s="6">
        <f>G76</f>
        <v>47.442642798812031</v>
      </c>
      <c r="G49" s="6">
        <f>B76</f>
        <v>-3</v>
      </c>
      <c r="J49" s="9">
        <v>5</v>
      </c>
      <c r="K49" s="9">
        <v>0</v>
      </c>
      <c r="L49" s="9">
        <v>100</v>
      </c>
      <c r="M49" s="9">
        <v>291.24</v>
      </c>
      <c r="N49" s="9">
        <v>3780</v>
      </c>
      <c r="O49" s="9">
        <v>5.03</v>
      </c>
      <c r="P49" s="6">
        <f t="shared" si="1"/>
        <v>5.0195791853955827</v>
      </c>
      <c r="R49" s="9">
        <v>5</v>
      </c>
      <c r="S49" s="9">
        <v>0</v>
      </c>
      <c r="T49" s="9">
        <v>100</v>
      </c>
      <c r="U49" s="9">
        <v>199.65</v>
      </c>
      <c r="V49" s="9">
        <v>1163.5999999999999</v>
      </c>
      <c r="W49" s="9">
        <v>10.18</v>
      </c>
      <c r="X49" s="6">
        <f t="shared" si="2"/>
        <v>10.150129386823387</v>
      </c>
    </row>
    <row r="50" spans="1:24" x14ac:dyDescent="0.25">
      <c r="A50" s="6" t="s">
        <v>16</v>
      </c>
      <c r="B50" s="6" t="s">
        <v>17</v>
      </c>
      <c r="D50" s="6">
        <v>50</v>
      </c>
      <c r="E50" s="7">
        <f>((E49-E48)/(D49-D48))*(D50-D48)+E48</f>
        <v>2.8698525829559194</v>
      </c>
      <c r="F50" s="6">
        <v>50</v>
      </c>
      <c r="G50" s="7">
        <f>((G49-G48)/(F49-F48))*(F50-F48)+G48</f>
        <v>-2.937310772050036</v>
      </c>
      <c r="J50" s="9">
        <v>5.4</v>
      </c>
      <c r="K50" s="9">
        <v>0</v>
      </c>
      <c r="L50" s="9">
        <v>100</v>
      </c>
      <c r="M50" s="9">
        <v>221.85</v>
      </c>
      <c r="N50" s="9">
        <v>2879.4</v>
      </c>
      <c r="O50" s="9">
        <v>3.83</v>
      </c>
      <c r="P50" s="6">
        <f t="shared" si="1"/>
        <v>3.8236287676143723</v>
      </c>
      <c r="R50" s="9">
        <v>5.6</v>
      </c>
      <c r="S50" s="9">
        <v>0</v>
      </c>
      <c r="T50" s="9">
        <v>100</v>
      </c>
      <c r="U50" s="9">
        <v>165.69</v>
      </c>
      <c r="V50" s="9">
        <v>965.6</v>
      </c>
      <c r="W50" s="9">
        <v>8.4499999999999993</v>
      </c>
      <c r="X50" s="6">
        <f t="shared" si="2"/>
        <v>8.4236160185462907</v>
      </c>
    </row>
    <row r="51" spans="1:24" x14ac:dyDescent="0.25">
      <c r="A51" s="6" t="s">
        <v>18</v>
      </c>
      <c r="B51" s="6" t="s">
        <v>19</v>
      </c>
      <c r="J51" s="9">
        <v>6</v>
      </c>
      <c r="K51" s="9">
        <v>0</v>
      </c>
      <c r="L51" s="9">
        <v>100</v>
      </c>
      <c r="M51" s="9">
        <v>164.01</v>
      </c>
      <c r="N51" s="9">
        <v>2128.6999999999998</v>
      </c>
      <c r="O51" s="9">
        <v>2.84</v>
      </c>
      <c r="P51" s="6">
        <f t="shared" si="1"/>
        <v>2.8267448914871909</v>
      </c>
      <c r="R51" s="9">
        <v>6</v>
      </c>
      <c r="S51" s="9">
        <v>0</v>
      </c>
      <c r="T51" s="9">
        <v>100</v>
      </c>
      <c r="U51" s="9">
        <v>146.94</v>
      </c>
      <c r="V51" s="9">
        <v>856.4</v>
      </c>
      <c r="W51" s="9">
        <v>7.49</v>
      </c>
      <c r="X51" s="6">
        <f t="shared" si="2"/>
        <v>7.4703732136229828</v>
      </c>
    </row>
    <row r="52" spans="1:24" x14ac:dyDescent="0.25">
      <c r="A52" s="6" t="s">
        <v>20</v>
      </c>
      <c r="B52" s="6">
        <v>0</v>
      </c>
      <c r="E52" s="12">
        <f>E50+ABS(G50)</f>
        <v>5.8071633550059554</v>
      </c>
      <c r="F52" s="13"/>
      <c r="J52" s="9">
        <v>6.5</v>
      </c>
      <c r="K52" s="9">
        <v>0</v>
      </c>
      <c r="L52" s="9">
        <v>100</v>
      </c>
      <c r="M52" s="9">
        <v>131.5</v>
      </c>
      <c r="N52" s="9">
        <v>1706.7</v>
      </c>
      <c r="O52" s="9">
        <v>2.2799999999999998</v>
      </c>
      <c r="P52" s="6">
        <f t="shared" si="1"/>
        <v>2.266428591125941</v>
      </c>
      <c r="R52" s="9">
        <v>6.5</v>
      </c>
      <c r="S52" s="9">
        <v>0</v>
      </c>
      <c r="T52" s="9">
        <v>100</v>
      </c>
      <c r="U52" s="9">
        <v>122.02</v>
      </c>
      <c r="V52" s="9">
        <v>711.1</v>
      </c>
      <c r="W52" s="9">
        <v>6.23</v>
      </c>
      <c r="X52" s="6">
        <f t="shared" si="2"/>
        <v>6.2034499763595781</v>
      </c>
    </row>
    <row r="53" spans="1:24" ht="30" x14ac:dyDescent="0.25">
      <c r="A53" s="6" t="s">
        <v>21</v>
      </c>
      <c r="B53" s="6" t="s">
        <v>22</v>
      </c>
      <c r="J53" s="9">
        <v>7</v>
      </c>
      <c r="K53" s="9">
        <v>0</v>
      </c>
      <c r="L53" s="9">
        <v>100</v>
      </c>
      <c r="M53" s="9">
        <v>103.39</v>
      </c>
      <c r="N53" s="9">
        <v>1341.9</v>
      </c>
      <c r="O53" s="9">
        <v>1.79</v>
      </c>
      <c r="P53" s="6">
        <f t="shared" si="1"/>
        <v>1.7819471637757494</v>
      </c>
      <c r="R53" s="9">
        <v>7</v>
      </c>
      <c r="S53" s="9">
        <v>0</v>
      </c>
      <c r="T53" s="9">
        <v>100</v>
      </c>
      <c r="U53" s="9">
        <v>108.46</v>
      </c>
      <c r="V53" s="9">
        <v>632.1</v>
      </c>
      <c r="W53" s="9">
        <v>5.54</v>
      </c>
      <c r="X53" s="6">
        <f t="shared" si="2"/>
        <v>5.5140647798390416</v>
      </c>
    </row>
    <row r="54" spans="1:24" x14ac:dyDescent="0.25">
      <c r="A54" s="6" t="s">
        <v>23</v>
      </c>
      <c r="B54" s="2" t="s">
        <v>31</v>
      </c>
      <c r="J54" s="9">
        <v>7.5</v>
      </c>
      <c r="K54" s="9">
        <v>0</v>
      </c>
      <c r="L54" s="9">
        <v>100</v>
      </c>
      <c r="M54" s="9">
        <v>84.03</v>
      </c>
      <c r="N54" s="9">
        <v>1090.5999999999999</v>
      </c>
      <c r="O54" s="9">
        <v>1.45</v>
      </c>
      <c r="P54" s="6">
        <f t="shared" si="1"/>
        <v>1.4482737225270939</v>
      </c>
      <c r="R54" s="9">
        <v>7.5</v>
      </c>
      <c r="S54" s="9">
        <v>0</v>
      </c>
      <c r="T54" s="9">
        <v>100</v>
      </c>
      <c r="U54" s="9">
        <v>106.72</v>
      </c>
      <c r="V54" s="9">
        <v>622</v>
      </c>
      <c r="W54" s="9">
        <v>5.46</v>
      </c>
      <c r="X54" s="6">
        <f t="shared" si="2"/>
        <v>5.425603847542158</v>
      </c>
    </row>
    <row r="55" spans="1:24" x14ac:dyDescent="0.25">
      <c r="A55" s="6" t="s">
        <v>25</v>
      </c>
      <c r="B55" s="6" t="s">
        <v>26</v>
      </c>
      <c r="J55" s="9">
        <v>8</v>
      </c>
      <c r="K55" s="9">
        <v>0</v>
      </c>
      <c r="L55" s="9">
        <v>100</v>
      </c>
      <c r="M55" s="9">
        <v>71.77</v>
      </c>
      <c r="N55" s="9">
        <v>931.5</v>
      </c>
      <c r="O55" s="9">
        <v>1.24</v>
      </c>
      <c r="P55" s="6">
        <f t="shared" si="1"/>
        <v>1.2369701900008274</v>
      </c>
      <c r="R55" s="9">
        <v>8.1</v>
      </c>
      <c r="S55" s="9">
        <v>0</v>
      </c>
      <c r="T55" s="9">
        <v>100</v>
      </c>
      <c r="U55" s="9">
        <v>87.62</v>
      </c>
      <c r="V55" s="9">
        <v>510.6</v>
      </c>
      <c r="W55" s="9">
        <v>4.49</v>
      </c>
      <c r="X55" s="6">
        <f t="shared" si="2"/>
        <v>4.4545671769269486</v>
      </c>
    </row>
    <row r="56" spans="1:24" x14ac:dyDescent="0.25">
      <c r="A56" s="6" t="s">
        <v>27</v>
      </c>
      <c r="B56" s="6" t="s">
        <v>28</v>
      </c>
      <c r="J56" s="9">
        <v>8.5</v>
      </c>
      <c r="K56" s="9">
        <v>0</v>
      </c>
      <c r="L56" s="9">
        <v>100</v>
      </c>
      <c r="M56" s="9">
        <v>63.14</v>
      </c>
      <c r="N56" s="9">
        <v>819.5</v>
      </c>
      <c r="O56" s="9">
        <v>1.0900000000000001</v>
      </c>
      <c r="P56" s="6">
        <f t="shared" si="1"/>
        <v>1.0882304277086838</v>
      </c>
      <c r="R56" s="9">
        <v>8.5</v>
      </c>
      <c r="S56" s="9">
        <v>0</v>
      </c>
      <c r="T56" s="9">
        <v>100</v>
      </c>
      <c r="U56" s="9">
        <v>100.73</v>
      </c>
      <c r="V56" s="9">
        <v>587</v>
      </c>
      <c r="W56" s="9">
        <v>5.14</v>
      </c>
      <c r="X56" s="6">
        <f t="shared" si="2"/>
        <v>5.1210745461293259</v>
      </c>
    </row>
    <row r="57" spans="1:24" x14ac:dyDescent="0.25">
      <c r="J57" s="9">
        <v>9</v>
      </c>
      <c r="K57" s="9">
        <v>0</v>
      </c>
      <c r="L57" s="9">
        <v>100</v>
      </c>
      <c r="M57" s="9">
        <v>54.7</v>
      </c>
      <c r="N57" s="9">
        <v>710</v>
      </c>
      <c r="O57" s="9">
        <v>0.94</v>
      </c>
      <c r="P57" s="6">
        <f t="shared" si="1"/>
        <v>0.94276535311474519</v>
      </c>
      <c r="R57" s="9">
        <v>9</v>
      </c>
      <c r="S57" s="9">
        <v>0</v>
      </c>
      <c r="T57" s="9">
        <v>100</v>
      </c>
      <c r="U57" s="9">
        <v>91.84</v>
      </c>
      <c r="V57" s="9">
        <v>535.20000000000005</v>
      </c>
      <c r="W57" s="9">
        <v>4.6900000000000004</v>
      </c>
      <c r="X57" s="6">
        <f t="shared" si="2"/>
        <v>4.6691103575550219</v>
      </c>
    </row>
    <row r="58" spans="1:24" x14ac:dyDescent="0.25">
      <c r="A58" s="6" t="s">
        <v>29</v>
      </c>
      <c r="J58" s="9">
        <v>9.5</v>
      </c>
      <c r="K58" s="9">
        <v>0</v>
      </c>
      <c r="L58" s="9">
        <v>100</v>
      </c>
      <c r="M58" s="9">
        <v>51.78</v>
      </c>
      <c r="N58" s="9">
        <v>672</v>
      </c>
      <c r="O58" s="9">
        <v>0.89</v>
      </c>
      <c r="P58" s="6">
        <f t="shared" si="1"/>
        <v>0.89243857375286106</v>
      </c>
      <c r="R58" s="9">
        <v>9.5</v>
      </c>
      <c r="S58" s="9">
        <v>0</v>
      </c>
      <c r="T58" s="9">
        <v>100</v>
      </c>
      <c r="U58" s="9">
        <v>93.77</v>
      </c>
      <c r="V58" s="9">
        <v>546.5</v>
      </c>
      <c r="W58" s="9">
        <v>4.78</v>
      </c>
      <c r="X58" s="6">
        <f t="shared" si="2"/>
        <v>4.7672308169417938</v>
      </c>
    </row>
    <row r="59" spans="1:24" ht="45" x14ac:dyDescent="0.25">
      <c r="A59" s="6" t="s">
        <v>30</v>
      </c>
      <c r="B59" s="6" t="s">
        <v>31</v>
      </c>
      <c r="C59" s="6" t="s">
        <v>32</v>
      </c>
      <c r="D59" s="6" t="s">
        <v>33</v>
      </c>
      <c r="E59" s="6" t="s">
        <v>34</v>
      </c>
      <c r="F59" s="6" t="s">
        <v>35</v>
      </c>
      <c r="G59" s="6" t="s">
        <v>80</v>
      </c>
      <c r="J59" s="9">
        <v>10</v>
      </c>
      <c r="K59" s="9">
        <v>0</v>
      </c>
      <c r="L59" s="9">
        <v>100</v>
      </c>
      <c r="M59" s="9">
        <v>41.03</v>
      </c>
      <c r="N59" s="9">
        <v>532.6</v>
      </c>
      <c r="O59" s="9">
        <v>0.71</v>
      </c>
      <c r="P59" s="6">
        <f t="shared" si="1"/>
        <v>0.70716019082811687</v>
      </c>
      <c r="R59" s="9">
        <v>10</v>
      </c>
      <c r="S59" s="9">
        <v>0</v>
      </c>
      <c r="T59" s="9">
        <v>100</v>
      </c>
      <c r="U59" s="9">
        <v>78.069999999999993</v>
      </c>
      <c r="V59" s="9">
        <v>455</v>
      </c>
      <c r="W59" s="9">
        <v>3.97</v>
      </c>
      <c r="X59" s="6">
        <f t="shared" si="2"/>
        <v>3.969048841619343</v>
      </c>
    </row>
    <row r="60" spans="1:24" x14ac:dyDescent="0.25">
      <c r="A60" s="6">
        <v>0</v>
      </c>
      <c r="B60" s="6">
        <v>5</v>
      </c>
      <c r="C60" s="6">
        <v>100</v>
      </c>
      <c r="D60" s="6">
        <v>155.02000000000001</v>
      </c>
      <c r="E60" s="6">
        <v>54172.800000000003</v>
      </c>
      <c r="F60" s="6">
        <v>6.3</v>
      </c>
      <c r="G60" s="6">
        <f>100*(D60/MAX($D$60:$D$80))</f>
        <v>6.2982208805808249</v>
      </c>
      <c r="R60" s="9"/>
      <c r="S60" s="9"/>
      <c r="T60" s="9"/>
      <c r="U60" s="9"/>
      <c r="V60" s="9"/>
      <c r="W60" s="9"/>
    </row>
    <row r="61" spans="1:24" x14ac:dyDescent="0.25">
      <c r="A61" s="6">
        <v>0</v>
      </c>
      <c r="B61" s="6">
        <v>4.5</v>
      </c>
      <c r="C61" s="6">
        <v>100</v>
      </c>
      <c r="D61" s="6">
        <v>257.82</v>
      </c>
      <c r="E61" s="6">
        <v>90094.1</v>
      </c>
      <c r="F61" s="6">
        <v>10.49</v>
      </c>
      <c r="G61" s="6">
        <f t="shared" ref="G61:G80" si="3">100*(D61/MAX($D$60:$D$80))</f>
        <v>10.474824586707186</v>
      </c>
      <c r="R61" s="9"/>
      <c r="S61" s="9"/>
      <c r="T61" s="9"/>
      <c r="U61" s="9"/>
      <c r="V61" s="9"/>
      <c r="W61" s="9"/>
    </row>
    <row r="62" spans="1:24" x14ac:dyDescent="0.25">
      <c r="A62" s="6">
        <v>0</v>
      </c>
      <c r="B62" s="6">
        <v>4</v>
      </c>
      <c r="C62" s="6">
        <v>100</v>
      </c>
      <c r="D62" s="6">
        <v>420.45</v>
      </c>
      <c r="E62" s="6">
        <v>146926.6</v>
      </c>
      <c r="F62" s="6">
        <v>17.11</v>
      </c>
      <c r="G62" s="6">
        <f t="shared" si="3"/>
        <v>17.082227901175383</v>
      </c>
      <c r="J62" s="9" t="s">
        <v>0</v>
      </c>
      <c r="K62" s="9" t="s">
        <v>64</v>
      </c>
      <c r="R62" s="9" t="s">
        <v>0</v>
      </c>
      <c r="S62" s="9" t="s">
        <v>73</v>
      </c>
      <c r="T62" s="9"/>
      <c r="U62" s="9"/>
      <c r="V62" s="9"/>
      <c r="W62" s="9"/>
    </row>
    <row r="63" spans="1:24" x14ac:dyDescent="0.25">
      <c r="A63" s="6">
        <v>0</v>
      </c>
      <c r="B63" s="6">
        <v>3.5</v>
      </c>
      <c r="C63" s="6">
        <v>100</v>
      </c>
      <c r="D63" s="6">
        <v>693.21</v>
      </c>
      <c r="E63" s="6">
        <v>242243.6</v>
      </c>
      <c r="F63" s="6">
        <v>28.19</v>
      </c>
      <c r="G63" s="6">
        <f t="shared" si="3"/>
        <v>28.164041392255406</v>
      </c>
      <c r="J63" s="9" t="s">
        <v>2</v>
      </c>
      <c r="K63" s="9" t="s">
        <v>3</v>
      </c>
      <c r="R63" s="9" t="s">
        <v>2</v>
      </c>
      <c r="S63" s="9" t="s">
        <v>3</v>
      </c>
      <c r="T63" s="9"/>
      <c r="U63" s="9"/>
      <c r="V63" s="9"/>
      <c r="W63" s="9"/>
    </row>
    <row r="64" spans="1:24" x14ac:dyDescent="0.25">
      <c r="A64" s="6">
        <v>0</v>
      </c>
      <c r="B64" s="6">
        <v>3</v>
      </c>
      <c r="C64" s="6">
        <v>100</v>
      </c>
      <c r="D64" s="6">
        <v>1110.45</v>
      </c>
      <c r="E64" s="6">
        <v>388048.1</v>
      </c>
      <c r="F64" s="6">
        <v>45.16</v>
      </c>
      <c r="G64" s="6">
        <f t="shared" si="3"/>
        <v>45.115851998716145</v>
      </c>
      <c r="J64" s="9" t="s">
        <v>4</v>
      </c>
      <c r="K64" s="9" t="s">
        <v>5</v>
      </c>
      <c r="R64" s="9" t="s">
        <v>4</v>
      </c>
      <c r="S64" s="9" t="s">
        <v>5</v>
      </c>
      <c r="T64" s="9"/>
      <c r="U64" s="9"/>
      <c r="V64" s="9"/>
      <c r="W64" s="9"/>
    </row>
    <row r="65" spans="1:24" x14ac:dyDescent="0.25">
      <c r="A65" s="6">
        <v>0</v>
      </c>
      <c r="B65" s="6">
        <v>2.4</v>
      </c>
      <c r="C65" s="6">
        <v>100</v>
      </c>
      <c r="D65" s="6">
        <v>1664.66</v>
      </c>
      <c r="E65" s="6">
        <v>581714.5</v>
      </c>
      <c r="F65" s="6">
        <v>67.72</v>
      </c>
      <c r="G65" s="6">
        <f t="shared" si="3"/>
        <v>67.632540130742328</v>
      </c>
      <c r="J65" s="9" t="s">
        <v>6</v>
      </c>
      <c r="K65" s="9" t="s">
        <v>7</v>
      </c>
      <c r="R65" s="9" t="s">
        <v>6</v>
      </c>
      <c r="S65" s="9" t="s">
        <v>7</v>
      </c>
      <c r="T65" s="9"/>
      <c r="U65" s="9"/>
      <c r="V65" s="9"/>
      <c r="W65" s="9"/>
    </row>
    <row r="66" spans="1:24" x14ac:dyDescent="0.25">
      <c r="A66" s="6">
        <v>0</v>
      </c>
      <c r="B66" s="6">
        <v>1.9</v>
      </c>
      <c r="C66" s="6">
        <v>100</v>
      </c>
      <c r="D66" s="6">
        <v>2023.11</v>
      </c>
      <c r="E66" s="6">
        <v>706976.4</v>
      </c>
      <c r="F66" s="6">
        <v>82.3</v>
      </c>
      <c r="G66" s="6">
        <f t="shared" si="3"/>
        <v>82.195804707211138</v>
      </c>
      <c r="J66" s="9" t="s">
        <v>8</v>
      </c>
      <c r="K66" s="9" t="s">
        <v>9</v>
      </c>
      <c r="R66" s="9" t="s">
        <v>8</v>
      </c>
      <c r="S66" s="9" t="s">
        <v>9</v>
      </c>
      <c r="T66" s="9"/>
      <c r="U66" s="9"/>
      <c r="V66" s="9"/>
      <c r="W66" s="9"/>
    </row>
    <row r="67" spans="1:24" x14ac:dyDescent="0.25">
      <c r="A67" s="6">
        <v>0</v>
      </c>
      <c r="B67" s="6">
        <v>1.4</v>
      </c>
      <c r="C67" s="6">
        <v>100</v>
      </c>
      <c r="D67" s="6">
        <v>2250.34</v>
      </c>
      <c r="E67" s="6">
        <v>786383.1</v>
      </c>
      <c r="F67" s="6">
        <v>91.46</v>
      </c>
      <c r="G67" s="6">
        <f t="shared" si="3"/>
        <v>91.4278052922607</v>
      </c>
      <c r="J67" s="9" t="s">
        <v>10</v>
      </c>
      <c r="K67" s="9" t="s">
        <v>63</v>
      </c>
      <c r="M67" s="13" t="s">
        <v>52</v>
      </c>
      <c r="N67" s="13"/>
      <c r="O67" s="13" t="s">
        <v>53</v>
      </c>
      <c r="P67" s="13"/>
      <c r="R67" s="9" t="s">
        <v>10</v>
      </c>
      <c r="S67" s="10" t="s">
        <v>72</v>
      </c>
      <c r="T67" s="9"/>
      <c r="U67" s="13" t="s">
        <v>52</v>
      </c>
      <c r="V67" s="13"/>
      <c r="W67" s="13" t="s">
        <v>53</v>
      </c>
      <c r="X67" s="13"/>
    </row>
    <row r="68" spans="1:24" x14ac:dyDescent="0.25">
      <c r="A68" s="6">
        <v>0</v>
      </c>
      <c r="B68" s="6">
        <v>1</v>
      </c>
      <c r="C68" s="6">
        <v>100</v>
      </c>
      <c r="D68" s="6">
        <v>2363.39</v>
      </c>
      <c r="E68" s="6">
        <v>825886.7</v>
      </c>
      <c r="F68" s="6">
        <v>95.95</v>
      </c>
      <c r="G68" s="6">
        <f t="shared" si="3"/>
        <v>96.020850515778051</v>
      </c>
      <c r="J68" s="9" t="s">
        <v>12</v>
      </c>
      <c r="K68" s="9" t="s">
        <v>13</v>
      </c>
      <c r="M68" s="6">
        <f>P94</f>
        <v>39.055297553172061</v>
      </c>
      <c r="N68" s="6">
        <f>K94</f>
        <v>-3</v>
      </c>
      <c r="O68" s="6">
        <f>P106</f>
        <v>57.067254153608538</v>
      </c>
      <c r="P68" s="6">
        <f>K106</f>
        <v>3</v>
      </c>
      <c r="R68" s="9" t="s">
        <v>12</v>
      </c>
      <c r="S68" s="9" t="s">
        <v>13</v>
      </c>
      <c r="T68" s="9"/>
      <c r="U68" s="6">
        <f>X94</f>
        <v>49.073110825801677</v>
      </c>
      <c r="V68" s="6">
        <f>S94</f>
        <v>3</v>
      </c>
      <c r="W68" s="6">
        <f>X105</f>
        <v>64.975108724886724</v>
      </c>
      <c r="X68" s="6">
        <f>S105</f>
        <v>-2.5</v>
      </c>
    </row>
    <row r="69" spans="1:24" x14ac:dyDescent="0.25">
      <c r="A69" s="6">
        <v>0</v>
      </c>
      <c r="B69" s="6">
        <v>0.5</v>
      </c>
      <c r="C69" s="6">
        <v>100</v>
      </c>
      <c r="D69" s="6">
        <v>2428.48</v>
      </c>
      <c r="E69" s="6">
        <v>848633.3</v>
      </c>
      <c r="F69" s="6">
        <v>98.7</v>
      </c>
      <c r="G69" s="6">
        <f t="shared" si="3"/>
        <v>98.665355722312739</v>
      </c>
      <c r="J69" s="9" t="s">
        <v>14</v>
      </c>
      <c r="K69" s="9" t="s">
        <v>15</v>
      </c>
      <c r="M69" s="6">
        <f>P95</f>
        <v>54.402187216642716</v>
      </c>
      <c r="N69" s="6">
        <f>K95</f>
        <v>-2.6</v>
      </c>
      <c r="O69" s="6">
        <f>P107</f>
        <v>38.981689300773326</v>
      </c>
      <c r="P69" s="6">
        <f>K107</f>
        <v>3.5</v>
      </c>
      <c r="R69" s="9" t="s">
        <v>14</v>
      </c>
      <c r="S69" s="9" t="s">
        <v>15</v>
      </c>
      <c r="T69" s="9"/>
      <c r="U69" s="6">
        <f>X95</f>
        <v>66.486346590072927</v>
      </c>
      <c r="V69" s="6">
        <f>S95</f>
        <v>2.5</v>
      </c>
      <c r="W69" s="6">
        <f>X106</f>
        <v>49.360844831698444</v>
      </c>
      <c r="X69" s="6">
        <f>S106</f>
        <v>-3</v>
      </c>
    </row>
    <row r="70" spans="1:24" x14ac:dyDescent="0.25">
      <c r="A70" s="6">
        <v>0</v>
      </c>
      <c r="B70" s="6">
        <v>0</v>
      </c>
      <c r="C70" s="6">
        <v>100</v>
      </c>
      <c r="D70" s="6">
        <v>2461.33</v>
      </c>
      <c r="E70" s="6">
        <v>860112.3</v>
      </c>
      <c r="F70" s="6">
        <v>100.06</v>
      </c>
      <c r="G70" s="6">
        <f t="shared" si="3"/>
        <v>100</v>
      </c>
      <c r="J70" s="9" t="s">
        <v>16</v>
      </c>
      <c r="K70" s="9" t="s">
        <v>17</v>
      </c>
      <c r="M70" s="6">
        <v>50</v>
      </c>
      <c r="N70" s="7">
        <f>((N69-N68)/(M69-M68))*(M70-M68)+N68</f>
        <v>-2.7147382254821575</v>
      </c>
      <c r="O70" s="6">
        <v>50</v>
      </c>
      <c r="P70" s="7">
        <f>((P69-P68)/(O69-O68))*(O70-O68)+P68</f>
        <v>3.1953838381912809</v>
      </c>
      <c r="R70" s="9" t="s">
        <v>16</v>
      </c>
      <c r="S70" s="9" t="s">
        <v>17</v>
      </c>
      <c r="T70" s="9"/>
      <c r="U70" s="6">
        <v>50</v>
      </c>
      <c r="V70" s="7">
        <f>((V69-V68)/(U69-U68))*(U70-U68)+V68</f>
        <v>2.973385498630297</v>
      </c>
      <c r="W70" s="6">
        <v>50</v>
      </c>
      <c r="X70" s="7">
        <f>((X69-X68)/(W69-W68))*(W70-W68)+X68</f>
        <v>-2.979532971497286</v>
      </c>
    </row>
    <row r="71" spans="1:24" x14ac:dyDescent="0.25">
      <c r="A71" s="6">
        <v>0</v>
      </c>
      <c r="B71" s="6">
        <v>-0.5</v>
      </c>
      <c r="C71" s="6">
        <v>100</v>
      </c>
      <c r="D71" s="6">
        <v>2458.56</v>
      </c>
      <c r="E71" s="6">
        <v>859144.7</v>
      </c>
      <c r="F71" s="6">
        <v>99.84</v>
      </c>
      <c r="G71" s="6">
        <f t="shared" si="3"/>
        <v>99.887459219202626</v>
      </c>
      <c r="J71" s="9" t="s">
        <v>18</v>
      </c>
      <c r="K71" s="9" t="s">
        <v>19</v>
      </c>
      <c r="M71" s="6"/>
      <c r="N71" s="6"/>
      <c r="O71" s="6"/>
      <c r="R71" s="9" t="s">
        <v>18</v>
      </c>
      <c r="S71" s="9" t="s">
        <v>19</v>
      </c>
      <c r="T71" s="9"/>
    </row>
    <row r="72" spans="1:24" x14ac:dyDescent="0.25">
      <c r="A72" s="6">
        <v>0</v>
      </c>
      <c r="B72" s="6">
        <v>-1</v>
      </c>
      <c r="C72" s="6">
        <v>100</v>
      </c>
      <c r="D72" s="6">
        <v>2416.3000000000002</v>
      </c>
      <c r="E72" s="6">
        <v>844378.3</v>
      </c>
      <c r="F72" s="6">
        <v>98.19</v>
      </c>
      <c r="G72" s="6">
        <f t="shared" si="3"/>
        <v>98.170501314330068</v>
      </c>
      <c r="J72" s="9" t="s">
        <v>20</v>
      </c>
      <c r="K72" s="9">
        <v>0</v>
      </c>
      <c r="M72" s="6"/>
      <c r="N72" s="12">
        <f>ABS(N70)+ABS(P70)</f>
        <v>5.9101220636734384</v>
      </c>
      <c r="O72" s="13"/>
      <c r="R72" s="9" t="s">
        <v>20</v>
      </c>
      <c r="S72" s="9">
        <v>0</v>
      </c>
      <c r="T72" s="9"/>
      <c r="V72" s="12">
        <f>ABS(V70)+ABS(X70)</f>
        <v>5.9529184701275835</v>
      </c>
      <c r="W72" s="13"/>
    </row>
    <row r="73" spans="1:24" x14ac:dyDescent="0.25">
      <c r="A73" s="6">
        <v>0</v>
      </c>
      <c r="B73" s="6">
        <v>-1.5</v>
      </c>
      <c r="C73" s="6">
        <v>100</v>
      </c>
      <c r="D73" s="6">
        <v>2301.1</v>
      </c>
      <c r="E73" s="6">
        <v>804120.1</v>
      </c>
      <c r="F73" s="6">
        <v>93.6</v>
      </c>
      <c r="G73" s="6">
        <f t="shared" si="3"/>
        <v>93.490104943262381</v>
      </c>
      <c r="J73" s="9" t="s">
        <v>21</v>
      </c>
      <c r="K73" s="9" t="s">
        <v>22</v>
      </c>
      <c r="R73" s="9" t="s">
        <v>21</v>
      </c>
      <c r="S73" s="9" t="s">
        <v>22</v>
      </c>
      <c r="T73" s="9"/>
      <c r="U73" s="9"/>
      <c r="V73" s="9"/>
      <c r="W73" s="9"/>
    </row>
    <row r="74" spans="1:24" x14ac:dyDescent="0.25">
      <c r="A74" s="6">
        <v>0</v>
      </c>
      <c r="B74" s="6">
        <v>-2</v>
      </c>
      <c r="C74" s="6">
        <v>100</v>
      </c>
      <c r="D74" s="6">
        <v>2074.6</v>
      </c>
      <c r="E74" s="6">
        <v>724970.8</v>
      </c>
      <c r="F74" s="6">
        <v>84.37</v>
      </c>
      <c r="G74" s="6">
        <f t="shared" si="3"/>
        <v>84.287763119939214</v>
      </c>
      <c r="J74" s="9" t="s">
        <v>23</v>
      </c>
      <c r="K74" s="10" t="s">
        <v>31</v>
      </c>
      <c r="R74" s="9" t="s">
        <v>23</v>
      </c>
      <c r="S74" s="10" t="s">
        <v>31</v>
      </c>
      <c r="T74" s="9"/>
      <c r="U74" s="9"/>
      <c r="V74" s="9"/>
      <c r="W74" s="9"/>
    </row>
    <row r="75" spans="1:24" x14ac:dyDescent="0.25">
      <c r="A75" s="6">
        <v>0</v>
      </c>
      <c r="B75" s="6">
        <v>-2.5</v>
      </c>
      <c r="C75" s="6">
        <v>100</v>
      </c>
      <c r="D75" s="6">
        <v>1669.76</v>
      </c>
      <c r="E75" s="6">
        <v>583497.5</v>
      </c>
      <c r="F75" s="6">
        <v>67.900000000000006</v>
      </c>
      <c r="G75" s="6">
        <f t="shared" si="3"/>
        <v>67.839745178419804</v>
      </c>
      <c r="J75" s="9" t="s">
        <v>25</v>
      </c>
      <c r="K75" s="9" t="s">
        <v>26</v>
      </c>
      <c r="R75" s="9" t="s">
        <v>25</v>
      </c>
      <c r="S75" s="9" t="s">
        <v>26</v>
      </c>
      <c r="T75" s="9"/>
      <c r="U75" s="9"/>
      <c r="V75" s="9"/>
      <c r="W75" s="9"/>
    </row>
    <row r="76" spans="1:24" x14ac:dyDescent="0.25">
      <c r="A76" s="6">
        <v>0</v>
      </c>
      <c r="B76" s="6">
        <v>-3</v>
      </c>
      <c r="C76" s="6">
        <v>100</v>
      </c>
      <c r="D76" s="6">
        <v>1167.72</v>
      </c>
      <c r="E76" s="6">
        <v>408061.8</v>
      </c>
      <c r="F76" s="6">
        <v>47.51</v>
      </c>
      <c r="G76" s="6">
        <f t="shared" si="3"/>
        <v>47.442642798812031</v>
      </c>
      <c r="J76" s="9" t="s">
        <v>27</v>
      </c>
      <c r="K76" s="9" t="s">
        <v>28</v>
      </c>
      <c r="R76" s="9" t="s">
        <v>27</v>
      </c>
      <c r="S76" s="9" t="s">
        <v>28</v>
      </c>
      <c r="T76" s="9"/>
      <c r="U76" s="9"/>
      <c r="V76" s="9"/>
      <c r="W76" s="9"/>
    </row>
    <row r="77" spans="1:24" x14ac:dyDescent="0.25">
      <c r="A77" s="6">
        <v>0</v>
      </c>
      <c r="B77" s="6">
        <v>-3.5</v>
      </c>
      <c r="C77" s="6">
        <v>100</v>
      </c>
      <c r="D77" s="6">
        <v>775.27</v>
      </c>
      <c r="E77" s="6">
        <v>270919.40000000002</v>
      </c>
      <c r="F77" s="6">
        <v>31.54</v>
      </c>
      <c r="G77" s="6">
        <f t="shared" si="3"/>
        <v>31.498011237826706</v>
      </c>
      <c r="R77" s="9"/>
      <c r="S77" s="9"/>
      <c r="T77" s="9"/>
      <c r="U77" s="9"/>
      <c r="V77" s="9"/>
      <c r="W77" s="9"/>
    </row>
    <row r="78" spans="1:24" x14ac:dyDescent="0.25">
      <c r="A78" s="6">
        <v>0</v>
      </c>
      <c r="B78" s="6">
        <v>-4</v>
      </c>
      <c r="C78" s="6">
        <v>100</v>
      </c>
      <c r="D78" s="6">
        <v>502.35</v>
      </c>
      <c r="E78" s="6">
        <v>175547.5</v>
      </c>
      <c r="F78" s="6">
        <v>20.43</v>
      </c>
      <c r="G78" s="6">
        <f t="shared" si="3"/>
        <v>20.409697196231306</v>
      </c>
      <c r="J78" s="9" t="s">
        <v>29</v>
      </c>
      <c r="R78" s="9" t="s">
        <v>29</v>
      </c>
      <c r="S78" s="9"/>
      <c r="T78" s="9"/>
      <c r="U78" s="9"/>
      <c r="V78" s="9"/>
      <c r="W78" s="9"/>
    </row>
    <row r="79" spans="1:24" ht="30" x14ac:dyDescent="0.25">
      <c r="A79" s="6">
        <v>0</v>
      </c>
      <c r="B79" s="6">
        <v>-4.5</v>
      </c>
      <c r="C79" s="6">
        <v>100</v>
      </c>
      <c r="D79" s="6">
        <v>322.33</v>
      </c>
      <c r="E79" s="6">
        <v>112637.9</v>
      </c>
      <c r="F79" s="6">
        <v>13.11</v>
      </c>
      <c r="G79" s="6">
        <f t="shared" si="3"/>
        <v>13.095765297623643</v>
      </c>
      <c r="J79" s="9" t="s">
        <v>30</v>
      </c>
      <c r="K79" s="9" t="s">
        <v>31</v>
      </c>
      <c r="L79" s="9" t="s">
        <v>32</v>
      </c>
      <c r="M79" s="9" t="s">
        <v>33</v>
      </c>
      <c r="N79" s="9" t="s">
        <v>34</v>
      </c>
      <c r="O79" s="9" t="s">
        <v>35</v>
      </c>
      <c r="P79" s="6" t="s">
        <v>80</v>
      </c>
      <c r="R79" s="9" t="s">
        <v>30</v>
      </c>
      <c r="S79" s="9" t="s">
        <v>31</v>
      </c>
      <c r="T79" s="9" t="s">
        <v>32</v>
      </c>
      <c r="U79" s="9" t="s">
        <v>33</v>
      </c>
      <c r="V79" s="9" t="s">
        <v>34</v>
      </c>
      <c r="W79" s="9" t="s">
        <v>35</v>
      </c>
      <c r="X79" s="6" t="s">
        <v>80</v>
      </c>
    </row>
    <row r="80" spans="1:24" x14ac:dyDescent="0.25">
      <c r="A80" s="6">
        <v>0</v>
      </c>
      <c r="B80" s="6">
        <v>-5</v>
      </c>
      <c r="C80" s="6">
        <v>100</v>
      </c>
      <c r="D80" s="6">
        <v>210.22</v>
      </c>
      <c r="E80" s="6">
        <v>73462</v>
      </c>
      <c r="F80" s="6">
        <v>8.5500000000000007</v>
      </c>
      <c r="G80" s="6">
        <f t="shared" si="3"/>
        <v>8.5409108083840852</v>
      </c>
      <c r="J80" s="9">
        <v>0</v>
      </c>
      <c r="K80" s="9">
        <v>-10</v>
      </c>
      <c r="L80" s="9">
        <v>100</v>
      </c>
      <c r="M80" s="9">
        <v>47.36</v>
      </c>
      <c r="N80" s="9">
        <v>614.6</v>
      </c>
      <c r="O80" s="9">
        <v>0.81</v>
      </c>
      <c r="P80" s="6">
        <f>100*(M80/MAX($M$80:$M$120))</f>
        <v>0.81641377836158724</v>
      </c>
      <c r="R80" s="9">
        <v>0</v>
      </c>
      <c r="S80" s="9">
        <v>10</v>
      </c>
      <c r="T80" s="9">
        <v>100</v>
      </c>
      <c r="U80" s="9">
        <v>75.67</v>
      </c>
      <c r="V80" s="9">
        <v>441</v>
      </c>
      <c r="W80" s="9">
        <v>3.84</v>
      </c>
      <c r="X80" s="6">
        <f>100*(U80/MAX($U$80:$U$120))</f>
        <v>3.840005683634685</v>
      </c>
    </row>
    <row r="81" spans="10:24" x14ac:dyDescent="0.25">
      <c r="J81" s="9">
        <v>0</v>
      </c>
      <c r="K81" s="9">
        <v>-9.5</v>
      </c>
      <c r="L81" s="9">
        <v>100</v>
      </c>
      <c r="M81" s="9">
        <v>56.05</v>
      </c>
      <c r="N81" s="9">
        <v>727.5</v>
      </c>
      <c r="O81" s="9">
        <v>0.96</v>
      </c>
      <c r="P81" s="6">
        <f t="shared" ref="P81:P120" si="4">100*(M81/MAX($M$80:$M$120))</f>
        <v>0.96621605314964021</v>
      </c>
      <c r="R81" s="9">
        <v>0</v>
      </c>
      <c r="S81" s="9">
        <v>9.5</v>
      </c>
      <c r="T81" s="9">
        <v>100</v>
      </c>
      <c r="U81" s="9">
        <v>77.900000000000006</v>
      </c>
      <c r="V81" s="9">
        <v>454</v>
      </c>
      <c r="W81" s="9">
        <v>3.96</v>
      </c>
      <c r="X81" s="6">
        <f t="shared" ref="X81:X120" si="5">100*(U81/MAX($U$80:$U$120))</f>
        <v>3.9531709099397641</v>
      </c>
    </row>
    <row r="82" spans="10:24" x14ac:dyDescent="0.25">
      <c r="J82" s="9">
        <v>0</v>
      </c>
      <c r="K82" s="9">
        <v>-9</v>
      </c>
      <c r="L82" s="9">
        <v>100</v>
      </c>
      <c r="M82" s="9">
        <v>63.16</v>
      </c>
      <c r="N82" s="9">
        <v>819.8</v>
      </c>
      <c r="O82" s="9">
        <v>1.08</v>
      </c>
      <c r="P82" s="6">
        <f t="shared" si="4"/>
        <v>1.0887815507035019</v>
      </c>
      <c r="R82" s="9">
        <v>0</v>
      </c>
      <c r="S82" s="9">
        <v>9</v>
      </c>
      <c r="T82" s="9">
        <v>100</v>
      </c>
      <c r="U82" s="9">
        <v>78.12</v>
      </c>
      <c r="V82" s="9">
        <v>455.3</v>
      </c>
      <c r="W82" s="9">
        <v>3.99</v>
      </c>
      <c r="X82" s="6">
        <f t="shared" si="5"/>
        <v>3.9643351923555112</v>
      </c>
    </row>
    <row r="83" spans="10:24" x14ac:dyDescent="0.25">
      <c r="J83" s="9">
        <v>0</v>
      </c>
      <c r="K83" s="9">
        <v>-8.5</v>
      </c>
      <c r="L83" s="9">
        <v>100</v>
      </c>
      <c r="M83" s="9">
        <v>70.650000000000006</v>
      </c>
      <c r="N83" s="9">
        <v>917</v>
      </c>
      <c r="O83" s="9">
        <v>1.21</v>
      </c>
      <c r="P83" s="6">
        <f t="shared" si="4"/>
        <v>1.2178976655668527</v>
      </c>
      <c r="R83" s="9">
        <v>0</v>
      </c>
      <c r="S83" s="9">
        <v>8.5</v>
      </c>
      <c r="T83" s="9">
        <v>100</v>
      </c>
      <c r="U83" s="9">
        <v>74.62</v>
      </c>
      <c r="V83" s="9">
        <v>434.9</v>
      </c>
      <c r="W83" s="9">
        <v>3.8</v>
      </c>
      <c r="X83" s="6">
        <f t="shared" si="5"/>
        <v>3.7867216084686164</v>
      </c>
    </row>
    <row r="84" spans="10:24" x14ac:dyDescent="0.25">
      <c r="J84" s="9">
        <v>0</v>
      </c>
      <c r="K84" s="9">
        <v>-8</v>
      </c>
      <c r="L84" s="9">
        <v>100</v>
      </c>
      <c r="M84" s="9">
        <v>85.68</v>
      </c>
      <c r="N84" s="9">
        <v>1112.0999999999999</v>
      </c>
      <c r="O84" s="9">
        <v>1.47</v>
      </c>
      <c r="P84" s="6">
        <f t="shared" si="4"/>
        <v>1.4769918186237498</v>
      </c>
      <c r="R84" s="9">
        <v>0</v>
      </c>
      <c r="S84" s="9">
        <v>7.9</v>
      </c>
      <c r="T84" s="9">
        <v>100</v>
      </c>
      <c r="U84" s="9">
        <v>100.19</v>
      </c>
      <c r="V84" s="9">
        <v>583.9</v>
      </c>
      <c r="W84" s="9">
        <v>5.09</v>
      </c>
      <c r="X84" s="6">
        <f t="shared" si="5"/>
        <v>5.0843157056080219</v>
      </c>
    </row>
    <row r="85" spans="10:24" x14ac:dyDescent="0.25">
      <c r="J85" s="9">
        <v>0</v>
      </c>
      <c r="K85" s="9">
        <v>-7.4</v>
      </c>
      <c r="L85" s="9">
        <v>100</v>
      </c>
      <c r="M85" s="9">
        <v>112.71</v>
      </c>
      <c r="N85" s="9">
        <v>1462.9</v>
      </c>
      <c r="O85" s="9">
        <v>1.93</v>
      </c>
      <c r="P85" s="6">
        <f t="shared" si="4"/>
        <v>1.9429475709276709</v>
      </c>
      <c r="R85" s="9">
        <v>0</v>
      </c>
      <c r="S85" s="9">
        <v>7.5</v>
      </c>
      <c r="T85" s="9">
        <v>100</v>
      </c>
      <c r="U85" s="9">
        <v>97.9</v>
      </c>
      <c r="V85" s="9">
        <v>570.6</v>
      </c>
      <c r="W85" s="9">
        <v>4.9800000000000004</v>
      </c>
      <c r="X85" s="6">
        <f t="shared" si="5"/>
        <v>4.968105675007739</v>
      </c>
    </row>
    <row r="86" spans="10:24" x14ac:dyDescent="0.25">
      <c r="J86" s="9">
        <v>0</v>
      </c>
      <c r="K86" s="9">
        <v>-7</v>
      </c>
      <c r="L86" s="9">
        <v>100</v>
      </c>
      <c r="M86" s="9">
        <v>139.68</v>
      </c>
      <c r="N86" s="9">
        <v>1812.9</v>
      </c>
      <c r="O86" s="9">
        <v>2.39</v>
      </c>
      <c r="P86" s="6">
        <f t="shared" si="4"/>
        <v>2.4078690152353572</v>
      </c>
      <c r="R86" s="9">
        <v>0</v>
      </c>
      <c r="S86" s="9">
        <v>7</v>
      </c>
      <c r="T86" s="9">
        <v>100</v>
      </c>
      <c r="U86" s="9">
        <v>112.6</v>
      </c>
      <c r="V86" s="9">
        <v>656.2</v>
      </c>
      <c r="W86" s="9">
        <v>5.73</v>
      </c>
      <c r="X86" s="6">
        <f t="shared" si="5"/>
        <v>5.7140827273327002</v>
      </c>
    </row>
    <row r="87" spans="10:24" x14ac:dyDescent="0.25">
      <c r="J87" s="9">
        <v>0</v>
      </c>
      <c r="K87" s="9">
        <v>-6.5</v>
      </c>
      <c r="L87" s="9">
        <v>100</v>
      </c>
      <c r="M87" s="9">
        <v>181.19</v>
      </c>
      <c r="N87" s="9">
        <v>2351.6999999999998</v>
      </c>
      <c r="O87" s="9">
        <v>3.11</v>
      </c>
      <c r="P87" s="6">
        <f t="shared" si="4"/>
        <v>3.1234377639640201</v>
      </c>
      <c r="R87" s="9">
        <v>0</v>
      </c>
      <c r="S87" s="9">
        <v>6.5</v>
      </c>
      <c r="T87" s="9">
        <v>100</v>
      </c>
      <c r="U87" s="9">
        <v>119.43</v>
      </c>
      <c r="V87" s="9">
        <v>696.1</v>
      </c>
      <c r="W87" s="9">
        <v>6.08</v>
      </c>
      <c r="X87" s="6">
        <f t="shared" si="5"/>
        <v>6.0606829496034145</v>
      </c>
    </row>
    <row r="88" spans="10:24" x14ac:dyDescent="0.25">
      <c r="J88" s="9">
        <v>0</v>
      </c>
      <c r="K88" s="9">
        <v>-6</v>
      </c>
      <c r="L88" s="9">
        <v>100</v>
      </c>
      <c r="M88" s="9">
        <v>229.39</v>
      </c>
      <c r="N88" s="9">
        <v>2977.2</v>
      </c>
      <c r="O88" s="9">
        <v>3.93</v>
      </c>
      <c r="P88" s="6">
        <f t="shared" si="4"/>
        <v>3.9543318542728989</v>
      </c>
      <c r="R88" s="9">
        <v>0</v>
      </c>
      <c r="S88" s="9">
        <v>6</v>
      </c>
      <c r="T88" s="9">
        <v>100</v>
      </c>
      <c r="U88" s="9">
        <v>146.75</v>
      </c>
      <c r="V88" s="9">
        <v>855.2</v>
      </c>
      <c r="W88" s="9">
        <v>7.45</v>
      </c>
      <c r="X88" s="6">
        <f t="shared" si="5"/>
        <v>7.447083838686269</v>
      </c>
    </row>
    <row r="89" spans="10:24" x14ac:dyDescent="0.25">
      <c r="J89" s="9">
        <v>0</v>
      </c>
      <c r="K89" s="9">
        <v>-5.5</v>
      </c>
      <c r="L89" s="9">
        <v>100</v>
      </c>
      <c r="M89" s="9">
        <v>326.52999999999997</v>
      </c>
      <c r="N89" s="9">
        <v>4238</v>
      </c>
      <c r="O89" s="9">
        <v>5.6</v>
      </c>
      <c r="P89" s="6">
        <f t="shared" si="4"/>
        <v>5.6288765001775563</v>
      </c>
      <c r="R89" s="9">
        <v>0</v>
      </c>
      <c r="S89" s="9">
        <v>5.6</v>
      </c>
      <c r="T89" s="9">
        <v>100</v>
      </c>
      <c r="U89" s="9">
        <v>189.09</v>
      </c>
      <c r="V89" s="9">
        <v>1102</v>
      </c>
      <c r="W89" s="9">
        <v>9.66</v>
      </c>
      <c r="X89" s="6">
        <f t="shared" si="5"/>
        <v>9.5957007363351714</v>
      </c>
    </row>
    <row r="90" spans="10:24" x14ac:dyDescent="0.25">
      <c r="J90" s="9">
        <v>0</v>
      </c>
      <c r="K90" s="9">
        <v>-5</v>
      </c>
      <c r="L90" s="9">
        <v>100</v>
      </c>
      <c r="M90" s="9">
        <v>462.81</v>
      </c>
      <c r="N90" s="9">
        <v>6006.8</v>
      </c>
      <c r="O90" s="9">
        <v>7.92</v>
      </c>
      <c r="P90" s="6">
        <f t="shared" si="4"/>
        <v>7.9781347289595903</v>
      </c>
      <c r="R90" s="9">
        <v>0</v>
      </c>
      <c r="S90" s="9">
        <v>5</v>
      </c>
      <c r="T90" s="9">
        <v>100</v>
      </c>
      <c r="U90" s="9">
        <v>246.84</v>
      </c>
      <c r="V90" s="9">
        <v>1438.6</v>
      </c>
      <c r="W90" s="9">
        <v>12.58</v>
      </c>
      <c r="X90" s="6">
        <f t="shared" si="5"/>
        <v>12.526324870468953</v>
      </c>
    </row>
    <row r="91" spans="10:24" x14ac:dyDescent="0.25">
      <c r="J91" s="9">
        <v>0</v>
      </c>
      <c r="K91" s="9">
        <v>-4.5</v>
      </c>
      <c r="L91" s="9">
        <v>100</v>
      </c>
      <c r="M91" s="9">
        <v>680.4</v>
      </c>
      <c r="N91" s="9">
        <v>8830.9</v>
      </c>
      <c r="O91" s="9">
        <v>11.67</v>
      </c>
      <c r="P91" s="6">
        <f t="shared" si="4"/>
        <v>11.729052677306248</v>
      </c>
      <c r="R91" s="9">
        <v>0</v>
      </c>
      <c r="S91" s="9">
        <v>4.5</v>
      </c>
      <c r="T91" s="9">
        <v>100</v>
      </c>
      <c r="U91" s="9">
        <v>325.98</v>
      </c>
      <c r="V91" s="9">
        <v>1899.8</v>
      </c>
      <c r="W91" s="9">
        <v>16.600000000000001</v>
      </c>
      <c r="X91" s="6">
        <f t="shared" si="5"/>
        <v>16.542421735842929</v>
      </c>
    </row>
    <row r="92" spans="10:24" x14ac:dyDescent="0.25">
      <c r="J92" s="9">
        <v>0</v>
      </c>
      <c r="K92" s="9">
        <v>-4</v>
      </c>
      <c r="L92" s="9">
        <v>100</v>
      </c>
      <c r="M92" s="9">
        <v>1035.67</v>
      </c>
      <c r="N92" s="9">
        <v>13441.9</v>
      </c>
      <c r="O92" s="9">
        <v>17.809999999999999</v>
      </c>
      <c r="P92" s="6">
        <f t="shared" si="4"/>
        <v>17.853362707680429</v>
      </c>
      <c r="R92" s="9">
        <v>0</v>
      </c>
      <c r="S92" s="9">
        <v>4</v>
      </c>
      <c r="T92" s="9">
        <v>100</v>
      </c>
      <c r="U92" s="9">
        <v>469.56</v>
      </c>
      <c r="V92" s="9">
        <v>2736.6</v>
      </c>
      <c r="W92" s="9">
        <v>23.87</v>
      </c>
      <c r="X92" s="6">
        <f t="shared" si="5"/>
        <v>23.828638414265924</v>
      </c>
    </row>
    <row r="93" spans="10:24" x14ac:dyDescent="0.25">
      <c r="J93" s="9">
        <v>0</v>
      </c>
      <c r="K93" s="9">
        <v>-3.5</v>
      </c>
      <c r="L93" s="9">
        <v>100</v>
      </c>
      <c r="M93" s="9">
        <v>1525.9</v>
      </c>
      <c r="N93" s="9">
        <v>19804.599999999999</v>
      </c>
      <c r="O93" s="9">
        <v>26.15</v>
      </c>
      <c r="P93" s="6">
        <f t="shared" si="4"/>
        <v>26.30417619091947</v>
      </c>
      <c r="R93" s="9">
        <v>0</v>
      </c>
      <c r="S93" s="9">
        <v>3.6</v>
      </c>
      <c r="T93" s="9">
        <v>100</v>
      </c>
      <c r="U93" s="9">
        <v>692.01</v>
      </c>
      <c r="V93" s="9">
        <v>4033</v>
      </c>
      <c r="W93" s="9">
        <v>35.369999999999997</v>
      </c>
      <c r="X93" s="6">
        <f t="shared" si="5"/>
        <v>35.117250338734479</v>
      </c>
    </row>
    <row r="94" spans="10:24" x14ac:dyDescent="0.25">
      <c r="J94" s="9">
        <v>0</v>
      </c>
      <c r="K94" s="9">
        <v>-3</v>
      </c>
      <c r="L94" s="9">
        <v>100</v>
      </c>
      <c r="M94" s="9">
        <v>2265.59</v>
      </c>
      <c r="N94" s="9">
        <v>29405</v>
      </c>
      <c r="O94" s="9">
        <v>38.92</v>
      </c>
      <c r="P94" s="6">
        <f t="shared" si="4"/>
        <v>39.055297553172061</v>
      </c>
      <c r="R94" s="9">
        <v>0</v>
      </c>
      <c r="S94" s="9">
        <v>3</v>
      </c>
      <c r="T94" s="9">
        <v>100</v>
      </c>
      <c r="U94" s="9">
        <v>967.02</v>
      </c>
      <c r="V94" s="9">
        <v>5635.8</v>
      </c>
      <c r="W94" s="9">
        <v>49.32</v>
      </c>
      <c r="X94" s="6">
        <f t="shared" si="5"/>
        <v>49.073110825801677</v>
      </c>
    </row>
    <row r="95" spans="10:24" x14ac:dyDescent="0.25">
      <c r="J95" s="9">
        <v>0</v>
      </c>
      <c r="K95" s="9">
        <v>-2.6</v>
      </c>
      <c r="L95" s="9">
        <v>100</v>
      </c>
      <c r="M95" s="9">
        <v>3155.86</v>
      </c>
      <c r="N95" s="9">
        <v>40959.599999999999</v>
      </c>
      <c r="O95" s="9">
        <v>54.15</v>
      </c>
      <c r="P95" s="6">
        <f t="shared" si="4"/>
        <v>54.402187216642716</v>
      </c>
      <c r="R95" s="9">
        <v>0</v>
      </c>
      <c r="S95" s="9">
        <v>2.5</v>
      </c>
      <c r="T95" s="9">
        <v>100</v>
      </c>
      <c r="U95" s="9">
        <v>1310.1600000000001</v>
      </c>
      <c r="V95" s="9">
        <v>7635.6</v>
      </c>
      <c r="W95" s="9">
        <v>66.680000000000007</v>
      </c>
      <c r="X95" s="6">
        <f t="shared" si="5"/>
        <v>66.486346590072927</v>
      </c>
    </row>
    <row r="96" spans="10:24" x14ac:dyDescent="0.25">
      <c r="J96" s="9">
        <v>0</v>
      </c>
      <c r="K96" s="9">
        <v>-2</v>
      </c>
      <c r="L96" s="9">
        <v>100</v>
      </c>
      <c r="M96" s="9">
        <v>4157.88</v>
      </c>
      <c r="N96" s="9">
        <v>53964.7</v>
      </c>
      <c r="O96" s="9">
        <v>71.33</v>
      </c>
      <c r="P96" s="6">
        <f t="shared" si="4"/>
        <v>71.675475523101269</v>
      </c>
      <c r="R96" s="9">
        <v>0</v>
      </c>
      <c r="S96" s="9">
        <v>2</v>
      </c>
      <c r="T96" s="9">
        <v>100</v>
      </c>
      <c r="U96" s="9">
        <v>1556.34</v>
      </c>
      <c r="V96" s="9">
        <v>9070.4</v>
      </c>
      <c r="W96" s="9">
        <v>79.11</v>
      </c>
      <c r="X96" s="6">
        <f t="shared" si="5"/>
        <v>78.979178613294636</v>
      </c>
    </row>
    <row r="97" spans="10:24" x14ac:dyDescent="0.25">
      <c r="J97" s="9">
        <v>0</v>
      </c>
      <c r="K97" s="9">
        <v>-1.5</v>
      </c>
      <c r="L97" s="9">
        <v>100</v>
      </c>
      <c r="M97" s="9">
        <v>4896.3500000000004</v>
      </c>
      <c r="N97" s="9">
        <v>63549.3</v>
      </c>
      <c r="O97" s="9">
        <v>84.29</v>
      </c>
      <c r="P97" s="6">
        <f t="shared" si="4"/>
        <v>84.405565956097078</v>
      </c>
      <c r="R97" s="9">
        <v>0</v>
      </c>
      <c r="S97" s="9">
        <v>1.4</v>
      </c>
      <c r="T97" s="9">
        <v>100</v>
      </c>
      <c r="U97" s="9">
        <v>1750.19</v>
      </c>
      <c r="V97" s="9">
        <v>10200.1</v>
      </c>
      <c r="W97" s="9">
        <v>88.92</v>
      </c>
      <c r="X97" s="6">
        <f t="shared" si="5"/>
        <v>88.816433823715997</v>
      </c>
    </row>
    <row r="98" spans="10:24" x14ac:dyDescent="0.25">
      <c r="J98" s="9">
        <v>0</v>
      </c>
      <c r="K98" s="9">
        <v>-1</v>
      </c>
      <c r="L98" s="9">
        <v>100</v>
      </c>
      <c r="M98" s="9">
        <v>5431.68</v>
      </c>
      <c r="N98" s="9">
        <v>70497.399999999994</v>
      </c>
      <c r="O98" s="9">
        <v>93.34</v>
      </c>
      <c r="P98" s="6">
        <f t="shared" si="4"/>
        <v>93.63383428317286</v>
      </c>
      <c r="R98" s="9">
        <v>0</v>
      </c>
      <c r="S98" s="9">
        <v>1</v>
      </c>
      <c r="T98" s="9">
        <v>100</v>
      </c>
      <c r="U98" s="9">
        <v>1887.94</v>
      </c>
      <c r="V98" s="9">
        <v>11002.9</v>
      </c>
      <c r="W98" s="9">
        <v>95.96</v>
      </c>
      <c r="X98" s="6">
        <f t="shared" si="5"/>
        <v>95.806797018121671</v>
      </c>
    </row>
    <row r="99" spans="10:24" x14ac:dyDescent="0.25">
      <c r="J99" s="9">
        <v>0</v>
      </c>
      <c r="K99" s="9">
        <v>-0.5</v>
      </c>
      <c r="L99" s="9">
        <v>100</v>
      </c>
      <c r="M99" s="9">
        <v>5701.08</v>
      </c>
      <c r="N99" s="9">
        <v>73993.899999999994</v>
      </c>
      <c r="O99" s="9">
        <v>97.77</v>
      </c>
      <c r="P99" s="6">
        <f t="shared" si="4"/>
        <v>98.27787718626854</v>
      </c>
      <c r="R99" s="9">
        <v>0</v>
      </c>
      <c r="S99" s="9">
        <v>0.5</v>
      </c>
      <c r="T99" s="9">
        <v>100</v>
      </c>
      <c r="U99" s="9">
        <v>1953.79</v>
      </c>
      <c r="V99" s="9">
        <v>11386.7</v>
      </c>
      <c r="W99" s="9">
        <v>99.12</v>
      </c>
      <c r="X99" s="6">
        <f t="shared" si="5"/>
        <v>99.148469732107969</v>
      </c>
    </row>
    <row r="100" spans="10:24" x14ac:dyDescent="0.25">
      <c r="J100" s="9">
        <v>0</v>
      </c>
      <c r="K100" s="9">
        <v>0</v>
      </c>
      <c r="L100" s="9">
        <v>100</v>
      </c>
      <c r="M100" s="9">
        <v>5800.98</v>
      </c>
      <c r="N100" s="9">
        <v>75290.399999999994</v>
      </c>
      <c r="O100" s="9">
        <v>100.07</v>
      </c>
      <c r="P100" s="6">
        <f t="shared" si="4"/>
        <v>100</v>
      </c>
      <c r="R100" s="9">
        <v>0</v>
      </c>
      <c r="S100" s="9">
        <v>-0.1</v>
      </c>
      <c r="T100" s="9">
        <v>100</v>
      </c>
      <c r="U100" s="9">
        <v>1970.57</v>
      </c>
      <c r="V100" s="9">
        <v>11484.5</v>
      </c>
      <c r="W100" s="9">
        <v>100.11</v>
      </c>
      <c r="X100" s="6">
        <f t="shared" si="5"/>
        <v>100</v>
      </c>
    </row>
    <row r="101" spans="10:24" x14ac:dyDescent="0.25">
      <c r="J101" s="9">
        <v>0</v>
      </c>
      <c r="K101" s="9">
        <v>0.4</v>
      </c>
      <c r="L101" s="9">
        <v>100</v>
      </c>
      <c r="M101" s="9">
        <v>5781.65</v>
      </c>
      <c r="N101" s="9">
        <v>75039.5</v>
      </c>
      <c r="O101" s="9">
        <v>99.4</v>
      </c>
      <c r="P101" s="6">
        <f t="shared" si="4"/>
        <v>99.666780440546248</v>
      </c>
      <c r="R101" s="9">
        <v>0</v>
      </c>
      <c r="S101" s="9">
        <v>-0.5</v>
      </c>
      <c r="T101" s="9">
        <v>100</v>
      </c>
      <c r="U101" s="9">
        <v>1960.1</v>
      </c>
      <c r="V101" s="9">
        <v>11423.5</v>
      </c>
      <c r="W101" s="9">
        <v>99.79</v>
      </c>
      <c r="X101" s="6">
        <f t="shared" si="5"/>
        <v>99.468681650486914</v>
      </c>
    </row>
    <row r="102" spans="10:24" x14ac:dyDescent="0.25">
      <c r="J102" s="9">
        <v>0</v>
      </c>
      <c r="K102" s="9">
        <v>0.9</v>
      </c>
      <c r="L102" s="9">
        <v>100</v>
      </c>
      <c r="M102" s="9">
        <v>5632.02</v>
      </c>
      <c r="N102" s="9">
        <v>73097.5</v>
      </c>
      <c r="O102" s="9">
        <v>96.47</v>
      </c>
      <c r="P102" s="6">
        <f t="shared" si="4"/>
        <v>97.087388682601912</v>
      </c>
      <c r="R102" s="9">
        <v>0</v>
      </c>
      <c r="S102" s="9">
        <v>-1</v>
      </c>
      <c r="T102" s="9">
        <v>100</v>
      </c>
      <c r="U102" s="9">
        <v>1910.58</v>
      </c>
      <c r="V102" s="9">
        <v>11134.9</v>
      </c>
      <c r="W102" s="9">
        <v>97.13</v>
      </c>
      <c r="X102" s="6">
        <f t="shared" si="5"/>
        <v>96.955703172178602</v>
      </c>
    </row>
    <row r="103" spans="10:24" x14ac:dyDescent="0.25">
      <c r="J103" s="9">
        <v>0</v>
      </c>
      <c r="K103" s="9">
        <v>1.4</v>
      </c>
      <c r="L103" s="9">
        <v>100</v>
      </c>
      <c r="M103" s="9">
        <v>5375.74</v>
      </c>
      <c r="N103" s="9">
        <v>69771.3</v>
      </c>
      <c r="O103" s="9">
        <v>92.33</v>
      </c>
      <c r="P103" s="6">
        <f t="shared" si="4"/>
        <v>92.669514461349635</v>
      </c>
      <c r="R103" s="9">
        <v>0</v>
      </c>
      <c r="S103" s="9">
        <v>-1.5</v>
      </c>
      <c r="T103" s="9">
        <v>100</v>
      </c>
      <c r="U103" s="9">
        <v>1781.32</v>
      </c>
      <c r="V103" s="9">
        <v>10381.6</v>
      </c>
      <c r="W103" s="9">
        <v>90.54</v>
      </c>
      <c r="X103" s="6">
        <f t="shared" si="5"/>
        <v>90.396179785544291</v>
      </c>
    </row>
    <row r="104" spans="10:24" x14ac:dyDescent="0.25">
      <c r="J104" s="9">
        <v>0</v>
      </c>
      <c r="K104" s="9">
        <v>2</v>
      </c>
      <c r="L104" s="9">
        <v>100</v>
      </c>
      <c r="M104" s="9">
        <v>4877.1499999999996</v>
      </c>
      <c r="N104" s="9">
        <v>63300.1</v>
      </c>
      <c r="O104" s="9">
        <v>83.81</v>
      </c>
      <c r="P104" s="6">
        <f t="shared" si="4"/>
        <v>84.07458739730184</v>
      </c>
      <c r="R104" s="9">
        <v>0</v>
      </c>
      <c r="S104" s="9">
        <v>-2</v>
      </c>
      <c r="T104" s="9">
        <v>100</v>
      </c>
      <c r="U104" s="9">
        <v>1575.68</v>
      </c>
      <c r="V104" s="9">
        <v>9183.1</v>
      </c>
      <c r="W104" s="9">
        <v>79.66</v>
      </c>
      <c r="X104" s="6">
        <f t="shared" si="5"/>
        <v>79.960620531115367</v>
      </c>
    </row>
    <row r="105" spans="10:24" x14ac:dyDescent="0.25">
      <c r="J105" s="9">
        <v>0</v>
      </c>
      <c r="K105" s="9">
        <v>2.5</v>
      </c>
      <c r="L105" s="9">
        <v>100</v>
      </c>
      <c r="M105" s="9">
        <v>4090.82</v>
      </c>
      <c r="N105" s="9">
        <v>53094.400000000001</v>
      </c>
      <c r="O105" s="9">
        <v>70.05</v>
      </c>
      <c r="P105" s="6">
        <f t="shared" si="4"/>
        <v>70.519463952642496</v>
      </c>
      <c r="R105" s="9">
        <v>0</v>
      </c>
      <c r="S105" s="9">
        <v>-2.5</v>
      </c>
      <c r="T105" s="9">
        <v>100</v>
      </c>
      <c r="U105" s="9">
        <v>1280.3800000000001</v>
      </c>
      <c r="V105" s="9">
        <v>7462.1</v>
      </c>
      <c r="W105" s="9">
        <v>64.94</v>
      </c>
      <c r="X105" s="6">
        <f t="shared" si="5"/>
        <v>64.975108724886724</v>
      </c>
    </row>
    <row r="106" spans="10:24" x14ac:dyDescent="0.25">
      <c r="J106" s="9">
        <v>0</v>
      </c>
      <c r="K106" s="9">
        <v>3</v>
      </c>
      <c r="L106" s="9">
        <v>100</v>
      </c>
      <c r="M106" s="9">
        <v>3310.46</v>
      </c>
      <c r="N106" s="9">
        <v>42966.1</v>
      </c>
      <c r="O106" s="9">
        <v>56.91</v>
      </c>
      <c r="P106" s="6">
        <f t="shared" si="4"/>
        <v>57.067254153608538</v>
      </c>
      <c r="R106" s="9">
        <v>0</v>
      </c>
      <c r="S106" s="9">
        <v>-3</v>
      </c>
      <c r="T106" s="9">
        <v>100</v>
      </c>
      <c r="U106" s="9">
        <v>972.69</v>
      </c>
      <c r="V106" s="9">
        <v>5668.8</v>
      </c>
      <c r="W106" s="9">
        <v>49.33</v>
      </c>
      <c r="X106" s="6">
        <f t="shared" si="5"/>
        <v>49.360844831698444</v>
      </c>
    </row>
    <row r="107" spans="10:24" x14ac:dyDescent="0.25">
      <c r="J107" s="9">
        <v>0</v>
      </c>
      <c r="K107" s="9">
        <v>3.5</v>
      </c>
      <c r="L107" s="9">
        <v>100</v>
      </c>
      <c r="M107" s="9">
        <v>2261.3200000000002</v>
      </c>
      <c r="N107" s="9">
        <v>29349.5</v>
      </c>
      <c r="O107" s="9">
        <v>38.909999999999997</v>
      </c>
      <c r="P107" s="6">
        <f t="shared" si="4"/>
        <v>38.981689300773326</v>
      </c>
      <c r="R107" s="9">
        <v>0</v>
      </c>
      <c r="S107" s="9">
        <v>-3.4</v>
      </c>
      <c r="T107" s="9">
        <v>100</v>
      </c>
      <c r="U107" s="9">
        <v>729.57</v>
      </c>
      <c r="V107" s="9">
        <v>4252</v>
      </c>
      <c r="W107" s="9">
        <v>37.14</v>
      </c>
      <c r="X107" s="6">
        <f t="shared" si="5"/>
        <v>37.02329782753214</v>
      </c>
    </row>
    <row r="108" spans="10:24" x14ac:dyDescent="0.25">
      <c r="J108" s="9">
        <v>0</v>
      </c>
      <c r="K108" s="9">
        <v>4</v>
      </c>
      <c r="L108" s="9">
        <v>100</v>
      </c>
      <c r="M108" s="9">
        <v>1530.51</v>
      </c>
      <c r="N108" s="9">
        <v>19864.3</v>
      </c>
      <c r="O108" s="9">
        <v>26.21</v>
      </c>
      <c r="P108" s="6">
        <f t="shared" si="4"/>
        <v>26.383645521963533</v>
      </c>
      <c r="R108" s="9">
        <v>0</v>
      </c>
      <c r="S108" s="9">
        <v>-3.9</v>
      </c>
      <c r="T108" s="9">
        <v>100</v>
      </c>
      <c r="U108" s="9">
        <v>527.41</v>
      </c>
      <c r="V108" s="9">
        <v>3073.8</v>
      </c>
      <c r="W108" s="9">
        <v>26.85</v>
      </c>
      <c r="X108" s="6">
        <f t="shared" si="5"/>
        <v>26.764337222225045</v>
      </c>
    </row>
    <row r="109" spans="10:24" x14ac:dyDescent="0.25">
      <c r="J109" s="9">
        <v>0</v>
      </c>
      <c r="K109" s="9">
        <v>4.5999999999999996</v>
      </c>
      <c r="L109" s="9">
        <v>100</v>
      </c>
      <c r="M109" s="9">
        <v>869.64</v>
      </c>
      <c r="N109" s="9">
        <v>11287</v>
      </c>
      <c r="O109" s="9">
        <v>14.92</v>
      </c>
      <c r="P109" s="6">
        <f t="shared" si="4"/>
        <v>14.991260097431812</v>
      </c>
      <c r="R109" s="9">
        <v>0</v>
      </c>
      <c r="S109" s="9">
        <v>-4.5</v>
      </c>
      <c r="T109" s="9">
        <v>100</v>
      </c>
      <c r="U109" s="9">
        <v>357.37</v>
      </c>
      <c r="V109" s="9">
        <v>2082.6999999999998</v>
      </c>
      <c r="W109" s="9">
        <v>18.21</v>
      </c>
      <c r="X109" s="6">
        <f t="shared" si="5"/>
        <v>18.135361849617116</v>
      </c>
    </row>
    <row r="110" spans="10:24" x14ac:dyDescent="0.25">
      <c r="J110" s="9">
        <v>0</v>
      </c>
      <c r="K110" s="9">
        <v>5.0999999999999996</v>
      </c>
      <c r="L110" s="9">
        <v>100</v>
      </c>
      <c r="M110" s="9">
        <v>526.86</v>
      </c>
      <c r="N110" s="9">
        <v>6838</v>
      </c>
      <c r="O110" s="9">
        <v>9.0299999999999994</v>
      </c>
      <c r="P110" s="6">
        <f t="shared" si="4"/>
        <v>9.0822585149405803</v>
      </c>
      <c r="R110" s="9">
        <v>0</v>
      </c>
      <c r="S110" s="9">
        <v>-4.9000000000000004</v>
      </c>
      <c r="T110" s="9">
        <v>100</v>
      </c>
      <c r="U110" s="9">
        <v>274.39999999999998</v>
      </c>
      <c r="V110" s="9">
        <v>1599.2</v>
      </c>
      <c r="W110" s="9">
        <v>13.99</v>
      </c>
      <c r="X110" s="6">
        <f t="shared" si="5"/>
        <v>13.924904976732618</v>
      </c>
    </row>
    <row r="111" spans="10:24" x14ac:dyDescent="0.25">
      <c r="J111" s="9">
        <v>0</v>
      </c>
      <c r="K111" s="9">
        <v>5.5</v>
      </c>
      <c r="L111" s="9">
        <v>100</v>
      </c>
      <c r="M111" s="9">
        <v>377.07</v>
      </c>
      <c r="N111" s="9">
        <v>4893.8999999999996</v>
      </c>
      <c r="O111" s="9">
        <v>6.49</v>
      </c>
      <c r="P111" s="6">
        <f t="shared" si="4"/>
        <v>6.5001086023396049</v>
      </c>
      <c r="R111" s="9">
        <v>0</v>
      </c>
      <c r="S111" s="9">
        <v>-5.5</v>
      </c>
      <c r="T111" s="9">
        <v>100</v>
      </c>
      <c r="U111" s="9">
        <v>199.57</v>
      </c>
      <c r="V111" s="9">
        <v>1163.0999999999999</v>
      </c>
      <c r="W111" s="9">
        <v>10.23</v>
      </c>
      <c r="X111" s="6">
        <f t="shared" si="5"/>
        <v>10.127526553230791</v>
      </c>
    </row>
    <row r="112" spans="10:24" x14ac:dyDescent="0.25">
      <c r="J112" s="9">
        <v>0</v>
      </c>
      <c r="K112" s="9">
        <v>5.9</v>
      </c>
      <c r="L112" s="9">
        <v>100</v>
      </c>
      <c r="M112" s="9">
        <v>277.16000000000003</v>
      </c>
      <c r="N112" s="9">
        <v>3597.2</v>
      </c>
      <c r="O112" s="9">
        <v>4.7699999999999996</v>
      </c>
      <c r="P112" s="6">
        <f t="shared" si="4"/>
        <v>4.7778134039420932</v>
      </c>
      <c r="R112" s="9">
        <v>0</v>
      </c>
      <c r="S112" s="9">
        <v>-6</v>
      </c>
      <c r="T112" s="9">
        <v>100</v>
      </c>
      <c r="U112" s="9">
        <v>164.18</v>
      </c>
      <c r="V112" s="9">
        <v>956.8</v>
      </c>
      <c r="W112" s="9">
        <v>8.3699999999999992</v>
      </c>
      <c r="X112" s="6">
        <f t="shared" si="5"/>
        <v>8.331599486443011</v>
      </c>
    </row>
    <row r="113" spans="10:24" x14ac:dyDescent="0.25">
      <c r="J113" s="9">
        <v>0</v>
      </c>
      <c r="K113" s="9">
        <v>6.5</v>
      </c>
      <c r="L113" s="9">
        <v>100</v>
      </c>
      <c r="M113" s="9">
        <v>197.43</v>
      </c>
      <c r="N113" s="9">
        <v>2562.4</v>
      </c>
      <c r="O113" s="9">
        <v>3.39</v>
      </c>
      <c r="P113" s="6">
        <f t="shared" si="4"/>
        <v>3.403390461611659</v>
      </c>
      <c r="R113" s="9">
        <v>0</v>
      </c>
      <c r="S113" s="9">
        <v>-6.4</v>
      </c>
      <c r="T113" s="9">
        <v>100</v>
      </c>
      <c r="U113" s="9">
        <v>136.72999999999999</v>
      </c>
      <c r="V113" s="9">
        <v>796.9</v>
      </c>
      <c r="W113" s="9">
        <v>6.97</v>
      </c>
      <c r="X113" s="6">
        <f t="shared" si="5"/>
        <v>6.9386015213872128</v>
      </c>
    </row>
    <row r="114" spans="10:24" x14ac:dyDescent="0.25">
      <c r="J114" s="9">
        <v>0</v>
      </c>
      <c r="K114" s="9">
        <v>6.9</v>
      </c>
      <c r="L114" s="9">
        <v>100</v>
      </c>
      <c r="M114" s="9">
        <v>146.27000000000001</v>
      </c>
      <c r="N114" s="9">
        <v>1898.4</v>
      </c>
      <c r="O114" s="9">
        <v>2.5099999999999998</v>
      </c>
      <c r="P114" s="6">
        <f t="shared" si="4"/>
        <v>2.5214705101551811</v>
      </c>
      <c r="R114" s="9">
        <v>0</v>
      </c>
      <c r="S114" s="9">
        <v>-7</v>
      </c>
      <c r="T114" s="9">
        <v>100</v>
      </c>
      <c r="U114" s="9">
        <v>118.98</v>
      </c>
      <c r="V114" s="9">
        <v>693.4</v>
      </c>
      <c r="W114" s="9">
        <v>6.06</v>
      </c>
      <c r="X114" s="6">
        <f t="shared" si="5"/>
        <v>6.0378469173893858</v>
      </c>
    </row>
    <row r="115" spans="10:24" x14ac:dyDescent="0.25">
      <c r="J115" s="9">
        <v>0</v>
      </c>
      <c r="K115" s="9">
        <v>7.4</v>
      </c>
      <c r="L115" s="9">
        <v>100</v>
      </c>
      <c r="M115" s="9">
        <v>121.74</v>
      </c>
      <c r="N115" s="9">
        <v>1580</v>
      </c>
      <c r="O115" s="9">
        <v>2.09</v>
      </c>
      <c r="P115" s="6">
        <f t="shared" si="4"/>
        <v>2.098610924361056</v>
      </c>
      <c r="R115" s="9">
        <v>0</v>
      </c>
      <c r="S115" s="9">
        <v>-7.5</v>
      </c>
      <c r="T115" s="9">
        <v>100</v>
      </c>
      <c r="U115" s="9">
        <v>115.03</v>
      </c>
      <c r="V115" s="9">
        <v>670.4</v>
      </c>
      <c r="W115" s="9">
        <v>5.85</v>
      </c>
      <c r="X115" s="6">
        <f t="shared" si="5"/>
        <v>5.8373973012884601</v>
      </c>
    </row>
    <row r="116" spans="10:24" x14ac:dyDescent="0.25">
      <c r="J116" s="9">
        <v>0</v>
      </c>
      <c r="K116" s="9">
        <v>7.9</v>
      </c>
      <c r="L116" s="9">
        <v>100</v>
      </c>
      <c r="M116" s="9">
        <v>96.84</v>
      </c>
      <c r="N116" s="9">
        <v>1256.9000000000001</v>
      </c>
      <c r="O116" s="9">
        <v>1.66</v>
      </c>
      <c r="P116" s="6">
        <f t="shared" si="4"/>
        <v>1.6693731059234822</v>
      </c>
      <c r="R116" s="9">
        <v>0</v>
      </c>
      <c r="S116" s="9">
        <v>-8</v>
      </c>
      <c r="T116" s="9">
        <v>100</v>
      </c>
      <c r="U116" s="9">
        <v>105.07</v>
      </c>
      <c r="V116" s="9">
        <v>612.29999999999995</v>
      </c>
      <c r="W116" s="9">
        <v>5.34</v>
      </c>
      <c r="X116" s="6">
        <f t="shared" si="5"/>
        <v>5.3319597882846077</v>
      </c>
    </row>
    <row r="117" spans="10:24" x14ac:dyDescent="0.25">
      <c r="J117" s="9">
        <v>0</v>
      </c>
      <c r="K117" s="9">
        <v>8.5</v>
      </c>
      <c r="L117" s="9">
        <v>100</v>
      </c>
      <c r="M117" s="9">
        <v>80.78</v>
      </c>
      <c r="N117" s="9">
        <v>1048.4000000000001</v>
      </c>
      <c r="O117" s="9">
        <v>1.39</v>
      </c>
      <c r="P117" s="6">
        <f t="shared" si="4"/>
        <v>1.3925233322645485</v>
      </c>
      <c r="R117" s="9">
        <v>0</v>
      </c>
      <c r="S117" s="9">
        <v>-8.5</v>
      </c>
      <c r="T117" s="9">
        <v>100</v>
      </c>
      <c r="U117" s="9">
        <v>103.98</v>
      </c>
      <c r="V117" s="9">
        <v>606</v>
      </c>
      <c r="W117" s="9">
        <v>5.3</v>
      </c>
      <c r="X117" s="6">
        <f t="shared" si="5"/>
        <v>5.2766458435884038</v>
      </c>
    </row>
    <row r="118" spans="10:24" x14ac:dyDescent="0.25">
      <c r="J118" s="9">
        <v>0</v>
      </c>
      <c r="K118" s="9">
        <v>9</v>
      </c>
      <c r="L118" s="9">
        <v>100</v>
      </c>
      <c r="M118" s="9">
        <v>66.2</v>
      </c>
      <c r="N118" s="9">
        <v>859.2</v>
      </c>
      <c r="O118" s="9">
        <v>1.1299999999999999</v>
      </c>
      <c r="P118" s="6">
        <f t="shared" si="4"/>
        <v>1.1411864891794146</v>
      </c>
      <c r="R118" s="9">
        <v>0</v>
      </c>
      <c r="S118" s="9">
        <v>-9</v>
      </c>
      <c r="T118" s="9">
        <v>100</v>
      </c>
      <c r="U118" s="9">
        <v>85.52</v>
      </c>
      <c r="V118" s="9">
        <v>498.4</v>
      </c>
      <c r="W118" s="9">
        <v>4.3499999999999996</v>
      </c>
      <c r="X118" s="6">
        <f t="shared" si="5"/>
        <v>4.3398610554306618</v>
      </c>
    </row>
    <row r="119" spans="10:24" x14ac:dyDescent="0.25">
      <c r="J119" s="9">
        <v>0</v>
      </c>
      <c r="K119" s="9">
        <v>9.5</v>
      </c>
      <c r="L119" s="9">
        <v>100</v>
      </c>
      <c r="M119" s="9">
        <v>60.41</v>
      </c>
      <c r="N119" s="9">
        <v>784.1</v>
      </c>
      <c r="O119" s="9">
        <v>1.03</v>
      </c>
      <c r="P119" s="6">
        <f t="shared" si="4"/>
        <v>1.0413757675427255</v>
      </c>
      <c r="R119" s="9">
        <v>0</v>
      </c>
      <c r="S119" s="9">
        <v>-9.5</v>
      </c>
      <c r="T119" s="9">
        <v>100</v>
      </c>
      <c r="U119" s="9">
        <v>88.69</v>
      </c>
      <c r="V119" s="9">
        <v>516.9</v>
      </c>
      <c r="W119" s="9">
        <v>4.5199999999999996</v>
      </c>
      <c r="X119" s="6">
        <f t="shared" si="5"/>
        <v>4.5007282156939361</v>
      </c>
    </row>
    <row r="120" spans="10:24" x14ac:dyDescent="0.25">
      <c r="J120" s="9">
        <v>0</v>
      </c>
      <c r="K120" s="9">
        <v>10</v>
      </c>
      <c r="L120" s="9">
        <v>100</v>
      </c>
      <c r="M120" s="9">
        <v>54.14</v>
      </c>
      <c r="N120" s="9">
        <v>702.7</v>
      </c>
      <c r="O120" s="9">
        <v>0.93</v>
      </c>
      <c r="P120" s="6">
        <f t="shared" si="4"/>
        <v>0.93329058193615566</v>
      </c>
      <c r="R120" s="9">
        <v>0</v>
      </c>
      <c r="S120" s="9">
        <v>-10</v>
      </c>
      <c r="T120" s="9">
        <v>100</v>
      </c>
      <c r="U120" s="9">
        <v>79.930000000000007</v>
      </c>
      <c r="V120" s="9">
        <v>465.8</v>
      </c>
      <c r="W120" s="9">
        <v>4.07</v>
      </c>
      <c r="X120" s="6">
        <f t="shared" si="5"/>
        <v>4.0561867885941636</v>
      </c>
    </row>
  </sheetData>
  <mergeCells count="18">
    <mergeCell ref="N72:O72"/>
    <mergeCell ref="U67:V67"/>
    <mergeCell ref="W67:X67"/>
    <mergeCell ref="V72:W72"/>
    <mergeCell ref="V6:W6"/>
    <mergeCell ref="X6:Y6"/>
    <mergeCell ref="W11:X11"/>
    <mergeCell ref="M67:N67"/>
    <mergeCell ref="O67:P67"/>
    <mergeCell ref="M6:N6"/>
    <mergeCell ref="O6:P6"/>
    <mergeCell ref="N11:O11"/>
    <mergeCell ref="E52:F52"/>
    <mergeCell ref="D6:E6"/>
    <mergeCell ref="F6:G6"/>
    <mergeCell ref="E11:F11"/>
    <mergeCell ref="D47:E47"/>
    <mergeCell ref="F47:G47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0"/>
  <sheetViews>
    <sheetView tabSelected="1" topLeftCell="R73" zoomScale="90" zoomScaleNormal="90" workbookViewId="0">
      <selection activeCell="AG81" sqref="AG81"/>
    </sheetView>
  </sheetViews>
  <sheetFormatPr baseColWidth="10" defaultRowHeight="15" x14ac:dyDescent="0.25"/>
  <cols>
    <col min="1" max="1" width="27.42578125" style="1" customWidth="1"/>
    <col min="2" max="2" width="21" style="1" customWidth="1"/>
    <col min="3" max="5" width="11.42578125" style="1"/>
    <col min="6" max="6" width="12.28515625" style="1" bestFit="1" customWidth="1"/>
    <col min="7" max="9" width="11.42578125" style="1"/>
    <col min="10" max="10" width="21.7109375" style="1" customWidth="1"/>
    <col min="11" max="11" width="21.85546875" style="1" customWidth="1"/>
    <col min="12" max="17" width="11.42578125" style="1"/>
    <col min="18" max="18" width="19.7109375" style="1" customWidth="1"/>
    <col min="19" max="19" width="22.5703125" style="1" customWidth="1"/>
    <col min="20" max="31" width="11.42578125" style="1"/>
    <col min="32" max="33" width="23.140625" style="1" customWidth="1"/>
    <col min="34" max="39" width="11.42578125" style="1"/>
    <col min="40" max="40" width="22.140625" bestFit="1" customWidth="1"/>
    <col min="46" max="46" width="11.42578125" style="1"/>
    <col min="47" max="47" width="11.42578125" style="4"/>
    <col min="48" max="16384" width="11.42578125" style="1"/>
  </cols>
  <sheetData>
    <row r="1" spans="1:54" x14ac:dyDescent="0.25">
      <c r="A1" s="1" t="s">
        <v>0</v>
      </c>
      <c r="B1" s="1" t="s">
        <v>37</v>
      </c>
      <c r="J1" s="1" t="s">
        <v>0</v>
      </c>
      <c r="K1" s="1" t="s">
        <v>40</v>
      </c>
      <c r="R1" s="1" t="s">
        <v>0</v>
      </c>
      <c r="S1" s="1" t="s">
        <v>43</v>
      </c>
      <c r="AF1" s="1" t="s">
        <v>0</v>
      </c>
      <c r="AG1" s="1" t="s">
        <v>58</v>
      </c>
      <c r="AN1" t="s">
        <v>0</v>
      </c>
      <c r="AO1" t="s">
        <v>65</v>
      </c>
      <c r="AV1" t="s">
        <v>0</v>
      </c>
      <c r="AW1" t="s">
        <v>74</v>
      </c>
      <c r="AX1"/>
      <c r="AY1"/>
      <c r="AZ1"/>
      <c r="BA1"/>
    </row>
    <row r="2" spans="1:54" ht="30" x14ac:dyDescent="0.25">
      <c r="A2" s="1" t="s">
        <v>2</v>
      </c>
      <c r="B2" s="1" t="s">
        <v>3</v>
      </c>
      <c r="E2" s="5" t="s">
        <v>56</v>
      </c>
      <c r="F2" s="1" t="s">
        <v>57</v>
      </c>
      <c r="J2" s="1" t="s">
        <v>2</v>
      </c>
      <c r="K2" s="1" t="s">
        <v>3</v>
      </c>
      <c r="N2" s="5" t="s">
        <v>55</v>
      </c>
      <c r="R2" s="1" t="s">
        <v>2</v>
      </c>
      <c r="S2" s="1" t="s">
        <v>3</v>
      </c>
      <c r="V2" s="5" t="s">
        <v>55</v>
      </c>
      <c r="AF2" s="1" t="s">
        <v>2</v>
      </c>
      <c r="AG2" s="1" t="s">
        <v>3</v>
      </c>
      <c r="AI2" s="5" t="s">
        <v>56</v>
      </c>
      <c r="AN2" t="s">
        <v>2</v>
      </c>
      <c r="AO2" t="s">
        <v>3</v>
      </c>
      <c r="AR2" s="5" t="s">
        <v>56</v>
      </c>
      <c r="AV2" t="s">
        <v>2</v>
      </c>
      <c r="AW2" t="s">
        <v>3</v>
      </c>
      <c r="AX2"/>
      <c r="AY2"/>
      <c r="AZ2" s="5" t="s">
        <v>56</v>
      </c>
      <c r="BA2"/>
    </row>
    <row r="3" spans="1:54" x14ac:dyDescent="0.25">
      <c r="A3" s="1" t="s">
        <v>4</v>
      </c>
      <c r="B3" s="1" t="s">
        <v>5</v>
      </c>
      <c r="E3" s="3">
        <f>SQRT(E11*E72)</f>
        <v>10.07716407375967</v>
      </c>
      <c r="J3" s="1" t="s">
        <v>4</v>
      </c>
      <c r="K3" s="1" t="s">
        <v>5</v>
      </c>
      <c r="N3" s="3">
        <f>SQRT(N11*N72)</f>
        <v>10.043185730283843</v>
      </c>
      <c r="R3" s="1" t="s">
        <v>4</v>
      </c>
      <c r="S3" s="2" t="s">
        <v>44</v>
      </c>
      <c r="V3" s="3">
        <f>SQRT(V11*V72)</f>
        <v>10.062584284129169</v>
      </c>
      <c r="AF3" s="1" t="s">
        <v>4</v>
      </c>
      <c r="AG3" s="1" t="s">
        <v>5</v>
      </c>
      <c r="AI3" s="3">
        <f>SQRT(AJ11*AJ72)</f>
        <v>9.6866124237265314</v>
      </c>
      <c r="AN3" t="s">
        <v>4</v>
      </c>
      <c r="AO3" t="s">
        <v>5</v>
      </c>
      <c r="AR3" s="7">
        <f>SQRT(AR13*AR115)</f>
        <v>10.061257409056822</v>
      </c>
      <c r="AV3" t="s">
        <v>4</v>
      </c>
      <c r="AW3" t="s">
        <v>5</v>
      </c>
      <c r="AX3"/>
      <c r="AY3"/>
      <c r="AZ3" s="7">
        <f>SQRT(AZ13*AZ115)</f>
        <v>10.185784118488224</v>
      </c>
      <c r="BA3"/>
    </row>
    <row r="4" spans="1:54" x14ac:dyDescent="0.25">
      <c r="A4" s="1" t="s">
        <v>6</v>
      </c>
      <c r="B4" s="1" t="s">
        <v>7</v>
      </c>
      <c r="J4" s="1" t="s">
        <v>6</v>
      </c>
      <c r="K4" s="1" t="s">
        <v>7</v>
      </c>
      <c r="R4" s="1" t="s">
        <v>6</v>
      </c>
      <c r="S4" s="1" t="s">
        <v>7</v>
      </c>
      <c r="AF4" s="1" t="s">
        <v>6</v>
      </c>
      <c r="AG4" s="1" t="s">
        <v>7</v>
      </c>
      <c r="AN4" t="s">
        <v>6</v>
      </c>
      <c r="AO4" t="s">
        <v>7</v>
      </c>
      <c r="AV4" t="s">
        <v>6</v>
      </c>
      <c r="AW4" t="s">
        <v>7</v>
      </c>
      <c r="AX4"/>
      <c r="AY4"/>
      <c r="AZ4"/>
      <c r="BA4"/>
    </row>
    <row r="5" spans="1:54" ht="30" x14ac:dyDescent="0.25">
      <c r="A5" s="1" t="s">
        <v>8</v>
      </c>
      <c r="B5" s="1" t="s">
        <v>9</v>
      </c>
      <c r="J5" s="1" t="s">
        <v>8</v>
      </c>
      <c r="K5" s="1" t="s">
        <v>9</v>
      </c>
      <c r="R5" s="1" t="s">
        <v>8</v>
      </c>
      <c r="S5" s="1" t="s">
        <v>9</v>
      </c>
      <c r="AF5" s="1" t="s">
        <v>8</v>
      </c>
      <c r="AG5" s="1" t="s">
        <v>9</v>
      </c>
      <c r="AN5" t="s">
        <v>8</v>
      </c>
      <c r="AO5" t="s">
        <v>9</v>
      </c>
      <c r="AV5" t="s">
        <v>8</v>
      </c>
      <c r="AW5" t="s">
        <v>9</v>
      </c>
      <c r="AX5"/>
      <c r="AY5"/>
      <c r="AZ5"/>
      <c r="BA5"/>
    </row>
    <row r="6" spans="1:54" x14ac:dyDescent="0.25">
      <c r="A6" s="1" t="s">
        <v>10</v>
      </c>
      <c r="B6" s="2" t="s">
        <v>11</v>
      </c>
      <c r="D6" s="13" t="s">
        <v>52</v>
      </c>
      <c r="E6" s="13"/>
      <c r="F6" s="13" t="s">
        <v>53</v>
      </c>
      <c r="G6" s="13"/>
      <c r="J6" s="1" t="s">
        <v>10</v>
      </c>
      <c r="K6" s="2" t="s">
        <v>11</v>
      </c>
      <c r="M6" s="13" t="s">
        <v>52</v>
      </c>
      <c r="N6" s="13"/>
      <c r="O6" s="13" t="s">
        <v>53</v>
      </c>
      <c r="P6" s="13"/>
      <c r="R6" s="1" t="s">
        <v>10</v>
      </c>
      <c r="S6" s="2" t="s">
        <v>11</v>
      </c>
      <c r="U6" s="13" t="s">
        <v>52</v>
      </c>
      <c r="V6" s="13"/>
      <c r="W6" s="13" t="s">
        <v>53</v>
      </c>
      <c r="X6" s="13"/>
      <c r="AF6" s="1" t="s">
        <v>10</v>
      </c>
      <c r="AG6" s="2" t="s">
        <v>11</v>
      </c>
      <c r="AI6" s="13" t="s">
        <v>52</v>
      </c>
      <c r="AJ6" s="13"/>
      <c r="AK6" s="13" t="s">
        <v>53</v>
      </c>
      <c r="AL6" s="13"/>
      <c r="AN6" t="s">
        <v>10</v>
      </c>
      <c r="AO6" s="8" t="s">
        <v>63</v>
      </c>
      <c r="AV6" t="s">
        <v>10</v>
      </c>
      <c r="AW6" s="8" t="s">
        <v>72</v>
      </c>
      <c r="AX6"/>
      <c r="AY6"/>
      <c r="AZ6"/>
      <c r="BA6"/>
    </row>
    <row r="7" spans="1:54" ht="30" x14ac:dyDescent="0.25">
      <c r="A7" s="1" t="s">
        <v>12</v>
      </c>
      <c r="B7" s="1" t="s">
        <v>13</v>
      </c>
      <c r="D7" s="1">
        <f>G28</f>
        <v>30.915267785771384</v>
      </c>
      <c r="E7" s="1">
        <f>A28</f>
        <v>-5.5</v>
      </c>
      <c r="F7" s="1">
        <f>G48</f>
        <v>51.978417266187051</v>
      </c>
      <c r="G7" s="1">
        <f>A48</f>
        <v>4.5</v>
      </c>
      <c r="J7" s="1" t="s">
        <v>12</v>
      </c>
      <c r="K7" s="1" t="s">
        <v>13</v>
      </c>
      <c r="M7" s="1">
        <f>P24</f>
        <v>30.572091615376856</v>
      </c>
      <c r="N7" s="1">
        <f>J24</f>
        <v>5</v>
      </c>
      <c r="O7" s="1">
        <f>P34</f>
        <v>50.378367470487341</v>
      </c>
      <c r="P7" s="1">
        <f>J34</f>
        <v>-5</v>
      </c>
      <c r="R7" s="1" t="s">
        <v>12</v>
      </c>
      <c r="S7" s="1" t="s">
        <v>13</v>
      </c>
      <c r="U7" s="1">
        <f>X28</f>
        <v>34.749729924378833</v>
      </c>
      <c r="V7" s="1">
        <f>R28</f>
        <v>-5.5</v>
      </c>
      <c r="W7" s="1">
        <f>X47</f>
        <v>62.549513863881891</v>
      </c>
      <c r="X7" s="1">
        <f>R47</f>
        <v>4</v>
      </c>
      <c r="AF7" s="1" t="s">
        <v>12</v>
      </c>
      <c r="AG7" s="1" t="s">
        <v>59</v>
      </c>
      <c r="AI7" s="1">
        <f>AL29</f>
        <v>29.367214748380665</v>
      </c>
      <c r="AJ7" s="1">
        <f>AF29</f>
        <v>5.0999999999999996</v>
      </c>
      <c r="AK7" s="1">
        <f>AL49</f>
        <v>51.429995017438969</v>
      </c>
      <c r="AL7" s="1">
        <f>AF49</f>
        <v>-5</v>
      </c>
      <c r="AN7" t="s">
        <v>12</v>
      </c>
      <c r="AO7" t="s">
        <v>13</v>
      </c>
      <c r="AV7" t="s">
        <v>12</v>
      </c>
      <c r="AW7" t="s">
        <v>13</v>
      </c>
      <c r="AX7"/>
      <c r="AY7"/>
      <c r="AZ7"/>
      <c r="BA7"/>
    </row>
    <row r="8" spans="1:54" x14ac:dyDescent="0.25">
      <c r="A8" s="1" t="s">
        <v>14</v>
      </c>
      <c r="B8" s="1" t="s">
        <v>15</v>
      </c>
      <c r="D8" s="1">
        <f>G29</f>
        <v>50.479616306954448</v>
      </c>
      <c r="E8" s="1">
        <f>A29</f>
        <v>-5</v>
      </c>
      <c r="F8" s="1">
        <f>G49</f>
        <v>32.08433253397282</v>
      </c>
      <c r="G8" s="1">
        <f>A49</f>
        <v>5</v>
      </c>
      <c r="J8" s="1" t="s">
        <v>14</v>
      </c>
      <c r="K8" s="1" t="s">
        <v>15</v>
      </c>
      <c r="M8" s="1">
        <f>P25</f>
        <v>66.5018666128544</v>
      </c>
      <c r="N8" s="1">
        <f>J25</f>
        <v>4</v>
      </c>
      <c r="O8" s="1">
        <f>P35</f>
        <v>20.986782363030976</v>
      </c>
      <c r="P8" s="1">
        <f>J35</f>
        <v>-5.9</v>
      </c>
      <c r="R8" s="1" t="s">
        <v>14</v>
      </c>
      <c r="S8" s="1" t="s">
        <v>15</v>
      </c>
      <c r="U8" s="1">
        <f>X29</f>
        <v>56.247749369823552</v>
      </c>
      <c r="V8" s="1">
        <f>R29</f>
        <v>-5</v>
      </c>
      <c r="W8" s="1">
        <f>X48</f>
        <v>40.043212099387823</v>
      </c>
      <c r="X8" s="1">
        <f>R48</f>
        <v>4.5999999999999996</v>
      </c>
      <c r="AF8" s="1" t="s">
        <v>14</v>
      </c>
      <c r="AG8" s="1" t="s">
        <v>15</v>
      </c>
      <c r="AI8" s="1">
        <f>AL30</f>
        <v>61.325361235675132</v>
      </c>
      <c r="AJ8" s="1">
        <f>AF30</f>
        <v>4.5</v>
      </c>
      <c r="AK8" s="1">
        <f>AL50</f>
        <v>28.251121076233186</v>
      </c>
      <c r="AL8" s="1">
        <f>AF50</f>
        <v>-5.4</v>
      </c>
      <c r="AN8" t="s">
        <v>14</v>
      </c>
      <c r="AO8" t="s">
        <v>15</v>
      </c>
      <c r="AQ8" s="13" t="s">
        <v>52</v>
      </c>
      <c r="AR8" s="13"/>
      <c r="AS8" s="13" t="s">
        <v>53</v>
      </c>
      <c r="AT8" s="13"/>
      <c r="AV8" t="s">
        <v>14</v>
      </c>
      <c r="AW8" t="s">
        <v>15</v>
      </c>
      <c r="AX8"/>
      <c r="AY8" s="13" t="s">
        <v>52</v>
      </c>
      <c r="AZ8" s="13"/>
      <c r="BA8" s="13" t="s">
        <v>53</v>
      </c>
      <c r="BB8" s="13"/>
    </row>
    <row r="9" spans="1:54" x14ac:dyDescent="0.25">
      <c r="A9" s="1" t="s">
        <v>16</v>
      </c>
      <c r="B9" s="1" t="s">
        <v>17</v>
      </c>
      <c r="D9" s="1">
        <v>50</v>
      </c>
      <c r="E9" s="3">
        <f>((E8-E7)/(D8-D7))*(D9-D7)+E7</f>
        <v>-5.0122574055158324</v>
      </c>
      <c r="F9" s="1">
        <v>50</v>
      </c>
      <c r="G9" s="3">
        <f>((G8-G7)/(F8-F7))*(F9-F7)+G7</f>
        <v>4.5497237569060776</v>
      </c>
      <c r="J9" s="1" t="s">
        <v>16</v>
      </c>
      <c r="K9" s="1" t="s">
        <v>17</v>
      </c>
      <c r="M9" s="1">
        <v>50</v>
      </c>
      <c r="N9" s="3">
        <f>((N8-N7)/(M8-M7))*(M9-M7)+N7</f>
        <v>4.459281100814378</v>
      </c>
      <c r="O9" s="1">
        <v>50</v>
      </c>
      <c r="P9" s="3">
        <f>((P8-P7)/(O8-O7))*(O9-O7)+P7</f>
        <v>-5.0115859938208036</v>
      </c>
      <c r="R9" s="1" t="s">
        <v>16</v>
      </c>
      <c r="S9" s="1" t="s">
        <v>17</v>
      </c>
      <c r="U9" s="1">
        <v>50</v>
      </c>
      <c r="V9" s="3">
        <f>((V8-V7)/(U8-U7))*(U9-U7)+V7</f>
        <v>-5.1453098827470685</v>
      </c>
      <c r="W9" s="1">
        <v>50</v>
      </c>
      <c r="X9" s="3">
        <f>((X8-X7)/(W8-W7))*(W9-W7)+X7</f>
        <v>4.3345599999999997</v>
      </c>
      <c r="AF9" s="1" t="s">
        <v>16</v>
      </c>
      <c r="AG9" s="1" t="s">
        <v>17</v>
      </c>
      <c r="AI9" s="1">
        <v>50</v>
      </c>
      <c r="AJ9" s="3">
        <f>((AJ8-AJ7)/(AI8-AI7))*(AI9-AI7)+AJ7</f>
        <v>4.7126286248830684</v>
      </c>
      <c r="AK9" s="1">
        <v>50</v>
      </c>
      <c r="AL9" s="3">
        <f>((AL8-AL7)/(AK8-AK7))*(AK9-AK7)+AL7</f>
        <v>-5.0246775580395528</v>
      </c>
      <c r="AN9" t="s">
        <v>16</v>
      </c>
      <c r="AO9" t="s">
        <v>17</v>
      </c>
      <c r="AQ9" s="6">
        <f>AT50</f>
        <v>49.17447384799587</v>
      </c>
      <c r="AR9" s="6">
        <f>AN50</f>
        <v>4.5999999999999996</v>
      </c>
      <c r="AS9" s="6">
        <f>AT68</f>
        <v>64.483119879246502</v>
      </c>
      <c r="AT9" s="6">
        <f>AN68</f>
        <v>-4.5</v>
      </c>
      <c r="AV9" t="s">
        <v>16</v>
      </c>
      <c r="AW9" t="s">
        <v>17</v>
      </c>
      <c r="AX9"/>
      <c r="AY9" s="6">
        <f>BB49</f>
        <v>42.374183787227267</v>
      </c>
      <c r="AZ9" s="6">
        <f>AV49</f>
        <v>-5</v>
      </c>
      <c r="BA9" s="6">
        <f>BB68</f>
        <v>62.15400541487498</v>
      </c>
      <c r="BB9" s="6">
        <f>AV68</f>
        <v>4.5</v>
      </c>
    </row>
    <row r="10" spans="1:54" x14ac:dyDescent="0.25">
      <c r="A10" s="1" t="s">
        <v>18</v>
      </c>
      <c r="B10" s="1" t="s">
        <v>38</v>
      </c>
      <c r="J10" s="1" t="s">
        <v>18</v>
      </c>
      <c r="K10" s="1" t="s">
        <v>38</v>
      </c>
      <c r="R10" s="1" t="s">
        <v>18</v>
      </c>
      <c r="S10" s="1" t="s">
        <v>38</v>
      </c>
      <c r="AF10" s="1" t="s">
        <v>18</v>
      </c>
      <c r="AG10" s="1" t="s">
        <v>38</v>
      </c>
      <c r="AN10" t="s">
        <v>18</v>
      </c>
      <c r="AO10" t="s">
        <v>38</v>
      </c>
      <c r="AQ10" s="6">
        <f>AT51</f>
        <v>64.163075637031312</v>
      </c>
      <c r="AR10" s="6">
        <f>AN51</f>
        <v>4.0999999999999996</v>
      </c>
      <c r="AS10" s="6">
        <f>AT69</f>
        <v>48.513760898569608</v>
      </c>
      <c r="AT10" s="6">
        <f>AN69</f>
        <v>-5</v>
      </c>
      <c r="AV10" t="s">
        <v>18</v>
      </c>
      <c r="AW10" t="s">
        <v>38</v>
      </c>
      <c r="AX10"/>
      <c r="AY10" s="6">
        <f>BB50</f>
        <v>56.162207357859529</v>
      </c>
      <c r="AZ10" s="6">
        <f>AV50</f>
        <v>-4.5</v>
      </c>
      <c r="BA10" s="6">
        <f>BB69</f>
        <v>47.939560439560438</v>
      </c>
      <c r="BB10" s="6">
        <f>AV69</f>
        <v>5</v>
      </c>
    </row>
    <row r="11" spans="1:54" ht="30" x14ac:dyDescent="0.25">
      <c r="A11" s="1" t="s">
        <v>20</v>
      </c>
      <c r="B11" s="1">
        <v>0</v>
      </c>
      <c r="E11" s="12">
        <f>ABS(E9)+G9</f>
        <v>9.56198116242191</v>
      </c>
      <c r="F11" s="13"/>
      <c r="J11" s="1" t="s">
        <v>20</v>
      </c>
      <c r="K11" s="1">
        <v>0</v>
      </c>
      <c r="N11" s="12">
        <f>N9+ABS(P9)</f>
        <v>9.4708670946351816</v>
      </c>
      <c r="O11" s="13"/>
      <c r="R11" s="1" t="s">
        <v>20</v>
      </c>
      <c r="S11" s="1">
        <v>0</v>
      </c>
      <c r="V11" s="12">
        <f>ABS(V9)+X9</f>
        <v>9.4798698827470673</v>
      </c>
      <c r="W11" s="13"/>
      <c r="AF11" s="1" t="s">
        <v>20</v>
      </c>
      <c r="AG11" s="1">
        <v>0</v>
      </c>
      <c r="AH11" s="2" t="s">
        <v>60</v>
      </c>
      <c r="AJ11" s="12">
        <f>AJ9+ABS(AL9)</f>
        <v>9.7373061829226213</v>
      </c>
      <c r="AK11" s="13"/>
      <c r="AN11" t="s">
        <v>20</v>
      </c>
      <c r="AO11">
        <v>0</v>
      </c>
      <c r="AQ11" s="6">
        <v>50</v>
      </c>
      <c r="AR11" s="7">
        <f>((AR10-AR9)/(AQ10-AQ9))*(AQ11-AQ9)+AR9</f>
        <v>4.5724615356514429</v>
      </c>
      <c r="AS11" s="6">
        <v>50</v>
      </c>
      <c r="AT11" s="7">
        <f>((AT10-AT9)/(AS10-AS9))*(AS11-AS9)+AT9</f>
        <v>-4.9534659123378475</v>
      </c>
      <c r="AV11" t="s">
        <v>20</v>
      </c>
      <c r="AW11">
        <v>0</v>
      </c>
      <c r="AX11"/>
      <c r="AY11" s="6">
        <v>50</v>
      </c>
      <c r="AZ11" s="7">
        <f>((AZ10-AZ9)/(AY10-AY9))*(AY11-AY9)+AZ9</f>
        <v>-4.7234623159110596</v>
      </c>
      <c r="BA11" s="6">
        <v>50</v>
      </c>
      <c r="BB11" s="7">
        <f>((BB10-BB9)/(BA10-BA9))*(BA11-BA9)+BB9</f>
        <v>4.9275230385703486</v>
      </c>
    </row>
    <row r="12" spans="1:54" ht="30" x14ac:dyDescent="0.25">
      <c r="A12" s="1" t="s">
        <v>21</v>
      </c>
      <c r="B12" s="1" t="s">
        <v>22</v>
      </c>
      <c r="J12" s="1" t="s">
        <v>21</v>
      </c>
      <c r="K12" s="1" t="s">
        <v>22</v>
      </c>
      <c r="R12" s="1" t="s">
        <v>21</v>
      </c>
      <c r="S12" s="1" t="s">
        <v>22</v>
      </c>
      <c r="AF12" s="1" t="s">
        <v>21</v>
      </c>
      <c r="AG12" s="1" t="s">
        <v>22</v>
      </c>
      <c r="AN12" t="s">
        <v>21</v>
      </c>
      <c r="AO12" t="s">
        <v>22</v>
      </c>
      <c r="AQ12" s="6"/>
      <c r="AR12" s="6"/>
      <c r="AS12" s="6"/>
      <c r="AT12" s="6"/>
      <c r="AV12" t="s">
        <v>21</v>
      </c>
      <c r="AW12" t="s">
        <v>22</v>
      </c>
      <c r="AX12"/>
      <c r="AY12" s="6"/>
      <c r="AZ12" s="6"/>
      <c r="BA12" s="6"/>
      <c r="BB12" s="6"/>
    </row>
    <row r="13" spans="1:54" x14ac:dyDescent="0.25">
      <c r="A13" s="1" t="s">
        <v>23</v>
      </c>
      <c r="B13" s="2" t="s">
        <v>24</v>
      </c>
      <c r="J13" s="1" t="s">
        <v>23</v>
      </c>
      <c r="K13" s="2" t="s">
        <v>24</v>
      </c>
      <c r="R13" s="1" t="s">
        <v>23</v>
      </c>
      <c r="S13" s="2" t="s">
        <v>24</v>
      </c>
      <c r="AF13" s="1" t="s">
        <v>23</v>
      </c>
      <c r="AG13" s="2" t="s">
        <v>24</v>
      </c>
      <c r="AN13" t="s">
        <v>23</v>
      </c>
      <c r="AO13" s="8" t="s">
        <v>24</v>
      </c>
      <c r="AQ13" s="6"/>
      <c r="AR13" s="12">
        <f>AR11+ABS(AT11)</f>
        <v>9.5259274479892895</v>
      </c>
      <c r="AS13" s="13"/>
      <c r="AT13" s="6"/>
      <c r="AV13" t="s">
        <v>23</v>
      </c>
      <c r="AW13" s="8" t="s">
        <v>24</v>
      </c>
      <c r="AX13"/>
      <c r="AY13" s="6"/>
      <c r="AZ13" s="12">
        <f>ABS(AZ11)+ABS(BB11)</f>
        <v>9.6509853544814082</v>
      </c>
      <c r="BA13" s="13"/>
      <c r="BB13" s="6"/>
    </row>
    <row r="14" spans="1:54" x14ac:dyDescent="0.25">
      <c r="A14" s="1" t="s">
        <v>25</v>
      </c>
      <c r="B14" s="1" t="s">
        <v>26</v>
      </c>
      <c r="J14" s="1" t="s">
        <v>25</v>
      </c>
      <c r="K14" s="1" t="s">
        <v>26</v>
      </c>
      <c r="L14" s="2" t="s">
        <v>41</v>
      </c>
      <c r="R14" s="1" t="s">
        <v>25</v>
      </c>
      <c r="S14" s="1" t="s">
        <v>26</v>
      </c>
      <c r="AF14" s="1" t="s">
        <v>25</v>
      </c>
      <c r="AG14" s="1" t="s">
        <v>26</v>
      </c>
      <c r="AN14" t="s">
        <v>25</v>
      </c>
      <c r="AO14" t="s">
        <v>26</v>
      </c>
      <c r="AV14" t="s">
        <v>25</v>
      </c>
      <c r="AW14" t="s">
        <v>26</v>
      </c>
      <c r="AX14"/>
      <c r="AY14"/>
      <c r="AZ14"/>
      <c r="BA14"/>
    </row>
    <row r="15" spans="1:54" x14ac:dyDescent="0.25">
      <c r="A15" s="1" t="s">
        <v>27</v>
      </c>
      <c r="B15" s="1" t="s">
        <v>28</v>
      </c>
      <c r="J15" s="1" t="s">
        <v>27</v>
      </c>
      <c r="K15" s="1" t="s">
        <v>28</v>
      </c>
      <c r="R15" s="1" t="s">
        <v>27</v>
      </c>
      <c r="S15" s="1" t="s">
        <v>28</v>
      </c>
      <c r="AF15" s="1" t="s">
        <v>27</v>
      </c>
      <c r="AG15" s="1" t="s">
        <v>28</v>
      </c>
      <c r="AN15" t="s">
        <v>27</v>
      </c>
      <c r="AO15" t="s">
        <v>28</v>
      </c>
      <c r="AV15" t="s">
        <v>27</v>
      </c>
      <c r="AW15" t="s">
        <v>28</v>
      </c>
      <c r="AX15"/>
      <c r="AY15"/>
      <c r="AZ15"/>
      <c r="BA15"/>
    </row>
    <row r="16" spans="1:54" x14ac:dyDescent="0.25">
      <c r="AV16"/>
      <c r="AW16"/>
      <c r="AX16"/>
      <c r="AY16"/>
      <c r="AZ16"/>
      <c r="BA16"/>
    </row>
    <row r="17" spans="1:54" x14ac:dyDescent="0.25">
      <c r="A17" s="1" t="s">
        <v>29</v>
      </c>
      <c r="J17" s="1" t="s">
        <v>29</v>
      </c>
      <c r="R17" s="1" t="s">
        <v>29</v>
      </c>
      <c r="AF17" s="1" t="s">
        <v>29</v>
      </c>
      <c r="AN17" t="s">
        <v>29</v>
      </c>
      <c r="AV17" t="s">
        <v>29</v>
      </c>
      <c r="AW17"/>
      <c r="AX17"/>
      <c r="AY17"/>
      <c r="AZ17"/>
      <c r="BA17"/>
    </row>
    <row r="18" spans="1:54" ht="45" x14ac:dyDescent="0.25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35</v>
      </c>
      <c r="G18" s="1" t="s">
        <v>80</v>
      </c>
      <c r="J18" s="1" t="s">
        <v>30</v>
      </c>
      <c r="K18" s="1" t="s">
        <v>31</v>
      </c>
      <c r="L18" s="1" t="s">
        <v>32</v>
      </c>
      <c r="M18" s="1" t="s">
        <v>33</v>
      </c>
      <c r="N18" s="1" t="s">
        <v>34</v>
      </c>
      <c r="O18" s="1" t="s">
        <v>35</v>
      </c>
      <c r="P18" s="4" t="s">
        <v>80</v>
      </c>
      <c r="R18" s="1" t="s">
        <v>30</v>
      </c>
      <c r="S18" s="1" t="s">
        <v>31</v>
      </c>
      <c r="T18" s="1" t="s">
        <v>32</v>
      </c>
      <c r="U18" s="1" t="s">
        <v>33</v>
      </c>
      <c r="V18" s="1" t="s">
        <v>34</v>
      </c>
      <c r="W18" s="1" t="s">
        <v>35</v>
      </c>
      <c r="X18" s="4" t="s">
        <v>80</v>
      </c>
      <c r="AF18" s="1" t="s">
        <v>30</v>
      </c>
      <c r="AG18" s="1" t="s">
        <v>31</v>
      </c>
      <c r="AH18" s="1" t="s">
        <v>32</v>
      </c>
      <c r="AI18" s="1" t="s">
        <v>33</v>
      </c>
      <c r="AJ18" s="1" t="s">
        <v>34</v>
      </c>
      <c r="AK18" s="1" t="s">
        <v>35</v>
      </c>
      <c r="AL18" s="4" t="s">
        <v>80</v>
      </c>
      <c r="AN18" t="s">
        <v>30</v>
      </c>
      <c r="AO18" t="s">
        <v>31</v>
      </c>
      <c r="AP18" t="s">
        <v>32</v>
      </c>
      <c r="AQ18" t="s">
        <v>33</v>
      </c>
      <c r="AR18" t="s">
        <v>34</v>
      </c>
      <c r="AS18" t="s">
        <v>35</v>
      </c>
      <c r="AT18" s="4" t="s">
        <v>80</v>
      </c>
      <c r="AV18" t="s">
        <v>30</v>
      </c>
      <c r="AW18" t="s">
        <v>31</v>
      </c>
      <c r="AX18" t="s">
        <v>32</v>
      </c>
      <c r="AY18" t="s">
        <v>33</v>
      </c>
      <c r="AZ18" t="s">
        <v>34</v>
      </c>
      <c r="BA18" t="s">
        <v>35</v>
      </c>
      <c r="BB18" s="4" t="s">
        <v>80</v>
      </c>
    </row>
    <row r="19" spans="1:54" x14ac:dyDescent="0.25">
      <c r="A19" s="1">
        <v>-10</v>
      </c>
      <c r="B19" s="1">
        <v>0</v>
      </c>
      <c r="C19" s="1">
        <v>100</v>
      </c>
      <c r="D19" s="1">
        <v>2.2400000000000002</v>
      </c>
      <c r="E19" s="1">
        <v>23220.6</v>
      </c>
      <c r="F19" s="1">
        <v>2.2400000000000002</v>
      </c>
      <c r="G19" s="1">
        <f>100*(D19/MAX($D$19:$D$59))</f>
        <v>2.2382094324540369</v>
      </c>
      <c r="J19" s="1">
        <v>10</v>
      </c>
      <c r="K19" s="1">
        <v>0</v>
      </c>
      <c r="L19" s="1">
        <v>100</v>
      </c>
      <c r="M19" s="1">
        <v>1.77</v>
      </c>
      <c r="N19" s="1">
        <v>18383.900000000001</v>
      </c>
      <c r="O19" s="1">
        <v>1.78</v>
      </c>
      <c r="P19" s="1">
        <f>100*(M19/MAX($M$19:$M$39))</f>
        <v>1.7858944607002321</v>
      </c>
      <c r="R19" s="1">
        <v>-10</v>
      </c>
      <c r="S19" s="1">
        <v>0</v>
      </c>
      <c r="T19" s="1">
        <v>100</v>
      </c>
      <c r="U19" s="1">
        <v>0.34</v>
      </c>
      <c r="V19" s="1">
        <v>3551.6</v>
      </c>
      <c r="W19" s="1">
        <v>1.38</v>
      </c>
      <c r="X19" s="1">
        <f>100*(U19/MAX($U$19:$U$59))</f>
        <v>1.2243428159884768</v>
      </c>
      <c r="AF19" s="1">
        <v>10</v>
      </c>
      <c r="AG19" s="1">
        <v>0</v>
      </c>
      <c r="AH19" s="1">
        <v>100</v>
      </c>
      <c r="AI19" s="1">
        <v>2.08</v>
      </c>
      <c r="AJ19" s="1">
        <v>21021.599999999999</v>
      </c>
      <c r="AK19" s="1">
        <v>0</v>
      </c>
      <c r="AL19" s="1">
        <f>100*(AI19/MAX($AI$19:$AI$59))</f>
        <v>2.0727453911310416</v>
      </c>
      <c r="AN19">
        <v>20</v>
      </c>
      <c r="AO19">
        <v>0</v>
      </c>
      <c r="AP19">
        <v>100</v>
      </c>
      <c r="AQ19">
        <v>63.26</v>
      </c>
      <c r="AR19">
        <v>534.4</v>
      </c>
      <c r="AS19">
        <v>0.57999999999999996</v>
      </c>
      <c r="AT19" s="4">
        <f>100*(AQ19/MAX($AQ$19:$AQ$99))</f>
        <v>0.5773025024959253</v>
      </c>
      <c r="AV19">
        <v>-20</v>
      </c>
      <c r="AW19">
        <v>0</v>
      </c>
      <c r="AX19">
        <v>100</v>
      </c>
      <c r="AY19">
        <v>68.08</v>
      </c>
      <c r="AZ19">
        <v>396.8</v>
      </c>
      <c r="BA19">
        <v>2.71</v>
      </c>
      <c r="BB19" s="4">
        <f>100*(AY19/MAX($AY$19:$AY$99))</f>
        <v>2.7106227106227108</v>
      </c>
    </row>
    <row r="20" spans="1:54" x14ac:dyDescent="0.25">
      <c r="A20" s="1">
        <v>-9.5</v>
      </c>
      <c r="B20" s="1">
        <v>0</v>
      </c>
      <c r="C20" s="1">
        <v>100</v>
      </c>
      <c r="D20" s="1">
        <v>2.81</v>
      </c>
      <c r="E20" s="1">
        <v>29134.9</v>
      </c>
      <c r="F20" s="1">
        <v>2.81</v>
      </c>
      <c r="G20" s="1">
        <f t="shared" ref="G20:G59" si="0">100*(D20/MAX($D$19:$D$59))</f>
        <v>2.8077537969624302</v>
      </c>
      <c r="J20" s="1">
        <v>9</v>
      </c>
      <c r="K20" s="1">
        <v>0</v>
      </c>
      <c r="L20" s="1">
        <v>100</v>
      </c>
      <c r="M20" s="1">
        <v>2.71</v>
      </c>
      <c r="N20" s="1">
        <v>28073.599999999999</v>
      </c>
      <c r="O20" s="1">
        <v>2.72</v>
      </c>
      <c r="P20" s="1">
        <f t="shared" ref="P20:P39" si="1">100*(M20/MAX($M$19:$M$39))</f>
        <v>2.7343355867218242</v>
      </c>
      <c r="R20" s="1">
        <v>-9.5</v>
      </c>
      <c r="S20" s="1">
        <v>0</v>
      </c>
      <c r="T20" s="1">
        <v>100</v>
      </c>
      <c r="U20" s="1">
        <v>0.55000000000000004</v>
      </c>
      <c r="V20" s="1">
        <v>5677.7</v>
      </c>
      <c r="W20" s="1">
        <v>2.21</v>
      </c>
      <c r="X20" s="1">
        <f t="shared" ref="X20:X59" si="2">100*(U20/MAX($U$19:$U$59))</f>
        <v>1.9805545552754773</v>
      </c>
      <c r="AF20" s="1">
        <v>9.5</v>
      </c>
      <c r="AG20" s="1">
        <v>0</v>
      </c>
      <c r="AH20" s="1">
        <v>100</v>
      </c>
      <c r="AI20" s="1">
        <v>2.41</v>
      </c>
      <c r="AJ20" s="1">
        <v>24354.7</v>
      </c>
      <c r="AK20" s="1">
        <v>0</v>
      </c>
      <c r="AL20" s="1">
        <f t="shared" ref="AL20:AL59" si="3">100*(AI20/MAX($AI$19:$AI$59))</f>
        <v>2.4015944195316394</v>
      </c>
      <c r="AN20">
        <v>19.5</v>
      </c>
      <c r="AO20">
        <v>0</v>
      </c>
      <c r="AP20">
        <v>100</v>
      </c>
      <c r="AQ20">
        <v>64.680000000000007</v>
      </c>
      <c r="AR20">
        <v>546.29999999999995</v>
      </c>
      <c r="AS20">
        <v>0.59</v>
      </c>
      <c r="AT20" s="4">
        <f t="shared" ref="AT20:AT83" si="4">100*(AQ20/MAX($AQ$19:$AQ$99))</f>
        <v>0.59026123713936851</v>
      </c>
      <c r="AV20">
        <v>-19.5</v>
      </c>
      <c r="AW20">
        <v>0</v>
      </c>
      <c r="AX20">
        <v>100</v>
      </c>
      <c r="AY20">
        <v>68.680000000000007</v>
      </c>
      <c r="AZ20">
        <v>400.3</v>
      </c>
      <c r="BA20">
        <v>2.73</v>
      </c>
      <c r="BB20" s="4">
        <f t="shared" ref="BB20:BB83" si="5">100*(AY20/MAX($AY$19:$AY$99))</f>
        <v>2.734511864946648</v>
      </c>
    </row>
    <row r="21" spans="1:54" x14ac:dyDescent="0.25">
      <c r="A21" s="1">
        <v>-8.9</v>
      </c>
      <c r="B21" s="1">
        <v>0</v>
      </c>
      <c r="C21" s="1">
        <v>100</v>
      </c>
      <c r="D21" s="1">
        <v>3.55</v>
      </c>
      <c r="E21" s="1">
        <v>36812.300000000003</v>
      </c>
      <c r="F21" s="1">
        <v>3.55</v>
      </c>
      <c r="G21" s="1">
        <f t="shared" si="0"/>
        <v>3.5471622701838528</v>
      </c>
      <c r="J21" s="1">
        <v>8</v>
      </c>
      <c r="K21" s="1">
        <v>0</v>
      </c>
      <c r="L21" s="1">
        <v>100</v>
      </c>
      <c r="M21" s="1">
        <v>4.2</v>
      </c>
      <c r="N21" s="1">
        <v>43558.2</v>
      </c>
      <c r="O21" s="1">
        <v>4.22</v>
      </c>
      <c r="P21" s="1">
        <f t="shared" si="1"/>
        <v>4.2377156694581783</v>
      </c>
      <c r="R21" s="1">
        <v>-9</v>
      </c>
      <c r="S21" s="1">
        <v>0</v>
      </c>
      <c r="T21" s="1">
        <v>100</v>
      </c>
      <c r="U21" s="1">
        <v>0.8</v>
      </c>
      <c r="V21" s="1">
        <v>8282.9</v>
      </c>
      <c r="W21" s="1">
        <v>3.23</v>
      </c>
      <c r="X21" s="1">
        <f t="shared" si="2"/>
        <v>2.8808066258552394</v>
      </c>
      <c r="AF21" s="1">
        <v>9</v>
      </c>
      <c r="AG21" s="1">
        <v>0</v>
      </c>
      <c r="AH21" s="1">
        <v>100</v>
      </c>
      <c r="AI21" s="1">
        <v>2.83</v>
      </c>
      <c r="AJ21" s="1">
        <v>28669.4</v>
      </c>
      <c r="AK21" s="1">
        <v>0</v>
      </c>
      <c r="AL21" s="1">
        <f t="shared" si="3"/>
        <v>2.820129546586946</v>
      </c>
      <c r="AN21">
        <v>19</v>
      </c>
      <c r="AO21">
        <v>0</v>
      </c>
      <c r="AP21">
        <v>100</v>
      </c>
      <c r="AQ21">
        <v>71.45</v>
      </c>
      <c r="AR21">
        <v>603.5</v>
      </c>
      <c r="AS21">
        <v>0.65</v>
      </c>
      <c r="AT21" s="4">
        <f t="shared" si="4"/>
        <v>0.65204337343240371</v>
      </c>
      <c r="AV21">
        <v>-18.899999999999999</v>
      </c>
      <c r="AW21">
        <v>0</v>
      </c>
      <c r="AX21">
        <v>100</v>
      </c>
      <c r="AY21">
        <v>86.72</v>
      </c>
      <c r="AZ21">
        <v>505.4</v>
      </c>
      <c r="BA21">
        <v>3.45</v>
      </c>
      <c r="BB21" s="4">
        <f t="shared" si="5"/>
        <v>3.4527791049530179</v>
      </c>
    </row>
    <row r="22" spans="1:54" x14ac:dyDescent="0.25">
      <c r="A22" s="1">
        <v>-8.5</v>
      </c>
      <c r="B22" s="1">
        <v>0</v>
      </c>
      <c r="C22" s="1">
        <v>100</v>
      </c>
      <c r="D22" s="1">
        <v>4.4400000000000004</v>
      </c>
      <c r="E22" s="1">
        <v>46032.2</v>
      </c>
      <c r="F22" s="1">
        <v>4.4400000000000004</v>
      </c>
      <c r="G22" s="1">
        <f t="shared" si="0"/>
        <v>4.4364508393285371</v>
      </c>
      <c r="J22" s="1">
        <v>7</v>
      </c>
      <c r="K22" s="1">
        <v>0</v>
      </c>
      <c r="L22" s="1">
        <v>100</v>
      </c>
      <c r="M22" s="1">
        <v>6.88</v>
      </c>
      <c r="N22" s="1">
        <v>71303.600000000006</v>
      </c>
      <c r="O22" s="1">
        <v>6.91</v>
      </c>
      <c r="P22" s="1">
        <f t="shared" si="1"/>
        <v>6.941781858541014</v>
      </c>
      <c r="R22" s="1">
        <v>-8.5</v>
      </c>
      <c r="S22" s="1">
        <v>0</v>
      </c>
      <c r="T22" s="1">
        <v>100</v>
      </c>
      <c r="U22" s="1">
        <v>1.1499999999999999</v>
      </c>
      <c r="V22" s="1">
        <v>11867.7</v>
      </c>
      <c r="W22" s="1">
        <v>4.62</v>
      </c>
      <c r="X22" s="1">
        <f t="shared" si="2"/>
        <v>4.1411595246669064</v>
      </c>
      <c r="AF22" s="1">
        <v>8.5</v>
      </c>
      <c r="AG22" s="1">
        <v>0</v>
      </c>
      <c r="AH22" s="1">
        <v>100</v>
      </c>
      <c r="AI22" s="1">
        <v>3.35</v>
      </c>
      <c r="AJ22" s="1">
        <v>33941.4</v>
      </c>
      <c r="AK22" s="1">
        <v>0</v>
      </c>
      <c r="AL22" s="1">
        <f t="shared" si="3"/>
        <v>3.338315894369706</v>
      </c>
      <c r="AN22">
        <v>18.5</v>
      </c>
      <c r="AO22">
        <v>0</v>
      </c>
      <c r="AP22">
        <v>100</v>
      </c>
      <c r="AQ22">
        <v>67.959999999999994</v>
      </c>
      <c r="AR22">
        <v>574.1</v>
      </c>
      <c r="AS22">
        <v>0.62</v>
      </c>
      <c r="AT22" s="4">
        <f t="shared" si="4"/>
        <v>0.6201940889918286</v>
      </c>
      <c r="AV22">
        <v>-18.5</v>
      </c>
      <c r="AW22">
        <v>0</v>
      </c>
      <c r="AX22">
        <v>100</v>
      </c>
      <c r="AY22">
        <v>100.72</v>
      </c>
      <c r="AZ22">
        <v>587</v>
      </c>
      <c r="BA22">
        <v>4.01</v>
      </c>
      <c r="BB22" s="4">
        <f t="shared" si="5"/>
        <v>4.0101927058448794</v>
      </c>
    </row>
    <row r="23" spans="1:54" x14ac:dyDescent="0.25">
      <c r="A23" s="1">
        <v>-8</v>
      </c>
      <c r="B23" s="1">
        <v>0</v>
      </c>
      <c r="C23" s="1">
        <v>100</v>
      </c>
      <c r="D23" s="1">
        <v>5.67</v>
      </c>
      <c r="E23" s="1">
        <v>58807.9</v>
      </c>
      <c r="F23" s="1">
        <v>5.68</v>
      </c>
      <c r="G23" s="1">
        <f t="shared" si="0"/>
        <v>5.6654676258992804</v>
      </c>
      <c r="J23" s="1">
        <v>6</v>
      </c>
      <c r="K23" s="1">
        <v>0</v>
      </c>
      <c r="L23" s="1">
        <v>100</v>
      </c>
      <c r="M23" s="1">
        <v>12.86</v>
      </c>
      <c r="N23" s="1">
        <v>133278.1</v>
      </c>
      <c r="O23" s="1">
        <v>12.91</v>
      </c>
      <c r="P23" s="1">
        <f t="shared" si="1"/>
        <v>12.975481787912422</v>
      </c>
      <c r="R23" s="1">
        <v>-8</v>
      </c>
      <c r="S23" s="1">
        <v>0</v>
      </c>
      <c r="T23" s="1">
        <v>100</v>
      </c>
      <c r="U23" s="1">
        <v>1.57</v>
      </c>
      <c r="V23" s="1">
        <v>16311.2</v>
      </c>
      <c r="W23" s="1">
        <v>6.35</v>
      </c>
      <c r="X23" s="1">
        <f t="shared" si="2"/>
        <v>5.6535830032409073</v>
      </c>
      <c r="AF23" s="1">
        <v>8</v>
      </c>
      <c r="AG23" s="1">
        <v>0</v>
      </c>
      <c r="AH23" s="1">
        <v>100</v>
      </c>
      <c r="AI23" s="1">
        <v>4.05</v>
      </c>
      <c r="AJ23" s="1">
        <v>40970.199999999997</v>
      </c>
      <c r="AK23" s="1">
        <v>0</v>
      </c>
      <c r="AL23" s="1">
        <f t="shared" si="3"/>
        <v>4.0358744394618835</v>
      </c>
      <c r="AN23">
        <v>18</v>
      </c>
      <c r="AO23">
        <v>0</v>
      </c>
      <c r="AP23">
        <v>100</v>
      </c>
      <c r="AQ23">
        <v>78.11</v>
      </c>
      <c r="AR23">
        <v>659.8</v>
      </c>
      <c r="AS23">
        <v>0.71</v>
      </c>
      <c r="AT23" s="4">
        <f t="shared" si="4"/>
        <v>0.71282166408404557</v>
      </c>
      <c r="AV23">
        <v>-18</v>
      </c>
      <c r="AW23">
        <v>0</v>
      </c>
      <c r="AX23">
        <v>100</v>
      </c>
      <c r="AY23">
        <v>97.29</v>
      </c>
      <c r="AZ23">
        <v>567</v>
      </c>
      <c r="BA23">
        <v>3.87</v>
      </c>
      <c r="BB23" s="4">
        <f t="shared" si="5"/>
        <v>3.8736263736263736</v>
      </c>
    </row>
    <row r="24" spans="1:54" x14ac:dyDescent="0.25">
      <c r="A24" s="1">
        <v>-7.5</v>
      </c>
      <c r="B24" s="1">
        <v>0</v>
      </c>
      <c r="C24" s="1">
        <v>100</v>
      </c>
      <c r="D24" s="1">
        <v>7.28</v>
      </c>
      <c r="E24" s="1">
        <v>75471.7</v>
      </c>
      <c r="F24" s="1">
        <v>7.29</v>
      </c>
      <c r="G24" s="1">
        <f t="shared" si="0"/>
        <v>7.2741806554756208</v>
      </c>
      <c r="J24" s="1">
        <v>5</v>
      </c>
      <c r="K24" s="1">
        <v>0</v>
      </c>
      <c r="L24" s="1">
        <v>100</v>
      </c>
      <c r="M24" s="1">
        <v>30.3</v>
      </c>
      <c r="N24" s="1">
        <v>313993.59999999998</v>
      </c>
      <c r="O24" s="1">
        <v>30.41</v>
      </c>
      <c r="P24" s="1">
        <f t="shared" si="1"/>
        <v>30.572091615376856</v>
      </c>
      <c r="R24" s="1">
        <v>-7.5</v>
      </c>
      <c r="S24" s="1">
        <v>0</v>
      </c>
      <c r="T24" s="1">
        <v>100</v>
      </c>
      <c r="U24" s="1">
        <v>2.19</v>
      </c>
      <c r="V24" s="1">
        <v>22670.9</v>
      </c>
      <c r="W24" s="1">
        <v>8.83</v>
      </c>
      <c r="X24" s="1">
        <f t="shared" si="2"/>
        <v>7.8862081382787181</v>
      </c>
      <c r="AF24" s="1">
        <v>7.6</v>
      </c>
      <c r="AG24" s="1">
        <v>0</v>
      </c>
      <c r="AH24" s="1">
        <v>100</v>
      </c>
      <c r="AI24" s="1">
        <v>4.91</v>
      </c>
      <c r="AJ24" s="1">
        <v>49654.400000000001</v>
      </c>
      <c r="AK24" s="1">
        <v>0</v>
      </c>
      <c r="AL24" s="1">
        <f t="shared" si="3"/>
        <v>4.8928749377179868</v>
      </c>
      <c r="AN24">
        <v>17.5</v>
      </c>
      <c r="AO24">
        <v>0</v>
      </c>
      <c r="AP24">
        <v>100</v>
      </c>
      <c r="AQ24">
        <v>80.81</v>
      </c>
      <c r="AR24">
        <v>682.6</v>
      </c>
      <c r="AS24">
        <v>0.74</v>
      </c>
      <c r="AT24" s="4">
        <f t="shared" si="4"/>
        <v>0.73746151164552198</v>
      </c>
      <c r="AV24">
        <v>-17.5</v>
      </c>
      <c r="AW24">
        <v>0</v>
      </c>
      <c r="AX24">
        <v>100</v>
      </c>
      <c r="AY24">
        <v>89.89</v>
      </c>
      <c r="AZ24">
        <v>523.9</v>
      </c>
      <c r="BA24">
        <v>3.58</v>
      </c>
      <c r="BB24" s="4">
        <f t="shared" si="5"/>
        <v>3.5789934702978186</v>
      </c>
    </row>
    <row r="25" spans="1:54" x14ac:dyDescent="0.25">
      <c r="A25" s="1">
        <v>-7</v>
      </c>
      <c r="B25" s="1">
        <v>0</v>
      </c>
      <c r="C25" s="1">
        <v>100</v>
      </c>
      <c r="D25" s="1">
        <v>9.7799999999999994</v>
      </c>
      <c r="E25" s="1">
        <v>101327.9</v>
      </c>
      <c r="F25" s="1">
        <v>9.7799999999999994</v>
      </c>
      <c r="G25" s="1">
        <f t="shared" si="0"/>
        <v>9.7721822541966414</v>
      </c>
      <c r="J25" s="1">
        <v>4</v>
      </c>
      <c r="K25" s="1">
        <v>0</v>
      </c>
      <c r="L25" s="1">
        <v>100</v>
      </c>
      <c r="M25" s="1">
        <v>65.91</v>
      </c>
      <c r="N25" s="1">
        <v>683095.6</v>
      </c>
      <c r="O25" s="1">
        <v>66.14</v>
      </c>
      <c r="P25" s="1">
        <f t="shared" si="1"/>
        <v>66.5018666128544</v>
      </c>
      <c r="R25" s="1">
        <v>-7</v>
      </c>
      <c r="S25" s="1">
        <v>0</v>
      </c>
      <c r="T25" s="1">
        <v>100</v>
      </c>
      <c r="U25" s="1">
        <v>2.98</v>
      </c>
      <c r="V25" s="1">
        <v>30891.1</v>
      </c>
      <c r="W25" s="1">
        <v>12.03</v>
      </c>
      <c r="X25" s="1">
        <f t="shared" si="2"/>
        <v>10.731004681310766</v>
      </c>
      <c r="AF25" s="1">
        <v>7</v>
      </c>
      <c r="AG25" s="1">
        <v>0</v>
      </c>
      <c r="AH25" s="1">
        <v>100</v>
      </c>
      <c r="AI25" s="1">
        <v>6.42</v>
      </c>
      <c r="AJ25" s="1">
        <v>65004.7</v>
      </c>
      <c r="AK25" s="1">
        <v>0</v>
      </c>
      <c r="AL25" s="1">
        <f t="shared" si="3"/>
        <v>6.3976083707025415</v>
      </c>
      <c r="AN25">
        <v>17</v>
      </c>
      <c r="AO25">
        <v>0</v>
      </c>
      <c r="AP25">
        <v>100</v>
      </c>
      <c r="AQ25">
        <v>82.8</v>
      </c>
      <c r="AR25">
        <v>699.4</v>
      </c>
      <c r="AS25">
        <v>0.76</v>
      </c>
      <c r="AT25" s="4">
        <f t="shared" si="4"/>
        <v>0.75562199188527679</v>
      </c>
      <c r="AV25">
        <v>-17</v>
      </c>
      <c r="AW25">
        <v>0</v>
      </c>
      <c r="AX25">
        <v>100</v>
      </c>
      <c r="AY25">
        <v>92.52</v>
      </c>
      <c r="AZ25">
        <v>539.20000000000005</v>
      </c>
      <c r="BA25">
        <v>3.68</v>
      </c>
      <c r="BB25" s="4">
        <f t="shared" si="5"/>
        <v>3.6837075967510748</v>
      </c>
    </row>
    <row r="26" spans="1:54" x14ac:dyDescent="0.25">
      <c r="A26" s="1">
        <v>-6.5</v>
      </c>
      <c r="B26" s="1">
        <v>0</v>
      </c>
      <c r="C26" s="1">
        <v>100</v>
      </c>
      <c r="D26" s="1">
        <v>13.43</v>
      </c>
      <c r="E26" s="1">
        <v>139196.1</v>
      </c>
      <c r="F26" s="1">
        <v>13.44</v>
      </c>
      <c r="G26" s="1">
        <f t="shared" si="0"/>
        <v>13.419264588329336</v>
      </c>
      <c r="J26" s="1">
        <v>3</v>
      </c>
      <c r="K26" s="1">
        <v>0</v>
      </c>
      <c r="L26" s="1">
        <v>100</v>
      </c>
      <c r="M26" s="1">
        <v>88</v>
      </c>
      <c r="N26" s="1">
        <v>912065.8</v>
      </c>
      <c r="O26" s="1">
        <v>88.31</v>
      </c>
      <c r="P26" s="1">
        <f t="shared" si="1"/>
        <v>88.790233074361822</v>
      </c>
      <c r="R26" s="1">
        <v>-6.6</v>
      </c>
      <c r="S26" s="1">
        <v>0</v>
      </c>
      <c r="T26" s="1">
        <v>100</v>
      </c>
      <c r="U26" s="1">
        <v>4.25</v>
      </c>
      <c r="V26" s="1">
        <v>44065</v>
      </c>
      <c r="W26" s="1">
        <v>17.149999999999999</v>
      </c>
      <c r="X26" s="1">
        <f t="shared" si="2"/>
        <v>15.304285199855961</v>
      </c>
      <c r="AF26" s="1">
        <v>6.5</v>
      </c>
      <c r="AG26" s="1">
        <v>0</v>
      </c>
      <c r="AH26" s="1">
        <v>100</v>
      </c>
      <c r="AI26" s="1">
        <v>8.27</v>
      </c>
      <c r="AJ26" s="1">
        <v>83677</v>
      </c>
      <c r="AK26" s="1">
        <v>0</v>
      </c>
      <c r="AL26" s="1">
        <f t="shared" si="3"/>
        <v>8.2411559541604387</v>
      </c>
      <c r="AN26">
        <v>16.5</v>
      </c>
      <c r="AO26">
        <v>0</v>
      </c>
      <c r="AP26">
        <v>100</v>
      </c>
      <c r="AQ26">
        <v>91.61</v>
      </c>
      <c r="AR26">
        <v>773.8</v>
      </c>
      <c r="AS26">
        <v>0.84</v>
      </c>
      <c r="AT26" s="4">
        <f t="shared" si="4"/>
        <v>0.83602090189142764</v>
      </c>
      <c r="AV26">
        <v>-16.5</v>
      </c>
      <c r="AW26">
        <v>0</v>
      </c>
      <c r="AX26">
        <v>100</v>
      </c>
      <c r="AY26">
        <v>99.41</v>
      </c>
      <c r="AZ26">
        <v>579.4</v>
      </c>
      <c r="BA26">
        <v>3.96</v>
      </c>
      <c r="BB26" s="4">
        <f t="shared" si="5"/>
        <v>3.9580347189042837</v>
      </c>
    </row>
    <row r="27" spans="1:54" x14ac:dyDescent="0.25">
      <c r="A27" s="1">
        <v>-5.9</v>
      </c>
      <c r="B27" s="1">
        <v>0</v>
      </c>
      <c r="C27" s="1">
        <v>100</v>
      </c>
      <c r="D27" s="1">
        <v>20.420000000000002</v>
      </c>
      <c r="E27" s="1">
        <v>211640.3</v>
      </c>
      <c r="F27" s="1">
        <v>20.440000000000001</v>
      </c>
      <c r="G27" s="1">
        <f t="shared" si="0"/>
        <v>20.40367705835332</v>
      </c>
      <c r="J27" s="1">
        <v>2</v>
      </c>
      <c r="K27" s="1">
        <v>0</v>
      </c>
      <c r="L27" s="1">
        <v>100</v>
      </c>
      <c r="M27" s="1">
        <v>95.15</v>
      </c>
      <c r="N27" s="1">
        <v>986163.3</v>
      </c>
      <c r="O27" s="1">
        <v>95.52</v>
      </c>
      <c r="P27" s="1">
        <f t="shared" si="1"/>
        <v>96.004439511653729</v>
      </c>
      <c r="R27" s="1">
        <v>-6</v>
      </c>
      <c r="S27" s="1">
        <v>0</v>
      </c>
      <c r="T27" s="1">
        <v>100</v>
      </c>
      <c r="U27" s="1">
        <v>6.4</v>
      </c>
      <c r="V27" s="1">
        <v>66341.8</v>
      </c>
      <c r="W27" s="1">
        <v>25.87</v>
      </c>
      <c r="X27" s="1">
        <f t="shared" si="2"/>
        <v>23.046453006841915</v>
      </c>
      <c r="AF27" s="1">
        <v>6.1</v>
      </c>
      <c r="AG27" s="1">
        <v>0</v>
      </c>
      <c r="AH27" s="1">
        <v>100</v>
      </c>
      <c r="AI27" s="1">
        <v>11.06</v>
      </c>
      <c r="AJ27" s="1">
        <v>111900.2</v>
      </c>
      <c r="AK27" s="1">
        <v>0</v>
      </c>
      <c r="AL27" s="1">
        <f t="shared" si="3"/>
        <v>11.021425012456405</v>
      </c>
      <c r="AN27">
        <v>16</v>
      </c>
      <c r="AO27">
        <v>0</v>
      </c>
      <c r="AP27">
        <v>100</v>
      </c>
      <c r="AQ27">
        <v>88.95</v>
      </c>
      <c r="AR27">
        <v>751.4</v>
      </c>
      <c r="AS27">
        <v>0.81</v>
      </c>
      <c r="AT27" s="4">
        <f t="shared" si="4"/>
        <v>0.81174608910863977</v>
      </c>
      <c r="AV27">
        <v>-16</v>
      </c>
      <c r="AW27">
        <v>0</v>
      </c>
      <c r="AX27">
        <v>100</v>
      </c>
      <c r="AY27">
        <v>99.82</v>
      </c>
      <c r="AZ27">
        <v>581.70000000000005</v>
      </c>
      <c r="BA27">
        <v>3.97</v>
      </c>
      <c r="BB27" s="4">
        <f t="shared" si="5"/>
        <v>3.974358974358974</v>
      </c>
    </row>
    <row r="28" spans="1:54" x14ac:dyDescent="0.25">
      <c r="A28" s="1">
        <v>-5.5</v>
      </c>
      <c r="B28" s="1">
        <v>0</v>
      </c>
      <c r="C28" s="1">
        <v>100</v>
      </c>
      <c r="D28" s="1">
        <v>30.94</v>
      </c>
      <c r="E28" s="1">
        <v>320728.2</v>
      </c>
      <c r="F28" s="1">
        <v>30.98</v>
      </c>
      <c r="G28" s="1">
        <f t="shared" si="0"/>
        <v>30.915267785771384</v>
      </c>
      <c r="J28" s="1">
        <v>1</v>
      </c>
      <c r="K28" s="1">
        <v>0</v>
      </c>
      <c r="L28" s="1">
        <v>100</v>
      </c>
      <c r="M28" s="1">
        <v>98.08</v>
      </c>
      <c r="N28" s="1">
        <v>1016582.5</v>
      </c>
      <c r="O28" s="1">
        <v>98.46</v>
      </c>
      <c r="P28" s="1">
        <f t="shared" si="1"/>
        <v>98.960750681061455</v>
      </c>
      <c r="R28" s="1">
        <v>-5.5</v>
      </c>
      <c r="S28" s="1">
        <v>0</v>
      </c>
      <c r="T28" s="1">
        <v>100</v>
      </c>
      <c r="U28" s="1">
        <v>9.65</v>
      </c>
      <c r="V28" s="1">
        <v>100055.6</v>
      </c>
      <c r="W28" s="1">
        <v>38.950000000000003</v>
      </c>
      <c r="X28" s="1">
        <f t="shared" si="2"/>
        <v>34.749729924378833</v>
      </c>
      <c r="AF28" s="1">
        <v>5.5</v>
      </c>
      <c r="AG28" s="1">
        <v>0</v>
      </c>
      <c r="AH28" s="1">
        <v>100</v>
      </c>
      <c r="AI28" s="1">
        <v>17.149999999999999</v>
      </c>
      <c r="AJ28" s="1">
        <v>173530.5</v>
      </c>
      <c r="AK28" s="1">
        <v>0</v>
      </c>
      <c r="AL28" s="1">
        <f t="shared" si="3"/>
        <v>17.090184354758346</v>
      </c>
      <c r="AN28">
        <v>15.5</v>
      </c>
      <c r="AO28">
        <v>0</v>
      </c>
      <c r="AP28">
        <v>100</v>
      </c>
      <c r="AQ28">
        <v>97.15</v>
      </c>
      <c r="AR28">
        <v>820.6</v>
      </c>
      <c r="AS28">
        <v>0.89</v>
      </c>
      <c r="AT28" s="4">
        <f t="shared" si="4"/>
        <v>0.88657821873979037</v>
      </c>
      <c r="AV28">
        <v>-15.6</v>
      </c>
      <c r="AW28">
        <v>0</v>
      </c>
      <c r="AX28">
        <v>100</v>
      </c>
      <c r="AY28">
        <v>87.61</v>
      </c>
      <c r="AZ28">
        <v>510.6</v>
      </c>
      <c r="BA28">
        <v>3.48</v>
      </c>
      <c r="BB28" s="4">
        <f t="shared" si="5"/>
        <v>3.4882146838668584</v>
      </c>
    </row>
    <row r="29" spans="1:54" x14ac:dyDescent="0.25">
      <c r="A29" s="1">
        <v>-5</v>
      </c>
      <c r="B29" s="1">
        <v>0</v>
      </c>
      <c r="C29" s="1">
        <v>100</v>
      </c>
      <c r="D29" s="1">
        <v>50.52</v>
      </c>
      <c r="E29" s="1">
        <v>523631.7</v>
      </c>
      <c r="F29" s="1">
        <v>50.58</v>
      </c>
      <c r="G29" s="1">
        <f t="shared" si="0"/>
        <v>50.479616306954448</v>
      </c>
      <c r="J29" s="1">
        <v>0</v>
      </c>
      <c r="K29" s="1">
        <v>0</v>
      </c>
      <c r="L29" s="1">
        <v>100</v>
      </c>
      <c r="M29" s="1">
        <v>99.11</v>
      </c>
      <c r="N29" s="1">
        <v>1027179.5</v>
      </c>
      <c r="O29" s="1">
        <v>99.49</v>
      </c>
      <c r="P29" s="1">
        <f t="shared" si="1"/>
        <v>100</v>
      </c>
      <c r="R29" s="1">
        <v>-5</v>
      </c>
      <c r="S29" s="1">
        <v>0</v>
      </c>
      <c r="T29" s="1">
        <v>100</v>
      </c>
      <c r="U29" s="1">
        <v>15.62</v>
      </c>
      <c r="V29" s="1">
        <v>161850.1</v>
      </c>
      <c r="W29" s="1">
        <v>62.96</v>
      </c>
      <c r="X29" s="1">
        <f t="shared" si="2"/>
        <v>56.247749369823552</v>
      </c>
      <c r="AF29" s="1">
        <v>5.0999999999999996</v>
      </c>
      <c r="AG29" s="1">
        <v>0</v>
      </c>
      <c r="AH29" s="1">
        <v>100</v>
      </c>
      <c r="AI29" s="1">
        <v>29.47</v>
      </c>
      <c r="AJ29" s="1">
        <v>298161.40000000002</v>
      </c>
      <c r="AK29" s="1">
        <v>0</v>
      </c>
      <c r="AL29" s="1">
        <f t="shared" si="3"/>
        <v>29.367214748380665</v>
      </c>
      <c r="AN29">
        <v>15</v>
      </c>
      <c r="AO29">
        <v>0</v>
      </c>
      <c r="AP29">
        <v>100</v>
      </c>
      <c r="AQ29">
        <v>98.78</v>
      </c>
      <c r="AR29">
        <v>834.4</v>
      </c>
      <c r="AS29">
        <v>0.9</v>
      </c>
      <c r="AT29" s="4">
        <f t="shared" si="4"/>
        <v>0.90145338597134839</v>
      </c>
      <c r="AV29">
        <v>-14.9</v>
      </c>
      <c r="AW29">
        <v>0</v>
      </c>
      <c r="AX29">
        <v>100</v>
      </c>
      <c r="AY29">
        <v>68.459999999999994</v>
      </c>
      <c r="AZ29">
        <v>399</v>
      </c>
      <c r="BA29">
        <v>2.72</v>
      </c>
      <c r="BB29" s="4">
        <f t="shared" si="5"/>
        <v>2.7257525083612038</v>
      </c>
    </row>
    <row r="30" spans="1:54" x14ac:dyDescent="0.25">
      <c r="A30" s="1">
        <v>-4.5</v>
      </c>
      <c r="B30" s="1">
        <v>0</v>
      </c>
      <c r="C30" s="1">
        <v>100</v>
      </c>
      <c r="D30" s="1">
        <v>70.45</v>
      </c>
      <c r="E30" s="1">
        <v>730144.2</v>
      </c>
      <c r="F30" s="1">
        <v>70.510000000000005</v>
      </c>
      <c r="G30" s="1">
        <f t="shared" si="0"/>
        <v>70.393685051958428</v>
      </c>
      <c r="J30" s="1">
        <v>-1</v>
      </c>
      <c r="K30" s="1">
        <v>0</v>
      </c>
      <c r="L30" s="1">
        <v>100</v>
      </c>
      <c r="M30" s="1">
        <v>98.93</v>
      </c>
      <c r="N30" s="1">
        <v>1025349.3</v>
      </c>
      <c r="O30" s="1">
        <v>99.36</v>
      </c>
      <c r="P30" s="1">
        <f t="shared" si="1"/>
        <v>99.818383614166081</v>
      </c>
      <c r="R30" s="1">
        <v>-4.5</v>
      </c>
      <c r="S30" s="1">
        <v>0</v>
      </c>
      <c r="T30" s="1">
        <v>100</v>
      </c>
      <c r="U30" s="1">
        <v>20.78</v>
      </c>
      <c r="V30" s="1">
        <v>215368.5</v>
      </c>
      <c r="W30" s="1">
        <v>83.97</v>
      </c>
      <c r="X30" s="1">
        <f t="shared" si="2"/>
        <v>74.828952106589853</v>
      </c>
      <c r="AF30" s="1">
        <v>4.5</v>
      </c>
      <c r="AG30" s="1">
        <v>0</v>
      </c>
      <c r="AH30" s="1">
        <v>100</v>
      </c>
      <c r="AI30" s="1">
        <v>61.54</v>
      </c>
      <c r="AJ30" s="1">
        <v>622620</v>
      </c>
      <c r="AK30" s="1">
        <v>0</v>
      </c>
      <c r="AL30" s="1">
        <f t="shared" si="3"/>
        <v>61.325361235675132</v>
      </c>
      <c r="AN30">
        <v>14.5</v>
      </c>
      <c r="AO30">
        <v>0</v>
      </c>
      <c r="AP30">
        <v>100</v>
      </c>
      <c r="AQ30">
        <v>105.25</v>
      </c>
      <c r="AR30">
        <v>889.1</v>
      </c>
      <c r="AS30">
        <v>0.96</v>
      </c>
      <c r="AT30" s="4">
        <f t="shared" si="4"/>
        <v>0.96049776142421961</v>
      </c>
      <c r="AV30">
        <v>-14.4</v>
      </c>
      <c r="AW30">
        <v>0</v>
      </c>
      <c r="AX30">
        <v>100</v>
      </c>
      <c r="AY30">
        <v>68.27</v>
      </c>
      <c r="AZ30">
        <v>397.9</v>
      </c>
      <c r="BA30">
        <v>2.72</v>
      </c>
      <c r="BB30" s="4">
        <f t="shared" si="5"/>
        <v>2.7181876094919573</v>
      </c>
    </row>
    <row r="31" spans="1:54" x14ac:dyDescent="0.25">
      <c r="A31" s="1">
        <v>-4</v>
      </c>
      <c r="B31" s="1">
        <v>0</v>
      </c>
      <c r="C31" s="1">
        <v>100</v>
      </c>
      <c r="D31" s="1">
        <v>84.37</v>
      </c>
      <c r="E31" s="1">
        <v>874466.9</v>
      </c>
      <c r="F31" s="1">
        <v>84.41</v>
      </c>
      <c r="G31" s="1">
        <f t="shared" si="0"/>
        <v>84.302557953637091</v>
      </c>
      <c r="J31" s="1">
        <v>-2</v>
      </c>
      <c r="K31" s="1">
        <v>0</v>
      </c>
      <c r="L31" s="1">
        <v>100</v>
      </c>
      <c r="M31" s="1">
        <v>97.44</v>
      </c>
      <c r="N31" s="1">
        <v>1009891.6</v>
      </c>
      <c r="O31" s="1">
        <v>97.81</v>
      </c>
      <c r="P31" s="1">
        <f t="shared" si="1"/>
        <v>98.315003531429724</v>
      </c>
      <c r="R31" s="1">
        <v>-4</v>
      </c>
      <c r="S31" s="1">
        <v>0</v>
      </c>
      <c r="T31" s="1">
        <v>100</v>
      </c>
      <c r="U31" s="1">
        <v>23.58</v>
      </c>
      <c r="V31" s="1">
        <v>244412</v>
      </c>
      <c r="W31" s="1">
        <v>95.27</v>
      </c>
      <c r="X31" s="1">
        <f t="shared" si="2"/>
        <v>84.911775297083182</v>
      </c>
      <c r="AF31" s="1">
        <v>4</v>
      </c>
      <c r="AG31" s="1">
        <v>0</v>
      </c>
      <c r="AH31" s="1">
        <v>100</v>
      </c>
      <c r="AI31" s="1">
        <v>80.5</v>
      </c>
      <c r="AJ31" s="1">
        <v>814487.6</v>
      </c>
      <c r="AK31" s="1">
        <v>0</v>
      </c>
      <c r="AL31" s="1">
        <f t="shared" si="3"/>
        <v>80.219232685600403</v>
      </c>
      <c r="AN31">
        <v>14</v>
      </c>
      <c r="AO31">
        <v>0</v>
      </c>
      <c r="AP31">
        <v>100</v>
      </c>
      <c r="AQ31">
        <v>106.81</v>
      </c>
      <c r="AR31">
        <v>902.2</v>
      </c>
      <c r="AS31">
        <v>0.97</v>
      </c>
      <c r="AT31" s="4">
        <f t="shared" si="4"/>
        <v>0.97473411779307273</v>
      </c>
      <c r="AV31">
        <v>-14.1</v>
      </c>
      <c r="AW31">
        <v>0</v>
      </c>
      <c r="AX31">
        <v>100</v>
      </c>
      <c r="AY31">
        <v>65.13</v>
      </c>
      <c r="AZ31">
        <v>379.6</v>
      </c>
      <c r="BA31">
        <v>2.59</v>
      </c>
      <c r="BB31" s="4">
        <f t="shared" si="5"/>
        <v>2.5931677018633539</v>
      </c>
    </row>
    <row r="32" spans="1:54" x14ac:dyDescent="0.25">
      <c r="A32" s="1">
        <v>-3.5</v>
      </c>
      <c r="B32" s="1">
        <v>0</v>
      </c>
      <c r="C32" s="1">
        <v>100</v>
      </c>
      <c r="D32" s="1">
        <v>90.47</v>
      </c>
      <c r="E32" s="1">
        <v>937651</v>
      </c>
      <c r="F32" s="1">
        <v>90.61</v>
      </c>
      <c r="G32" s="1">
        <f t="shared" si="0"/>
        <v>90.397681854516392</v>
      </c>
      <c r="J32" s="1">
        <v>-3</v>
      </c>
      <c r="K32" s="1">
        <v>0</v>
      </c>
      <c r="L32" s="1">
        <v>100</v>
      </c>
      <c r="M32" s="1">
        <v>93.95</v>
      </c>
      <c r="N32" s="1">
        <v>973793.2</v>
      </c>
      <c r="O32" s="1">
        <v>94.32</v>
      </c>
      <c r="P32" s="1">
        <f t="shared" si="1"/>
        <v>94.793663606094242</v>
      </c>
      <c r="R32" s="1">
        <v>-3.5</v>
      </c>
      <c r="S32" s="1">
        <v>0</v>
      </c>
      <c r="T32" s="1">
        <v>100</v>
      </c>
      <c r="U32" s="1">
        <v>25.26</v>
      </c>
      <c r="V32" s="1">
        <v>261765.8</v>
      </c>
      <c r="W32" s="1">
        <v>101.93</v>
      </c>
      <c r="X32" s="1">
        <f t="shared" si="2"/>
        <v>90.961469211379196</v>
      </c>
      <c r="AF32" s="1">
        <v>3.5</v>
      </c>
      <c r="AG32" s="1">
        <v>0</v>
      </c>
      <c r="AH32" s="1">
        <v>100</v>
      </c>
      <c r="AI32" s="1">
        <v>87.7</v>
      </c>
      <c r="AJ32" s="1">
        <v>887289.9</v>
      </c>
      <c r="AK32" s="1">
        <v>0</v>
      </c>
      <c r="AL32" s="1">
        <f t="shared" si="3"/>
        <v>87.394120577977091</v>
      </c>
      <c r="AN32">
        <v>13.5</v>
      </c>
      <c r="AO32">
        <v>0</v>
      </c>
      <c r="AP32">
        <v>100</v>
      </c>
      <c r="AQ32">
        <v>122.44</v>
      </c>
      <c r="AR32">
        <v>1034.3</v>
      </c>
      <c r="AS32">
        <v>1.1200000000000001</v>
      </c>
      <c r="AT32" s="4">
        <f t="shared" si="4"/>
        <v>1.1173714575656195</v>
      </c>
      <c r="AV32">
        <v>-13.4</v>
      </c>
      <c r="AW32">
        <v>0</v>
      </c>
      <c r="AX32">
        <v>100</v>
      </c>
      <c r="AY32">
        <v>72.680000000000007</v>
      </c>
      <c r="AZ32">
        <v>423.6</v>
      </c>
      <c r="BA32">
        <v>2.89</v>
      </c>
      <c r="BB32" s="4">
        <f t="shared" si="5"/>
        <v>2.8937728937728942</v>
      </c>
    </row>
    <row r="33" spans="1:54" x14ac:dyDescent="0.25">
      <c r="A33" s="1">
        <v>-3</v>
      </c>
      <c r="B33" s="1">
        <v>0</v>
      </c>
      <c r="C33" s="1">
        <v>100</v>
      </c>
      <c r="D33" s="1">
        <v>94.39</v>
      </c>
      <c r="E33" s="1">
        <v>978284.7</v>
      </c>
      <c r="F33" s="1">
        <v>94.52</v>
      </c>
      <c r="G33" s="1">
        <f t="shared" si="0"/>
        <v>94.314548361310955</v>
      </c>
      <c r="J33" s="1">
        <v>-4</v>
      </c>
      <c r="K33" s="1">
        <v>0</v>
      </c>
      <c r="L33" s="1">
        <v>100</v>
      </c>
      <c r="M33" s="1">
        <v>83.59</v>
      </c>
      <c r="N33" s="1">
        <v>866420.1</v>
      </c>
      <c r="O33" s="1">
        <v>83.96</v>
      </c>
      <c r="P33" s="1">
        <f t="shared" si="1"/>
        <v>84.340631621430745</v>
      </c>
      <c r="R33" s="1">
        <v>-3</v>
      </c>
      <c r="S33" s="1">
        <v>0</v>
      </c>
      <c r="T33" s="1">
        <v>100</v>
      </c>
      <c r="U33" s="1">
        <v>26.29</v>
      </c>
      <c r="V33" s="1">
        <v>272445.3</v>
      </c>
      <c r="W33" s="1">
        <v>106.12</v>
      </c>
      <c r="X33" s="1">
        <f t="shared" si="2"/>
        <v>94.670507742167814</v>
      </c>
      <c r="AF33" s="1">
        <v>3</v>
      </c>
      <c r="AG33" s="1">
        <v>0</v>
      </c>
      <c r="AH33" s="1">
        <v>100</v>
      </c>
      <c r="AI33" s="1">
        <v>92.19</v>
      </c>
      <c r="AJ33" s="1">
        <v>932793.8</v>
      </c>
      <c r="AK33" s="1">
        <v>0</v>
      </c>
      <c r="AL33" s="1">
        <f t="shared" si="3"/>
        <v>91.868460388639761</v>
      </c>
      <c r="AN33">
        <v>13</v>
      </c>
      <c r="AO33">
        <v>0</v>
      </c>
      <c r="AP33">
        <v>100</v>
      </c>
      <c r="AQ33">
        <v>124.8</v>
      </c>
      <c r="AR33">
        <v>1054.2</v>
      </c>
      <c r="AS33">
        <v>1.1399999999999999</v>
      </c>
      <c r="AT33" s="4">
        <f t="shared" si="4"/>
        <v>1.1389085095082434</v>
      </c>
      <c r="AV33">
        <v>-13</v>
      </c>
      <c r="AW33">
        <v>0</v>
      </c>
      <c r="AX33">
        <v>100</v>
      </c>
      <c r="AY33">
        <v>75.06</v>
      </c>
      <c r="AZ33">
        <v>437.4</v>
      </c>
      <c r="BA33">
        <v>2.99</v>
      </c>
      <c r="BB33" s="4">
        <f t="shared" si="5"/>
        <v>2.9885332059245107</v>
      </c>
    </row>
    <row r="34" spans="1:54" x14ac:dyDescent="0.25">
      <c r="A34" s="1">
        <v>-2.5</v>
      </c>
      <c r="B34" s="1">
        <v>0</v>
      </c>
      <c r="C34" s="1">
        <v>100</v>
      </c>
      <c r="D34" s="1">
        <v>96.56</v>
      </c>
      <c r="E34" s="1">
        <v>1000806.1</v>
      </c>
      <c r="F34" s="1">
        <v>96.67</v>
      </c>
      <c r="G34" s="1">
        <f t="shared" si="0"/>
        <v>96.482813749000812</v>
      </c>
      <c r="J34" s="1">
        <v>-5</v>
      </c>
      <c r="K34" s="1">
        <v>0</v>
      </c>
      <c r="L34" s="1">
        <v>100</v>
      </c>
      <c r="M34" s="1">
        <v>49.93</v>
      </c>
      <c r="N34" s="1">
        <v>517509.1</v>
      </c>
      <c r="O34" s="1">
        <v>50.12</v>
      </c>
      <c r="P34" s="1">
        <f t="shared" si="1"/>
        <v>50.378367470487341</v>
      </c>
      <c r="R34" s="1">
        <v>-2.5</v>
      </c>
      <c r="S34" s="1">
        <v>0</v>
      </c>
      <c r="T34" s="1">
        <v>100</v>
      </c>
      <c r="U34" s="1">
        <v>26.92</v>
      </c>
      <c r="V34" s="1">
        <v>278971.3</v>
      </c>
      <c r="W34" s="1">
        <v>108.63</v>
      </c>
      <c r="X34" s="1">
        <f t="shared" si="2"/>
        <v>96.939142960028818</v>
      </c>
      <c r="AF34" s="1">
        <v>2.5</v>
      </c>
      <c r="AG34" s="1">
        <v>0</v>
      </c>
      <c r="AH34" s="1">
        <v>100</v>
      </c>
      <c r="AI34" s="1">
        <v>94.94</v>
      </c>
      <c r="AJ34" s="1">
        <v>960575.2</v>
      </c>
      <c r="AK34" s="1">
        <v>0</v>
      </c>
      <c r="AL34" s="1">
        <f t="shared" si="3"/>
        <v>94.608868958644749</v>
      </c>
      <c r="AN34">
        <v>12.5</v>
      </c>
      <c r="AO34">
        <v>0</v>
      </c>
      <c r="AP34">
        <v>100</v>
      </c>
      <c r="AQ34">
        <v>137.16999999999999</v>
      </c>
      <c r="AR34">
        <v>1158.5999999999999</v>
      </c>
      <c r="AS34">
        <v>1.25</v>
      </c>
      <c r="AT34" s="4">
        <f t="shared" si="4"/>
        <v>1.251795514817674</v>
      </c>
      <c r="AV34">
        <v>-12.6</v>
      </c>
      <c r="AW34">
        <v>0</v>
      </c>
      <c r="AX34">
        <v>100</v>
      </c>
      <c r="AY34">
        <v>71.7</v>
      </c>
      <c r="AZ34">
        <v>417.9</v>
      </c>
      <c r="BA34">
        <v>2.85</v>
      </c>
      <c r="BB34" s="4">
        <f t="shared" si="5"/>
        <v>2.8547539417104635</v>
      </c>
    </row>
    <row r="35" spans="1:54" x14ac:dyDescent="0.25">
      <c r="A35" s="1">
        <v>-2</v>
      </c>
      <c r="B35" s="1">
        <v>0</v>
      </c>
      <c r="C35" s="1">
        <v>100</v>
      </c>
      <c r="D35" s="1">
        <v>98.26</v>
      </c>
      <c r="E35" s="1">
        <v>1018395.3</v>
      </c>
      <c r="F35" s="1">
        <v>98.35</v>
      </c>
      <c r="G35" s="1">
        <f t="shared" si="0"/>
        <v>98.181454836131095</v>
      </c>
      <c r="J35" s="1">
        <v>-5.9</v>
      </c>
      <c r="K35" s="1">
        <v>0</v>
      </c>
      <c r="L35" s="1">
        <v>100</v>
      </c>
      <c r="M35" s="1">
        <v>20.8</v>
      </c>
      <c r="N35" s="1">
        <v>215631.1</v>
      </c>
      <c r="O35" s="1">
        <v>20.88</v>
      </c>
      <c r="P35" s="1">
        <f t="shared" si="1"/>
        <v>20.986782363030976</v>
      </c>
      <c r="R35" s="1">
        <v>-2</v>
      </c>
      <c r="S35" s="1">
        <v>0</v>
      </c>
      <c r="T35" s="1">
        <v>100</v>
      </c>
      <c r="U35" s="1">
        <v>27.36</v>
      </c>
      <c r="V35" s="1">
        <v>283605.8</v>
      </c>
      <c r="W35" s="1">
        <v>110.43</v>
      </c>
      <c r="X35" s="1">
        <f t="shared" si="2"/>
        <v>98.523586604249189</v>
      </c>
      <c r="AF35" s="1">
        <v>2.1</v>
      </c>
      <c r="AG35" s="1">
        <v>0</v>
      </c>
      <c r="AH35" s="1">
        <v>100</v>
      </c>
      <c r="AI35" s="1">
        <v>96.7</v>
      </c>
      <c r="AJ35" s="1">
        <v>978414.8</v>
      </c>
      <c r="AK35" s="1">
        <v>0</v>
      </c>
      <c r="AL35" s="1">
        <f t="shared" si="3"/>
        <v>96.362730443447944</v>
      </c>
      <c r="AN35">
        <v>12</v>
      </c>
      <c r="AO35">
        <v>0</v>
      </c>
      <c r="AP35">
        <v>100</v>
      </c>
      <c r="AQ35">
        <v>161.03</v>
      </c>
      <c r="AR35">
        <v>1360.3</v>
      </c>
      <c r="AS35">
        <v>1.47</v>
      </c>
      <c r="AT35" s="4">
        <f t="shared" si="4"/>
        <v>1.469538760305388</v>
      </c>
      <c r="AV35">
        <v>-11.9</v>
      </c>
      <c r="AW35">
        <v>0</v>
      </c>
      <c r="AX35">
        <v>100</v>
      </c>
      <c r="AY35">
        <v>71.13</v>
      </c>
      <c r="AZ35">
        <v>414.6</v>
      </c>
      <c r="BA35">
        <v>2.83</v>
      </c>
      <c r="BB35" s="4">
        <f t="shared" si="5"/>
        <v>2.8320592451027231</v>
      </c>
    </row>
    <row r="36" spans="1:54" x14ac:dyDescent="0.25">
      <c r="A36" s="1">
        <v>-1.5</v>
      </c>
      <c r="B36" s="1">
        <v>0</v>
      </c>
      <c r="C36" s="1">
        <v>100</v>
      </c>
      <c r="D36" s="1">
        <v>99.17</v>
      </c>
      <c r="E36" s="1">
        <v>1027821.6</v>
      </c>
      <c r="F36" s="1">
        <v>99.26</v>
      </c>
      <c r="G36" s="1">
        <f t="shared" si="0"/>
        <v>99.090727418065555</v>
      </c>
      <c r="J36" s="1">
        <v>-7</v>
      </c>
      <c r="K36" s="1">
        <v>0</v>
      </c>
      <c r="L36" s="1">
        <v>100</v>
      </c>
      <c r="M36" s="1">
        <v>9.99</v>
      </c>
      <c r="N36" s="1">
        <v>103510.39999999999</v>
      </c>
      <c r="O36" s="1">
        <v>10.029999999999999</v>
      </c>
      <c r="P36" s="1">
        <f t="shared" si="1"/>
        <v>10.079709413782666</v>
      </c>
      <c r="R36" s="1">
        <v>-1.5</v>
      </c>
      <c r="S36" s="1">
        <v>0</v>
      </c>
      <c r="T36" s="1">
        <v>100</v>
      </c>
      <c r="U36" s="1">
        <v>27.52</v>
      </c>
      <c r="V36" s="1">
        <v>285203.59999999998</v>
      </c>
      <c r="W36" s="1">
        <v>111.08</v>
      </c>
      <c r="X36" s="1">
        <f t="shared" si="2"/>
        <v>99.099747929420232</v>
      </c>
      <c r="AF36" s="1">
        <v>1.5</v>
      </c>
      <c r="AG36" s="1">
        <v>0</v>
      </c>
      <c r="AH36" s="1">
        <v>100</v>
      </c>
      <c r="AI36" s="1">
        <v>98.3</v>
      </c>
      <c r="AJ36" s="1">
        <v>994599.5</v>
      </c>
      <c r="AK36" s="1">
        <v>0</v>
      </c>
      <c r="AL36" s="1">
        <f t="shared" si="3"/>
        <v>97.957149975087205</v>
      </c>
      <c r="AN36">
        <v>11.5</v>
      </c>
      <c r="AO36">
        <v>0</v>
      </c>
      <c r="AP36">
        <v>100</v>
      </c>
      <c r="AQ36">
        <v>177.43</v>
      </c>
      <c r="AR36">
        <v>1498.7</v>
      </c>
      <c r="AS36">
        <v>1.62</v>
      </c>
      <c r="AT36" s="4">
        <f t="shared" si="4"/>
        <v>1.6192030195676894</v>
      </c>
      <c r="AV36">
        <v>-11.5</v>
      </c>
      <c r="AW36">
        <v>0</v>
      </c>
      <c r="AX36">
        <v>100</v>
      </c>
      <c r="AY36">
        <v>67.819999999999993</v>
      </c>
      <c r="AZ36">
        <v>395.2</v>
      </c>
      <c r="BA36">
        <v>2.7</v>
      </c>
      <c r="BB36" s="4">
        <f t="shared" si="5"/>
        <v>2.7002707437490043</v>
      </c>
    </row>
    <row r="37" spans="1:54" x14ac:dyDescent="0.25">
      <c r="A37" s="1">
        <v>-1</v>
      </c>
      <c r="B37" s="1">
        <v>0</v>
      </c>
      <c r="C37" s="1">
        <v>100</v>
      </c>
      <c r="D37" s="1">
        <v>99.69</v>
      </c>
      <c r="E37" s="1">
        <v>1033220</v>
      </c>
      <c r="F37" s="1">
        <v>99.81</v>
      </c>
      <c r="G37" s="1">
        <f t="shared" si="0"/>
        <v>99.610311750599521</v>
      </c>
      <c r="J37" s="1">
        <v>-8</v>
      </c>
      <c r="K37" s="1">
        <v>0</v>
      </c>
      <c r="L37" s="1">
        <v>100</v>
      </c>
      <c r="M37" s="1">
        <v>5.77</v>
      </c>
      <c r="N37" s="1">
        <v>59838.5</v>
      </c>
      <c r="O37" s="1">
        <v>5.8</v>
      </c>
      <c r="P37" s="1">
        <f t="shared" si="1"/>
        <v>5.8218141458984967</v>
      </c>
      <c r="R37" s="1">
        <v>-1</v>
      </c>
      <c r="S37" s="1">
        <v>0</v>
      </c>
      <c r="T37" s="1">
        <v>100</v>
      </c>
      <c r="U37" s="1">
        <v>27.75</v>
      </c>
      <c r="V37" s="1">
        <v>287628.59999999998</v>
      </c>
      <c r="W37" s="1">
        <v>112</v>
      </c>
      <c r="X37" s="1">
        <f t="shared" si="2"/>
        <v>99.927979834353621</v>
      </c>
      <c r="AF37" s="1">
        <v>1</v>
      </c>
      <c r="AG37" s="1">
        <v>0</v>
      </c>
      <c r="AH37" s="1">
        <v>100</v>
      </c>
      <c r="AI37" s="1">
        <v>99.02</v>
      </c>
      <c r="AJ37" s="1">
        <v>1001844.1</v>
      </c>
      <c r="AK37" s="1">
        <v>0</v>
      </c>
      <c r="AL37" s="1">
        <f t="shared" si="3"/>
        <v>98.674638764324868</v>
      </c>
      <c r="AN37">
        <v>11</v>
      </c>
      <c r="AO37">
        <v>0</v>
      </c>
      <c r="AP37">
        <v>100</v>
      </c>
      <c r="AQ37">
        <v>192.47</v>
      </c>
      <c r="AR37">
        <v>1625.8</v>
      </c>
      <c r="AS37">
        <v>1.76</v>
      </c>
      <c r="AT37" s="4">
        <f t="shared" si="4"/>
        <v>1.7564560963545801</v>
      </c>
      <c r="AV37">
        <v>-11</v>
      </c>
      <c r="AW37">
        <v>0</v>
      </c>
      <c r="AX37">
        <v>100</v>
      </c>
      <c r="AY37">
        <v>69.819999999999993</v>
      </c>
      <c r="AZ37">
        <v>406.9</v>
      </c>
      <c r="BA37">
        <v>2.78</v>
      </c>
      <c r="BB37" s="4">
        <f t="shared" si="5"/>
        <v>2.7799012581621279</v>
      </c>
    </row>
    <row r="38" spans="1:54" x14ac:dyDescent="0.25">
      <c r="A38" s="1">
        <v>-0.4</v>
      </c>
      <c r="B38" s="1">
        <v>0</v>
      </c>
      <c r="C38" s="1">
        <v>100</v>
      </c>
      <c r="D38" s="1">
        <v>100.08</v>
      </c>
      <c r="E38" s="1">
        <v>1037245.6</v>
      </c>
      <c r="F38" s="1">
        <v>100.17</v>
      </c>
      <c r="G38" s="1">
        <f t="shared" si="0"/>
        <v>100</v>
      </c>
      <c r="J38" s="1">
        <v>-9</v>
      </c>
      <c r="K38" s="1">
        <v>0</v>
      </c>
      <c r="L38" s="1">
        <v>100</v>
      </c>
      <c r="M38" s="1">
        <v>3.58</v>
      </c>
      <c r="N38" s="1">
        <v>37092.400000000001</v>
      </c>
      <c r="O38" s="1">
        <v>3.59</v>
      </c>
      <c r="P38" s="1">
        <f t="shared" si="1"/>
        <v>3.6121481182524473</v>
      </c>
      <c r="R38" s="1">
        <v>-0.6</v>
      </c>
      <c r="S38" s="1">
        <v>0</v>
      </c>
      <c r="T38" s="1">
        <v>100</v>
      </c>
      <c r="U38" s="1">
        <v>27.77</v>
      </c>
      <c r="V38" s="1">
        <v>287860.7</v>
      </c>
      <c r="W38" s="1">
        <v>112.2</v>
      </c>
      <c r="X38" s="1">
        <f t="shared" si="2"/>
        <v>100</v>
      </c>
      <c r="AF38" s="1">
        <v>0.5</v>
      </c>
      <c r="AG38" s="1">
        <v>0</v>
      </c>
      <c r="AH38" s="1">
        <v>100</v>
      </c>
      <c r="AI38" s="1">
        <v>99.66</v>
      </c>
      <c r="AJ38" s="1">
        <v>1008313.5</v>
      </c>
      <c r="AK38" s="1">
        <v>0</v>
      </c>
      <c r="AL38" s="1">
        <f t="shared" si="3"/>
        <v>99.312406576980578</v>
      </c>
      <c r="AN38">
        <v>10.5</v>
      </c>
      <c r="AO38">
        <v>0</v>
      </c>
      <c r="AP38">
        <v>100</v>
      </c>
      <c r="AQ38">
        <v>230.15</v>
      </c>
      <c r="AR38">
        <v>1944.1</v>
      </c>
      <c r="AS38">
        <v>2.1</v>
      </c>
      <c r="AT38" s="4">
        <f t="shared" si="4"/>
        <v>2.1003188578791843</v>
      </c>
      <c r="AV38">
        <v>-10.5</v>
      </c>
      <c r="AW38">
        <v>0</v>
      </c>
      <c r="AX38">
        <v>100</v>
      </c>
      <c r="AY38">
        <v>64.5</v>
      </c>
      <c r="AZ38">
        <v>375.9</v>
      </c>
      <c r="BA38">
        <v>2.57</v>
      </c>
      <c r="BB38" s="4">
        <f t="shared" si="5"/>
        <v>2.5680840898232202</v>
      </c>
    </row>
    <row r="39" spans="1:54" x14ac:dyDescent="0.25">
      <c r="A39" s="1">
        <v>0</v>
      </c>
      <c r="B39" s="1">
        <v>0</v>
      </c>
      <c r="C39" s="1">
        <v>100</v>
      </c>
      <c r="D39" s="1">
        <v>99.94</v>
      </c>
      <c r="E39" s="1">
        <v>1035803.1</v>
      </c>
      <c r="F39" s="1">
        <v>100.05</v>
      </c>
      <c r="G39" s="1">
        <f t="shared" si="0"/>
        <v>99.86011191047163</v>
      </c>
      <c r="J39" s="1">
        <v>-10</v>
      </c>
      <c r="K39" s="1">
        <v>0</v>
      </c>
      <c r="L39" s="1">
        <v>100</v>
      </c>
      <c r="M39" s="1">
        <v>2.38</v>
      </c>
      <c r="N39" s="1">
        <v>24667.3</v>
      </c>
      <c r="O39" s="1">
        <v>2.39</v>
      </c>
      <c r="P39" s="1">
        <f t="shared" si="1"/>
        <v>2.4013722126929671</v>
      </c>
      <c r="R39" s="1">
        <v>-0.1</v>
      </c>
      <c r="S39" s="1">
        <v>0</v>
      </c>
      <c r="T39" s="1">
        <v>100</v>
      </c>
      <c r="U39" s="1">
        <v>27.66</v>
      </c>
      <c r="V39" s="1">
        <v>286654.5</v>
      </c>
      <c r="W39" s="1">
        <v>111.73</v>
      </c>
      <c r="X39" s="1">
        <f t="shared" si="2"/>
        <v>99.603889088944911</v>
      </c>
      <c r="AF39" s="1">
        <v>0</v>
      </c>
      <c r="AG39" s="1">
        <v>0</v>
      </c>
      <c r="AH39" s="1">
        <v>100</v>
      </c>
      <c r="AI39" s="1">
        <v>99.98</v>
      </c>
      <c r="AJ39" s="1">
        <v>1011554.7</v>
      </c>
      <c r="AK39" s="1">
        <v>0</v>
      </c>
      <c r="AL39" s="1">
        <f t="shared" si="3"/>
        <v>99.631290483308433</v>
      </c>
      <c r="AN39">
        <v>10</v>
      </c>
      <c r="AO39">
        <v>0</v>
      </c>
      <c r="AP39">
        <v>100</v>
      </c>
      <c r="AQ39">
        <v>254.87</v>
      </c>
      <c r="AR39">
        <v>2152.9</v>
      </c>
      <c r="AS39">
        <v>2.33</v>
      </c>
      <c r="AT39" s="4">
        <f t="shared" si="4"/>
        <v>2.325910351108702</v>
      </c>
      <c r="AV39">
        <v>-10</v>
      </c>
      <c r="AW39">
        <v>0</v>
      </c>
      <c r="AX39">
        <v>100</v>
      </c>
      <c r="AY39">
        <v>85.06</v>
      </c>
      <c r="AZ39">
        <v>495.7</v>
      </c>
      <c r="BA39">
        <v>3.39</v>
      </c>
      <c r="BB39" s="4">
        <f t="shared" si="5"/>
        <v>3.386685777990126</v>
      </c>
    </row>
    <row r="40" spans="1:54" x14ac:dyDescent="0.25">
      <c r="A40" s="1">
        <v>0.5</v>
      </c>
      <c r="B40" s="1">
        <v>0</v>
      </c>
      <c r="C40" s="1">
        <v>100</v>
      </c>
      <c r="D40" s="1">
        <v>99.41</v>
      </c>
      <c r="E40" s="1">
        <v>1030325.9</v>
      </c>
      <c r="F40" s="1">
        <v>99.5</v>
      </c>
      <c r="G40" s="1">
        <f t="shared" si="0"/>
        <v>99.330535571542768</v>
      </c>
      <c r="R40" s="1">
        <v>0.5</v>
      </c>
      <c r="S40" s="1">
        <v>0</v>
      </c>
      <c r="T40" s="1">
        <v>100</v>
      </c>
      <c r="U40" s="1">
        <v>27.58</v>
      </c>
      <c r="V40" s="1">
        <v>285876.2</v>
      </c>
      <c r="W40" s="1">
        <v>111.35</v>
      </c>
      <c r="X40" s="1">
        <f t="shared" si="2"/>
        <v>99.315808426359382</v>
      </c>
      <c r="AF40" s="1">
        <v>-0.5</v>
      </c>
      <c r="AG40" s="1">
        <v>0</v>
      </c>
      <c r="AH40" s="1">
        <v>100</v>
      </c>
      <c r="AI40" s="1">
        <v>100.35</v>
      </c>
      <c r="AJ40" s="1">
        <v>1015283.7</v>
      </c>
      <c r="AK40" s="1">
        <v>0</v>
      </c>
      <c r="AL40" s="1">
        <f t="shared" si="3"/>
        <v>100</v>
      </c>
      <c r="AN40">
        <v>9.5</v>
      </c>
      <c r="AO40">
        <v>0</v>
      </c>
      <c r="AP40">
        <v>100</v>
      </c>
      <c r="AQ40">
        <v>299.51</v>
      </c>
      <c r="AR40">
        <v>2530</v>
      </c>
      <c r="AS40">
        <v>2.74</v>
      </c>
      <c r="AT40" s="4">
        <f t="shared" si="4"/>
        <v>2.7332891641251118</v>
      </c>
      <c r="AV40">
        <v>-9.5</v>
      </c>
      <c r="AW40">
        <v>0</v>
      </c>
      <c r="AX40">
        <v>100</v>
      </c>
      <c r="AY40">
        <v>101.12</v>
      </c>
      <c r="AZ40">
        <v>589.29999999999995</v>
      </c>
      <c r="BA40">
        <v>4.03</v>
      </c>
      <c r="BB40" s="4">
        <f t="shared" si="5"/>
        <v>4.0261188087275048</v>
      </c>
    </row>
    <row r="41" spans="1:54" x14ac:dyDescent="0.25">
      <c r="A41" s="1">
        <v>1</v>
      </c>
      <c r="B41" s="1">
        <v>0</v>
      </c>
      <c r="C41" s="1">
        <v>100</v>
      </c>
      <c r="D41" s="1">
        <v>99.05</v>
      </c>
      <c r="E41" s="1">
        <v>1026603.6</v>
      </c>
      <c r="F41" s="1">
        <v>99.16</v>
      </c>
      <c r="G41" s="1">
        <f t="shared" si="0"/>
        <v>98.970823341326934</v>
      </c>
      <c r="R41" s="1">
        <v>1</v>
      </c>
      <c r="S41" s="1">
        <v>0</v>
      </c>
      <c r="T41" s="1">
        <v>100</v>
      </c>
      <c r="U41" s="1">
        <v>27.4</v>
      </c>
      <c r="V41" s="1">
        <v>284036.8</v>
      </c>
      <c r="W41" s="1">
        <v>110.65</v>
      </c>
      <c r="X41" s="1">
        <f t="shared" si="2"/>
        <v>98.667626935541946</v>
      </c>
      <c r="AF41" s="1">
        <v>-0.9</v>
      </c>
      <c r="AG41" s="1">
        <v>0</v>
      </c>
      <c r="AH41" s="1">
        <v>100</v>
      </c>
      <c r="AI41" s="1">
        <v>99.6</v>
      </c>
      <c r="AJ41" s="1">
        <v>1007688.9</v>
      </c>
      <c r="AK41" s="1">
        <v>0</v>
      </c>
      <c r="AL41" s="1">
        <f t="shared" si="3"/>
        <v>99.252615844544096</v>
      </c>
      <c r="AN41">
        <v>9</v>
      </c>
      <c r="AO41">
        <v>0</v>
      </c>
      <c r="AP41">
        <v>100</v>
      </c>
      <c r="AQ41">
        <v>354.01</v>
      </c>
      <c r="AR41">
        <v>2990.3</v>
      </c>
      <c r="AS41">
        <v>3.23</v>
      </c>
      <c r="AT41" s="4">
        <f t="shared" si="4"/>
        <v>3.230649050088247</v>
      </c>
      <c r="AV41">
        <v>-9</v>
      </c>
      <c r="AW41">
        <v>0</v>
      </c>
      <c r="AX41">
        <v>100</v>
      </c>
      <c r="AY41">
        <v>115.62</v>
      </c>
      <c r="AZ41">
        <v>673.9</v>
      </c>
      <c r="BA41">
        <v>4.5999999999999996</v>
      </c>
      <c r="BB41" s="4">
        <f t="shared" si="5"/>
        <v>4.6034400382226472</v>
      </c>
    </row>
    <row r="42" spans="1:54" x14ac:dyDescent="0.25">
      <c r="A42" s="1">
        <v>1.5</v>
      </c>
      <c r="B42" s="1">
        <v>0</v>
      </c>
      <c r="C42" s="1">
        <v>100</v>
      </c>
      <c r="D42" s="1">
        <v>97.91</v>
      </c>
      <c r="E42" s="1">
        <v>1014791.9</v>
      </c>
      <c r="F42" s="1">
        <v>98.11</v>
      </c>
      <c r="G42" s="1">
        <f t="shared" si="0"/>
        <v>97.831734612310157</v>
      </c>
      <c r="R42" s="1">
        <v>1.5</v>
      </c>
      <c r="S42" s="1">
        <v>0</v>
      </c>
      <c r="T42" s="1">
        <v>100</v>
      </c>
      <c r="U42" s="1">
        <v>27.15</v>
      </c>
      <c r="V42" s="1">
        <v>281404.3</v>
      </c>
      <c r="W42" s="1">
        <v>109.53</v>
      </c>
      <c r="X42" s="1">
        <f t="shared" si="2"/>
        <v>97.767374864962193</v>
      </c>
      <c r="AF42" s="1">
        <v>-1.5</v>
      </c>
      <c r="AG42" s="1">
        <v>0</v>
      </c>
      <c r="AH42" s="1">
        <v>100</v>
      </c>
      <c r="AI42" s="1">
        <v>99.2</v>
      </c>
      <c r="AJ42" s="1">
        <v>1003647.2</v>
      </c>
      <c r="AK42" s="1">
        <v>0</v>
      </c>
      <c r="AL42" s="1">
        <f t="shared" si="3"/>
        <v>98.854010961634287</v>
      </c>
      <c r="AN42">
        <v>8.5</v>
      </c>
      <c r="AO42">
        <v>0</v>
      </c>
      <c r="AP42">
        <v>100</v>
      </c>
      <c r="AQ42">
        <v>429.12</v>
      </c>
      <c r="AR42">
        <v>3624.9</v>
      </c>
      <c r="AS42">
        <v>3.92</v>
      </c>
      <c r="AT42" s="4">
        <f t="shared" si="4"/>
        <v>3.9160931057706523</v>
      </c>
      <c r="AV42">
        <v>-8.5</v>
      </c>
      <c r="AW42">
        <v>0</v>
      </c>
      <c r="AX42">
        <v>100</v>
      </c>
      <c r="AY42">
        <v>138.34</v>
      </c>
      <c r="AZ42">
        <v>806.2</v>
      </c>
      <c r="BA42">
        <v>5.51</v>
      </c>
      <c r="BB42" s="4">
        <f t="shared" si="5"/>
        <v>5.5080426819557253</v>
      </c>
    </row>
    <row r="43" spans="1:54" x14ac:dyDescent="0.25">
      <c r="A43" s="1">
        <v>2</v>
      </c>
      <c r="B43" s="1">
        <v>0</v>
      </c>
      <c r="C43" s="1">
        <v>100</v>
      </c>
      <c r="D43" s="1">
        <v>96.17</v>
      </c>
      <c r="E43" s="1">
        <v>996789.1</v>
      </c>
      <c r="F43" s="1">
        <v>96.3</v>
      </c>
      <c r="G43" s="1">
        <f t="shared" si="0"/>
        <v>96.093125499600319</v>
      </c>
      <c r="R43" s="1">
        <v>1.9</v>
      </c>
      <c r="S43" s="1">
        <v>0</v>
      </c>
      <c r="T43" s="1">
        <v>100</v>
      </c>
      <c r="U43" s="1">
        <v>26.44</v>
      </c>
      <c r="V43" s="1">
        <v>274023</v>
      </c>
      <c r="W43" s="1">
        <v>106.77</v>
      </c>
      <c r="X43" s="1">
        <f t="shared" si="2"/>
        <v>95.210658984515675</v>
      </c>
      <c r="AF43" s="1">
        <v>-2.1</v>
      </c>
      <c r="AG43" s="1">
        <v>0</v>
      </c>
      <c r="AH43" s="1">
        <v>100</v>
      </c>
      <c r="AI43" s="1">
        <v>97.82</v>
      </c>
      <c r="AJ43" s="1">
        <v>989755.4</v>
      </c>
      <c r="AK43" s="1">
        <v>0</v>
      </c>
      <c r="AL43" s="1">
        <f t="shared" si="3"/>
        <v>97.478824115595415</v>
      </c>
      <c r="AN43">
        <v>8</v>
      </c>
      <c r="AO43">
        <v>0</v>
      </c>
      <c r="AP43">
        <v>100</v>
      </c>
      <c r="AQ43">
        <v>524.09</v>
      </c>
      <c r="AR43">
        <v>4427</v>
      </c>
      <c r="AS43">
        <v>4.79</v>
      </c>
      <c r="AT43" s="4">
        <f t="shared" si="4"/>
        <v>4.7827769290719173</v>
      </c>
      <c r="AV43">
        <v>-8</v>
      </c>
      <c r="AW43">
        <v>0</v>
      </c>
      <c r="AX43">
        <v>100</v>
      </c>
      <c r="AY43">
        <v>176.72</v>
      </c>
      <c r="AZ43">
        <v>1029.9000000000001</v>
      </c>
      <c r="BA43">
        <v>7.04</v>
      </c>
      <c r="BB43" s="4">
        <f t="shared" si="5"/>
        <v>7.0361522535435581</v>
      </c>
    </row>
    <row r="44" spans="1:54" x14ac:dyDescent="0.25">
      <c r="A44" s="1">
        <v>2.5</v>
      </c>
      <c r="B44" s="1">
        <v>0</v>
      </c>
      <c r="C44" s="1">
        <v>100</v>
      </c>
      <c r="D44" s="1">
        <v>93.43</v>
      </c>
      <c r="E44" s="1">
        <v>968307.9</v>
      </c>
      <c r="F44" s="1">
        <v>93.5</v>
      </c>
      <c r="G44" s="1">
        <f t="shared" si="0"/>
        <v>93.355315747402088</v>
      </c>
      <c r="R44" s="1">
        <v>2.6</v>
      </c>
      <c r="S44" s="1">
        <v>0</v>
      </c>
      <c r="T44" s="1">
        <v>100</v>
      </c>
      <c r="U44" s="1">
        <v>25.31</v>
      </c>
      <c r="V44" s="1">
        <v>262284.79999999999</v>
      </c>
      <c r="W44" s="1">
        <v>102.08</v>
      </c>
      <c r="X44" s="1">
        <f t="shared" si="2"/>
        <v>91.141519625495135</v>
      </c>
      <c r="AF44" s="1">
        <v>-2.5</v>
      </c>
      <c r="AG44" s="1">
        <v>0</v>
      </c>
      <c r="AH44" s="1">
        <v>100</v>
      </c>
      <c r="AI44" s="1">
        <v>96.47</v>
      </c>
      <c r="AJ44" s="1">
        <v>976078.7</v>
      </c>
      <c r="AK44" s="1">
        <v>0</v>
      </c>
      <c r="AL44" s="1">
        <f t="shared" si="3"/>
        <v>96.133532635774785</v>
      </c>
      <c r="AN44">
        <v>7.5</v>
      </c>
      <c r="AO44">
        <v>0</v>
      </c>
      <c r="AP44">
        <v>100</v>
      </c>
      <c r="AQ44">
        <v>660.51</v>
      </c>
      <c r="AR44">
        <v>5579.4</v>
      </c>
      <c r="AS44">
        <v>6.03</v>
      </c>
      <c r="AT44" s="4">
        <f t="shared" si="4"/>
        <v>6.0277280417891816</v>
      </c>
      <c r="AV44">
        <v>-7.5</v>
      </c>
      <c r="AW44">
        <v>0</v>
      </c>
      <c r="AX44">
        <v>100</v>
      </c>
      <c r="AY44">
        <v>217.48</v>
      </c>
      <c r="AZ44">
        <v>1267.5</v>
      </c>
      <c r="BA44">
        <v>8.65</v>
      </c>
      <c r="BB44" s="4">
        <f t="shared" si="5"/>
        <v>8.6590221372830065</v>
      </c>
    </row>
    <row r="45" spans="1:54" x14ac:dyDescent="0.25">
      <c r="A45" s="1">
        <v>3</v>
      </c>
      <c r="B45" s="1">
        <v>0</v>
      </c>
      <c r="C45" s="1">
        <v>100</v>
      </c>
      <c r="D45" s="1">
        <v>89.17</v>
      </c>
      <c r="E45" s="1">
        <v>924157.1</v>
      </c>
      <c r="F45" s="1">
        <v>89.28</v>
      </c>
      <c r="G45" s="1">
        <f t="shared" si="0"/>
        <v>89.098721023181454</v>
      </c>
      <c r="R45" s="1">
        <v>3</v>
      </c>
      <c r="S45" s="1">
        <v>0</v>
      </c>
      <c r="T45" s="1">
        <v>100</v>
      </c>
      <c r="U45" s="1">
        <v>23.78</v>
      </c>
      <c r="V45" s="1">
        <v>246517.9</v>
      </c>
      <c r="W45" s="1">
        <v>96.06</v>
      </c>
      <c r="X45" s="1">
        <f t="shared" si="2"/>
        <v>85.631976953546996</v>
      </c>
      <c r="AF45" s="1">
        <v>-3</v>
      </c>
      <c r="AG45" s="1">
        <v>0</v>
      </c>
      <c r="AH45" s="1">
        <v>100</v>
      </c>
      <c r="AI45" s="1">
        <v>94.39</v>
      </c>
      <c r="AJ45" s="1">
        <v>955021.1</v>
      </c>
      <c r="AK45" s="1">
        <v>0</v>
      </c>
      <c r="AL45" s="1">
        <f t="shared" si="3"/>
        <v>94.060787244643748</v>
      </c>
      <c r="AN45">
        <v>7</v>
      </c>
      <c r="AO45">
        <v>0</v>
      </c>
      <c r="AP45">
        <v>100</v>
      </c>
      <c r="AQ45">
        <v>874.68</v>
      </c>
      <c r="AR45">
        <v>7388.5</v>
      </c>
      <c r="AS45">
        <v>7.99</v>
      </c>
      <c r="AT45" s="4">
        <f t="shared" si="4"/>
        <v>7.9822155055822934</v>
      </c>
      <c r="AV45">
        <v>-7.1</v>
      </c>
      <c r="AW45">
        <v>0</v>
      </c>
      <c r="AX45">
        <v>100</v>
      </c>
      <c r="AY45">
        <v>279.75</v>
      </c>
      <c r="AZ45">
        <v>1630.4</v>
      </c>
      <c r="BA45">
        <v>11.15</v>
      </c>
      <c r="BB45" s="4">
        <f t="shared" si="5"/>
        <v>11.138318203535595</v>
      </c>
    </row>
    <row r="46" spans="1:54" x14ac:dyDescent="0.25">
      <c r="A46" s="1">
        <v>3.5</v>
      </c>
      <c r="B46" s="1">
        <v>0</v>
      </c>
      <c r="C46" s="1">
        <v>100</v>
      </c>
      <c r="D46" s="1">
        <v>82.73</v>
      </c>
      <c r="E46" s="1">
        <v>857417.4</v>
      </c>
      <c r="F46" s="1">
        <v>82.82</v>
      </c>
      <c r="G46" s="1">
        <f t="shared" si="0"/>
        <v>82.663868904876097</v>
      </c>
      <c r="R46" s="1">
        <v>3.5</v>
      </c>
      <c r="S46" s="1">
        <v>0</v>
      </c>
      <c r="T46" s="1">
        <v>100</v>
      </c>
      <c r="U46" s="1">
        <v>21.58</v>
      </c>
      <c r="V46" s="1">
        <v>223673.3</v>
      </c>
      <c r="W46" s="1">
        <v>87.03</v>
      </c>
      <c r="X46" s="1">
        <f t="shared" si="2"/>
        <v>77.709758732445081</v>
      </c>
      <c r="AF46" s="1">
        <v>-3.4</v>
      </c>
      <c r="AG46" s="1">
        <v>0</v>
      </c>
      <c r="AH46" s="1">
        <v>100</v>
      </c>
      <c r="AI46" s="1">
        <v>91.64</v>
      </c>
      <c r="AJ46" s="1">
        <v>927204</v>
      </c>
      <c r="AK46" s="1">
        <v>0</v>
      </c>
      <c r="AL46" s="1">
        <f t="shared" si="3"/>
        <v>91.320378674638775</v>
      </c>
      <c r="AN46">
        <v>6.5</v>
      </c>
      <c r="AO46">
        <v>0</v>
      </c>
      <c r="AP46">
        <v>100</v>
      </c>
      <c r="AQ46">
        <v>1165.6099999999999</v>
      </c>
      <c r="AR46">
        <v>9846</v>
      </c>
      <c r="AS46">
        <v>10.66</v>
      </c>
      <c r="AT46" s="4">
        <f t="shared" si="4"/>
        <v>10.637204709678713</v>
      </c>
      <c r="AV46">
        <v>-6.5</v>
      </c>
      <c r="AW46">
        <v>0</v>
      </c>
      <c r="AX46">
        <v>100</v>
      </c>
      <c r="AY46">
        <v>381.89</v>
      </c>
      <c r="AZ46">
        <v>2225.6999999999998</v>
      </c>
      <c r="BA46">
        <v>15.2</v>
      </c>
      <c r="BB46" s="4">
        <f t="shared" si="5"/>
        <v>15.205048574613791</v>
      </c>
    </row>
    <row r="47" spans="1:54" x14ac:dyDescent="0.25">
      <c r="A47" s="1">
        <v>4</v>
      </c>
      <c r="B47" s="1">
        <v>0</v>
      </c>
      <c r="C47" s="1">
        <v>100</v>
      </c>
      <c r="D47" s="1">
        <v>70.87</v>
      </c>
      <c r="E47" s="1">
        <v>734548.8</v>
      </c>
      <c r="F47" s="1">
        <v>70.959999999999994</v>
      </c>
      <c r="G47" s="1">
        <f t="shared" si="0"/>
        <v>70.81334932054358</v>
      </c>
      <c r="R47" s="1">
        <v>4</v>
      </c>
      <c r="S47" s="1">
        <v>0</v>
      </c>
      <c r="T47" s="1">
        <v>100</v>
      </c>
      <c r="U47" s="1">
        <v>17.37</v>
      </c>
      <c r="V47" s="1">
        <v>180072.1</v>
      </c>
      <c r="W47" s="1">
        <v>70.14</v>
      </c>
      <c r="X47" s="1">
        <f t="shared" si="2"/>
        <v>62.549513863881891</v>
      </c>
      <c r="AF47" s="1">
        <v>-4</v>
      </c>
      <c r="AG47" s="1">
        <v>0</v>
      </c>
      <c r="AH47" s="1">
        <v>100</v>
      </c>
      <c r="AI47" s="1">
        <v>86.23</v>
      </c>
      <c r="AJ47" s="1">
        <v>872471.4</v>
      </c>
      <c r="AK47" s="1">
        <v>0</v>
      </c>
      <c r="AL47" s="1">
        <f t="shared" si="3"/>
        <v>85.929247633283509</v>
      </c>
      <c r="AN47">
        <v>6</v>
      </c>
      <c r="AO47">
        <v>0</v>
      </c>
      <c r="AP47">
        <v>100</v>
      </c>
      <c r="AQ47">
        <v>1597.97</v>
      </c>
      <c r="AR47">
        <v>13498.2</v>
      </c>
      <c r="AS47">
        <v>14.61</v>
      </c>
      <c r="AT47" s="4">
        <f t="shared" si="4"/>
        <v>14.582865632523138</v>
      </c>
      <c r="AV47">
        <v>-6</v>
      </c>
      <c r="AW47">
        <v>0</v>
      </c>
      <c r="AX47">
        <v>100</v>
      </c>
      <c r="AY47">
        <v>537.67999999999995</v>
      </c>
      <c r="AZ47">
        <v>3133.6</v>
      </c>
      <c r="BA47">
        <v>21.41</v>
      </c>
      <c r="BB47" s="4">
        <f t="shared" si="5"/>
        <v>21.407867494824014</v>
      </c>
    </row>
    <row r="48" spans="1:54" x14ac:dyDescent="0.25">
      <c r="A48" s="1">
        <v>4.5</v>
      </c>
      <c r="B48" s="1">
        <v>0</v>
      </c>
      <c r="C48" s="1">
        <v>100</v>
      </c>
      <c r="D48" s="1">
        <v>52.02</v>
      </c>
      <c r="E48" s="1">
        <v>539187.9</v>
      </c>
      <c r="F48" s="1">
        <v>52.1</v>
      </c>
      <c r="G48" s="1">
        <f t="shared" si="0"/>
        <v>51.978417266187051</v>
      </c>
      <c r="R48" s="1">
        <v>4.5999999999999996</v>
      </c>
      <c r="S48" s="1">
        <v>0</v>
      </c>
      <c r="T48" s="1">
        <v>100</v>
      </c>
      <c r="U48" s="1">
        <v>11.12</v>
      </c>
      <c r="V48" s="1">
        <v>115299</v>
      </c>
      <c r="W48" s="1">
        <v>44.95</v>
      </c>
      <c r="X48" s="1">
        <f t="shared" si="2"/>
        <v>40.043212099387823</v>
      </c>
      <c r="AF48" s="1">
        <v>-4.5</v>
      </c>
      <c r="AG48" s="1">
        <v>0</v>
      </c>
      <c r="AH48" s="1">
        <v>100</v>
      </c>
      <c r="AI48" s="1">
        <v>77.03</v>
      </c>
      <c r="AJ48" s="1">
        <v>779381.5</v>
      </c>
      <c r="AK48" s="1">
        <v>0</v>
      </c>
      <c r="AL48" s="1">
        <f t="shared" si="3"/>
        <v>76.761335326357752</v>
      </c>
      <c r="AN48">
        <v>5.5</v>
      </c>
      <c r="AO48">
        <v>0</v>
      </c>
      <c r="AP48">
        <v>100</v>
      </c>
      <c r="AQ48">
        <v>2427.12</v>
      </c>
      <c r="AR48">
        <v>20502.099999999999</v>
      </c>
      <c r="AS48">
        <v>22.17</v>
      </c>
      <c r="AT48" s="4">
        <f t="shared" si="4"/>
        <v>22.1495803012632</v>
      </c>
      <c r="AV48">
        <v>-5.4</v>
      </c>
      <c r="AW48">
        <v>0</v>
      </c>
      <c r="AX48">
        <v>100</v>
      </c>
      <c r="AY48">
        <v>829.84</v>
      </c>
      <c r="AZ48">
        <v>4836.3</v>
      </c>
      <c r="BA48">
        <v>33.08</v>
      </c>
      <c r="BB48" s="4">
        <f t="shared" si="5"/>
        <v>33.040293040293044</v>
      </c>
    </row>
    <row r="49" spans="1:54" x14ac:dyDescent="0.25">
      <c r="A49" s="1">
        <v>5</v>
      </c>
      <c r="B49" s="1">
        <v>0</v>
      </c>
      <c r="C49" s="1">
        <v>100</v>
      </c>
      <c r="D49" s="1">
        <v>32.11</v>
      </c>
      <c r="E49" s="1">
        <v>332774.7</v>
      </c>
      <c r="F49" s="1">
        <v>32.15</v>
      </c>
      <c r="G49" s="1">
        <f t="shared" si="0"/>
        <v>32.08433253397282</v>
      </c>
      <c r="R49" s="1">
        <v>5</v>
      </c>
      <c r="S49" s="1">
        <v>0</v>
      </c>
      <c r="T49" s="1">
        <v>100</v>
      </c>
      <c r="U49" s="1">
        <v>7.58</v>
      </c>
      <c r="V49" s="1">
        <v>78542.2</v>
      </c>
      <c r="W49" s="1">
        <v>30.57</v>
      </c>
      <c r="X49" s="1">
        <f t="shared" si="2"/>
        <v>27.295642779978397</v>
      </c>
      <c r="AF49" s="1">
        <v>-5</v>
      </c>
      <c r="AG49" s="1">
        <v>0</v>
      </c>
      <c r="AH49" s="1">
        <v>100</v>
      </c>
      <c r="AI49" s="1">
        <v>51.61</v>
      </c>
      <c r="AJ49" s="1">
        <v>522224.6</v>
      </c>
      <c r="AK49" s="1">
        <v>0</v>
      </c>
      <c r="AL49" s="1">
        <f t="shared" si="3"/>
        <v>51.429995017438969</v>
      </c>
      <c r="AN49">
        <v>5</v>
      </c>
      <c r="AO49">
        <v>0</v>
      </c>
      <c r="AP49">
        <v>100</v>
      </c>
      <c r="AQ49">
        <v>3772.34</v>
      </c>
      <c r="AR49">
        <v>31865.3</v>
      </c>
      <c r="AS49">
        <v>34.46</v>
      </c>
      <c r="AT49" s="4">
        <f t="shared" si="4"/>
        <v>34.425882425948132</v>
      </c>
      <c r="AV49">
        <v>-5</v>
      </c>
      <c r="AW49">
        <v>0</v>
      </c>
      <c r="AX49">
        <v>100</v>
      </c>
      <c r="AY49">
        <v>1064.27</v>
      </c>
      <c r="AZ49">
        <v>6202.6</v>
      </c>
      <c r="BA49">
        <v>42.34</v>
      </c>
      <c r="BB49" s="4">
        <f t="shared" si="5"/>
        <v>42.374183787227267</v>
      </c>
    </row>
    <row r="50" spans="1:54" x14ac:dyDescent="0.25">
      <c r="A50" s="1">
        <v>5.5</v>
      </c>
      <c r="B50" s="1">
        <v>0</v>
      </c>
      <c r="C50" s="1">
        <v>100</v>
      </c>
      <c r="D50" s="1">
        <v>20.66</v>
      </c>
      <c r="E50" s="1">
        <v>214162.9</v>
      </c>
      <c r="F50" s="1">
        <v>20.69</v>
      </c>
      <c r="G50" s="1">
        <f t="shared" si="0"/>
        <v>20.643485211830537</v>
      </c>
      <c r="R50" s="1">
        <v>5.5</v>
      </c>
      <c r="S50" s="1">
        <v>0</v>
      </c>
      <c r="T50" s="1">
        <v>100</v>
      </c>
      <c r="U50" s="1">
        <v>4.95</v>
      </c>
      <c r="V50" s="1">
        <v>51330.2</v>
      </c>
      <c r="W50" s="1">
        <v>19.98</v>
      </c>
      <c r="X50" s="1">
        <f t="shared" si="2"/>
        <v>17.824990997479297</v>
      </c>
      <c r="AF50" s="1">
        <v>-5.4</v>
      </c>
      <c r="AG50" s="1">
        <v>0</v>
      </c>
      <c r="AH50" s="1">
        <v>100</v>
      </c>
      <c r="AI50" s="1">
        <v>28.35</v>
      </c>
      <c r="AJ50" s="1">
        <v>286861.8</v>
      </c>
      <c r="AK50" s="1">
        <v>0</v>
      </c>
      <c r="AL50" s="1">
        <f t="shared" si="3"/>
        <v>28.251121076233186</v>
      </c>
      <c r="AN50">
        <v>4.5999999999999996</v>
      </c>
      <c r="AO50">
        <v>0</v>
      </c>
      <c r="AP50">
        <v>100</v>
      </c>
      <c r="AQ50">
        <v>5388.47</v>
      </c>
      <c r="AR50">
        <v>45516.9</v>
      </c>
      <c r="AS50">
        <v>49.25</v>
      </c>
      <c r="AT50" s="4">
        <f t="shared" si="4"/>
        <v>49.17447384799587</v>
      </c>
      <c r="AV50">
        <v>-4.5</v>
      </c>
      <c r="AW50">
        <v>0</v>
      </c>
      <c r="AX50">
        <v>100</v>
      </c>
      <c r="AY50">
        <v>1410.57</v>
      </c>
      <c r="AZ50">
        <v>8220.7999999999993</v>
      </c>
      <c r="BA50">
        <v>56.2</v>
      </c>
      <c r="BB50" s="4">
        <f t="shared" si="5"/>
        <v>56.162207357859529</v>
      </c>
    </row>
    <row r="51" spans="1:54" x14ac:dyDescent="0.25">
      <c r="A51" s="1">
        <v>6</v>
      </c>
      <c r="B51" s="1">
        <v>0</v>
      </c>
      <c r="C51" s="1">
        <v>100</v>
      </c>
      <c r="D51" s="1">
        <v>13.29</v>
      </c>
      <c r="E51" s="1">
        <v>137747.29999999999</v>
      </c>
      <c r="F51" s="1">
        <v>13.31</v>
      </c>
      <c r="G51" s="1">
        <f t="shared" si="0"/>
        <v>13.279376498800961</v>
      </c>
      <c r="R51" s="1">
        <v>6</v>
      </c>
      <c r="S51" s="1">
        <v>0</v>
      </c>
      <c r="T51" s="1">
        <v>100</v>
      </c>
      <c r="U51" s="1">
        <v>3.36</v>
      </c>
      <c r="V51" s="1">
        <v>34785.699999999997</v>
      </c>
      <c r="W51" s="1">
        <v>13.55</v>
      </c>
      <c r="X51" s="1">
        <f t="shared" si="2"/>
        <v>12.099387828592006</v>
      </c>
      <c r="AF51" s="1">
        <v>-5.9</v>
      </c>
      <c r="AG51" s="1">
        <v>0</v>
      </c>
      <c r="AH51" s="1">
        <v>100</v>
      </c>
      <c r="AI51" s="1">
        <v>16.440000000000001</v>
      </c>
      <c r="AJ51" s="1">
        <v>166380.5</v>
      </c>
      <c r="AK51" s="1">
        <v>0</v>
      </c>
      <c r="AL51" s="1">
        <f t="shared" si="3"/>
        <v>16.382660687593425</v>
      </c>
      <c r="AN51">
        <v>4.0999999999999996</v>
      </c>
      <c r="AO51">
        <v>0</v>
      </c>
      <c r="AP51">
        <v>100</v>
      </c>
      <c r="AQ51">
        <v>7030.9</v>
      </c>
      <c r="AR51">
        <v>59390.6</v>
      </c>
      <c r="AS51">
        <v>64.27</v>
      </c>
      <c r="AT51" s="4">
        <f t="shared" si="4"/>
        <v>64.163075637031312</v>
      </c>
      <c r="AV51">
        <v>-3.9</v>
      </c>
      <c r="AW51">
        <v>0</v>
      </c>
      <c r="AX51">
        <v>100</v>
      </c>
      <c r="AY51">
        <v>1844.77</v>
      </c>
      <c r="AZ51">
        <v>10751.4</v>
      </c>
      <c r="BA51">
        <v>73.45</v>
      </c>
      <c r="BB51" s="4">
        <f t="shared" si="5"/>
        <v>73.449992036948558</v>
      </c>
    </row>
    <row r="52" spans="1:54" x14ac:dyDescent="0.25">
      <c r="A52" s="1">
        <v>6.5</v>
      </c>
      <c r="B52" s="1">
        <v>0</v>
      </c>
      <c r="C52" s="1">
        <v>100</v>
      </c>
      <c r="D52" s="1">
        <v>9.52</v>
      </c>
      <c r="E52" s="1">
        <v>98680.8</v>
      </c>
      <c r="F52" s="1">
        <v>9.5299999999999994</v>
      </c>
      <c r="G52" s="1">
        <f t="shared" si="0"/>
        <v>9.5123900879296563</v>
      </c>
      <c r="R52" s="1">
        <v>6.5</v>
      </c>
      <c r="S52" s="1">
        <v>0</v>
      </c>
      <c r="T52" s="1">
        <v>100</v>
      </c>
      <c r="U52" s="1">
        <v>2.31</v>
      </c>
      <c r="V52" s="1">
        <v>23896.9</v>
      </c>
      <c r="W52" s="1">
        <v>9.3000000000000007</v>
      </c>
      <c r="X52" s="1">
        <f t="shared" si="2"/>
        <v>8.3183291321570039</v>
      </c>
      <c r="AF52" s="1">
        <v>-6.5</v>
      </c>
      <c r="AG52" s="1">
        <v>0</v>
      </c>
      <c r="AH52" s="1">
        <v>100</v>
      </c>
      <c r="AI52" s="1">
        <v>11.19</v>
      </c>
      <c r="AJ52" s="1">
        <v>113182.6</v>
      </c>
      <c r="AK52" s="1">
        <v>0</v>
      </c>
      <c r="AL52" s="1">
        <f t="shared" si="3"/>
        <v>11.150971599402093</v>
      </c>
      <c r="AN52">
        <v>3.5</v>
      </c>
      <c r="AO52">
        <v>0</v>
      </c>
      <c r="AP52">
        <v>100</v>
      </c>
      <c r="AQ52">
        <v>8644.18</v>
      </c>
      <c r="AR52">
        <v>73018.2</v>
      </c>
      <c r="AS52">
        <v>78.97</v>
      </c>
      <c r="AT52" s="4">
        <f t="shared" si="4"/>
        <v>78.885658331097503</v>
      </c>
      <c r="AV52">
        <v>-3.5</v>
      </c>
      <c r="AW52">
        <v>0</v>
      </c>
      <c r="AX52">
        <v>100</v>
      </c>
      <c r="AY52">
        <v>2088.23</v>
      </c>
      <c r="AZ52">
        <v>12170.3</v>
      </c>
      <c r="BA52">
        <v>83.19</v>
      </c>
      <c r="BB52" s="4">
        <f t="shared" si="5"/>
        <v>83.14341455645804</v>
      </c>
    </row>
    <row r="53" spans="1:54" x14ac:dyDescent="0.25">
      <c r="A53" s="1">
        <v>7</v>
      </c>
      <c r="B53" s="1">
        <v>0</v>
      </c>
      <c r="C53" s="1">
        <v>100</v>
      </c>
      <c r="D53" s="1">
        <v>7.04</v>
      </c>
      <c r="E53" s="1">
        <v>72998.100000000006</v>
      </c>
      <c r="F53" s="1">
        <v>7.05</v>
      </c>
      <c r="G53" s="1">
        <f t="shared" si="0"/>
        <v>7.0343725019984014</v>
      </c>
      <c r="R53" s="1">
        <v>6.9</v>
      </c>
      <c r="S53" s="1">
        <v>0</v>
      </c>
      <c r="T53" s="1">
        <v>100</v>
      </c>
      <c r="U53" s="1">
        <v>1.71</v>
      </c>
      <c r="V53" s="1">
        <v>17711.5</v>
      </c>
      <c r="W53" s="1">
        <v>6.9</v>
      </c>
      <c r="X53" s="1">
        <f t="shared" si="2"/>
        <v>6.1577241627655743</v>
      </c>
      <c r="AF53" s="1">
        <v>-7</v>
      </c>
      <c r="AG53" s="1">
        <v>0</v>
      </c>
      <c r="AH53" s="1">
        <v>100</v>
      </c>
      <c r="AI53" s="1">
        <v>8.09</v>
      </c>
      <c r="AJ53" s="1">
        <v>81868.3</v>
      </c>
      <c r="AK53" s="1">
        <v>0</v>
      </c>
      <c r="AL53" s="1">
        <f t="shared" si="3"/>
        <v>8.0617837568510229</v>
      </c>
      <c r="AN53">
        <v>3</v>
      </c>
      <c r="AO53">
        <v>0</v>
      </c>
      <c r="AP53">
        <v>100</v>
      </c>
      <c r="AQ53">
        <v>9572.27</v>
      </c>
      <c r="AR53">
        <v>80857.8</v>
      </c>
      <c r="AS53">
        <v>87.47</v>
      </c>
      <c r="AT53" s="4">
        <f t="shared" si="4"/>
        <v>87.355286524923656</v>
      </c>
      <c r="AV53">
        <v>-3</v>
      </c>
      <c r="AW53">
        <v>0</v>
      </c>
      <c r="AX53">
        <v>100</v>
      </c>
      <c r="AY53">
        <v>2249.88</v>
      </c>
      <c r="AZ53">
        <v>13112.3</v>
      </c>
      <c r="BA53">
        <v>89.56</v>
      </c>
      <c r="BB53" s="4">
        <f t="shared" si="5"/>
        <v>89.579550883898719</v>
      </c>
    </row>
    <row r="54" spans="1:54" x14ac:dyDescent="0.25">
      <c r="A54" s="1">
        <v>7.4</v>
      </c>
      <c r="B54" s="1">
        <v>0</v>
      </c>
      <c r="C54" s="1">
        <v>100</v>
      </c>
      <c r="D54" s="1">
        <v>5.49</v>
      </c>
      <c r="E54" s="1">
        <v>56952.5</v>
      </c>
      <c r="F54" s="1">
        <v>5.5</v>
      </c>
      <c r="G54" s="1">
        <f t="shared" si="0"/>
        <v>5.4856115107913679</v>
      </c>
      <c r="R54" s="1">
        <v>7.5</v>
      </c>
      <c r="S54" s="1">
        <v>0</v>
      </c>
      <c r="T54" s="1">
        <v>100</v>
      </c>
      <c r="U54" s="1">
        <v>1.2</v>
      </c>
      <c r="V54" s="1">
        <v>12434.1</v>
      </c>
      <c r="W54" s="1">
        <v>4.84</v>
      </c>
      <c r="X54" s="1">
        <f t="shared" si="2"/>
        <v>4.3212099387828591</v>
      </c>
      <c r="AF54" s="1">
        <v>-7.6</v>
      </c>
      <c r="AG54" s="1">
        <v>0</v>
      </c>
      <c r="AH54" s="1">
        <v>100</v>
      </c>
      <c r="AI54" s="1">
        <v>6.03</v>
      </c>
      <c r="AJ54" s="1">
        <v>60997.7</v>
      </c>
      <c r="AK54" s="1">
        <v>0</v>
      </c>
      <c r="AL54" s="1">
        <f t="shared" si="3"/>
        <v>6.0089686098654713</v>
      </c>
      <c r="AN54">
        <v>2.6</v>
      </c>
      <c r="AO54">
        <v>0</v>
      </c>
      <c r="AP54">
        <v>100</v>
      </c>
      <c r="AQ54">
        <v>10165.77</v>
      </c>
      <c r="AR54">
        <v>85871.1</v>
      </c>
      <c r="AS54">
        <v>92.86</v>
      </c>
      <c r="AT54" s="4">
        <f t="shared" si="4"/>
        <v>92.771490053714871</v>
      </c>
      <c r="AV54">
        <v>-2.5</v>
      </c>
      <c r="AW54">
        <v>0</v>
      </c>
      <c r="AX54">
        <v>100</v>
      </c>
      <c r="AY54">
        <v>2356.71</v>
      </c>
      <c r="AZ54">
        <v>13734.9</v>
      </c>
      <c r="BA54">
        <v>93.88</v>
      </c>
      <c r="BB54" s="4">
        <f t="shared" si="5"/>
        <v>93.833014811275689</v>
      </c>
    </row>
    <row r="55" spans="1:54" x14ac:dyDescent="0.25">
      <c r="A55" s="1">
        <v>8</v>
      </c>
      <c r="B55" s="1">
        <v>0</v>
      </c>
      <c r="C55" s="1">
        <v>100</v>
      </c>
      <c r="D55" s="1">
        <v>4.29</v>
      </c>
      <c r="E55" s="1">
        <v>44483.7</v>
      </c>
      <c r="F55" s="1">
        <v>4.3</v>
      </c>
      <c r="G55" s="1">
        <f t="shared" si="0"/>
        <v>4.2865707434052762</v>
      </c>
      <c r="R55" s="1">
        <v>8</v>
      </c>
      <c r="S55" s="1">
        <v>0</v>
      </c>
      <c r="T55" s="1">
        <v>100</v>
      </c>
      <c r="U55" s="1">
        <v>0.81</v>
      </c>
      <c r="V55" s="1">
        <v>8351.5</v>
      </c>
      <c r="W55" s="1">
        <v>3.25</v>
      </c>
      <c r="X55" s="1">
        <f t="shared" si="2"/>
        <v>2.91681670867843</v>
      </c>
      <c r="AF55" s="1">
        <v>-8</v>
      </c>
      <c r="AG55" s="1">
        <v>0</v>
      </c>
      <c r="AH55" s="1">
        <v>100</v>
      </c>
      <c r="AI55" s="1">
        <v>4.8899999999999997</v>
      </c>
      <c r="AJ55" s="1">
        <v>49456.3</v>
      </c>
      <c r="AK55" s="1">
        <v>0</v>
      </c>
      <c r="AL55" s="1">
        <f t="shared" si="3"/>
        <v>4.8729446935724967</v>
      </c>
      <c r="AN55">
        <v>2</v>
      </c>
      <c r="AO55">
        <v>0</v>
      </c>
      <c r="AP55">
        <v>100</v>
      </c>
      <c r="AQ55">
        <v>10535.72</v>
      </c>
      <c r="AR55">
        <v>88996.2</v>
      </c>
      <c r="AS55">
        <v>96.36</v>
      </c>
      <c r="AT55" s="4">
        <f t="shared" si="4"/>
        <v>96.14760546311048</v>
      </c>
      <c r="AV55">
        <v>-2.1</v>
      </c>
      <c r="AW55">
        <v>0</v>
      </c>
      <c r="AX55">
        <v>100</v>
      </c>
      <c r="AY55">
        <v>2422.5500000000002</v>
      </c>
      <c r="AZ55">
        <v>14118.7</v>
      </c>
      <c r="BA55">
        <v>96.47</v>
      </c>
      <c r="BB55" s="4">
        <f t="shared" si="5"/>
        <v>96.454451345755714</v>
      </c>
    </row>
    <row r="56" spans="1:54" x14ac:dyDescent="0.25">
      <c r="A56" s="1">
        <v>8.5</v>
      </c>
      <c r="B56" s="1">
        <v>0</v>
      </c>
      <c r="C56" s="1">
        <v>100</v>
      </c>
      <c r="D56" s="1">
        <v>3.44</v>
      </c>
      <c r="E56" s="1">
        <v>35604.400000000001</v>
      </c>
      <c r="F56" s="1">
        <v>3.44</v>
      </c>
      <c r="G56" s="1">
        <f t="shared" si="0"/>
        <v>3.4372501998401277</v>
      </c>
      <c r="R56" s="1">
        <v>8.5</v>
      </c>
      <c r="S56" s="1">
        <v>0</v>
      </c>
      <c r="T56" s="1">
        <v>100</v>
      </c>
      <c r="U56" s="1">
        <v>0.56999999999999995</v>
      </c>
      <c r="V56" s="1">
        <v>5906.6</v>
      </c>
      <c r="W56" s="1">
        <v>2.2999999999999998</v>
      </c>
      <c r="X56" s="1">
        <f t="shared" si="2"/>
        <v>2.0525747209218581</v>
      </c>
      <c r="AF56" s="1">
        <v>-8.5</v>
      </c>
      <c r="AG56" s="1">
        <v>0</v>
      </c>
      <c r="AH56" s="1">
        <v>100</v>
      </c>
      <c r="AI56" s="1">
        <v>4.01</v>
      </c>
      <c r="AJ56" s="1">
        <v>40607.1</v>
      </c>
      <c r="AK56" s="1">
        <v>0</v>
      </c>
      <c r="AL56" s="1">
        <f t="shared" si="3"/>
        <v>3.9960139511709021</v>
      </c>
      <c r="AN56">
        <v>1.5</v>
      </c>
      <c r="AO56">
        <v>0</v>
      </c>
      <c r="AP56">
        <v>100</v>
      </c>
      <c r="AQ56">
        <v>10759.03</v>
      </c>
      <c r="AR56">
        <v>90882.5</v>
      </c>
      <c r="AS56">
        <v>98.43</v>
      </c>
      <c r="AT56" s="4">
        <f t="shared" si="4"/>
        <v>98.185503373833939</v>
      </c>
      <c r="AV56">
        <v>-1.5</v>
      </c>
      <c r="AW56">
        <v>0</v>
      </c>
      <c r="AX56">
        <v>100</v>
      </c>
      <c r="AY56">
        <v>2473.1</v>
      </c>
      <c r="AZ56">
        <v>14413.3</v>
      </c>
      <c r="BA56">
        <v>98.51</v>
      </c>
      <c r="BB56" s="4">
        <f t="shared" si="5"/>
        <v>98.467112597547384</v>
      </c>
    </row>
    <row r="57" spans="1:54" x14ac:dyDescent="0.25">
      <c r="A57" s="1">
        <v>9</v>
      </c>
      <c r="B57" s="1">
        <v>0</v>
      </c>
      <c r="C57" s="1">
        <v>100</v>
      </c>
      <c r="D57" s="1">
        <v>2.71</v>
      </c>
      <c r="E57" s="1">
        <v>28130.3</v>
      </c>
      <c r="F57" s="1">
        <v>2.72</v>
      </c>
      <c r="G57" s="1">
        <f t="shared" si="0"/>
        <v>2.7078337330135893</v>
      </c>
      <c r="R57" s="1">
        <v>9</v>
      </c>
      <c r="S57" s="1">
        <v>0</v>
      </c>
      <c r="T57" s="1">
        <v>100</v>
      </c>
      <c r="U57" s="1">
        <v>0.37</v>
      </c>
      <c r="V57" s="1">
        <v>3851.9</v>
      </c>
      <c r="W57" s="1">
        <v>1.5</v>
      </c>
      <c r="X57" s="1">
        <f t="shared" si="2"/>
        <v>1.3323730644580483</v>
      </c>
      <c r="AF57" s="1">
        <v>-9</v>
      </c>
      <c r="AG57" s="1">
        <v>0</v>
      </c>
      <c r="AH57" s="1">
        <v>100</v>
      </c>
      <c r="AI57" s="1">
        <v>3.32</v>
      </c>
      <c r="AJ57" s="1">
        <v>33610.5</v>
      </c>
      <c r="AK57" s="1">
        <v>0</v>
      </c>
      <c r="AL57" s="1">
        <f t="shared" si="3"/>
        <v>3.30842052815147</v>
      </c>
      <c r="AN57">
        <v>1</v>
      </c>
      <c r="AO57">
        <v>0</v>
      </c>
      <c r="AP57">
        <v>100</v>
      </c>
      <c r="AQ57">
        <v>10868.21</v>
      </c>
      <c r="AR57">
        <v>91804.7</v>
      </c>
      <c r="AS57">
        <v>99.24</v>
      </c>
      <c r="AT57" s="4">
        <f t="shared" si="4"/>
        <v>99.181865802264298</v>
      </c>
      <c r="AV57">
        <v>-1.1000000000000001</v>
      </c>
      <c r="AW57">
        <v>0</v>
      </c>
      <c r="AX57">
        <v>100</v>
      </c>
      <c r="AY57">
        <v>2484.5700000000002</v>
      </c>
      <c r="AZ57">
        <v>14480.1</v>
      </c>
      <c r="BA57">
        <v>98.96</v>
      </c>
      <c r="BB57" s="4">
        <f t="shared" si="5"/>
        <v>98.923793597706648</v>
      </c>
    </row>
    <row r="58" spans="1:54" x14ac:dyDescent="0.25">
      <c r="A58" s="1">
        <v>9.5</v>
      </c>
      <c r="B58" s="1">
        <v>0</v>
      </c>
      <c r="C58" s="1">
        <v>100</v>
      </c>
      <c r="D58" s="1">
        <v>2.1800000000000002</v>
      </c>
      <c r="E58" s="1">
        <v>22588.5</v>
      </c>
      <c r="F58" s="1">
        <v>2.1800000000000002</v>
      </c>
      <c r="G58" s="1">
        <f t="shared" si="0"/>
        <v>2.1782573940847323</v>
      </c>
      <c r="R58" s="1">
        <v>9.5</v>
      </c>
      <c r="S58" s="1">
        <v>0</v>
      </c>
      <c r="T58" s="1">
        <v>100</v>
      </c>
      <c r="U58" s="1">
        <v>0.22</v>
      </c>
      <c r="V58" s="1">
        <v>2231.3000000000002</v>
      </c>
      <c r="W58" s="1">
        <v>0.87</v>
      </c>
      <c r="X58" s="1">
        <f t="shared" si="2"/>
        <v>0.79222182211019088</v>
      </c>
      <c r="AF58" s="1">
        <v>-9.5</v>
      </c>
      <c r="AG58" s="1">
        <v>0</v>
      </c>
      <c r="AH58" s="1">
        <v>100</v>
      </c>
      <c r="AI58" s="1">
        <v>2.84</v>
      </c>
      <c r="AJ58" s="1">
        <v>28699.8</v>
      </c>
      <c r="AK58" s="1">
        <v>0</v>
      </c>
      <c r="AL58" s="1">
        <f t="shared" si="3"/>
        <v>2.8300946686596911</v>
      </c>
      <c r="AN58">
        <v>0.6</v>
      </c>
      <c r="AO58">
        <v>0</v>
      </c>
      <c r="AP58">
        <v>100</v>
      </c>
      <c r="AQ58">
        <v>10894.97</v>
      </c>
      <c r="AR58">
        <v>92030.8</v>
      </c>
      <c r="AS58">
        <v>99.55</v>
      </c>
      <c r="AT58" s="4">
        <f t="shared" si="4"/>
        <v>99.426074069206933</v>
      </c>
      <c r="AV58">
        <v>-0.5</v>
      </c>
      <c r="AW58">
        <v>0</v>
      </c>
      <c r="AX58">
        <v>100</v>
      </c>
      <c r="AY58">
        <v>2491.96</v>
      </c>
      <c r="AZ58">
        <v>14523.2</v>
      </c>
      <c r="BA58">
        <v>99.34</v>
      </c>
      <c r="BB58" s="4">
        <f t="shared" si="5"/>
        <v>99.218028348463136</v>
      </c>
    </row>
    <row r="59" spans="1:54" x14ac:dyDescent="0.25">
      <c r="A59" s="1">
        <v>10</v>
      </c>
      <c r="B59" s="1">
        <v>0</v>
      </c>
      <c r="C59" s="1">
        <v>100</v>
      </c>
      <c r="D59" s="1">
        <v>1.76</v>
      </c>
      <c r="E59" s="1">
        <v>18254.099999999999</v>
      </c>
      <c r="F59" s="1">
        <v>1.76</v>
      </c>
      <c r="G59" s="1">
        <f t="shared" si="0"/>
        <v>1.7585931254996003</v>
      </c>
      <c r="R59" s="1">
        <v>10</v>
      </c>
      <c r="S59" s="1">
        <v>0</v>
      </c>
      <c r="T59" s="1">
        <v>100</v>
      </c>
      <c r="U59" s="1">
        <v>0.08</v>
      </c>
      <c r="V59" s="1">
        <v>815.2</v>
      </c>
      <c r="W59" s="1">
        <v>0.32</v>
      </c>
      <c r="X59" s="1">
        <f t="shared" si="2"/>
        <v>0.28808066258552395</v>
      </c>
      <c r="AF59" s="1">
        <v>-10</v>
      </c>
      <c r="AG59" s="1">
        <v>0</v>
      </c>
      <c r="AH59" s="1">
        <v>100</v>
      </c>
      <c r="AI59" s="1">
        <v>2.4500000000000002</v>
      </c>
      <c r="AJ59" s="1">
        <v>24823.8</v>
      </c>
      <c r="AK59" s="1">
        <v>0</v>
      </c>
      <c r="AL59" s="1">
        <f t="shared" si="3"/>
        <v>2.4414549078226209</v>
      </c>
      <c r="AN59">
        <v>-0.1</v>
      </c>
      <c r="AO59">
        <v>0</v>
      </c>
      <c r="AP59">
        <v>100</v>
      </c>
      <c r="AQ59">
        <v>10956.36</v>
      </c>
      <c r="AR59">
        <v>92549.4</v>
      </c>
      <c r="AS59">
        <v>100.07</v>
      </c>
      <c r="AT59" s="4">
        <f t="shared" si="4"/>
        <v>99.986311195799189</v>
      </c>
      <c r="AV59">
        <v>-0.1</v>
      </c>
      <c r="AW59">
        <v>0</v>
      </c>
      <c r="AX59">
        <v>100</v>
      </c>
      <c r="AY59">
        <v>2511.6</v>
      </c>
      <c r="AZ59">
        <v>14637.6</v>
      </c>
      <c r="BA59">
        <v>100.03</v>
      </c>
      <c r="BB59" s="4">
        <f t="shared" si="5"/>
        <v>100</v>
      </c>
    </row>
    <row r="60" spans="1:54" x14ac:dyDescent="0.25">
      <c r="AN60">
        <v>-0.5</v>
      </c>
      <c r="AO60">
        <v>0</v>
      </c>
      <c r="AP60">
        <v>100</v>
      </c>
      <c r="AQ60">
        <v>10957.86</v>
      </c>
      <c r="AR60">
        <v>92562</v>
      </c>
      <c r="AS60">
        <v>100.01</v>
      </c>
      <c r="AT60" s="4">
        <f t="shared" si="4"/>
        <v>100</v>
      </c>
      <c r="AV60">
        <v>0.5</v>
      </c>
      <c r="AW60">
        <v>0</v>
      </c>
      <c r="AX60">
        <v>100</v>
      </c>
      <c r="AY60">
        <v>2503.23</v>
      </c>
      <c r="AZ60">
        <v>14588.9</v>
      </c>
      <c r="BA60">
        <v>99.74</v>
      </c>
      <c r="BB60" s="4">
        <f t="shared" si="5"/>
        <v>99.666746297181092</v>
      </c>
    </row>
    <row r="61" spans="1:54" x14ac:dyDescent="0.25">
      <c r="AN61">
        <v>-1</v>
      </c>
      <c r="AO61">
        <v>0</v>
      </c>
      <c r="AP61">
        <v>100</v>
      </c>
      <c r="AQ61">
        <v>10903.44</v>
      </c>
      <c r="AR61">
        <v>92102.3</v>
      </c>
      <c r="AS61">
        <v>99.58</v>
      </c>
      <c r="AT61" s="4">
        <f t="shared" si="4"/>
        <v>99.503370183594242</v>
      </c>
      <c r="AV61">
        <v>1</v>
      </c>
      <c r="AW61">
        <v>0</v>
      </c>
      <c r="AX61">
        <v>100</v>
      </c>
      <c r="AY61">
        <v>2502.61</v>
      </c>
      <c r="AZ61">
        <v>14585.3</v>
      </c>
      <c r="BA61">
        <v>99.59</v>
      </c>
      <c r="BB61" s="4">
        <f t="shared" si="5"/>
        <v>99.642060837713018</v>
      </c>
    </row>
    <row r="62" spans="1:54" x14ac:dyDescent="0.25">
      <c r="A62" s="1" t="s">
        <v>0</v>
      </c>
      <c r="B62" s="1" t="s">
        <v>39</v>
      </c>
      <c r="J62" s="1" t="s">
        <v>0</v>
      </c>
      <c r="K62" s="1" t="s">
        <v>42</v>
      </c>
      <c r="R62" s="1" t="s">
        <v>0</v>
      </c>
      <c r="S62" s="1" t="s">
        <v>45</v>
      </c>
      <c r="AF62" s="1" t="s">
        <v>0</v>
      </c>
      <c r="AG62" s="1" t="s">
        <v>61</v>
      </c>
      <c r="AN62">
        <v>-1.5</v>
      </c>
      <c r="AO62">
        <v>0</v>
      </c>
      <c r="AP62">
        <v>100</v>
      </c>
      <c r="AQ62">
        <v>10821.78</v>
      </c>
      <c r="AR62">
        <v>91412.6</v>
      </c>
      <c r="AS62">
        <v>98.9</v>
      </c>
      <c r="AT62" s="4">
        <f t="shared" si="4"/>
        <v>98.758151682901584</v>
      </c>
      <c r="AV62">
        <v>1.4</v>
      </c>
      <c r="AW62">
        <v>0</v>
      </c>
      <c r="AX62">
        <v>100</v>
      </c>
      <c r="AY62">
        <v>2481.04</v>
      </c>
      <c r="AZ62">
        <v>14459.6</v>
      </c>
      <c r="BA62">
        <v>98.74</v>
      </c>
      <c r="BB62" s="4">
        <f t="shared" si="5"/>
        <v>98.78324573976748</v>
      </c>
    </row>
    <row r="63" spans="1:54" ht="30" x14ac:dyDescent="0.25">
      <c r="A63" s="1" t="s">
        <v>2</v>
      </c>
      <c r="B63" s="1" t="s">
        <v>3</v>
      </c>
      <c r="J63" s="1" t="s">
        <v>2</v>
      </c>
      <c r="K63" s="1" t="s">
        <v>3</v>
      </c>
      <c r="R63" s="1" t="s">
        <v>2</v>
      </c>
      <c r="S63" s="1" t="s">
        <v>3</v>
      </c>
      <c r="AF63" s="1" t="s">
        <v>2</v>
      </c>
      <c r="AG63" s="1" t="s">
        <v>3</v>
      </c>
      <c r="AN63">
        <v>-2</v>
      </c>
      <c r="AO63">
        <v>0</v>
      </c>
      <c r="AP63">
        <v>100</v>
      </c>
      <c r="AQ63">
        <v>10709.65</v>
      </c>
      <c r="AR63">
        <v>90465.4</v>
      </c>
      <c r="AS63">
        <v>97.82</v>
      </c>
      <c r="AT63" s="4">
        <f t="shared" si="4"/>
        <v>97.734867939542937</v>
      </c>
      <c r="AV63">
        <v>2</v>
      </c>
      <c r="AW63">
        <v>0</v>
      </c>
      <c r="AX63">
        <v>100</v>
      </c>
      <c r="AY63">
        <v>2431.2800000000002</v>
      </c>
      <c r="AZ63">
        <v>14169.5</v>
      </c>
      <c r="BA63">
        <v>96.92</v>
      </c>
      <c r="BB63" s="4">
        <f t="shared" si="5"/>
        <v>96.802038541168983</v>
      </c>
    </row>
    <row r="64" spans="1:54" x14ac:dyDescent="0.25">
      <c r="A64" s="1" t="s">
        <v>4</v>
      </c>
      <c r="B64" s="1" t="s">
        <v>5</v>
      </c>
      <c r="J64" s="1" t="s">
        <v>4</v>
      </c>
      <c r="K64" s="1" t="s">
        <v>5</v>
      </c>
      <c r="R64" s="1" t="s">
        <v>4</v>
      </c>
      <c r="S64" s="2" t="s">
        <v>44</v>
      </c>
      <c r="AF64" s="1" t="s">
        <v>4</v>
      </c>
      <c r="AG64" s="1" t="s">
        <v>5</v>
      </c>
      <c r="AN64">
        <v>-2.5</v>
      </c>
      <c r="AO64">
        <v>0</v>
      </c>
      <c r="AP64">
        <v>100</v>
      </c>
      <c r="AQ64">
        <v>10512.66</v>
      </c>
      <c r="AR64">
        <v>88801.4</v>
      </c>
      <c r="AS64">
        <v>96.14</v>
      </c>
      <c r="AT64" s="4">
        <f t="shared" si="4"/>
        <v>95.937162913196545</v>
      </c>
      <c r="AV64">
        <v>2.4</v>
      </c>
      <c r="AW64">
        <v>0</v>
      </c>
      <c r="AX64">
        <v>100</v>
      </c>
      <c r="AY64">
        <v>2373.33</v>
      </c>
      <c r="AZ64">
        <v>13831.8</v>
      </c>
      <c r="BA64">
        <v>94.53</v>
      </c>
      <c r="BB64" s="4">
        <f t="shared" si="5"/>
        <v>94.494744386048737</v>
      </c>
    </row>
    <row r="65" spans="1:54" x14ac:dyDescent="0.25">
      <c r="A65" s="1" t="s">
        <v>6</v>
      </c>
      <c r="B65" s="1" t="s">
        <v>7</v>
      </c>
      <c r="J65" s="1" t="s">
        <v>6</v>
      </c>
      <c r="K65" s="1" t="s">
        <v>7</v>
      </c>
      <c r="R65" s="1" t="s">
        <v>6</v>
      </c>
      <c r="S65" s="1" t="s">
        <v>7</v>
      </c>
      <c r="AF65" s="1" t="s">
        <v>6</v>
      </c>
      <c r="AG65" s="1" t="s">
        <v>7</v>
      </c>
      <c r="AN65">
        <v>-2.9</v>
      </c>
      <c r="AO65">
        <v>0</v>
      </c>
      <c r="AP65">
        <v>100</v>
      </c>
      <c r="AQ65">
        <v>10213.84</v>
      </c>
      <c r="AR65">
        <v>86277.2</v>
      </c>
      <c r="AS65">
        <v>93.29</v>
      </c>
      <c r="AT65" s="4">
        <f t="shared" si="4"/>
        <v>93.210170599003817</v>
      </c>
      <c r="AV65">
        <v>2.9</v>
      </c>
      <c r="AW65">
        <v>0</v>
      </c>
      <c r="AX65">
        <v>100</v>
      </c>
      <c r="AY65">
        <v>2277.98</v>
      </c>
      <c r="AZ65">
        <v>13276.1</v>
      </c>
      <c r="BA65">
        <v>90.74</v>
      </c>
      <c r="BB65" s="4">
        <f t="shared" si="5"/>
        <v>90.698359611403092</v>
      </c>
    </row>
    <row r="66" spans="1:54" ht="30" x14ac:dyDescent="0.25">
      <c r="A66" s="1" t="s">
        <v>8</v>
      </c>
      <c r="B66" s="1" t="s">
        <v>9</v>
      </c>
      <c r="J66" s="1" t="s">
        <v>8</v>
      </c>
      <c r="K66" s="1" t="s">
        <v>9</v>
      </c>
      <c r="R66" s="1" t="s">
        <v>8</v>
      </c>
      <c r="S66" s="1" t="s">
        <v>9</v>
      </c>
      <c r="AF66" s="1" t="s">
        <v>8</v>
      </c>
      <c r="AG66" s="1" t="s">
        <v>9</v>
      </c>
      <c r="AN66">
        <v>-3.5</v>
      </c>
      <c r="AO66">
        <v>0</v>
      </c>
      <c r="AP66">
        <v>100</v>
      </c>
      <c r="AQ66">
        <v>9658.49</v>
      </c>
      <c r="AR66">
        <v>81586.100000000006</v>
      </c>
      <c r="AS66">
        <v>88.19</v>
      </c>
      <c r="AT66" s="4">
        <f t="shared" si="4"/>
        <v>88.142118990386791</v>
      </c>
      <c r="AV66">
        <v>3.5</v>
      </c>
      <c r="AW66">
        <v>0</v>
      </c>
      <c r="AX66">
        <v>100</v>
      </c>
      <c r="AY66">
        <v>2092.9899999999998</v>
      </c>
      <c r="AZ66">
        <v>12198</v>
      </c>
      <c r="BA66">
        <v>83.35</v>
      </c>
      <c r="BB66" s="4">
        <f t="shared" si="5"/>
        <v>83.332935180761254</v>
      </c>
    </row>
    <row r="67" spans="1:54" x14ac:dyDescent="0.25">
      <c r="A67" s="1" t="s">
        <v>10</v>
      </c>
      <c r="B67" s="2" t="s">
        <v>11</v>
      </c>
      <c r="D67" s="13" t="s">
        <v>52</v>
      </c>
      <c r="E67" s="13"/>
      <c r="F67" s="13" t="s">
        <v>53</v>
      </c>
      <c r="G67" s="13"/>
      <c r="J67" s="1" t="s">
        <v>10</v>
      </c>
      <c r="K67" s="2" t="s">
        <v>11</v>
      </c>
      <c r="M67" s="13" t="s">
        <v>52</v>
      </c>
      <c r="N67" s="13"/>
      <c r="O67" s="13" t="s">
        <v>53</v>
      </c>
      <c r="P67" s="13"/>
      <c r="R67" s="1" t="s">
        <v>10</v>
      </c>
      <c r="S67" s="2" t="s">
        <v>11</v>
      </c>
      <c r="U67" s="13" t="s">
        <v>52</v>
      </c>
      <c r="V67" s="13"/>
      <c r="W67" s="13" t="s">
        <v>53</v>
      </c>
      <c r="X67" s="13"/>
      <c r="AF67" s="1" t="s">
        <v>10</v>
      </c>
      <c r="AG67" s="2" t="s">
        <v>11</v>
      </c>
      <c r="AI67" s="13" t="s">
        <v>52</v>
      </c>
      <c r="AJ67" s="13"/>
      <c r="AK67" s="13" t="s">
        <v>53</v>
      </c>
      <c r="AL67" s="13"/>
      <c r="AN67">
        <v>-4</v>
      </c>
      <c r="AO67">
        <v>0</v>
      </c>
      <c r="AP67">
        <v>100</v>
      </c>
      <c r="AQ67">
        <v>8519.2000000000007</v>
      </c>
      <c r="AR67">
        <v>71962.399999999994</v>
      </c>
      <c r="AS67">
        <v>77.849999999999994</v>
      </c>
      <c r="AT67" s="4">
        <f t="shared" si="4"/>
        <v>77.745107165085159</v>
      </c>
      <c r="AV67">
        <v>4</v>
      </c>
      <c r="AW67">
        <v>0</v>
      </c>
      <c r="AX67">
        <v>100</v>
      </c>
      <c r="AY67">
        <v>1867.59</v>
      </c>
      <c r="AZ67">
        <v>10884.3</v>
      </c>
      <c r="BA67">
        <v>74.41</v>
      </c>
      <c r="BB67" s="4">
        <f t="shared" si="5"/>
        <v>74.35857620640229</v>
      </c>
    </row>
    <row r="68" spans="1:54" ht="30" x14ac:dyDescent="0.25">
      <c r="A68" s="1" t="s">
        <v>12</v>
      </c>
      <c r="B68" s="1" t="s">
        <v>13</v>
      </c>
      <c r="D68" s="1">
        <f>G89</f>
        <v>43.326982853705005</v>
      </c>
      <c r="E68" s="1">
        <f>B89</f>
        <v>-5.5</v>
      </c>
      <c r="F68" s="1">
        <f>G110</f>
        <v>62.769477589491629</v>
      </c>
      <c r="G68" s="1">
        <f>B110</f>
        <v>5</v>
      </c>
      <c r="J68" s="1" t="s">
        <v>12</v>
      </c>
      <c r="K68" s="1" t="s">
        <v>13</v>
      </c>
      <c r="M68" s="1">
        <f>P84</f>
        <v>26.898574173323897</v>
      </c>
      <c r="N68" s="1">
        <f>K84</f>
        <v>6</v>
      </c>
      <c r="O68" s="1">
        <f>P95</f>
        <v>61.179087875417125</v>
      </c>
      <c r="P68" s="1">
        <f>K95</f>
        <v>-5</v>
      </c>
      <c r="R68" s="1" t="s">
        <v>12</v>
      </c>
      <c r="S68" s="1" t="s">
        <v>13</v>
      </c>
      <c r="U68" s="1">
        <f>X89</f>
        <v>43.988480921526282</v>
      </c>
      <c r="V68" s="1">
        <f>S89</f>
        <v>-5.5</v>
      </c>
      <c r="W68" s="1">
        <f>X110</f>
        <v>61.627069834413248</v>
      </c>
      <c r="X68" s="1">
        <f>S110</f>
        <v>5</v>
      </c>
      <c r="AF68" s="1" t="s">
        <v>12</v>
      </c>
      <c r="AG68" s="1" t="s">
        <v>59</v>
      </c>
      <c r="AI68" s="1">
        <f>AL90</f>
        <v>38.716128387161284</v>
      </c>
      <c r="AJ68" s="1">
        <f>AG90</f>
        <v>-5</v>
      </c>
      <c r="AK68" s="1">
        <f>AL109</f>
        <v>70.612938706129398</v>
      </c>
      <c r="AL68" s="1">
        <f>AG109</f>
        <v>4.5</v>
      </c>
      <c r="AN68">
        <v>-4.5</v>
      </c>
      <c r="AO68">
        <v>0</v>
      </c>
      <c r="AP68">
        <v>100</v>
      </c>
      <c r="AQ68">
        <v>7065.97</v>
      </c>
      <c r="AR68">
        <v>59686.9</v>
      </c>
      <c r="AS68">
        <v>64.540000000000006</v>
      </c>
      <c r="AT68" s="4">
        <f t="shared" si="4"/>
        <v>64.483119879246502</v>
      </c>
      <c r="AV68">
        <v>4.5</v>
      </c>
      <c r="AW68">
        <v>0</v>
      </c>
      <c r="AX68">
        <v>100</v>
      </c>
      <c r="AY68">
        <v>1561.06</v>
      </c>
      <c r="AZ68">
        <v>9097.9</v>
      </c>
      <c r="BA68">
        <v>62.16</v>
      </c>
      <c r="BB68" s="4">
        <f t="shared" si="5"/>
        <v>62.15400541487498</v>
      </c>
    </row>
    <row r="69" spans="1:54" x14ac:dyDescent="0.25">
      <c r="A69" s="1" t="s">
        <v>14</v>
      </c>
      <c r="B69" s="1" t="s">
        <v>15</v>
      </c>
      <c r="D69" s="1">
        <f>G90</f>
        <v>61.746716133560611</v>
      </c>
      <c r="E69" s="1">
        <f>B90</f>
        <v>-5</v>
      </c>
      <c r="F69" s="1">
        <f>G111</f>
        <v>45.813696981850995</v>
      </c>
      <c r="G69" s="1">
        <f>B111</f>
        <v>5.4</v>
      </c>
      <c r="J69" s="1" t="s">
        <v>14</v>
      </c>
      <c r="K69" s="1" t="s">
        <v>15</v>
      </c>
      <c r="M69" s="1">
        <f>P85</f>
        <v>60.521791889978758</v>
      </c>
      <c r="N69" s="1">
        <f>K85</f>
        <v>5</v>
      </c>
      <c r="O69" s="1">
        <f>P96</f>
        <v>31.337850136515318</v>
      </c>
      <c r="P69" s="1">
        <f>K96</f>
        <v>-5.9</v>
      </c>
      <c r="R69" s="1" t="s">
        <v>14</v>
      </c>
      <c r="S69" s="1" t="s">
        <v>15</v>
      </c>
      <c r="U69" s="1">
        <f>X90</f>
        <v>61.483081353491706</v>
      </c>
      <c r="V69" s="1">
        <f>S90</f>
        <v>-4.9000000000000004</v>
      </c>
      <c r="W69" s="1">
        <f>X111</f>
        <v>46.616270698344124</v>
      </c>
      <c r="X69" s="1">
        <f>S111</f>
        <v>5.5</v>
      </c>
      <c r="AF69" s="1" t="s">
        <v>14</v>
      </c>
      <c r="AG69" s="1" t="s">
        <v>15</v>
      </c>
      <c r="AI69" s="1">
        <f>AL91</f>
        <v>63.123687631236876</v>
      </c>
      <c r="AJ69" s="1">
        <f>AG91</f>
        <v>-4.5</v>
      </c>
      <c r="AK69" s="1">
        <f>AL110</f>
        <v>42.555744425557442</v>
      </c>
      <c r="AL69" s="1">
        <f>AG110</f>
        <v>5</v>
      </c>
      <c r="AN69">
        <v>-5</v>
      </c>
      <c r="AO69">
        <v>0</v>
      </c>
      <c r="AP69">
        <v>100</v>
      </c>
      <c r="AQ69">
        <v>5316.07</v>
      </c>
      <c r="AR69">
        <v>44905.3</v>
      </c>
      <c r="AS69">
        <v>48.51</v>
      </c>
      <c r="AT69" s="4">
        <f t="shared" si="4"/>
        <v>48.513760898569608</v>
      </c>
      <c r="AV69">
        <v>5</v>
      </c>
      <c r="AW69">
        <v>0</v>
      </c>
      <c r="AX69">
        <v>100</v>
      </c>
      <c r="AY69">
        <v>1204.05</v>
      </c>
      <c r="AZ69">
        <v>7017.2</v>
      </c>
      <c r="BA69">
        <v>47.95</v>
      </c>
      <c r="BB69" s="4">
        <f t="shared" si="5"/>
        <v>47.939560439560438</v>
      </c>
    </row>
    <row r="70" spans="1:54" x14ac:dyDescent="0.25">
      <c r="A70" s="1" t="s">
        <v>16</v>
      </c>
      <c r="B70" s="1" t="s">
        <v>17</v>
      </c>
      <c r="D70" s="1">
        <v>50</v>
      </c>
      <c r="E70" s="3">
        <f>((E69-E68)/(D69-D68))*(D70-D68)+E68</f>
        <v>-5.318862275449102</v>
      </c>
      <c r="F70" s="1">
        <v>50</v>
      </c>
      <c r="G70" s="3">
        <f>((G69-G68)/(F69-F68))*(F70-F68)+G68</f>
        <v>5.301241868716736</v>
      </c>
      <c r="J70" s="1" t="s">
        <v>16</v>
      </c>
      <c r="K70" s="1" t="s">
        <v>17</v>
      </c>
      <c r="M70" s="1">
        <v>50</v>
      </c>
      <c r="N70" s="3">
        <f>((N69-N68)/(M69-M68))*(M70-M68)+N68</f>
        <v>5.312932330827068</v>
      </c>
      <c r="O70" s="1">
        <v>50</v>
      </c>
      <c r="P70" s="3">
        <f>((P69-P68)/(O69-O68))*(O70-O68)+P68</f>
        <v>-5.3371568959674685</v>
      </c>
      <c r="R70" s="1" t="s">
        <v>16</v>
      </c>
      <c r="S70" s="1" t="s">
        <v>17</v>
      </c>
      <c r="U70" s="1">
        <v>50</v>
      </c>
      <c r="V70" s="3">
        <f>((V69-V68)/(U69-U68))*(U70-U68)+V68</f>
        <v>-5.2938271604938274</v>
      </c>
      <c r="W70" s="1">
        <v>50</v>
      </c>
      <c r="X70" s="3">
        <f>((X69-X68)/(W69-W68))*(W70-W68)+X68</f>
        <v>5.3872901678657072</v>
      </c>
      <c r="AF70" s="1" t="s">
        <v>16</v>
      </c>
      <c r="AG70" s="1" t="s">
        <v>17</v>
      </c>
      <c r="AI70" s="1">
        <v>50</v>
      </c>
      <c r="AJ70" s="3">
        <f>((AJ69-AJ68)/(AI69-AI68))*(AI70-AI68)+AJ68</f>
        <v>-4.7688447357640316</v>
      </c>
      <c r="AK70" s="1">
        <v>50</v>
      </c>
      <c r="AL70" s="3">
        <f>((AL69-AL68)/(AK69-AK68))*(AK70-AK68)+AL68</f>
        <v>4.8673378474697078</v>
      </c>
      <c r="AN70">
        <v>-5.5</v>
      </c>
      <c r="AO70">
        <v>0</v>
      </c>
      <c r="AP70">
        <v>100</v>
      </c>
      <c r="AQ70">
        <v>3759.7</v>
      </c>
      <c r="AR70">
        <v>31758.5</v>
      </c>
      <c r="AS70">
        <v>34.33</v>
      </c>
      <c r="AT70" s="4">
        <f t="shared" si="4"/>
        <v>34.310531435882552</v>
      </c>
      <c r="AV70">
        <v>5.5</v>
      </c>
      <c r="AW70">
        <v>0</v>
      </c>
      <c r="AX70">
        <v>100</v>
      </c>
      <c r="AY70">
        <v>851.93</v>
      </c>
      <c r="AZ70">
        <v>4965.1000000000004</v>
      </c>
      <c r="BA70">
        <v>33.94</v>
      </c>
      <c r="BB70" s="4">
        <f t="shared" si="5"/>
        <v>33.91981207198598</v>
      </c>
    </row>
    <row r="71" spans="1:54" x14ac:dyDescent="0.25">
      <c r="A71" s="1" t="s">
        <v>18</v>
      </c>
      <c r="B71" s="1" t="s">
        <v>38</v>
      </c>
      <c r="J71" s="1" t="s">
        <v>18</v>
      </c>
      <c r="K71" s="1" t="s">
        <v>38</v>
      </c>
      <c r="R71" s="1" t="s">
        <v>18</v>
      </c>
      <c r="S71" s="1" t="s">
        <v>38</v>
      </c>
      <c r="AF71" s="1" t="s">
        <v>18</v>
      </c>
      <c r="AG71" s="1" t="s">
        <v>38</v>
      </c>
      <c r="AN71">
        <v>-6</v>
      </c>
      <c r="AO71">
        <v>0</v>
      </c>
      <c r="AP71">
        <v>100</v>
      </c>
      <c r="AQ71">
        <v>2394.9699999999998</v>
      </c>
      <c r="AR71">
        <v>20230.5</v>
      </c>
      <c r="AS71">
        <v>21.87</v>
      </c>
      <c r="AT71" s="4">
        <f t="shared" si="4"/>
        <v>21.856183597892286</v>
      </c>
      <c r="AV71">
        <v>6</v>
      </c>
      <c r="AW71">
        <v>0</v>
      </c>
      <c r="AX71">
        <v>100</v>
      </c>
      <c r="AY71">
        <v>597.48</v>
      </c>
      <c r="AZ71">
        <v>3482.1</v>
      </c>
      <c r="BA71">
        <v>23.82</v>
      </c>
      <c r="BB71" s="4">
        <f t="shared" si="5"/>
        <v>23.788819875776397</v>
      </c>
    </row>
    <row r="72" spans="1:54" ht="30" x14ac:dyDescent="0.25">
      <c r="A72" s="1" t="s">
        <v>20</v>
      </c>
      <c r="B72" s="1">
        <v>0</v>
      </c>
      <c r="E72" s="12">
        <f>ABS(E70)+G70</f>
        <v>10.620104144165838</v>
      </c>
      <c r="F72" s="13"/>
      <c r="J72" s="1" t="s">
        <v>20</v>
      </c>
      <c r="K72" s="1">
        <v>0</v>
      </c>
      <c r="N72" s="12">
        <f>N70+ABS(P70)</f>
        <v>10.650089226794536</v>
      </c>
      <c r="O72" s="13"/>
      <c r="R72" s="1" t="s">
        <v>20</v>
      </c>
      <c r="S72" s="1">
        <v>0</v>
      </c>
      <c r="V72" s="12">
        <f>ABS(V70)+X70</f>
        <v>10.681117328359534</v>
      </c>
      <c r="W72" s="13"/>
      <c r="AF72" s="1" t="s">
        <v>20</v>
      </c>
      <c r="AG72" s="1">
        <v>0</v>
      </c>
      <c r="AH72" s="2" t="s">
        <v>60</v>
      </c>
      <c r="AJ72" s="12">
        <f>ABS(AJ70)+AL70</f>
        <v>9.6361825832337402</v>
      </c>
      <c r="AK72" s="13"/>
      <c r="AN72">
        <v>-6.4</v>
      </c>
      <c r="AO72">
        <v>0</v>
      </c>
      <c r="AP72">
        <v>100</v>
      </c>
      <c r="AQ72">
        <v>1625.12</v>
      </c>
      <c r="AR72">
        <v>13727.5</v>
      </c>
      <c r="AS72">
        <v>14.85</v>
      </c>
      <c r="AT72" s="4">
        <f t="shared" si="4"/>
        <v>14.830632988557982</v>
      </c>
      <c r="AV72">
        <v>6.4</v>
      </c>
      <c r="AW72">
        <v>0</v>
      </c>
      <c r="AX72">
        <v>100</v>
      </c>
      <c r="AY72">
        <v>451.95</v>
      </c>
      <c r="AZ72">
        <v>2633.9</v>
      </c>
      <c r="BA72">
        <v>17.989999999999998</v>
      </c>
      <c r="BB72" s="4">
        <f t="shared" si="5"/>
        <v>17.994505494505493</v>
      </c>
    </row>
    <row r="73" spans="1:54" ht="30" x14ac:dyDescent="0.25">
      <c r="A73" s="1" t="s">
        <v>21</v>
      </c>
      <c r="B73" s="1" t="s">
        <v>22</v>
      </c>
      <c r="J73" s="1" t="s">
        <v>21</v>
      </c>
      <c r="K73" s="1" t="s">
        <v>22</v>
      </c>
      <c r="R73" s="1" t="s">
        <v>21</v>
      </c>
      <c r="S73" s="1" t="s">
        <v>22</v>
      </c>
      <c r="AF73" s="1" t="s">
        <v>21</v>
      </c>
      <c r="AG73" s="1" t="s">
        <v>22</v>
      </c>
      <c r="AN73">
        <v>-7</v>
      </c>
      <c r="AO73">
        <v>0</v>
      </c>
      <c r="AP73">
        <v>100</v>
      </c>
      <c r="AQ73">
        <v>1106.42</v>
      </c>
      <c r="AR73">
        <v>9346</v>
      </c>
      <c r="AS73">
        <v>10.11</v>
      </c>
      <c r="AT73" s="4">
        <f t="shared" si="4"/>
        <v>10.097044495914348</v>
      </c>
      <c r="AV73">
        <v>7</v>
      </c>
      <c r="AW73">
        <v>0</v>
      </c>
      <c r="AX73">
        <v>100</v>
      </c>
      <c r="AY73">
        <v>331.31</v>
      </c>
      <c r="AZ73">
        <v>1930.9</v>
      </c>
      <c r="BA73">
        <v>13.2</v>
      </c>
      <c r="BB73" s="4">
        <f t="shared" si="5"/>
        <v>13.191192865105908</v>
      </c>
    </row>
    <row r="74" spans="1:54" x14ac:dyDescent="0.25">
      <c r="A74" s="1" t="s">
        <v>23</v>
      </c>
      <c r="B74" s="2" t="s">
        <v>31</v>
      </c>
      <c r="J74" s="1" t="s">
        <v>23</v>
      </c>
      <c r="K74" s="2" t="s">
        <v>31</v>
      </c>
      <c r="R74" s="1" t="s">
        <v>23</v>
      </c>
      <c r="S74" s="2" t="s">
        <v>31</v>
      </c>
      <c r="AF74" s="1" t="s">
        <v>23</v>
      </c>
      <c r="AG74" s="2" t="s">
        <v>31</v>
      </c>
      <c r="AN74">
        <v>-7.5</v>
      </c>
      <c r="AO74">
        <v>0</v>
      </c>
      <c r="AP74">
        <v>100</v>
      </c>
      <c r="AQ74">
        <v>824.88</v>
      </c>
      <c r="AR74">
        <v>6967.8</v>
      </c>
      <c r="AS74">
        <v>7.53</v>
      </c>
      <c r="AT74" s="4">
        <f t="shared" si="4"/>
        <v>7.5277472061150625</v>
      </c>
      <c r="AV74">
        <v>7.4</v>
      </c>
      <c r="AW74">
        <v>0</v>
      </c>
      <c r="AX74">
        <v>100</v>
      </c>
      <c r="AY74">
        <v>278.72000000000003</v>
      </c>
      <c r="AZ74">
        <v>1624.4</v>
      </c>
      <c r="BA74">
        <v>11.09</v>
      </c>
      <c r="BB74" s="4">
        <f t="shared" si="5"/>
        <v>11.097308488612837</v>
      </c>
    </row>
    <row r="75" spans="1:54" x14ac:dyDescent="0.25">
      <c r="A75" s="1" t="s">
        <v>25</v>
      </c>
      <c r="B75" s="1" t="s">
        <v>26</v>
      </c>
      <c r="J75" s="1" t="s">
        <v>25</v>
      </c>
      <c r="K75" s="1" t="s">
        <v>26</v>
      </c>
      <c r="L75" s="2" t="s">
        <v>41</v>
      </c>
      <c r="R75" s="1" t="s">
        <v>25</v>
      </c>
      <c r="S75" s="1" t="s">
        <v>26</v>
      </c>
      <c r="AF75" s="1" t="s">
        <v>25</v>
      </c>
      <c r="AG75" s="1" t="s">
        <v>26</v>
      </c>
      <c r="AN75">
        <v>-8</v>
      </c>
      <c r="AO75">
        <v>0</v>
      </c>
      <c r="AP75">
        <v>100</v>
      </c>
      <c r="AQ75">
        <v>638.47</v>
      </c>
      <c r="AR75">
        <v>5393.2</v>
      </c>
      <c r="AS75">
        <v>5.84</v>
      </c>
      <c r="AT75" s="4">
        <f t="shared" si="4"/>
        <v>5.8265938787317966</v>
      </c>
      <c r="AV75">
        <v>7.9</v>
      </c>
      <c r="AW75">
        <v>0</v>
      </c>
      <c r="AX75">
        <v>100</v>
      </c>
      <c r="AY75">
        <v>227.72</v>
      </c>
      <c r="AZ75">
        <v>1327.1</v>
      </c>
      <c r="BA75">
        <v>9.08</v>
      </c>
      <c r="BB75" s="4">
        <f t="shared" si="5"/>
        <v>9.0667303710781972</v>
      </c>
    </row>
    <row r="76" spans="1:54" x14ac:dyDescent="0.25">
      <c r="A76" s="1" t="s">
        <v>27</v>
      </c>
      <c r="B76" s="1" t="s">
        <v>28</v>
      </c>
      <c r="J76" s="1" t="s">
        <v>27</v>
      </c>
      <c r="K76" s="1" t="s">
        <v>28</v>
      </c>
      <c r="R76" s="1" t="s">
        <v>27</v>
      </c>
      <c r="S76" s="1" t="s">
        <v>28</v>
      </c>
      <c r="AF76" s="1" t="s">
        <v>27</v>
      </c>
      <c r="AG76" s="1" t="s">
        <v>28</v>
      </c>
      <c r="AN76">
        <v>-8.5</v>
      </c>
      <c r="AO76">
        <v>0</v>
      </c>
      <c r="AP76">
        <v>100</v>
      </c>
      <c r="AQ76">
        <v>503.4</v>
      </c>
      <c r="AR76">
        <v>4252.3</v>
      </c>
      <c r="AS76">
        <v>4.5999999999999996</v>
      </c>
      <c r="AT76" s="4">
        <f t="shared" si="4"/>
        <v>4.5939626897952692</v>
      </c>
      <c r="AV76">
        <v>8.5</v>
      </c>
      <c r="AW76">
        <v>0</v>
      </c>
      <c r="AX76">
        <v>100</v>
      </c>
      <c r="AY76">
        <v>200.23</v>
      </c>
      <c r="AZ76">
        <v>1166.9000000000001</v>
      </c>
      <c r="BA76">
        <v>7.98</v>
      </c>
      <c r="BB76" s="4">
        <f t="shared" si="5"/>
        <v>7.9722089504698195</v>
      </c>
    </row>
    <row r="77" spans="1:54" x14ac:dyDescent="0.25">
      <c r="AN77">
        <v>-8.9</v>
      </c>
      <c r="AO77">
        <v>0</v>
      </c>
      <c r="AP77">
        <v>100</v>
      </c>
      <c r="AQ77">
        <v>418.02</v>
      </c>
      <c r="AR77">
        <v>3531.1</v>
      </c>
      <c r="AS77">
        <v>3.82</v>
      </c>
      <c r="AT77" s="4">
        <f t="shared" si="4"/>
        <v>3.8147959546845822</v>
      </c>
      <c r="AV77">
        <v>9</v>
      </c>
      <c r="AW77">
        <v>0</v>
      </c>
      <c r="AX77">
        <v>100</v>
      </c>
      <c r="AY77">
        <v>174.38</v>
      </c>
      <c r="AZ77">
        <v>1016.3</v>
      </c>
      <c r="BA77">
        <v>6.95</v>
      </c>
      <c r="BB77" s="4">
        <f t="shared" si="5"/>
        <v>6.9429845516802038</v>
      </c>
    </row>
    <row r="78" spans="1:54" x14ac:dyDescent="0.25">
      <c r="A78" s="1" t="s">
        <v>29</v>
      </c>
      <c r="J78" s="1" t="s">
        <v>29</v>
      </c>
      <c r="R78" s="1" t="s">
        <v>29</v>
      </c>
      <c r="AF78" s="1" t="s">
        <v>29</v>
      </c>
      <c r="AN78">
        <v>-9.5</v>
      </c>
      <c r="AO78">
        <v>0</v>
      </c>
      <c r="AP78">
        <v>100</v>
      </c>
      <c r="AQ78">
        <v>336.97</v>
      </c>
      <c r="AR78">
        <v>2846.4</v>
      </c>
      <c r="AS78">
        <v>3.08</v>
      </c>
      <c r="AT78" s="4">
        <f t="shared" si="4"/>
        <v>3.0751442343669293</v>
      </c>
      <c r="AV78">
        <v>9.5</v>
      </c>
      <c r="AW78">
        <v>0</v>
      </c>
      <c r="AX78">
        <v>100</v>
      </c>
      <c r="AY78">
        <v>168.3</v>
      </c>
      <c r="AZ78">
        <v>980.8</v>
      </c>
      <c r="BA78">
        <v>6.71</v>
      </c>
      <c r="BB78" s="4">
        <f t="shared" si="5"/>
        <v>6.7009077878643106</v>
      </c>
    </row>
    <row r="79" spans="1:54" ht="45" x14ac:dyDescent="0.25">
      <c r="A79" s="1" t="s">
        <v>30</v>
      </c>
      <c r="B79" s="1" t="s">
        <v>31</v>
      </c>
      <c r="C79" s="1" t="s">
        <v>32</v>
      </c>
      <c r="D79" s="1" t="s">
        <v>33</v>
      </c>
      <c r="E79" s="1" t="s">
        <v>34</v>
      </c>
      <c r="F79" s="1" t="s">
        <v>35</v>
      </c>
      <c r="G79" s="4" t="s">
        <v>80</v>
      </c>
      <c r="J79" s="1" t="s">
        <v>30</v>
      </c>
      <c r="K79" s="1" t="s">
        <v>31</v>
      </c>
      <c r="L79" s="1" t="s">
        <v>32</v>
      </c>
      <c r="M79" s="1" t="s">
        <v>33</v>
      </c>
      <c r="N79" s="1" t="s">
        <v>34</v>
      </c>
      <c r="O79" s="1" t="s">
        <v>35</v>
      </c>
      <c r="P79" s="4" t="s">
        <v>80</v>
      </c>
      <c r="R79" s="1" t="s">
        <v>30</v>
      </c>
      <c r="S79" s="1" t="s">
        <v>31</v>
      </c>
      <c r="T79" s="1" t="s">
        <v>32</v>
      </c>
      <c r="U79" s="1" t="s">
        <v>33</v>
      </c>
      <c r="V79" s="1" t="s">
        <v>34</v>
      </c>
      <c r="W79" s="1" t="s">
        <v>35</v>
      </c>
      <c r="X79" s="4" t="s">
        <v>80</v>
      </c>
      <c r="AF79" s="1" t="s">
        <v>30</v>
      </c>
      <c r="AG79" s="1" t="s">
        <v>31</v>
      </c>
      <c r="AH79" s="1" t="s">
        <v>32</v>
      </c>
      <c r="AI79" s="1" t="s">
        <v>33</v>
      </c>
      <c r="AJ79" s="1" t="s">
        <v>34</v>
      </c>
      <c r="AK79" s="1" t="s">
        <v>35</v>
      </c>
      <c r="AL79" s="4" t="s">
        <v>80</v>
      </c>
      <c r="AN79">
        <v>-10</v>
      </c>
      <c r="AO79">
        <v>0</v>
      </c>
      <c r="AP79">
        <v>100</v>
      </c>
      <c r="AQ79">
        <v>287.8</v>
      </c>
      <c r="AR79">
        <v>2431.1</v>
      </c>
      <c r="AS79">
        <v>2.63</v>
      </c>
      <c r="AT79" s="4">
        <f t="shared" si="4"/>
        <v>2.626425232664042</v>
      </c>
      <c r="AV79">
        <v>10</v>
      </c>
      <c r="AW79">
        <v>0</v>
      </c>
      <c r="AX79">
        <v>100</v>
      </c>
      <c r="AY79">
        <v>128.87</v>
      </c>
      <c r="AZ79">
        <v>751.1</v>
      </c>
      <c r="BA79">
        <v>5.13</v>
      </c>
      <c r="BB79" s="4">
        <f t="shared" si="5"/>
        <v>5.1309921962095872</v>
      </c>
    </row>
    <row r="80" spans="1:54" x14ac:dyDescent="0.25">
      <c r="A80" s="1">
        <v>0</v>
      </c>
      <c r="B80" s="1">
        <v>-10</v>
      </c>
      <c r="C80" s="1">
        <v>100</v>
      </c>
      <c r="D80" s="1">
        <v>2.5499999999999998</v>
      </c>
      <c r="E80" s="1">
        <v>26458.6</v>
      </c>
      <c r="F80" s="1">
        <v>2.56</v>
      </c>
      <c r="G80" s="1">
        <f>100*(D80/MAX($D$80:$D$120))</f>
        <v>2.5569036398275338</v>
      </c>
      <c r="J80" s="1">
        <v>0</v>
      </c>
      <c r="K80" s="1">
        <v>10</v>
      </c>
      <c r="L80" s="1">
        <v>100</v>
      </c>
      <c r="M80" s="1">
        <v>2.4</v>
      </c>
      <c r="N80" s="1">
        <v>24885.200000000001</v>
      </c>
      <c r="O80" s="1">
        <v>2.41</v>
      </c>
      <c r="P80" s="1">
        <f>100*(M80/MAX($M$80:$M$100))</f>
        <v>2.4269390231570434</v>
      </c>
      <c r="R80" s="1">
        <v>0</v>
      </c>
      <c r="S80" s="1">
        <v>-10</v>
      </c>
      <c r="T80" s="1">
        <v>100</v>
      </c>
      <c r="U80" s="1">
        <v>0.37</v>
      </c>
      <c r="V80" s="1">
        <v>3843.1</v>
      </c>
      <c r="W80" s="1">
        <v>1.5</v>
      </c>
      <c r="X80" s="1">
        <f>100*(U80/MAX($U$80:$U$120))</f>
        <v>1.3318934485241181</v>
      </c>
      <c r="AF80" s="1">
        <v>0</v>
      </c>
      <c r="AG80" s="1">
        <v>-10</v>
      </c>
      <c r="AH80" s="1">
        <v>100</v>
      </c>
      <c r="AI80" s="1">
        <v>2.2400000000000002</v>
      </c>
      <c r="AJ80" s="1">
        <v>22637.200000000001</v>
      </c>
      <c r="AK80" s="1">
        <v>0</v>
      </c>
      <c r="AL80" s="1">
        <f>100*(AI80/MAX($AI$80:$AI$120))</f>
        <v>2.2397760223977601</v>
      </c>
      <c r="AN80">
        <v>-10.4</v>
      </c>
      <c r="AO80">
        <v>0</v>
      </c>
      <c r="AP80">
        <v>100</v>
      </c>
      <c r="AQ80">
        <v>250.41</v>
      </c>
      <c r="AR80">
        <v>2115.1999999999998</v>
      </c>
      <c r="AS80">
        <v>2.29</v>
      </c>
      <c r="AT80" s="4">
        <f t="shared" si="4"/>
        <v>2.2852089732849294</v>
      </c>
      <c r="AV80">
        <v>10.5</v>
      </c>
      <c r="AW80">
        <v>0</v>
      </c>
      <c r="AX80">
        <v>100</v>
      </c>
      <c r="AY80">
        <v>141.43</v>
      </c>
      <c r="AZ80">
        <v>824.3</v>
      </c>
      <c r="BA80">
        <v>5.63</v>
      </c>
      <c r="BB80" s="4">
        <f t="shared" si="5"/>
        <v>5.6310718267240008</v>
      </c>
    </row>
    <row r="81" spans="1:54" x14ac:dyDescent="0.25">
      <c r="A81" s="1">
        <v>0</v>
      </c>
      <c r="B81" s="1">
        <v>-9.5</v>
      </c>
      <c r="C81" s="1">
        <v>100</v>
      </c>
      <c r="D81" s="1">
        <v>3.22</v>
      </c>
      <c r="E81" s="1">
        <v>33400.9</v>
      </c>
      <c r="F81" s="1">
        <v>3.23</v>
      </c>
      <c r="G81" s="1">
        <f t="shared" ref="G81:G119" si="6">100*(D81/MAX($D$80:$D$120))</f>
        <v>3.2287175373508474</v>
      </c>
      <c r="J81" s="1">
        <v>0</v>
      </c>
      <c r="K81" s="1">
        <v>9</v>
      </c>
      <c r="L81" s="1">
        <v>100</v>
      </c>
      <c r="M81" s="1">
        <v>3.8</v>
      </c>
      <c r="N81" s="1">
        <v>39376.5</v>
      </c>
      <c r="O81" s="1">
        <v>3.82</v>
      </c>
      <c r="P81" s="1">
        <f t="shared" ref="P81:P100" si="7">100*(M81/MAX($M$80:$M$100))</f>
        <v>3.8426534533319847</v>
      </c>
      <c r="R81" s="1">
        <v>0</v>
      </c>
      <c r="S81" s="1">
        <v>-9.6</v>
      </c>
      <c r="T81" s="1">
        <v>100</v>
      </c>
      <c r="U81" s="1">
        <v>0.59</v>
      </c>
      <c r="V81" s="1">
        <v>6131.6</v>
      </c>
      <c r="W81" s="1">
        <v>2.39</v>
      </c>
      <c r="X81" s="1">
        <f t="shared" ref="X81:X120" si="8">100*(U81/MAX($U$80:$U$120))</f>
        <v>2.1238300935925123</v>
      </c>
      <c r="AF81" s="1">
        <v>0</v>
      </c>
      <c r="AG81" s="1">
        <v>-9.5</v>
      </c>
      <c r="AH81" s="1">
        <v>100</v>
      </c>
      <c r="AI81" s="1">
        <v>2.67</v>
      </c>
      <c r="AJ81" s="1">
        <v>26990</v>
      </c>
      <c r="AK81" s="1">
        <v>0</v>
      </c>
      <c r="AL81" s="1">
        <f t="shared" ref="AL81:AL120" si="9">100*(AI81/MAX($AI$80:$AI$120))</f>
        <v>2.66973302669733</v>
      </c>
      <c r="AN81">
        <v>-11</v>
      </c>
      <c r="AO81">
        <v>0</v>
      </c>
      <c r="AP81">
        <v>100</v>
      </c>
      <c r="AQ81">
        <v>210.03</v>
      </c>
      <c r="AR81">
        <v>1774.1</v>
      </c>
      <c r="AS81">
        <v>1.92</v>
      </c>
      <c r="AT81" s="4">
        <f t="shared" si="4"/>
        <v>1.9167063641988489</v>
      </c>
      <c r="AV81">
        <v>11</v>
      </c>
      <c r="AW81">
        <v>0</v>
      </c>
      <c r="AX81">
        <v>100</v>
      </c>
      <c r="AY81">
        <v>117.41</v>
      </c>
      <c r="AZ81">
        <v>684.3</v>
      </c>
      <c r="BA81">
        <v>4.68</v>
      </c>
      <c r="BB81" s="4">
        <f t="shared" si="5"/>
        <v>4.6747093486223923</v>
      </c>
    </row>
    <row r="82" spans="1:54" x14ac:dyDescent="0.25">
      <c r="A82" s="1">
        <v>0</v>
      </c>
      <c r="B82" s="1">
        <v>-9</v>
      </c>
      <c r="C82" s="1">
        <v>100</v>
      </c>
      <c r="D82" s="1">
        <v>3.97</v>
      </c>
      <c r="E82" s="1">
        <v>41189.199999999997</v>
      </c>
      <c r="F82" s="1">
        <v>3.98</v>
      </c>
      <c r="G82" s="1">
        <f t="shared" si="6"/>
        <v>3.9807480196530634</v>
      </c>
      <c r="J82" s="1">
        <v>0</v>
      </c>
      <c r="K82" s="1">
        <v>8.1</v>
      </c>
      <c r="L82" s="1">
        <v>100</v>
      </c>
      <c r="M82" s="1">
        <v>6.17</v>
      </c>
      <c r="N82" s="1">
        <v>63977.9</v>
      </c>
      <c r="O82" s="1">
        <v>6.2</v>
      </c>
      <c r="P82" s="1">
        <f t="shared" si="7"/>
        <v>6.2392557386995655</v>
      </c>
      <c r="R82" s="1">
        <v>0</v>
      </c>
      <c r="S82" s="1">
        <v>-9</v>
      </c>
      <c r="T82" s="1">
        <v>100</v>
      </c>
      <c r="U82" s="1">
        <v>0.86</v>
      </c>
      <c r="V82" s="1">
        <v>8874.7999999999993</v>
      </c>
      <c r="W82" s="1">
        <v>3.46</v>
      </c>
      <c r="X82" s="1">
        <f t="shared" si="8"/>
        <v>3.0957523398128148</v>
      </c>
      <c r="AF82" s="1">
        <v>0</v>
      </c>
      <c r="AG82" s="1">
        <v>-9</v>
      </c>
      <c r="AH82" s="1">
        <v>100</v>
      </c>
      <c r="AI82" s="1">
        <v>3.1</v>
      </c>
      <c r="AJ82" s="1">
        <v>31379.200000000001</v>
      </c>
      <c r="AK82" s="1">
        <v>0</v>
      </c>
      <c r="AL82" s="1">
        <f t="shared" si="9"/>
        <v>3.0996900309969004</v>
      </c>
      <c r="AN82">
        <v>-11.5</v>
      </c>
      <c r="AO82">
        <v>0</v>
      </c>
      <c r="AP82">
        <v>100</v>
      </c>
      <c r="AQ82">
        <v>181.01</v>
      </c>
      <c r="AR82">
        <v>1529</v>
      </c>
      <c r="AS82">
        <v>1.65</v>
      </c>
      <c r="AT82" s="4">
        <f t="shared" si="4"/>
        <v>1.6518736322603134</v>
      </c>
      <c r="AV82">
        <v>11.6</v>
      </c>
      <c r="AW82">
        <v>0</v>
      </c>
      <c r="AX82">
        <v>100</v>
      </c>
      <c r="AY82">
        <v>106.33</v>
      </c>
      <c r="AZ82">
        <v>619.70000000000005</v>
      </c>
      <c r="BA82">
        <v>4.24</v>
      </c>
      <c r="BB82" s="4">
        <f t="shared" si="5"/>
        <v>4.2335562987736903</v>
      </c>
    </row>
    <row r="83" spans="1:54" x14ac:dyDescent="0.25">
      <c r="A83" s="1">
        <v>0</v>
      </c>
      <c r="B83" s="1">
        <v>-8.5</v>
      </c>
      <c r="C83" s="1">
        <v>100</v>
      </c>
      <c r="D83" s="1">
        <v>5.28</v>
      </c>
      <c r="E83" s="1">
        <v>54759.5</v>
      </c>
      <c r="F83" s="1">
        <v>5.29</v>
      </c>
      <c r="G83" s="1">
        <f t="shared" si="6"/>
        <v>5.2942945954076004</v>
      </c>
      <c r="J83" s="1">
        <v>0</v>
      </c>
      <c r="K83" s="1">
        <v>7.1</v>
      </c>
      <c r="L83" s="1">
        <v>100</v>
      </c>
      <c r="M83" s="1">
        <v>11.49</v>
      </c>
      <c r="N83" s="1">
        <v>119091.2</v>
      </c>
      <c r="O83" s="1">
        <v>11.54</v>
      </c>
      <c r="P83" s="1">
        <f t="shared" si="7"/>
        <v>11.618970573364344</v>
      </c>
      <c r="R83" s="1">
        <v>0</v>
      </c>
      <c r="S83" s="1">
        <v>-8.5</v>
      </c>
      <c r="T83" s="1">
        <v>100</v>
      </c>
      <c r="U83" s="1">
        <v>1.3</v>
      </c>
      <c r="V83" s="1">
        <v>13454.4</v>
      </c>
      <c r="W83" s="1">
        <v>5.24</v>
      </c>
      <c r="X83" s="1">
        <f t="shared" si="8"/>
        <v>4.6796256299496042</v>
      </c>
      <c r="AF83" s="1">
        <v>0</v>
      </c>
      <c r="AG83" s="1">
        <v>-8.5</v>
      </c>
      <c r="AH83" s="1">
        <v>100</v>
      </c>
      <c r="AI83" s="1">
        <v>3.7</v>
      </c>
      <c r="AJ83" s="1">
        <v>37450.400000000001</v>
      </c>
      <c r="AK83" s="1">
        <v>0</v>
      </c>
      <c r="AL83" s="1">
        <f t="shared" si="9"/>
        <v>3.6996300369963002</v>
      </c>
      <c r="AN83">
        <v>-12</v>
      </c>
      <c r="AO83">
        <v>0</v>
      </c>
      <c r="AP83">
        <v>100</v>
      </c>
      <c r="AQ83">
        <v>164.6</v>
      </c>
      <c r="AR83">
        <v>1390.4</v>
      </c>
      <c r="AS83">
        <v>1.51</v>
      </c>
      <c r="AT83" s="4">
        <f t="shared" si="4"/>
        <v>1.5021181143033402</v>
      </c>
      <c r="AV83">
        <v>12</v>
      </c>
      <c r="AW83">
        <v>0</v>
      </c>
      <c r="AX83">
        <v>100</v>
      </c>
      <c r="AY83">
        <v>104.41</v>
      </c>
      <c r="AZ83">
        <v>608.5</v>
      </c>
      <c r="BA83">
        <v>4.17</v>
      </c>
      <c r="BB83" s="4">
        <f t="shared" si="5"/>
        <v>4.1571110049370921</v>
      </c>
    </row>
    <row r="84" spans="1:54" x14ac:dyDescent="0.25">
      <c r="A84" s="1">
        <v>0</v>
      </c>
      <c r="B84" s="1">
        <v>-8</v>
      </c>
      <c r="C84" s="1">
        <v>100</v>
      </c>
      <c r="D84" s="1">
        <v>7.17</v>
      </c>
      <c r="E84" s="1">
        <v>74319</v>
      </c>
      <c r="F84" s="1">
        <v>7.18</v>
      </c>
      <c r="G84" s="1">
        <f t="shared" si="6"/>
        <v>7.1894114108091847</v>
      </c>
      <c r="J84" s="1">
        <v>0</v>
      </c>
      <c r="K84" s="1">
        <v>6</v>
      </c>
      <c r="L84" s="1">
        <v>100</v>
      </c>
      <c r="M84" s="1">
        <v>26.6</v>
      </c>
      <c r="N84" s="1">
        <v>275692.90000000002</v>
      </c>
      <c r="O84" s="1">
        <v>26.72</v>
      </c>
      <c r="P84" s="1">
        <f t="shared" si="7"/>
        <v>26.898574173323897</v>
      </c>
      <c r="R84" s="1">
        <v>0</v>
      </c>
      <c r="S84" s="1">
        <v>-8</v>
      </c>
      <c r="T84" s="1">
        <v>100</v>
      </c>
      <c r="U84" s="1">
        <v>1.83</v>
      </c>
      <c r="V84" s="1">
        <v>19002.7</v>
      </c>
      <c r="W84" s="1">
        <v>7.41</v>
      </c>
      <c r="X84" s="1">
        <f t="shared" si="8"/>
        <v>6.5874730021598271</v>
      </c>
      <c r="AF84" s="1">
        <v>0</v>
      </c>
      <c r="AG84" s="1">
        <v>-7.9</v>
      </c>
      <c r="AH84" s="1">
        <v>100</v>
      </c>
      <c r="AI84" s="1">
        <v>4.75</v>
      </c>
      <c r="AJ84" s="1">
        <v>48051.9</v>
      </c>
      <c r="AK84" s="1">
        <v>0</v>
      </c>
      <c r="AL84" s="1">
        <f t="shared" si="9"/>
        <v>4.7495250474952506</v>
      </c>
      <c r="AN84">
        <v>-12.5</v>
      </c>
      <c r="AO84">
        <v>0</v>
      </c>
      <c r="AP84">
        <v>100</v>
      </c>
      <c r="AQ84">
        <v>153.91</v>
      </c>
      <c r="AR84">
        <v>1300.0999999999999</v>
      </c>
      <c r="AS84">
        <v>1.41</v>
      </c>
      <c r="AT84" s="4">
        <f t="shared" ref="AT84:AT99" si="10">100*(AQ84/MAX($AQ$19:$AQ$99))</f>
        <v>1.404562569698828</v>
      </c>
      <c r="AV84">
        <v>12.5</v>
      </c>
      <c r="AW84">
        <v>0</v>
      </c>
      <c r="AX84">
        <v>100</v>
      </c>
      <c r="AY84">
        <v>101.18</v>
      </c>
      <c r="AZ84">
        <v>589.70000000000005</v>
      </c>
      <c r="BA84">
        <v>4.03</v>
      </c>
      <c r="BB84" s="4">
        <f t="shared" ref="BB84:BB99" si="11">100*(AY84/MAX($AY$19:$AY$99))</f>
        <v>4.0285077241598986</v>
      </c>
    </row>
    <row r="85" spans="1:54" x14ac:dyDescent="0.25">
      <c r="A85" s="1">
        <v>0</v>
      </c>
      <c r="B85" s="1">
        <v>-7.5</v>
      </c>
      <c r="C85" s="1">
        <v>100</v>
      </c>
      <c r="D85" s="1">
        <v>9.6300000000000008</v>
      </c>
      <c r="E85" s="1">
        <v>99804</v>
      </c>
      <c r="F85" s="1">
        <v>9.65</v>
      </c>
      <c r="G85" s="1">
        <f t="shared" si="6"/>
        <v>9.6560713927604542</v>
      </c>
      <c r="J85" s="1">
        <v>0</v>
      </c>
      <c r="K85" s="1">
        <v>5</v>
      </c>
      <c r="L85" s="1">
        <v>100</v>
      </c>
      <c r="M85" s="1">
        <v>59.85</v>
      </c>
      <c r="N85" s="1">
        <v>620296.5</v>
      </c>
      <c r="O85" s="1">
        <v>60.07</v>
      </c>
      <c r="P85" s="1">
        <f t="shared" si="7"/>
        <v>60.521791889978758</v>
      </c>
      <c r="R85" s="1">
        <v>0</v>
      </c>
      <c r="S85" s="1">
        <v>-7.5</v>
      </c>
      <c r="T85" s="1">
        <v>100</v>
      </c>
      <c r="U85" s="1">
        <v>2.63</v>
      </c>
      <c r="V85" s="1">
        <v>27299</v>
      </c>
      <c r="W85" s="1">
        <v>10.62</v>
      </c>
      <c r="X85" s="1">
        <f t="shared" si="8"/>
        <v>9.4672426205903513</v>
      </c>
      <c r="AF85" s="1">
        <v>0</v>
      </c>
      <c r="AG85" s="1">
        <v>-7.5</v>
      </c>
      <c r="AH85" s="1">
        <v>100</v>
      </c>
      <c r="AI85" s="1">
        <v>5.59</v>
      </c>
      <c r="AJ85" s="1">
        <v>56554.400000000001</v>
      </c>
      <c r="AK85" s="1">
        <v>0</v>
      </c>
      <c r="AL85" s="1">
        <f t="shared" si="9"/>
        <v>5.5894410558944099</v>
      </c>
      <c r="AN85">
        <v>-12.9</v>
      </c>
      <c r="AO85">
        <v>0</v>
      </c>
      <c r="AP85">
        <v>100</v>
      </c>
      <c r="AQ85">
        <v>140.96</v>
      </c>
      <c r="AR85">
        <v>1190.7</v>
      </c>
      <c r="AS85">
        <v>1.28</v>
      </c>
      <c r="AT85" s="4">
        <f t="shared" si="10"/>
        <v>1.2863825600984136</v>
      </c>
      <c r="AV85">
        <v>13</v>
      </c>
      <c r="AW85">
        <v>0</v>
      </c>
      <c r="AX85">
        <v>100</v>
      </c>
      <c r="AY85">
        <v>105.82</v>
      </c>
      <c r="AZ85">
        <v>616.70000000000005</v>
      </c>
      <c r="BA85">
        <v>4.21</v>
      </c>
      <c r="BB85" s="4">
        <f t="shared" si="11"/>
        <v>4.2132505175983432</v>
      </c>
    </row>
    <row r="86" spans="1:54" x14ac:dyDescent="0.25">
      <c r="A86" s="1">
        <v>0</v>
      </c>
      <c r="B86" s="1">
        <v>-7</v>
      </c>
      <c r="C86" s="1">
        <v>100</v>
      </c>
      <c r="D86" s="1">
        <v>13.33</v>
      </c>
      <c r="E86" s="1">
        <v>138150.20000000001</v>
      </c>
      <c r="F86" s="1">
        <v>13.35</v>
      </c>
      <c r="G86" s="1">
        <f t="shared" si="6"/>
        <v>13.366088438784718</v>
      </c>
      <c r="J86" s="1">
        <v>0</v>
      </c>
      <c r="K86" s="1">
        <v>4</v>
      </c>
      <c r="L86" s="1">
        <v>100</v>
      </c>
      <c r="M86" s="1">
        <v>83.11</v>
      </c>
      <c r="N86" s="1">
        <v>861434.2</v>
      </c>
      <c r="O86" s="1">
        <v>83.45</v>
      </c>
      <c r="P86" s="1">
        <f t="shared" si="7"/>
        <v>84.042875922742439</v>
      </c>
      <c r="R86" s="1">
        <v>0</v>
      </c>
      <c r="S86" s="1">
        <v>-7.1</v>
      </c>
      <c r="T86" s="1">
        <v>100</v>
      </c>
      <c r="U86" s="1">
        <v>3.54</v>
      </c>
      <c r="V86" s="1">
        <v>36731.699999999997</v>
      </c>
      <c r="W86" s="1">
        <v>14.31</v>
      </c>
      <c r="X86" s="1">
        <f t="shared" si="8"/>
        <v>12.742980561555076</v>
      </c>
      <c r="AF86" s="1">
        <v>0</v>
      </c>
      <c r="AG86" s="1">
        <v>-7</v>
      </c>
      <c r="AH86" s="1">
        <v>100</v>
      </c>
      <c r="AI86" s="1">
        <v>7.14</v>
      </c>
      <c r="AJ86" s="1">
        <v>72245.7</v>
      </c>
      <c r="AK86" s="1">
        <v>0</v>
      </c>
      <c r="AL86" s="1">
        <f t="shared" si="9"/>
        <v>7.1392860713928599</v>
      </c>
      <c r="AN86">
        <v>-13.5</v>
      </c>
      <c r="AO86">
        <v>0</v>
      </c>
      <c r="AP86">
        <v>100</v>
      </c>
      <c r="AQ86">
        <v>130.4</v>
      </c>
      <c r="AR86">
        <v>1101.5</v>
      </c>
      <c r="AS86">
        <v>1.19</v>
      </c>
      <c r="AT86" s="4">
        <f t="shared" si="10"/>
        <v>1.190013378524639</v>
      </c>
      <c r="AV86">
        <v>13.4</v>
      </c>
      <c r="AW86">
        <v>0</v>
      </c>
      <c r="AX86">
        <v>100</v>
      </c>
      <c r="AY86">
        <v>121.43</v>
      </c>
      <c r="AZ86">
        <v>707.7</v>
      </c>
      <c r="BA86">
        <v>4.84</v>
      </c>
      <c r="BB86" s="4">
        <f t="shared" si="11"/>
        <v>4.83476668259277</v>
      </c>
    </row>
    <row r="87" spans="1:54" x14ac:dyDescent="0.25">
      <c r="A87" s="1">
        <v>0</v>
      </c>
      <c r="B87" s="1">
        <v>-6.4</v>
      </c>
      <c r="C87" s="1">
        <v>100</v>
      </c>
      <c r="D87" s="1">
        <v>20.27</v>
      </c>
      <c r="E87" s="1">
        <v>210139.7</v>
      </c>
      <c r="F87" s="1">
        <v>20.309999999999999</v>
      </c>
      <c r="G87" s="1">
        <f t="shared" si="6"/>
        <v>20.324877168354554</v>
      </c>
      <c r="J87" s="1">
        <v>0</v>
      </c>
      <c r="K87" s="1">
        <v>3</v>
      </c>
      <c r="L87" s="1">
        <v>100</v>
      </c>
      <c r="M87" s="1">
        <v>92.29</v>
      </c>
      <c r="N87" s="1">
        <v>956592.1</v>
      </c>
      <c r="O87" s="1">
        <v>92.64</v>
      </c>
      <c r="P87" s="1">
        <f t="shared" si="7"/>
        <v>93.325917686318135</v>
      </c>
      <c r="R87" s="1">
        <v>0</v>
      </c>
      <c r="S87" s="1">
        <v>-6.5</v>
      </c>
      <c r="T87" s="1">
        <v>100</v>
      </c>
      <c r="U87" s="1">
        <v>5.56</v>
      </c>
      <c r="V87" s="1">
        <v>57589.2</v>
      </c>
      <c r="W87" s="1">
        <v>22.4</v>
      </c>
      <c r="X87" s="1">
        <f t="shared" si="8"/>
        <v>20.014398848092149</v>
      </c>
      <c r="AF87" s="1">
        <v>0</v>
      </c>
      <c r="AG87" s="1">
        <v>-6.4</v>
      </c>
      <c r="AH87" s="1">
        <v>100</v>
      </c>
      <c r="AI87" s="1">
        <v>10.039999999999999</v>
      </c>
      <c r="AJ87" s="1">
        <v>101547.8</v>
      </c>
      <c r="AK87" s="1">
        <v>0</v>
      </c>
      <c r="AL87" s="1">
        <f t="shared" si="9"/>
        <v>10.03899610038996</v>
      </c>
      <c r="AN87">
        <v>-14</v>
      </c>
      <c r="AO87">
        <v>0</v>
      </c>
      <c r="AP87">
        <v>100</v>
      </c>
      <c r="AQ87">
        <v>115.96</v>
      </c>
      <c r="AR87">
        <v>979.6</v>
      </c>
      <c r="AS87">
        <v>1.06</v>
      </c>
      <c r="AT87" s="4">
        <f t="shared" si="10"/>
        <v>1.058235823418076</v>
      </c>
      <c r="AV87">
        <v>14</v>
      </c>
      <c r="AW87">
        <v>0</v>
      </c>
      <c r="AX87">
        <v>100</v>
      </c>
      <c r="AY87">
        <v>101.43</v>
      </c>
      <c r="AZ87">
        <v>591.20000000000005</v>
      </c>
      <c r="BA87">
        <v>4.04</v>
      </c>
      <c r="BB87" s="4">
        <f t="shared" si="11"/>
        <v>4.0384615384615383</v>
      </c>
    </row>
    <row r="88" spans="1:54" x14ac:dyDescent="0.25">
      <c r="A88" s="1">
        <v>0</v>
      </c>
      <c r="B88" s="1">
        <v>-6</v>
      </c>
      <c r="C88" s="1">
        <v>100</v>
      </c>
      <c r="D88" s="1">
        <v>29.43</v>
      </c>
      <c r="E88" s="1">
        <v>305029.8</v>
      </c>
      <c r="F88" s="1">
        <v>29.5</v>
      </c>
      <c r="G88" s="1">
        <f t="shared" si="6"/>
        <v>29.509676125538952</v>
      </c>
      <c r="J88" s="1">
        <v>0</v>
      </c>
      <c r="K88" s="1">
        <v>2.1</v>
      </c>
      <c r="L88" s="1">
        <v>100</v>
      </c>
      <c r="M88" s="1">
        <v>96.87</v>
      </c>
      <c r="N88" s="1">
        <v>1003967</v>
      </c>
      <c r="O88" s="1">
        <v>97.33</v>
      </c>
      <c r="P88" s="1">
        <f t="shared" si="7"/>
        <v>97.957326322176158</v>
      </c>
      <c r="R88" s="1">
        <v>0</v>
      </c>
      <c r="S88" s="1">
        <v>-6</v>
      </c>
      <c r="T88" s="1">
        <v>100</v>
      </c>
      <c r="U88" s="1">
        <v>8.3800000000000008</v>
      </c>
      <c r="V88" s="1">
        <v>86815.9</v>
      </c>
      <c r="W88" s="1">
        <v>33.79</v>
      </c>
      <c r="X88" s="1">
        <f t="shared" si="8"/>
        <v>30.16558675305976</v>
      </c>
      <c r="AF88" s="1">
        <v>0</v>
      </c>
      <c r="AG88" s="1">
        <v>-5.9</v>
      </c>
      <c r="AH88" s="1">
        <v>100</v>
      </c>
      <c r="AI88" s="1">
        <v>14.01</v>
      </c>
      <c r="AJ88" s="1">
        <v>141680</v>
      </c>
      <c r="AK88" s="1">
        <v>0</v>
      </c>
      <c r="AL88" s="1">
        <f t="shared" si="9"/>
        <v>14.008599140085989</v>
      </c>
      <c r="AN88">
        <v>-14.4</v>
      </c>
      <c r="AO88">
        <v>0</v>
      </c>
      <c r="AP88">
        <v>100</v>
      </c>
      <c r="AQ88">
        <v>113.16</v>
      </c>
      <c r="AR88">
        <v>955.8</v>
      </c>
      <c r="AS88">
        <v>1.03</v>
      </c>
      <c r="AT88" s="4">
        <f t="shared" si="10"/>
        <v>1.0326833889098783</v>
      </c>
      <c r="AV88">
        <v>14.4</v>
      </c>
      <c r="AW88">
        <v>0</v>
      </c>
      <c r="AX88">
        <v>100</v>
      </c>
      <c r="AY88">
        <v>97.33</v>
      </c>
      <c r="AZ88">
        <v>567.20000000000005</v>
      </c>
      <c r="BA88">
        <v>3.88</v>
      </c>
      <c r="BB88" s="4">
        <f t="shared" si="11"/>
        <v>3.8752189839146363</v>
      </c>
    </row>
    <row r="89" spans="1:54" x14ac:dyDescent="0.25">
      <c r="A89" s="1">
        <v>0</v>
      </c>
      <c r="B89" s="1">
        <v>-5.5</v>
      </c>
      <c r="C89" s="1">
        <v>100</v>
      </c>
      <c r="D89" s="1">
        <v>43.21</v>
      </c>
      <c r="E89" s="1">
        <v>447869.2</v>
      </c>
      <c r="F89" s="1">
        <v>43.28</v>
      </c>
      <c r="G89" s="1">
        <f t="shared" si="6"/>
        <v>43.326982853705005</v>
      </c>
      <c r="J89" s="1">
        <v>0</v>
      </c>
      <c r="K89" s="1">
        <v>1.1000000000000001</v>
      </c>
      <c r="L89" s="1">
        <v>100</v>
      </c>
      <c r="M89" s="1">
        <v>98.55</v>
      </c>
      <c r="N89" s="1">
        <v>1021391.3</v>
      </c>
      <c r="O89" s="1">
        <v>98.96</v>
      </c>
      <c r="P89" s="1">
        <f t="shared" si="7"/>
        <v>99.656183638386082</v>
      </c>
      <c r="R89" s="1">
        <v>0</v>
      </c>
      <c r="S89" s="1">
        <v>-5.5</v>
      </c>
      <c r="T89" s="1">
        <v>100</v>
      </c>
      <c r="U89" s="1">
        <v>12.22</v>
      </c>
      <c r="V89" s="1">
        <v>126641.7</v>
      </c>
      <c r="W89" s="1">
        <v>49.28</v>
      </c>
      <c r="X89" s="1">
        <f t="shared" si="8"/>
        <v>43.988480921526282</v>
      </c>
      <c r="AF89" s="1">
        <v>0</v>
      </c>
      <c r="AG89" s="1">
        <v>-5.5</v>
      </c>
      <c r="AH89" s="1">
        <v>100</v>
      </c>
      <c r="AI89" s="1">
        <v>22.09</v>
      </c>
      <c r="AJ89" s="1">
        <v>223492.8</v>
      </c>
      <c r="AK89" s="1">
        <v>0</v>
      </c>
      <c r="AL89" s="1">
        <f t="shared" si="9"/>
        <v>22.087791220877911</v>
      </c>
      <c r="AN89">
        <v>-15</v>
      </c>
      <c r="AO89">
        <v>0</v>
      </c>
      <c r="AP89">
        <v>100</v>
      </c>
      <c r="AQ89">
        <v>109.32</v>
      </c>
      <c r="AR89">
        <v>923.4</v>
      </c>
      <c r="AS89">
        <v>1</v>
      </c>
      <c r="AT89" s="4">
        <f t="shared" si="10"/>
        <v>0.9976400501557785</v>
      </c>
      <c r="AV89">
        <v>15</v>
      </c>
      <c r="AW89">
        <v>0</v>
      </c>
      <c r="AX89">
        <v>100</v>
      </c>
      <c r="AY89">
        <v>87.88</v>
      </c>
      <c r="AZ89">
        <v>512.20000000000005</v>
      </c>
      <c r="BA89">
        <v>3.5</v>
      </c>
      <c r="BB89" s="4">
        <f t="shared" si="11"/>
        <v>3.4989648033126293</v>
      </c>
    </row>
    <row r="90" spans="1:54" x14ac:dyDescent="0.25">
      <c r="A90" s="1">
        <v>0</v>
      </c>
      <c r="B90" s="1">
        <v>-5</v>
      </c>
      <c r="C90" s="1">
        <v>100</v>
      </c>
      <c r="D90" s="1">
        <v>61.58</v>
      </c>
      <c r="E90" s="1">
        <v>638248.4</v>
      </c>
      <c r="F90" s="1">
        <v>61.71</v>
      </c>
      <c r="G90" s="1">
        <f t="shared" si="6"/>
        <v>61.746716133560611</v>
      </c>
      <c r="J90" s="1">
        <v>0</v>
      </c>
      <c r="K90" s="1">
        <v>0.1</v>
      </c>
      <c r="L90" s="1">
        <v>100</v>
      </c>
      <c r="M90" s="1">
        <v>98.89</v>
      </c>
      <c r="N90" s="1">
        <v>1024948.3</v>
      </c>
      <c r="O90" s="1">
        <v>99.26</v>
      </c>
      <c r="P90" s="1">
        <f t="shared" si="7"/>
        <v>100</v>
      </c>
      <c r="R90" s="1">
        <v>0</v>
      </c>
      <c r="S90" s="1">
        <v>-4.9000000000000004</v>
      </c>
      <c r="T90" s="1">
        <v>100</v>
      </c>
      <c r="U90" s="1">
        <v>17.079999999999998</v>
      </c>
      <c r="V90" s="1">
        <v>177044.2</v>
      </c>
      <c r="W90" s="1">
        <v>69</v>
      </c>
      <c r="X90" s="1">
        <f t="shared" si="8"/>
        <v>61.483081353491706</v>
      </c>
      <c r="AF90" s="1">
        <v>0</v>
      </c>
      <c r="AG90" s="1">
        <v>-5</v>
      </c>
      <c r="AH90" s="1">
        <v>100</v>
      </c>
      <c r="AI90" s="1">
        <v>38.72</v>
      </c>
      <c r="AJ90" s="1">
        <v>391739.9</v>
      </c>
      <c r="AK90" s="1">
        <v>0</v>
      </c>
      <c r="AL90" s="1">
        <f t="shared" si="9"/>
        <v>38.716128387161284</v>
      </c>
      <c r="AN90">
        <v>-15.5</v>
      </c>
      <c r="AO90">
        <v>0</v>
      </c>
      <c r="AP90">
        <v>100</v>
      </c>
      <c r="AQ90">
        <v>102.12</v>
      </c>
      <c r="AR90">
        <v>862.7</v>
      </c>
      <c r="AS90">
        <v>0.93</v>
      </c>
      <c r="AT90" s="4">
        <f t="shared" si="10"/>
        <v>0.9319337899918414</v>
      </c>
      <c r="AV90">
        <v>15.5</v>
      </c>
      <c r="AW90">
        <v>0</v>
      </c>
      <c r="AX90">
        <v>100</v>
      </c>
      <c r="AY90">
        <v>94.38</v>
      </c>
      <c r="AZ90">
        <v>550.1</v>
      </c>
      <c r="BA90">
        <v>3.76</v>
      </c>
      <c r="BB90" s="4">
        <f t="shared" si="11"/>
        <v>3.7577639751552794</v>
      </c>
    </row>
    <row r="91" spans="1:54" x14ac:dyDescent="0.25">
      <c r="A91" s="1">
        <v>0</v>
      </c>
      <c r="B91" s="1">
        <v>-4.5</v>
      </c>
      <c r="C91" s="1">
        <v>100</v>
      </c>
      <c r="D91" s="1">
        <v>75.849999999999994</v>
      </c>
      <c r="E91" s="1">
        <v>786119.9</v>
      </c>
      <c r="F91" s="1">
        <v>75.92</v>
      </c>
      <c r="G91" s="1">
        <f t="shared" si="6"/>
        <v>76.055349443497434</v>
      </c>
      <c r="J91" s="1">
        <v>0</v>
      </c>
      <c r="K91" s="1">
        <v>-0.9</v>
      </c>
      <c r="L91" s="1">
        <v>100</v>
      </c>
      <c r="M91" s="1">
        <v>98.75</v>
      </c>
      <c r="N91" s="1">
        <v>1023489.6</v>
      </c>
      <c r="O91" s="1">
        <v>99.21</v>
      </c>
      <c r="P91" s="1">
        <f t="shared" si="7"/>
        <v>99.858428556982503</v>
      </c>
      <c r="R91" s="1">
        <v>0</v>
      </c>
      <c r="S91" s="1">
        <v>-4.5</v>
      </c>
      <c r="T91" s="1">
        <v>100</v>
      </c>
      <c r="U91" s="1">
        <v>20.8</v>
      </c>
      <c r="V91" s="1">
        <v>215533.6</v>
      </c>
      <c r="W91" s="1">
        <v>83.94</v>
      </c>
      <c r="X91" s="1">
        <f t="shared" si="8"/>
        <v>74.874010079193667</v>
      </c>
      <c r="AF91" s="1">
        <v>0</v>
      </c>
      <c r="AG91" s="1">
        <v>-4.5</v>
      </c>
      <c r="AH91" s="1">
        <v>100</v>
      </c>
      <c r="AI91" s="1">
        <v>63.13</v>
      </c>
      <c r="AJ91" s="1">
        <v>638587.5</v>
      </c>
      <c r="AK91" s="1">
        <v>0</v>
      </c>
      <c r="AL91" s="1">
        <f t="shared" si="9"/>
        <v>63.123687631236876</v>
      </c>
      <c r="AN91">
        <v>-16</v>
      </c>
      <c r="AO91">
        <v>0</v>
      </c>
      <c r="AP91">
        <v>100</v>
      </c>
      <c r="AQ91">
        <v>92.74</v>
      </c>
      <c r="AR91">
        <v>783.4</v>
      </c>
      <c r="AS91">
        <v>0.85</v>
      </c>
      <c r="AT91" s="4">
        <f t="shared" si="10"/>
        <v>0.84633313438937874</v>
      </c>
      <c r="AV91">
        <v>15.9</v>
      </c>
      <c r="AW91">
        <v>0</v>
      </c>
      <c r="AX91">
        <v>100</v>
      </c>
      <c r="AY91">
        <v>97.39</v>
      </c>
      <c r="AZ91">
        <v>567.6</v>
      </c>
      <c r="BA91">
        <v>3.88</v>
      </c>
      <c r="BB91" s="4">
        <f t="shared" si="11"/>
        <v>3.87760789934703</v>
      </c>
    </row>
    <row r="92" spans="1:54" x14ac:dyDescent="0.25">
      <c r="A92" s="1">
        <v>0</v>
      </c>
      <c r="B92" s="1">
        <v>-4.0999999999999996</v>
      </c>
      <c r="C92" s="1">
        <v>100</v>
      </c>
      <c r="D92" s="1">
        <v>86.35</v>
      </c>
      <c r="E92" s="1">
        <v>894976.4</v>
      </c>
      <c r="F92" s="1">
        <v>86.46</v>
      </c>
      <c r="G92" s="1">
        <f t="shared" si="6"/>
        <v>86.583776195728461</v>
      </c>
      <c r="J92" s="1">
        <v>0</v>
      </c>
      <c r="K92" s="1">
        <v>-2</v>
      </c>
      <c r="L92" s="1">
        <v>100</v>
      </c>
      <c r="M92" s="1">
        <v>97.56</v>
      </c>
      <c r="N92" s="1">
        <v>1011147.2</v>
      </c>
      <c r="O92" s="1">
        <v>97.94</v>
      </c>
      <c r="P92" s="1">
        <f t="shared" si="7"/>
        <v>98.655071291333812</v>
      </c>
      <c r="R92" s="1">
        <v>0</v>
      </c>
      <c r="S92" s="1">
        <v>-3.9</v>
      </c>
      <c r="T92" s="1">
        <v>100</v>
      </c>
      <c r="U92" s="1">
        <v>23.72</v>
      </c>
      <c r="V92" s="1">
        <v>245828.6</v>
      </c>
      <c r="W92" s="1">
        <v>95.71</v>
      </c>
      <c r="X92" s="1">
        <f t="shared" si="8"/>
        <v>85.385169186465077</v>
      </c>
      <c r="AF92" s="1">
        <v>0</v>
      </c>
      <c r="AG92" s="1">
        <v>-4</v>
      </c>
      <c r="AH92" s="1">
        <v>100</v>
      </c>
      <c r="AI92" s="1">
        <v>82.12</v>
      </c>
      <c r="AJ92" s="1">
        <v>830757.5</v>
      </c>
      <c r="AK92" s="1">
        <v>0</v>
      </c>
      <c r="AL92" s="1">
        <f t="shared" si="9"/>
        <v>82.111788821117898</v>
      </c>
      <c r="AN92">
        <v>-16.399999999999999</v>
      </c>
      <c r="AO92">
        <v>0</v>
      </c>
      <c r="AP92">
        <v>100</v>
      </c>
      <c r="AQ92">
        <v>94.81</v>
      </c>
      <c r="AR92">
        <v>800.8</v>
      </c>
      <c r="AS92">
        <v>0.87</v>
      </c>
      <c r="AT92" s="4">
        <f t="shared" si="10"/>
        <v>0.86522368418651074</v>
      </c>
      <c r="AV92">
        <v>16.399999999999999</v>
      </c>
      <c r="AW92">
        <v>0</v>
      </c>
      <c r="AX92">
        <v>100</v>
      </c>
      <c r="AY92">
        <v>98.76</v>
      </c>
      <c r="AZ92">
        <v>575.6</v>
      </c>
      <c r="BA92">
        <v>3.93</v>
      </c>
      <c r="BB92" s="4">
        <f t="shared" si="11"/>
        <v>3.9321548017200199</v>
      </c>
    </row>
    <row r="93" spans="1:54" x14ac:dyDescent="0.25">
      <c r="A93" s="1">
        <v>0</v>
      </c>
      <c r="B93" s="1">
        <v>-3.6</v>
      </c>
      <c r="C93" s="1">
        <v>100</v>
      </c>
      <c r="D93" s="1">
        <v>92.01</v>
      </c>
      <c r="E93" s="1">
        <v>953651.3</v>
      </c>
      <c r="F93" s="1">
        <v>92.2</v>
      </c>
      <c r="G93" s="1">
        <f t="shared" si="6"/>
        <v>92.25909956883585</v>
      </c>
      <c r="J93" s="1">
        <v>0</v>
      </c>
      <c r="K93" s="1">
        <v>-3</v>
      </c>
      <c r="L93" s="1">
        <v>100</v>
      </c>
      <c r="M93" s="1">
        <v>95.08</v>
      </c>
      <c r="N93" s="1">
        <v>985431.7</v>
      </c>
      <c r="O93" s="1">
        <v>95.48</v>
      </c>
      <c r="P93" s="1">
        <f t="shared" si="7"/>
        <v>96.147234300738191</v>
      </c>
      <c r="R93" s="1">
        <v>0</v>
      </c>
      <c r="S93" s="1">
        <v>-3.5</v>
      </c>
      <c r="T93" s="1">
        <v>100</v>
      </c>
      <c r="U93" s="1">
        <v>25.27</v>
      </c>
      <c r="V93" s="1">
        <v>261888.7</v>
      </c>
      <c r="W93" s="1">
        <v>102.04</v>
      </c>
      <c r="X93" s="1">
        <f t="shared" si="8"/>
        <v>90.96472282217421</v>
      </c>
      <c r="AF93" s="1">
        <v>0</v>
      </c>
      <c r="AG93" s="1">
        <v>-3.5</v>
      </c>
      <c r="AH93" s="1">
        <v>100</v>
      </c>
      <c r="AI93" s="1">
        <v>89.22</v>
      </c>
      <c r="AJ93" s="1">
        <v>902581.1</v>
      </c>
      <c r="AK93" s="1">
        <v>0</v>
      </c>
      <c r="AL93" s="1">
        <f t="shared" si="9"/>
        <v>89.211078892110791</v>
      </c>
      <c r="AN93">
        <v>-17</v>
      </c>
      <c r="AO93">
        <v>0</v>
      </c>
      <c r="AP93">
        <v>100</v>
      </c>
      <c r="AQ93">
        <v>86.83</v>
      </c>
      <c r="AR93">
        <v>733.5</v>
      </c>
      <c r="AS93">
        <v>0.79</v>
      </c>
      <c r="AT93" s="4">
        <f t="shared" si="10"/>
        <v>0.79239924583814714</v>
      </c>
      <c r="AV93">
        <v>17</v>
      </c>
      <c r="AW93">
        <v>0</v>
      </c>
      <c r="AX93">
        <v>100</v>
      </c>
      <c r="AY93">
        <v>82.29</v>
      </c>
      <c r="AZ93">
        <v>479.6</v>
      </c>
      <c r="BA93">
        <v>3.27</v>
      </c>
      <c r="BB93" s="4">
        <f t="shared" si="11"/>
        <v>3.2763975155279503</v>
      </c>
    </row>
    <row r="94" spans="1:54" x14ac:dyDescent="0.25">
      <c r="A94" s="1">
        <v>0</v>
      </c>
      <c r="B94" s="1">
        <v>-3</v>
      </c>
      <c r="C94" s="1">
        <v>100</v>
      </c>
      <c r="D94" s="1">
        <v>95.17</v>
      </c>
      <c r="E94" s="1">
        <v>986387.3</v>
      </c>
      <c r="F94" s="1">
        <v>95.36</v>
      </c>
      <c r="G94" s="1">
        <f t="shared" si="6"/>
        <v>95.427654667602525</v>
      </c>
      <c r="J94" s="1">
        <v>0</v>
      </c>
      <c r="K94" s="1">
        <v>-4</v>
      </c>
      <c r="L94" s="1">
        <v>100</v>
      </c>
      <c r="M94" s="1">
        <v>86.11</v>
      </c>
      <c r="N94" s="1">
        <v>892522.9</v>
      </c>
      <c r="O94" s="1">
        <v>86.47</v>
      </c>
      <c r="P94" s="1">
        <f t="shared" si="7"/>
        <v>87.076549701688748</v>
      </c>
      <c r="R94" s="1">
        <v>0</v>
      </c>
      <c r="S94" s="1">
        <v>-3.1</v>
      </c>
      <c r="T94" s="1">
        <v>100</v>
      </c>
      <c r="U94" s="1">
        <v>26.26</v>
      </c>
      <c r="V94" s="1">
        <v>272131.3</v>
      </c>
      <c r="W94" s="1">
        <v>105.89</v>
      </c>
      <c r="X94" s="1">
        <f t="shared" si="8"/>
        <v>94.528437724982012</v>
      </c>
      <c r="AF94" s="1">
        <v>0</v>
      </c>
      <c r="AG94" s="1">
        <v>-3</v>
      </c>
      <c r="AH94" s="1">
        <v>100</v>
      </c>
      <c r="AI94" s="1">
        <v>92.62</v>
      </c>
      <c r="AJ94" s="1">
        <v>936941.4</v>
      </c>
      <c r="AK94" s="1">
        <v>0</v>
      </c>
      <c r="AL94" s="1">
        <f t="shared" si="9"/>
        <v>92.610738926107388</v>
      </c>
      <c r="AN94">
        <v>-17.5</v>
      </c>
      <c r="AO94">
        <v>0</v>
      </c>
      <c r="AP94">
        <v>100</v>
      </c>
      <c r="AQ94">
        <v>75.67</v>
      </c>
      <c r="AR94">
        <v>639.20000000000005</v>
      </c>
      <c r="AS94">
        <v>0.69</v>
      </c>
      <c r="AT94" s="4">
        <f t="shared" si="10"/>
        <v>0.69055454258404469</v>
      </c>
      <c r="AV94">
        <v>17.5</v>
      </c>
      <c r="AW94">
        <v>0</v>
      </c>
      <c r="AX94">
        <v>100</v>
      </c>
      <c r="AY94">
        <v>83.51</v>
      </c>
      <c r="AZ94">
        <v>486.7</v>
      </c>
      <c r="BA94">
        <v>3.33</v>
      </c>
      <c r="BB94" s="4">
        <f t="shared" si="11"/>
        <v>3.3249721293199559</v>
      </c>
    </row>
    <row r="95" spans="1:54" x14ac:dyDescent="0.25">
      <c r="A95" s="1">
        <v>0</v>
      </c>
      <c r="B95" s="1">
        <v>-2.6</v>
      </c>
      <c r="C95" s="1">
        <v>100</v>
      </c>
      <c r="D95" s="1">
        <v>96.71</v>
      </c>
      <c r="E95" s="1">
        <v>1002404.2</v>
      </c>
      <c r="F95" s="1">
        <v>96.89</v>
      </c>
      <c r="G95" s="1">
        <f t="shared" si="6"/>
        <v>96.971823924596407</v>
      </c>
      <c r="J95" s="1">
        <v>0</v>
      </c>
      <c r="K95" s="1">
        <v>-5</v>
      </c>
      <c r="L95" s="1">
        <v>100</v>
      </c>
      <c r="M95" s="1">
        <v>60.5</v>
      </c>
      <c r="N95" s="1">
        <v>627095.6</v>
      </c>
      <c r="O95" s="1">
        <v>60.77</v>
      </c>
      <c r="P95" s="1">
        <f t="shared" si="7"/>
        <v>61.179087875417125</v>
      </c>
      <c r="R95" s="1">
        <v>0</v>
      </c>
      <c r="S95" s="1">
        <v>-2.5</v>
      </c>
      <c r="T95" s="1">
        <v>100</v>
      </c>
      <c r="U95" s="1">
        <v>26.74</v>
      </c>
      <c r="V95" s="1">
        <v>277143.40000000002</v>
      </c>
      <c r="W95" s="1">
        <v>107.9</v>
      </c>
      <c r="X95" s="1">
        <f t="shared" si="8"/>
        <v>96.256299496040313</v>
      </c>
      <c r="AF95" s="1">
        <v>0</v>
      </c>
      <c r="AG95" s="1">
        <v>-2.5</v>
      </c>
      <c r="AH95" s="1">
        <v>100</v>
      </c>
      <c r="AI95" s="1">
        <v>95.26</v>
      </c>
      <c r="AJ95" s="1">
        <v>963698.3</v>
      </c>
      <c r="AK95" s="1">
        <v>0</v>
      </c>
      <c r="AL95" s="1">
        <f t="shared" si="9"/>
        <v>95.250474952504746</v>
      </c>
      <c r="AN95">
        <v>-18</v>
      </c>
      <c r="AO95">
        <v>0</v>
      </c>
      <c r="AP95">
        <v>100</v>
      </c>
      <c r="AQ95">
        <v>82.82</v>
      </c>
      <c r="AR95">
        <v>699.6</v>
      </c>
      <c r="AS95">
        <v>0.76</v>
      </c>
      <c r="AT95" s="4">
        <f t="shared" si="10"/>
        <v>0.75580450927462106</v>
      </c>
      <c r="AV95">
        <v>18</v>
      </c>
      <c r="AW95">
        <v>0</v>
      </c>
      <c r="AX95">
        <v>100</v>
      </c>
      <c r="AY95">
        <v>84.12</v>
      </c>
      <c r="AZ95">
        <v>490.3</v>
      </c>
      <c r="BA95">
        <v>3.35</v>
      </c>
      <c r="BB95" s="4">
        <f t="shared" si="11"/>
        <v>3.349259436215958</v>
      </c>
    </row>
    <row r="96" spans="1:54" x14ac:dyDescent="0.25">
      <c r="A96" s="1">
        <v>0</v>
      </c>
      <c r="B96" s="1">
        <v>-2</v>
      </c>
      <c r="C96" s="1">
        <v>100</v>
      </c>
      <c r="D96" s="1">
        <v>98.04</v>
      </c>
      <c r="E96" s="1">
        <v>1016119.6</v>
      </c>
      <c r="F96" s="1">
        <v>98.25</v>
      </c>
      <c r="G96" s="1">
        <f t="shared" si="6"/>
        <v>98.305424646545674</v>
      </c>
      <c r="J96" s="1">
        <v>0</v>
      </c>
      <c r="K96" s="1">
        <v>-5.9</v>
      </c>
      <c r="L96" s="1">
        <v>100</v>
      </c>
      <c r="M96" s="1">
        <v>30.99</v>
      </c>
      <c r="N96" s="1">
        <v>321157.7</v>
      </c>
      <c r="O96" s="1">
        <v>31.12</v>
      </c>
      <c r="P96" s="1">
        <f t="shared" si="7"/>
        <v>31.337850136515318</v>
      </c>
      <c r="R96" s="1">
        <v>0</v>
      </c>
      <c r="S96" s="1">
        <v>-2</v>
      </c>
      <c r="T96" s="1">
        <v>100</v>
      </c>
      <c r="U96" s="1">
        <v>27.12</v>
      </c>
      <c r="V96" s="1">
        <v>281074.7</v>
      </c>
      <c r="W96" s="1">
        <v>109.45</v>
      </c>
      <c r="X96" s="1">
        <f t="shared" si="8"/>
        <v>97.624190064794817</v>
      </c>
      <c r="AF96" s="1">
        <v>0</v>
      </c>
      <c r="AG96" s="1">
        <v>-2</v>
      </c>
      <c r="AH96" s="1">
        <v>100</v>
      </c>
      <c r="AI96" s="1">
        <v>97.18</v>
      </c>
      <c r="AJ96" s="1">
        <v>983065.7</v>
      </c>
      <c r="AK96" s="1">
        <v>0</v>
      </c>
      <c r="AL96" s="1">
        <f t="shared" si="9"/>
        <v>97.170282971702832</v>
      </c>
      <c r="AN96">
        <v>-18.5</v>
      </c>
      <c r="AO96">
        <v>0</v>
      </c>
      <c r="AP96">
        <v>100</v>
      </c>
      <c r="AQ96">
        <v>78.709999999999994</v>
      </c>
      <c r="AR96">
        <v>664.9</v>
      </c>
      <c r="AS96">
        <v>0.72</v>
      </c>
      <c r="AT96" s="4">
        <f t="shared" si="10"/>
        <v>0.71829718576437362</v>
      </c>
      <c r="AV96">
        <v>18.399999999999999</v>
      </c>
      <c r="AW96">
        <v>0</v>
      </c>
      <c r="AX96">
        <v>100</v>
      </c>
      <c r="AY96">
        <v>72</v>
      </c>
      <c r="AZ96">
        <v>419.6</v>
      </c>
      <c r="BA96">
        <v>2.86</v>
      </c>
      <c r="BB96" s="4">
        <f t="shared" si="11"/>
        <v>2.8666985188724321</v>
      </c>
    </row>
    <row r="97" spans="1:54" x14ac:dyDescent="0.25">
      <c r="A97" s="1">
        <v>0</v>
      </c>
      <c r="B97" s="1">
        <v>-1.4</v>
      </c>
      <c r="C97" s="1">
        <v>100</v>
      </c>
      <c r="D97" s="1">
        <v>99.1</v>
      </c>
      <c r="E97" s="1">
        <v>1027173</v>
      </c>
      <c r="F97" s="1">
        <v>99.3</v>
      </c>
      <c r="G97" s="1">
        <f t="shared" si="6"/>
        <v>99.368294394866126</v>
      </c>
      <c r="J97" s="1">
        <v>0</v>
      </c>
      <c r="K97" s="1">
        <v>-7</v>
      </c>
      <c r="L97" s="1">
        <v>100</v>
      </c>
      <c r="M97" s="1">
        <v>13.93</v>
      </c>
      <c r="N97" s="1">
        <v>144372.79999999999</v>
      </c>
      <c r="O97" s="1">
        <v>14</v>
      </c>
      <c r="P97" s="1">
        <f t="shared" si="7"/>
        <v>14.08635858024067</v>
      </c>
      <c r="R97" s="1">
        <v>0</v>
      </c>
      <c r="S97" s="1">
        <v>-1.5</v>
      </c>
      <c r="T97" s="1">
        <v>100</v>
      </c>
      <c r="U97" s="1">
        <v>27.46</v>
      </c>
      <c r="V97" s="1">
        <v>284609.40000000002</v>
      </c>
      <c r="W97" s="1">
        <v>110.83</v>
      </c>
      <c r="X97" s="1">
        <f t="shared" si="8"/>
        <v>98.848092152627785</v>
      </c>
      <c r="AF97" s="1">
        <v>0</v>
      </c>
      <c r="AG97" s="1">
        <v>-1.5</v>
      </c>
      <c r="AH97" s="1">
        <v>100</v>
      </c>
      <c r="AI97" s="1">
        <v>98.58</v>
      </c>
      <c r="AJ97" s="1">
        <v>997206.5</v>
      </c>
      <c r="AK97" s="1">
        <v>0</v>
      </c>
      <c r="AL97" s="1">
        <f t="shared" si="9"/>
        <v>98.570142985701423</v>
      </c>
      <c r="AN97">
        <v>-19</v>
      </c>
      <c r="AO97">
        <v>0</v>
      </c>
      <c r="AP97">
        <v>100</v>
      </c>
      <c r="AQ97">
        <v>71.709999999999994</v>
      </c>
      <c r="AR97">
        <v>605.79999999999995</v>
      </c>
      <c r="AS97">
        <v>0.66</v>
      </c>
      <c r="AT97" s="4">
        <f t="shared" si="10"/>
        <v>0.65441609949387924</v>
      </c>
      <c r="AV97">
        <v>18.899999999999999</v>
      </c>
      <c r="AW97">
        <v>0</v>
      </c>
      <c r="AX97">
        <v>100</v>
      </c>
      <c r="AY97">
        <v>81.19</v>
      </c>
      <c r="AZ97">
        <v>473.2</v>
      </c>
      <c r="BA97">
        <v>3.24</v>
      </c>
      <c r="BB97" s="4">
        <f t="shared" si="11"/>
        <v>3.2326007326007331</v>
      </c>
    </row>
    <row r="98" spans="1:54" x14ac:dyDescent="0.25">
      <c r="A98" s="1">
        <v>0</v>
      </c>
      <c r="B98" s="1">
        <v>-1.1000000000000001</v>
      </c>
      <c r="C98" s="1">
        <v>100</v>
      </c>
      <c r="D98" s="1">
        <v>99.27</v>
      </c>
      <c r="E98" s="1">
        <v>1028878.4</v>
      </c>
      <c r="F98" s="1">
        <v>99.45</v>
      </c>
      <c r="G98" s="1">
        <f t="shared" si="6"/>
        <v>99.538754637521293</v>
      </c>
      <c r="J98" s="1">
        <v>0</v>
      </c>
      <c r="K98" s="1">
        <v>-8</v>
      </c>
      <c r="L98" s="1">
        <v>100</v>
      </c>
      <c r="M98" s="1">
        <v>7.22</v>
      </c>
      <c r="N98" s="1">
        <v>74859.899999999994</v>
      </c>
      <c r="O98" s="1">
        <v>7.26</v>
      </c>
      <c r="P98" s="1">
        <f t="shared" si="7"/>
        <v>7.3010415613307718</v>
      </c>
      <c r="R98" s="1">
        <v>0</v>
      </c>
      <c r="S98" s="1">
        <v>-1</v>
      </c>
      <c r="T98" s="1">
        <v>100</v>
      </c>
      <c r="U98" s="1">
        <v>27.56</v>
      </c>
      <c r="V98" s="1">
        <v>285643.3</v>
      </c>
      <c r="W98" s="1">
        <v>111.15</v>
      </c>
      <c r="X98" s="1">
        <f t="shared" si="8"/>
        <v>99.208063354931596</v>
      </c>
      <c r="AF98" s="1">
        <v>0</v>
      </c>
      <c r="AG98" s="1">
        <v>-1</v>
      </c>
      <c r="AH98" s="1">
        <v>100</v>
      </c>
      <c r="AI98" s="1">
        <v>99.08</v>
      </c>
      <c r="AJ98" s="1">
        <v>1002351</v>
      </c>
      <c r="AK98" s="1">
        <v>0</v>
      </c>
      <c r="AL98" s="1">
        <f t="shared" si="9"/>
        <v>99.070092990700914</v>
      </c>
      <c r="AN98">
        <v>-19.5</v>
      </c>
      <c r="AO98">
        <v>0</v>
      </c>
      <c r="AP98">
        <v>100</v>
      </c>
      <c r="AQ98">
        <v>74.84</v>
      </c>
      <c r="AR98">
        <v>632.20000000000005</v>
      </c>
      <c r="AS98">
        <v>0.68</v>
      </c>
      <c r="AT98" s="4">
        <f t="shared" si="10"/>
        <v>0.68298007092625757</v>
      </c>
      <c r="AV98">
        <v>19.5</v>
      </c>
      <c r="AW98">
        <v>0</v>
      </c>
      <c r="AX98">
        <v>100</v>
      </c>
      <c r="AY98">
        <v>80.67</v>
      </c>
      <c r="AZ98">
        <v>470.2</v>
      </c>
      <c r="BA98">
        <v>3.22</v>
      </c>
      <c r="BB98" s="4">
        <f t="shared" si="11"/>
        <v>3.2118967988533207</v>
      </c>
    </row>
    <row r="99" spans="1:54" x14ac:dyDescent="0.25">
      <c r="A99" s="1">
        <v>0</v>
      </c>
      <c r="B99" s="1">
        <v>-0.6</v>
      </c>
      <c r="C99" s="1">
        <v>100</v>
      </c>
      <c r="D99" s="1">
        <v>99.66</v>
      </c>
      <c r="E99" s="1">
        <v>1032900.6</v>
      </c>
      <c r="F99" s="1">
        <v>99.87</v>
      </c>
      <c r="G99" s="1">
        <f t="shared" si="6"/>
        <v>99.929810488318452</v>
      </c>
      <c r="J99" s="1">
        <v>0</v>
      </c>
      <c r="K99" s="1">
        <v>-8.9</v>
      </c>
      <c r="L99" s="1">
        <v>100</v>
      </c>
      <c r="M99" s="1">
        <v>4.24</v>
      </c>
      <c r="N99" s="1">
        <v>43955.8</v>
      </c>
      <c r="O99" s="1">
        <v>4.26</v>
      </c>
      <c r="P99" s="1">
        <f t="shared" si="7"/>
        <v>4.2875922742441102</v>
      </c>
      <c r="R99" s="1">
        <v>0</v>
      </c>
      <c r="S99" s="1">
        <v>-0.5</v>
      </c>
      <c r="T99" s="1">
        <v>100</v>
      </c>
      <c r="U99" s="1">
        <v>27.78</v>
      </c>
      <c r="V99" s="1">
        <v>287889</v>
      </c>
      <c r="W99" s="1">
        <v>112.25</v>
      </c>
      <c r="X99" s="1">
        <f t="shared" si="8"/>
        <v>100</v>
      </c>
      <c r="AF99" s="1">
        <v>0</v>
      </c>
      <c r="AG99" s="1">
        <v>-0.5</v>
      </c>
      <c r="AH99" s="1">
        <v>100</v>
      </c>
      <c r="AI99" s="1">
        <v>99.87</v>
      </c>
      <c r="AJ99" s="1">
        <v>1010311.7</v>
      </c>
      <c r="AK99" s="1">
        <v>0</v>
      </c>
      <c r="AL99" s="1">
        <f t="shared" si="9"/>
        <v>99.860013998600138</v>
      </c>
      <c r="AN99">
        <v>-20</v>
      </c>
      <c r="AO99">
        <v>0</v>
      </c>
      <c r="AP99">
        <v>100</v>
      </c>
      <c r="AQ99">
        <v>75.099999999999994</v>
      </c>
      <c r="AR99">
        <v>634.4</v>
      </c>
      <c r="AS99">
        <v>0.69</v>
      </c>
      <c r="AT99" s="4">
        <f t="shared" si="10"/>
        <v>0.68535279698773288</v>
      </c>
      <c r="AV99">
        <v>20</v>
      </c>
      <c r="AW99">
        <v>0</v>
      </c>
      <c r="AX99">
        <v>100</v>
      </c>
      <c r="AY99">
        <v>90.01</v>
      </c>
      <c r="AZ99">
        <v>524.6</v>
      </c>
      <c r="BA99">
        <v>3.59</v>
      </c>
      <c r="BB99" s="4">
        <f t="shared" si="11"/>
        <v>3.583771301162606</v>
      </c>
    </row>
    <row r="100" spans="1:54" x14ac:dyDescent="0.25">
      <c r="A100" s="1">
        <v>0</v>
      </c>
      <c r="B100" s="1">
        <v>0</v>
      </c>
      <c r="C100" s="1">
        <v>100</v>
      </c>
      <c r="D100" s="1">
        <v>99.73</v>
      </c>
      <c r="E100" s="1">
        <v>1033632.5</v>
      </c>
      <c r="F100" s="1">
        <v>99.94</v>
      </c>
      <c r="G100" s="1">
        <f t="shared" si="6"/>
        <v>100</v>
      </c>
      <c r="J100" s="1">
        <v>0</v>
      </c>
      <c r="K100" s="1">
        <v>-10</v>
      </c>
      <c r="L100" s="1">
        <v>100</v>
      </c>
      <c r="M100" s="1">
        <v>2.69</v>
      </c>
      <c r="N100" s="1">
        <v>27846.1</v>
      </c>
      <c r="O100" s="1">
        <v>2.7</v>
      </c>
      <c r="P100" s="1">
        <f t="shared" si="7"/>
        <v>2.7201941551218525</v>
      </c>
      <c r="R100" s="1">
        <v>0</v>
      </c>
      <c r="S100" s="1">
        <v>0</v>
      </c>
      <c r="T100" s="1">
        <v>100</v>
      </c>
      <c r="U100" s="1">
        <v>27.65</v>
      </c>
      <c r="V100" s="1">
        <v>286548.40000000002</v>
      </c>
      <c r="W100" s="1">
        <v>111.58</v>
      </c>
      <c r="X100" s="1">
        <f t="shared" si="8"/>
        <v>99.53203743700503</v>
      </c>
      <c r="AF100" s="1">
        <v>0</v>
      </c>
      <c r="AG100" s="1">
        <v>0</v>
      </c>
      <c r="AH100" s="1">
        <v>100</v>
      </c>
      <c r="AI100" s="1">
        <v>100.01</v>
      </c>
      <c r="AJ100" s="1">
        <v>1011696.6</v>
      </c>
      <c r="AK100" s="1">
        <v>0</v>
      </c>
      <c r="AL100" s="1">
        <f t="shared" si="9"/>
        <v>100</v>
      </c>
      <c r="AV100"/>
      <c r="AW100"/>
      <c r="AX100"/>
      <c r="AY100"/>
      <c r="AZ100"/>
      <c r="BA100"/>
    </row>
    <row r="101" spans="1:54" x14ac:dyDescent="0.25">
      <c r="A101" s="1">
        <v>0</v>
      </c>
      <c r="B101" s="1">
        <v>0.5</v>
      </c>
      <c r="C101" s="1">
        <v>100</v>
      </c>
      <c r="D101" s="1">
        <v>99.66</v>
      </c>
      <c r="E101" s="1">
        <v>1032965.2</v>
      </c>
      <c r="F101" s="1">
        <v>99.84</v>
      </c>
      <c r="G101" s="1">
        <f t="shared" si="6"/>
        <v>99.929810488318452</v>
      </c>
      <c r="R101" s="1">
        <v>0</v>
      </c>
      <c r="S101" s="1">
        <v>0.5</v>
      </c>
      <c r="T101" s="1">
        <v>100</v>
      </c>
      <c r="U101" s="1">
        <v>27.67</v>
      </c>
      <c r="V101" s="1">
        <v>286759</v>
      </c>
      <c r="W101" s="1">
        <v>111.71</v>
      </c>
      <c r="X101" s="1">
        <f t="shared" si="8"/>
        <v>99.604031677465812</v>
      </c>
      <c r="AF101" s="1">
        <v>0</v>
      </c>
      <c r="AG101" s="1">
        <v>0.5</v>
      </c>
      <c r="AH101" s="1">
        <v>100</v>
      </c>
      <c r="AI101" s="1">
        <v>99.86</v>
      </c>
      <c r="AJ101" s="1">
        <v>1010195.3</v>
      </c>
      <c r="AK101" s="1">
        <v>0</v>
      </c>
      <c r="AL101" s="1">
        <f t="shared" si="9"/>
        <v>99.850014998500143</v>
      </c>
      <c r="AV101"/>
      <c r="AW101"/>
      <c r="AX101"/>
      <c r="AY101"/>
      <c r="AZ101"/>
      <c r="BA101"/>
    </row>
    <row r="102" spans="1:54" x14ac:dyDescent="0.25">
      <c r="A102" s="1">
        <v>0</v>
      </c>
      <c r="B102" s="1">
        <v>0.9</v>
      </c>
      <c r="C102" s="1">
        <v>100</v>
      </c>
      <c r="D102" s="1">
        <v>99.41</v>
      </c>
      <c r="E102" s="1">
        <v>1030332</v>
      </c>
      <c r="F102" s="1">
        <v>99.6</v>
      </c>
      <c r="G102" s="1">
        <f t="shared" si="6"/>
        <v>99.679133660884375</v>
      </c>
      <c r="R102" s="1">
        <v>0</v>
      </c>
      <c r="S102" s="1">
        <v>1</v>
      </c>
      <c r="T102" s="1">
        <v>100</v>
      </c>
      <c r="U102" s="1">
        <v>27.64</v>
      </c>
      <c r="V102" s="1">
        <v>286462.8</v>
      </c>
      <c r="W102" s="1">
        <v>111.58</v>
      </c>
      <c r="X102" s="1">
        <f t="shared" si="8"/>
        <v>99.496040316774653</v>
      </c>
      <c r="AF102" s="1">
        <v>0</v>
      </c>
      <c r="AG102" s="1">
        <v>1</v>
      </c>
      <c r="AH102" s="1">
        <v>100</v>
      </c>
      <c r="AI102" s="1">
        <v>99.46</v>
      </c>
      <c r="AJ102" s="1">
        <v>1006122.9</v>
      </c>
      <c r="AK102" s="1">
        <v>0</v>
      </c>
      <c r="AL102" s="1">
        <f t="shared" si="9"/>
        <v>99.450054994500533</v>
      </c>
      <c r="AN102" t="s">
        <v>0</v>
      </c>
      <c r="AO102" t="s">
        <v>66</v>
      </c>
      <c r="AV102" t="s">
        <v>0</v>
      </c>
      <c r="AW102" t="s">
        <v>75</v>
      </c>
      <c r="AX102"/>
      <c r="AY102"/>
      <c r="AZ102"/>
      <c r="BA102"/>
    </row>
    <row r="103" spans="1:54" x14ac:dyDescent="0.25">
      <c r="A103" s="1">
        <v>0</v>
      </c>
      <c r="B103" s="1">
        <v>1.4</v>
      </c>
      <c r="C103" s="1">
        <v>100</v>
      </c>
      <c r="D103" s="1">
        <v>98.7</v>
      </c>
      <c r="E103" s="1">
        <v>1023011.3</v>
      </c>
      <c r="F103" s="1">
        <v>98.92</v>
      </c>
      <c r="G103" s="1">
        <f t="shared" si="6"/>
        <v>98.967211470971634</v>
      </c>
      <c r="R103" s="1">
        <v>0</v>
      </c>
      <c r="S103" s="1">
        <v>1.5</v>
      </c>
      <c r="T103" s="1">
        <v>100</v>
      </c>
      <c r="U103" s="1">
        <v>27.36</v>
      </c>
      <c r="V103" s="1">
        <v>283581.3</v>
      </c>
      <c r="W103" s="1">
        <v>110.43</v>
      </c>
      <c r="X103" s="1">
        <f t="shared" si="8"/>
        <v>98.48812095032396</v>
      </c>
      <c r="AF103" s="1">
        <v>0</v>
      </c>
      <c r="AG103" s="1">
        <v>1.4</v>
      </c>
      <c r="AH103" s="1">
        <v>100</v>
      </c>
      <c r="AI103" s="1">
        <v>98.95</v>
      </c>
      <c r="AJ103" s="1">
        <v>1001030.1</v>
      </c>
      <c r="AK103" s="1">
        <v>0</v>
      </c>
      <c r="AL103" s="1">
        <f t="shared" si="9"/>
        <v>98.940105989401061</v>
      </c>
      <c r="AN103" t="s">
        <v>2</v>
      </c>
      <c r="AO103" t="s">
        <v>3</v>
      </c>
      <c r="AV103" t="s">
        <v>2</v>
      </c>
      <c r="AW103" t="s">
        <v>3</v>
      </c>
      <c r="AX103"/>
      <c r="AY103"/>
      <c r="AZ103"/>
      <c r="BA103"/>
    </row>
    <row r="104" spans="1:54" x14ac:dyDescent="0.25">
      <c r="A104" s="1">
        <v>0</v>
      </c>
      <c r="B104" s="1">
        <v>2</v>
      </c>
      <c r="C104" s="1">
        <v>100</v>
      </c>
      <c r="D104" s="1">
        <v>97.66</v>
      </c>
      <c r="E104" s="1">
        <v>1012214.8</v>
      </c>
      <c r="F104" s="1">
        <v>97.83</v>
      </c>
      <c r="G104" s="1">
        <f t="shared" si="6"/>
        <v>97.924395868845878</v>
      </c>
      <c r="R104" s="1">
        <v>0</v>
      </c>
      <c r="S104" s="1">
        <v>1.9</v>
      </c>
      <c r="T104" s="1">
        <v>100</v>
      </c>
      <c r="U104" s="1">
        <v>27.01</v>
      </c>
      <c r="V104" s="1">
        <v>279930.7</v>
      </c>
      <c r="W104" s="1">
        <v>108.99</v>
      </c>
      <c r="X104" s="1">
        <f t="shared" si="8"/>
        <v>97.228221742260629</v>
      </c>
      <c r="AF104" s="1">
        <v>0</v>
      </c>
      <c r="AG104" s="1">
        <v>2</v>
      </c>
      <c r="AH104" s="1">
        <v>100</v>
      </c>
      <c r="AI104" s="1">
        <v>97.76</v>
      </c>
      <c r="AJ104" s="1">
        <v>988933.7</v>
      </c>
      <c r="AK104" s="1">
        <v>0</v>
      </c>
      <c r="AL104" s="1">
        <f t="shared" si="9"/>
        <v>97.750224977502256</v>
      </c>
      <c r="AN104" t="s">
        <v>4</v>
      </c>
      <c r="AO104" t="s">
        <v>5</v>
      </c>
      <c r="AV104" t="s">
        <v>4</v>
      </c>
      <c r="AW104" t="s">
        <v>5</v>
      </c>
      <c r="AX104"/>
      <c r="AY104"/>
      <c r="AZ104"/>
      <c r="BA104"/>
    </row>
    <row r="105" spans="1:54" x14ac:dyDescent="0.25">
      <c r="A105" s="1">
        <v>0</v>
      </c>
      <c r="B105" s="1">
        <v>2.4</v>
      </c>
      <c r="C105" s="1">
        <v>100</v>
      </c>
      <c r="D105" s="1">
        <v>95.99</v>
      </c>
      <c r="E105" s="1">
        <v>994904.5</v>
      </c>
      <c r="F105" s="1">
        <v>96.2</v>
      </c>
      <c r="G105" s="1">
        <f t="shared" si="6"/>
        <v>96.249874661586276</v>
      </c>
      <c r="R105" s="1">
        <v>0</v>
      </c>
      <c r="S105" s="1">
        <v>2.5</v>
      </c>
      <c r="T105" s="1">
        <v>100</v>
      </c>
      <c r="U105" s="1">
        <v>26.5</v>
      </c>
      <c r="V105" s="1">
        <v>274634.5</v>
      </c>
      <c r="W105" s="1">
        <v>106.84</v>
      </c>
      <c r="X105" s="1">
        <f t="shared" si="8"/>
        <v>95.392368610511156</v>
      </c>
      <c r="AF105" s="1">
        <v>0</v>
      </c>
      <c r="AG105" s="1">
        <v>2.6</v>
      </c>
      <c r="AH105" s="1">
        <v>100</v>
      </c>
      <c r="AI105" s="1">
        <v>95.33</v>
      </c>
      <c r="AJ105" s="1">
        <v>964374.2</v>
      </c>
      <c r="AK105" s="1">
        <v>0</v>
      </c>
      <c r="AL105" s="1">
        <f t="shared" si="9"/>
        <v>95.32046795320467</v>
      </c>
      <c r="AN105" t="s">
        <v>6</v>
      </c>
      <c r="AO105" t="s">
        <v>7</v>
      </c>
      <c r="AV105" t="s">
        <v>6</v>
      </c>
      <c r="AW105" t="s">
        <v>7</v>
      </c>
      <c r="AX105"/>
      <c r="AY105"/>
      <c r="AZ105"/>
      <c r="BA105"/>
    </row>
    <row r="106" spans="1:54" x14ac:dyDescent="0.25">
      <c r="A106" s="1">
        <v>0</v>
      </c>
      <c r="B106" s="1">
        <v>3</v>
      </c>
      <c r="C106" s="1">
        <v>100</v>
      </c>
      <c r="D106" s="1">
        <v>93.47</v>
      </c>
      <c r="E106" s="1">
        <v>968799.1</v>
      </c>
      <c r="F106" s="1">
        <v>93.68</v>
      </c>
      <c r="G106" s="1">
        <f t="shared" si="6"/>
        <v>93.723052241050837</v>
      </c>
      <c r="R106" s="1">
        <v>0</v>
      </c>
      <c r="S106" s="1">
        <v>3</v>
      </c>
      <c r="T106" s="1">
        <v>100</v>
      </c>
      <c r="U106" s="1">
        <v>25.68</v>
      </c>
      <c r="V106" s="1">
        <v>266158</v>
      </c>
      <c r="W106" s="1">
        <v>103.61</v>
      </c>
      <c r="X106" s="1">
        <f t="shared" si="8"/>
        <v>92.440604751619873</v>
      </c>
      <c r="AF106" s="1">
        <v>0</v>
      </c>
      <c r="AG106" s="1">
        <v>2.9</v>
      </c>
      <c r="AH106" s="1">
        <v>100</v>
      </c>
      <c r="AI106" s="1">
        <v>93.57</v>
      </c>
      <c r="AJ106" s="1">
        <v>946587.6</v>
      </c>
      <c r="AK106" s="1">
        <v>0</v>
      </c>
      <c r="AL106" s="1">
        <f t="shared" si="9"/>
        <v>93.560643935606421</v>
      </c>
      <c r="AN106" t="s">
        <v>8</v>
      </c>
      <c r="AO106" t="s">
        <v>9</v>
      </c>
      <c r="AV106" t="s">
        <v>8</v>
      </c>
      <c r="AW106" t="s">
        <v>9</v>
      </c>
      <c r="AX106"/>
      <c r="AY106"/>
      <c r="AZ106"/>
      <c r="BA106"/>
    </row>
    <row r="107" spans="1:54" x14ac:dyDescent="0.25">
      <c r="A107" s="1">
        <v>0</v>
      </c>
      <c r="B107" s="1">
        <v>3.5</v>
      </c>
      <c r="C107" s="1">
        <v>100</v>
      </c>
      <c r="D107" s="1">
        <v>89.49</v>
      </c>
      <c r="E107" s="1">
        <v>927488.6</v>
      </c>
      <c r="F107" s="1">
        <v>89.64</v>
      </c>
      <c r="G107" s="1">
        <f t="shared" si="6"/>
        <v>89.732277148300398</v>
      </c>
      <c r="R107" s="1">
        <v>0</v>
      </c>
      <c r="S107" s="1">
        <v>3.5</v>
      </c>
      <c r="T107" s="1">
        <v>100</v>
      </c>
      <c r="U107" s="1">
        <v>24.67</v>
      </c>
      <c r="V107" s="1">
        <v>255705.9</v>
      </c>
      <c r="W107" s="1">
        <v>99.58</v>
      </c>
      <c r="X107" s="1">
        <f t="shared" si="8"/>
        <v>88.80489560835133</v>
      </c>
      <c r="AF107" s="1">
        <v>0</v>
      </c>
      <c r="AG107" s="1">
        <v>3.4</v>
      </c>
      <c r="AH107" s="1">
        <v>100</v>
      </c>
      <c r="AI107" s="1">
        <v>90.8</v>
      </c>
      <c r="AJ107" s="1">
        <v>918552.3</v>
      </c>
      <c r="AK107" s="1">
        <v>0</v>
      </c>
      <c r="AL107" s="1">
        <f t="shared" si="9"/>
        <v>90.790920907909197</v>
      </c>
      <c r="AN107" t="s">
        <v>10</v>
      </c>
      <c r="AO107" s="8" t="s">
        <v>63</v>
      </c>
      <c r="AV107" t="s">
        <v>10</v>
      </c>
      <c r="AW107" s="8" t="s">
        <v>72</v>
      </c>
      <c r="AX107"/>
      <c r="AY107"/>
      <c r="AZ107"/>
      <c r="BA107"/>
    </row>
    <row r="108" spans="1:54" x14ac:dyDescent="0.25">
      <c r="A108" s="1">
        <v>0</v>
      </c>
      <c r="B108" s="1">
        <v>4</v>
      </c>
      <c r="C108" s="1">
        <v>100</v>
      </c>
      <c r="D108" s="1">
        <v>83.71</v>
      </c>
      <c r="E108" s="1">
        <v>867614.6</v>
      </c>
      <c r="F108" s="1">
        <v>83.93</v>
      </c>
      <c r="G108" s="1">
        <f t="shared" si="6"/>
        <v>83.936628898024651</v>
      </c>
      <c r="R108" s="1">
        <v>0</v>
      </c>
      <c r="S108" s="1">
        <v>4</v>
      </c>
      <c r="T108" s="1">
        <v>100</v>
      </c>
      <c r="U108" s="1">
        <v>23.14</v>
      </c>
      <c r="V108" s="1">
        <v>239822.6</v>
      </c>
      <c r="W108" s="1">
        <v>93.39</v>
      </c>
      <c r="X108" s="1">
        <f t="shared" si="8"/>
        <v>83.297336213102952</v>
      </c>
      <c r="AF108" s="1">
        <v>0</v>
      </c>
      <c r="AG108" s="1">
        <v>4</v>
      </c>
      <c r="AH108" s="1">
        <v>100</v>
      </c>
      <c r="AI108" s="1">
        <v>84.54</v>
      </c>
      <c r="AJ108" s="1">
        <v>855241.6</v>
      </c>
      <c r="AK108" s="1">
        <v>0</v>
      </c>
      <c r="AL108" s="1">
        <f t="shared" si="9"/>
        <v>84.531546845315475</v>
      </c>
      <c r="AN108" t="s">
        <v>12</v>
      </c>
      <c r="AO108" t="s">
        <v>13</v>
      </c>
      <c r="AV108" t="s">
        <v>12</v>
      </c>
      <c r="AW108" t="s">
        <v>13</v>
      </c>
      <c r="AX108"/>
      <c r="AY108"/>
      <c r="AZ108"/>
      <c r="BA108"/>
    </row>
    <row r="109" spans="1:54" x14ac:dyDescent="0.25">
      <c r="A109" s="1">
        <v>0</v>
      </c>
      <c r="B109" s="1">
        <v>4.4000000000000004</v>
      </c>
      <c r="C109" s="1">
        <v>100</v>
      </c>
      <c r="D109" s="1">
        <v>75.95</v>
      </c>
      <c r="E109" s="1">
        <v>787173.4</v>
      </c>
      <c r="F109" s="1">
        <v>76.05</v>
      </c>
      <c r="G109" s="1">
        <f t="shared" si="6"/>
        <v>76.155620174471068</v>
      </c>
      <c r="R109" s="1">
        <v>0</v>
      </c>
      <c r="S109" s="1">
        <v>4.5</v>
      </c>
      <c r="T109" s="1">
        <v>100</v>
      </c>
      <c r="U109" s="1">
        <v>20.82</v>
      </c>
      <c r="V109" s="1">
        <v>215776.9</v>
      </c>
      <c r="W109" s="1">
        <v>84</v>
      </c>
      <c r="X109" s="1">
        <f t="shared" si="8"/>
        <v>74.946004319654421</v>
      </c>
      <c r="AF109" s="1">
        <v>0</v>
      </c>
      <c r="AG109" s="1">
        <v>4.5</v>
      </c>
      <c r="AH109" s="1">
        <v>100</v>
      </c>
      <c r="AI109" s="1">
        <v>70.62</v>
      </c>
      <c r="AJ109" s="1">
        <v>714373.3</v>
      </c>
      <c r="AK109" s="1">
        <v>0</v>
      </c>
      <c r="AL109" s="1">
        <f t="shared" si="9"/>
        <v>70.612938706129398</v>
      </c>
      <c r="AN109" t="s">
        <v>14</v>
      </c>
      <c r="AO109" t="s">
        <v>15</v>
      </c>
      <c r="AV109" t="s">
        <v>14</v>
      </c>
      <c r="AW109" t="s">
        <v>15</v>
      </c>
      <c r="AX109"/>
      <c r="AY109"/>
      <c r="AZ109"/>
      <c r="BA109"/>
    </row>
    <row r="110" spans="1:54" x14ac:dyDescent="0.25">
      <c r="A110" s="1">
        <v>0</v>
      </c>
      <c r="B110" s="1">
        <v>5</v>
      </c>
      <c r="C110" s="1">
        <v>100</v>
      </c>
      <c r="D110" s="1">
        <v>62.6</v>
      </c>
      <c r="E110" s="1">
        <v>648801.1</v>
      </c>
      <c r="F110" s="1">
        <v>62.75</v>
      </c>
      <c r="G110" s="1">
        <f t="shared" si="6"/>
        <v>62.769477589491629</v>
      </c>
      <c r="R110" s="1">
        <v>0</v>
      </c>
      <c r="S110" s="1">
        <v>5</v>
      </c>
      <c r="T110" s="1">
        <v>100</v>
      </c>
      <c r="U110" s="1">
        <v>17.12</v>
      </c>
      <c r="V110" s="1">
        <v>177485.4</v>
      </c>
      <c r="W110" s="1">
        <v>69.150000000000006</v>
      </c>
      <c r="X110" s="1">
        <f t="shared" si="8"/>
        <v>61.627069834413248</v>
      </c>
      <c r="AF110" s="1">
        <v>0</v>
      </c>
      <c r="AG110" s="1">
        <v>5</v>
      </c>
      <c r="AH110" s="1">
        <v>100</v>
      </c>
      <c r="AI110" s="1">
        <v>42.56</v>
      </c>
      <c r="AJ110" s="1">
        <v>430561.6</v>
      </c>
      <c r="AK110" s="1">
        <v>0</v>
      </c>
      <c r="AL110" s="1">
        <f t="shared" si="9"/>
        <v>42.555744425557442</v>
      </c>
      <c r="AN110" t="s">
        <v>16</v>
      </c>
      <c r="AO110" t="s">
        <v>17</v>
      </c>
      <c r="AQ110" s="13" t="s">
        <v>52</v>
      </c>
      <c r="AR110" s="13"/>
      <c r="AS110" s="13" t="s">
        <v>53</v>
      </c>
      <c r="AT110" s="13"/>
      <c r="AV110" t="s">
        <v>16</v>
      </c>
      <c r="AW110" t="s">
        <v>17</v>
      </c>
      <c r="AX110"/>
      <c r="AY110" s="13" t="s">
        <v>52</v>
      </c>
      <c r="AZ110" s="13"/>
      <c r="BA110" s="13" t="s">
        <v>53</v>
      </c>
      <c r="BB110" s="13"/>
    </row>
    <row r="111" spans="1:54" x14ac:dyDescent="0.25">
      <c r="A111" s="1">
        <v>0</v>
      </c>
      <c r="B111" s="1">
        <v>5.4</v>
      </c>
      <c r="C111" s="1">
        <v>100</v>
      </c>
      <c r="D111" s="1">
        <v>45.69</v>
      </c>
      <c r="E111" s="1">
        <v>473582.2</v>
      </c>
      <c r="F111" s="1">
        <v>45.81</v>
      </c>
      <c r="G111" s="1">
        <f t="shared" si="6"/>
        <v>45.813696981850995</v>
      </c>
      <c r="R111" s="1">
        <v>0</v>
      </c>
      <c r="S111" s="1">
        <v>5.5</v>
      </c>
      <c r="T111" s="1">
        <v>100</v>
      </c>
      <c r="U111" s="1">
        <v>12.95</v>
      </c>
      <c r="V111" s="1">
        <v>134226.79999999999</v>
      </c>
      <c r="W111" s="1">
        <v>52.31</v>
      </c>
      <c r="X111" s="1">
        <f t="shared" si="8"/>
        <v>46.616270698344124</v>
      </c>
      <c r="AF111" s="1">
        <v>0</v>
      </c>
      <c r="AG111" s="1">
        <v>5.5</v>
      </c>
      <c r="AH111" s="1">
        <v>100</v>
      </c>
      <c r="AI111" s="1">
        <v>21.77</v>
      </c>
      <c r="AJ111" s="1">
        <v>220232.7</v>
      </c>
      <c r="AK111" s="1">
        <v>0</v>
      </c>
      <c r="AL111" s="1">
        <f t="shared" si="9"/>
        <v>21.767823217678231</v>
      </c>
      <c r="AN111" t="s">
        <v>18</v>
      </c>
      <c r="AO111" t="s">
        <v>38</v>
      </c>
      <c r="AQ111" s="6">
        <f>AT148</f>
        <v>36.561076732898918</v>
      </c>
      <c r="AR111" s="6">
        <f>AO148</f>
        <v>6</v>
      </c>
      <c r="AS111" s="6">
        <f>AT170</f>
        <v>52.606595754766857</v>
      </c>
      <c r="AT111" s="6">
        <f>AO170</f>
        <v>-5</v>
      </c>
      <c r="AV111" t="s">
        <v>18</v>
      </c>
      <c r="AW111" t="s">
        <v>38</v>
      </c>
      <c r="AX111"/>
      <c r="AY111" s="6">
        <f>BB149</f>
        <v>46.318380765808726</v>
      </c>
      <c r="AZ111" s="6">
        <f>AW149</f>
        <v>-5.5</v>
      </c>
      <c r="BA111" s="6">
        <f>BB170</f>
        <v>59.782474255596739</v>
      </c>
      <c r="BB111" s="6">
        <f>AW170</f>
        <v>5</v>
      </c>
    </row>
    <row r="112" spans="1:54" x14ac:dyDescent="0.25">
      <c r="A112" s="1">
        <v>0</v>
      </c>
      <c r="B112" s="1">
        <v>6</v>
      </c>
      <c r="C112" s="1">
        <v>100</v>
      </c>
      <c r="D112" s="1">
        <v>28.23</v>
      </c>
      <c r="E112" s="1">
        <v>292540.2</v>
      </c>
      <c r="F112" s="1">
        <v>28.29</v>
      </c>
      <c r="G112" s="1">
        <f t="shared" si="6"/>
        <v>28.306427353855408</v>
      </c>
      <c r="R112" s="1">
        <v>0</v>
      </c>
      <c r="S112" s="1">
        <v>6</v>
      </c>
      <c r="T112" s="1">
        <v>100</v>
      </c>
      <c r="U112" s="1">
        <v>8.33</v>
      </c>
      <c r="V112" s="1">
        <v>86306.5</v>
      </c>
      <c r="W112" s="1">
        <v>33.619999999999997</v>
      </c>
      <c r="X112" s="1">
        <f t="shared" si="8"/>
        <v>29.985601151907847</v>
      </c>
      <c r="AF112" s="1">
        <v>0</v>
      </c>
      <c r="AG112" s="1">
        <v>6</v>
      </c>
      <c r="AH112" s="1">
        <v>100</v>
      </c>
      <c r="AI112" s="1">
        <v>13.5</v>
      </c>
      <c r="AJ112" s="1">
        <v>136551.9</v>
      </c>
      <c r="AK112" s="1">
        <v>0</v>
      </c>
      <c r="AL112" s="1">
        <f t="shared" si="9"/>
        <v>13.498650134986502</v>
      </c>
      <c r="AN112" t="s">
        <v>20</v>
      </c>
      <c r="AO112">
        <v>0</v>
      </c>
      <c r="AQ112" s="6">
        <f>AT149</f>
        <v>50.971878338809141</v>
      </c>
      <c r="AR112" s="6">
        <f>AO149</f>
        <v>5.5</v>
      </c>
      <c r="AS112" s="6">
        <f>AT171</f>
        <v>38.585238315763377</v>
      </c>
      <c r="AT112" s="6">
        <f>AO171</f>
        <v>-5.5</v>
      </c>
      <c r="AV112" t="s">
        <v>20</v>
      </c>
      <c r="AW112">
        <v>0</v>
      </c>
      <c r="AX112"/>
      <c r="AY112" s="6">
        <f>BB150</f>
        <v>60.476306371365766</v>
      </c>
      <c r="AZ112" s="6">
        <f>AW150</f>
        <v>-5</v>
      </c>
      <c r="BA112" s="6">
        <f>BB171</f>
        <v>46.918850768242521</v>
      </c>
      <c r="BB112" s="6">
        <f>AW171</f>
        <v>5.5</v>
      </c>
    </row>
    <row r="113" spans="1:54" x14ac:dyDescent="0.25">
      <c r="A113" s="1">
        <v>0</v>
      </c>
      <c r="B113" s="1">
        <v>6.5</v>
      </c>
      <c r="C113" s="1">
        <v>100</v>
      </c>
      <c r="D113" s="1">
        <v>17.79</v>
      </c>
      <c r="E113" s="1">
        <v>184337.6</v>
      </c>
      <c r="F113" s="1">
        <v>17.82</v>
      </c>
      <c r="G113" s="1">
        <f t="shared" si="6"/>
        <v>17.838163040208563</v>
      </c>
      <c r="R113" s="1">
        <v>0</v>
      </c>
      <c r="S113" s="1">
        <v>6.4</v>
      </c>
      <c r="T113" s="1">
        <v>100</v>
      </c>
      <c r="U113" s="1">
        <v>5.54</v>
      </c>
      <c r="V113" s="1">
        <v>57468.5</v>
      </c>
      <c r="W113" s="1">
        <v>22.4</v>
      </c>
      <c r="X113" s="1">
        <f t="shared" si="8"/>
        <v>19.942404607631389</v>
      </c>
      <c r="AF113" s="1">
        <v>0</v>
      </c>
      <c r="AG113" s="1">
        <v>6.4</v>
      </c>
      <c r="AH113" s="1">
        <v>100</v>
      </c>
      <c r="AI113" s="1">
        <v>9.6300000000000008</v>
      </c>
      <c r="AJ113" s="1">
        <v>97407.6</v>
      </c>
      <c r="AK113" s="1">
        <v>0</v>
      </c>
      <c r="AL113" s="1">
        <f t="shared" si="9"/>
        <v>9.6290370962903715</v>
      </c>
      <c r="AN113" t="s">
        <v>21</v>
      </c>
      <c r="AO113" t="s">
        <v>22</v>
      </c>
      <c r="AQ113" s="6">
        <v>50</v>
      </c>
      <c r="AR113" s="7">
        <f>((AR112-AR111)/(AQ112-AQ111))*(AQ113-AQ111)+AR111</f>
        <v>5.5337204815313861</v>
      </c>
      <c r="AS113" s="6">
        <v>50</v>
      </c>
      <c r="AT113" s="7">
        <f>((AT112-AT111)/(AS112-AS111))*(AS113-AS111)+AT111</f>
        <v>-5.0929509060055782</v>
      </c>
      <c r="AV113" t="s">
        <v>21</v>
      </c>
      <c r="AW113" t="s">
        <v>22</v>
      </c>
      <c r="AX113"/>
      <c r="AY113" s="6">
        <v>50</v>
      </c>
      <c r="AZ113" s="7">
        <f>((AZ112-AZ111)/(AY112-AY111))*(AY113-AY111)+AZ111</f>
        <v>-5.3699802733549387</v>
      </c>
      <c r="BA113" s="6">
        <v>50</v>
      </c>
      <c r="BB113" s="7">
        <f>((BB112-BB111)/(BA112-BA111))*(BA113-BA111)+BB111</f>
        <v>5.3802378958469035</v>
      </c>
    </row>
    <row r="114" spans="1:54" x14ac:dyDescent="0.25">
      <c r="A114" s="1">
        <v>0</v>
      </c>
      <c r="B114" s="1">
        <v>7</v>
      </c>
      <c r="C114" s="1">
        <v>100</v>
      </c>
      <c r="D114" s="1">
        <v>12.2</v>
      </c>
      <c r="E114" s="1">
        <v>126413.8</v>
      </c>
      <c r="F114" s="1">
        <v>12.22</v>
      </c>
      <c r="G114" s="1">
        <f t="shared" si="6"/>
        <v>12.233029178782711</v>
      </c>
      <c r="R114" s="1">
        <v>0</v>
      </c>
      <c r="S114" s="1">
        <v>6.9</v>
      </c>
      <c r="T114" s="1">
        <v>100</v>
      </c>
      <c r="U114" s="1">
        <v>3.68</v>
      </c>
      <c r="V114" s="1">
        <v>38145.300000000003</v>
      </c>
      <c r="W114" s="1">
        <v>14.86</v>
      </c>
      <c r="X114" s="1">
        <f t="shared" si="8"/>
        <v>13.246940244780417</v>
      </c>
      <c r="AF114" s="1">
        <v>0</v>
      </c>
      <c r="AG114" s="1">
        <v>7</v>
      </c>
      <c r="AH114" s="1">
        <v>100</v>
      </c>
      <c r="AI114" s="1">
        <v>7.15</v>
      </c>
      <c r="AJ114" s="1">
        <v>72288.5</v>
      </c>
      <c r="AK114" s="1">
        <v>0</v>
      </c>
      <c r="AL114" s="1">
        <f t="shared" si="9"/>
        <v>7.1492850714928498</v>
      </c>
      <c r="AN114" t="s">
        <v>23</v>
      </c>
      <c r="AO114" s="8" t="s">
        <v>31</v>
      </c>
      <c r="AQ114" s="6"/>
      <c r="AR114" s="6"/>
      <c r="AS114" s="6"/>
      <c r="AT114" s="6"/>
      <c r="AV114" t="s">
        <v>23</v>
      </c>
      <c r="AW114" s="8" t="s">
        <v>31</v>
      </c>
      <c r="AX114"/>
      <c r="AY114" s="6"/>
      <c r="AZ114" s="6"/>
      <c r="BA114" s="6"/>
      <c r="BB114" s="6"/>
    </row>
    <row r="115" spans="1:54" x14ac:dyDescent="0.25">
      <c r="A115" s="1">
        <v>0</v>
      </c>
      <c r="B115" s="1">
        <v>7.5</v>
      </c>
      <c r="C115" s="1">
        <v>100</v>
      </c>
      <c r="D115" s="1">
        <v>8.76</v>
      </c>
      <c r="E115" s="1">
        <v>90768.4</v>
      </c>
      <c r="F115" s="1">
        <v>8.7799999999999994</v>
      </c>
      <c r="G115" s="1">
        <f t="shared" si="6"/>
        <v>8.7837160332898812</v>
      </c>
      <c r="R115" s="1">
        <v>0</v>
      </c>
      <c r="S115" s="1">
        <v>7.4</v>
      </c>
      <c r="T115" s="1">
        <v>100</v>
      </c>
      <c r="U115" s="1">
        <v>2.5099999999999998</v>
      </c>
      <c r="V115" s="1">
        <v>26037.1</v>
      </c>
      <c r="W115" s="1">
        <v>10.130000000000001</v>
      </c>
      <c r="X115" s="1">
        <f t="shared" si="8"/>
        <v>9.0352771778257726</v>
      </c>
      <c r="AF115" s="1">
        <v>0</v>
      </c>
      <c r="AG115" s="1">
        <v>7.5</v>
      </c>
      <c r="AH115" s="1">
        <v>100</v>
      </c>
      <c r="AI115" s="1">
        <v>5.63</v>
      </c>
      <c r="AJ115" s="1">
        <v>56969.8</v>
      </c>
      <c r="AK115" s="1">
        <v>0</v>
      </c>
      <c r="AL115" s="1">
        <f t="shared" si="9"/>
        <v>5.6294370562943703</v>
      </c>
      <c r="AN115" t="s">
        <v>25</v>
      </c>
      <c r="AO115" t="s">
        <v>26</v>
      </c>
      <c r="AQ115" s="6"/>
      <c r="AR115" s="12">
        <f>ABS(AR113)+ABS(AT113)</f>
        <v>10.626671387536964</v>
      </c>
      <c r="AS115" s="13"/>
      <c r="AT115" s="6"/>
      <c r="AV115" t="s">
        <v>25</v>
      </c>
      <c r="AW115" t="s">
        <v>26</v>
      </c>
      <c r="AX115"/>
      <c r="AY115" s="6"/>
      <c r="AZ115" s="12">
        <f>ABS(AZ113)+BB113</f>
        <v>10.750218169201842</v>
      </c>
      <c r="BA115" s="13"/>
      <c r="BB115" s="6"/>
    </row>
    <row r="116" spans="1:54" x14ac:dyDescent="0.25">
      <c r="A116" s="1">
        <v>0</v>
      </c>
      <c r="B116" s="1">
        <v>7.9</v>
      </c>
      <c r="C116" s="1">
        <v>100</v>
      </c>
      <c r="D116" s="1">
        <v>6.52</v>
      </c>
      <c r="E116" s="1">
        <v>67526.399999999994</v>
      </c>
      <c r="F116" s="1">
        <v>6.53</v>
      </c>
      <c r="G116" s="1">
        <f t="shared" si="6"/>
        <v>6.5376516594805967</v>
      </c>
      <c r="R116" s="1">
        <v>0</v>
      </c>
      <c r="S116" s="1">
        <v>8</v>
      </c>
      <c r="T116" s="1">
        <v>100</v>
      </c>
      <c r="U116" s="1">
        <v>1.72</v>
      </c>
      <c r="V116" s="1">
        <v>17820.400000000001</v>
      </c>
      <c r="W116" s="1">
        <v>6.95</v>
      </c>
      <c r="X116" s="1">
        <f t="shared" si="8"/>
        <v>6.1915046796256297</v>
      </c>
      <c r="AF116" s="1">
        <v>0</v>
      </c>
      <c r="AG116" s="1">
        <v>7.9</v>
      </c>
      <c r="AH116" s="1">
        <v>100</v>
      </c>
      <c r="AI116" s="1">
        <v>4.59</v>
      </c>
      <c r="AJ116" s="1">
        <v>46407</v>
      </c>
      <c r="AK116" s="1">
        <v>0</v>
      </c>
      <c r="AL116" s="1">
        <f t="shared" si="9"/>
        <v>4.5895410458954098</v>
      </c>
      <c r="AN116" t="s">
        <v>27</v>
      </c>
      <c r="AO116" t="s">
        <v>28</v>
      </c>
      <c r="AV116" t="s">
        <v>27</v>
      </c>
      <c r="AW116" t="s">
        <v>28</v>
      </c>
      <c r="AX116"/>
      <c r="AY116"/>
      <c r="AZ116"/>
      <c r="BA116"/>
    </row>
    <row r="117" spans="1:54" x14ac:dyDescent="0.25">
      <c r="A117" s="1">
        <v>0</v>
      </c>
      <c r="B117" s="1">
        <v>8.4</v>
      </c>
      <c r="C117" s="1">
        <v>100</v>
      </c>
      <c r="D117" s="1">
        <v>5.0199999999999996</v>
      </c>
      <c r="E117" s="1">
        <v>52025.8</v>
      </c>
      <c r="F117" s="1">
        <v>5.03</v>
      </c>
      <c r="G117" s="1">
        <f t="shared" si="6"/>
        <v>5.0335906948761648</v>
      </c>
      <c r="R117" s="1">
        <v>0</v>
      </c>
      <c r="S117" s="1">
        <v>8.4</v>
      </c>
      <c r="T117" s="1">
        <v>100</v>
      </c>
      <c r="U117" s="1">
        <v>1.24</v>
      </c>
      <c r="V117" s="1">
        <v>12803.6</v>
      </c>
      <c r="W117" s="1">
        <v>4.99</v>
      </c>
      <c r="X117" s="1">
        <f t="shared" si="8"/>
        <v>4.4636429085673148</v>
      </c>
      <c r="AF117" s="1">
        <v>0</v>
      </c>
      <c r="AG117" s="1">
        <v>8.4</v>
      </c>
      <c r="AH117" s="1">
        <v>100</v>
      </c>
      <c r="AI117" s="1">
        <v>3.75</v>
      </c>
      <c r="AJ117" s="1">
        <v>37979.699999999997</v>
      </c>
      <c r="AK117" s="1">
        <v>0</v>
      </c>
      <c r="AL117" s="1">
        <f t="shared" si="9"/>
        <v>3.7496250374962501</v>
      </c>
      <c r="AV117"/>
      <c r="AW117"/>
      <c r="AX117"/>
      <c r="AY117"/>
      <c r="AZ117"/>
      <c r="BA117"/>
    </row>
    <row r="118" spans="1:54" x14ac:dyDescent="0.25">
      <c r="A118" s="1">
        <v>0</v>
      </c>
      <c r="B118" s="1">
        <v>8.9</v>
      </c>
      <c r="C118" s="1">
        <v>100</v>
      </c>
      <c r="D118" s="1">
        <v>3.85</v>
      </c>
      <c r="E118" s="1">
        <v>39936.5</v>
      </c>
      <c r="F118" s="1">
        <v>3.86</v>
      </c>
      <c r="G118" s="1">
        <f t="shared" si="6"/>
        <v>3.8604231424847084</v>
      </c>
      <c r="R118" s="1">
        <v>0</v>
      </c>
      <c r="S118" s="1">
        <v>9</v>
      </c>
      <c r="T118" s="1">
        <v>100</v>
      </c>
      <c r="U118" s="1">
        <v>0.86</v>
      </c>
      <c r="V118" s="1">
        <v>8929.2000000000007</v>
      </c>
      <c r="W118" s="1">
        <v>3.48</v>
      </c>
      <c r="X118" s="1">
        <f t="shared" si="8"/>
        <v>3.0957523398128148</v>
      </c>
      <c r="AF118" s="1">
        <v>0</v>
      </c>
      <c r="AG118" s="1">
        <v>9</v>
      </c>
      <c r="AH118" s="1">
        <v>100</v>
      </c>
      <c r="AI118" s="1">
        <v>3.05</v>
      </c>
      <c r="AJ118" s="1">
        <v>30805.9</v>
      </c>
      <c r="AK118" s="1">
        <v>0</v>
      </c>
      <c r="AL118" s="1">
        <f t="shared" si="9"/>
        <v>3.0496950304969501</v>
      </c>
      <c r="AN118" t="s">
        <v>29</v>
      </c>
      <c r="AV118" t="s">
        <v>29</v>
      </c>
      <c r="AW118"/>
      <c r="AX118"/>
      <c r="AY118"/>
      <c r="AZ118"/>
      <c r="BA118"/>
    </row>
    <row r="119" spans="1:54" ht="30" x14ac:dyDescent="0.25">
      <c r="A119" s="1">
        <v>0</v>
      </c>
      <c r="B119" s="1">
        <v>9.4</v>
      </c>
      <c r="C119" s="1">
        <v>100</v>
      </c>
      <c r="D119" s="1">
        <v>3.06</v>
      </c>
      <c r="E119" s="1">
        <v>31711</v>
      </c>
      <c r="F119" s="1">
        <v>3.07</v>
      </c>
      <c r="G119" s="1">
        <f t="shared" si="6"/>
        <v>3.0682843677930411</v>
      </c>
      <c r="R119" s="1">
        <v>0</v>
      </c>
      <c r="S119" s="1">
        <v>9.4</v>
      </c>
      <c r="T119" s="1">
        <v>100</v>
      </c>
      <c r="U119" s="1">
        <v>0.59</v>
      </c>
      <c r="V119" s="1">
        <v>6096.5</v>
      </c>
      <c r="W119" s="1">
        <v>2.37</v>
      </c>
      <c r="X119" s="1">
        <f t="shared" si="8"/>
        <v>2.1238300935925123</v>
      </c>
      <c r="AF119" s="1">
        <v>0</v>
      </c>
      <c r="AG119" s="1">
        <v>9.5</v>
      </c>
      <c r="AH119" s="1">
        <v>100</v>
      </c>
      <c r="AI119" s="1">
        <v>2.56</v>
      </c>
      <c r="AJ119" s="1">
        <v>25915.599999999999</v>
      </c>
      <c r="AK119" s="1">
        <v>0</v>
      </c>
      <c r="AL119" s="1">
        <f t="shared" si="9"/>
        <v>2.55974402559744</v>
      </c>
      <c r="AN119" t="s">
        <v>30</v>
      </c>
      <c r="AO119" t="s">
        <v>31</v>
      </c>
      <c r="AP119" t="s">
        <v>32</v>
      </c>
      <c r="AQ119" t="s">
        <v>33</v>
      </c>
      <c r="AR119" t="s">
        <v>34</v>
      </c>
      <c r="AS119" t="s">
        <v>35</v>
      </c>
      <c r="AT119" s="4" t="s">
        <v>80</v>
      </c>
      <c r="AV119" t="s">
        <v>30</v>
      </c>
      <c r="AW119" t="s">
        <v>31</v>
      </c>
      <c r="AX119" t="s">
        <v>32</v>
      </c>
      <c r="AY119" t="s">
        <v>33</v>
      </c>
      <c r="AZ119" t="s">
        <v>34</v>
      </c>
      <c r="BA119" t="s">
        <v>35</v>
      </c>
      <c r="BB119" s="4" t="s">
        <v>80</v>
      </c>
    </row>
    <row r="120" spans="1:54" x14ac:dyDescent="0.25">
      <c r="A120" s="1">
        <v>0</v>
      </c>
      <c r="B120" s="1">
        <v>10</v>
      </c>
      <c r="C120" s="1">
        <v>100</v>
      </c>
      <c r="D120" s="1">
        <v>2.4300000000000002</v>
      </c>
      <c r="E120" s="1">
        <v>25216.2</v>
      </c>
      <c r="F120" s="1">
        <v>2.44</v>
      </c>
      <c r="G120" s="1">
        <f>100*(D120/MAX($D$80:$D$120))</f>
        <v>2.4365787626591797</v>
      </c>
      <c r="R120" s="1">
        <v>0</v>
      </c>
      <c r="S120" s="1">
        <v>10</v>
      </c>
      <c r="T120" s="1">
        <v>100</v>
      </c>
      <c r="U120" s="1">
        <v>0.37</v>
      </c>
      <c r="V120" s="1">
        <v>3826.7</v>
      </c>
      <c r="W120" s="1">
        <v>1.49</v>
      </c>
      <c r="X120" s="1">
        <f t="shared" si="8"/>
        <v>1.3318934485241181</v>
      </c>
      <c r="AF120" s="1">
        <v>0</v>
      </c>
      <c r="AG120" s="1">
        <v>10</v>
      </c>
      <c r="AH120" s="1">
        <v>100</v>
      </c>
      <c r="AI120" s="1">
        <v>2.19</v>
      </c>
      <c r="AJ120" s="1">
        <v>22175.599999999999</v>
      </c>
      <c r="AK120" s="1">
        <v>0</v>
      </c>
      <c r="AL120" s="1">
        <f t="shared" si="9"/>
        <v>2.1897810218978098</v>
      </c>
      <c r="AN120">
        <v>0</v>
      </c>
      <c r="AO120">
        <v>20</v>
      </c>
      <c r="AP120">
        <v>100</v>
      </c>
      <c r="AQ120">
        <v>72.569999999999993</v>
      </c>
      <c r="AR120">
        <v>613</v>
      </c>
      <c r="AS120">
        <v>0.66</v>
      </c>
      <c r="AT120" s="4">
        <f>100*(AQ120/MAX($AQ$120:$AQ$200))</f>
        <v>0.66156280881135665</v>
      </c>
      <c r="AV120">
        <v>0</v>
      </c>
      <c r="AW120">
        <v>-20</v>
      </c>
      <c r="AX120">
        <v>100</v>
      </c>
      <c r="AY120">
        <v>89.11</v>
      </c>
      <c r="AZ120">
        <v>519.29999999999995</v>
      </c>
      <c r="BA120">
        <v>3.56</v>
      </c>
      <c r="BB120" s="4">
        <f>100*(AY120/MAX($AY$120:$AY$200))</f>
        <v>3.5553409911545382</v>
      </c>
    </row>
    <row r="121" spans="1:54" x14ac:dyDescent="0.25">
      <c r="AN121">
        <v>0</v>
      </c>
      <c r="AO121">
        <v>19.600000000000001</v>
      </c>
      <c r="AP121">
        <v>100</v>
      </c>
      <c r="AQ121">
        <v>71.959999999999994</v>
      </c>
      <c r="AR121">
        <v>607.9</v>
      </c>
      <c r="AS121">
        <v>0.66</v>
      </c>
      <c r="AT121" s="4">
        <f t="shared" ref="AT121:AT184" si="12">100*(AQ121/MAX($AQ$120:$AQ$200))</f>
        <v>0.65600192534194868</v>
      </c>
      <c r="AV121">
        <v>0</v>
      </c>
      <c r="AW121">
        <v>-19.5</v>
      </c>
      <c r="AX121">
        <v>100</v>
      </c>
      <c r="AY121">
        <v>89.85</v>
      </c>
      <c r="AZ121">
        <v>523.70000000000005</v>
      </c>
      <c r="BA121">
        <v>3.59</v>
      </c>
      <c r="BB121" s="4">
        <f t="shared" ref="BB121:BB184" si="13">100*(AY121/MAX($AY$120:$AY$200))</f>
        <v>3.5848657620383264</v>
      </c>
    </row>
    <row r="122" spans="1:54" x14ac:dyDescent="0.25">
      <c r="AN122">
        <v>0</v>
      </c>
      <c r="AO122">
        <v>19</v>
      </c>
      <c r="AP122">
        <v>100</v>
      </c>
      <c r="AQ122">
        <v>82.01</v>
      </c>
      <c r="AR122">
        <v>692.7</v>
      </c>
      <c r="AS122">
        <v>0.75</v>
      </c>
      <c r="AT122" s="4">
        <f t="shared" si="12"/>
        <v>0.74761975955104532</v>
      </c>
      <c r="AV122">
        <v>0</v>
      </c>
      <c r="AW122">
        <v>-19</v>
      </c>
      <c r="AX122">
        <v>100</v>
      </c>
      <c r="AY122">
        <v>81.150000000000006</v>
      </c>
      <c r="AZ122">
        <v>473</v>
      </c>
      <c r="BA122">
        <v>3.24</v>
      </c>
      <c r="BB122" s="4">
        <f t="shared" si="13"/>
        <v>3.2377502124586557</v>
      </c>
    </row>
    <row r="123" spans="1:54" x14ac:dyDescent="0.25">
      <c r="AN123">
        <v>0</v>
      </c>
      <c r="AO123">
        <v>18.399999999999999</v>
      </c>
      <c r="AP123">
        <v>100</v>
      </c>
      <c r="AQ123">
        <v>81.59</v>
      </c>
      <c r="AR123">
        <v>689.2</v>
      </c>
      <c r="AS123">
        <v>0.75</v>
      </c>
      <c r="AT123" s="4">
        <f t="shared" si="12"/>
        <v>0.74379095453932187</v>
      </c>
      <c r="AV123">
        <v>0</v>
      </c>
      <c r="AW123">
        <v>-18.5</v>
      </c>
      <c r="AX123">
        <v>100</v>
      </c>
      <c r="AY123">
        <v>88.33</v>
      </c>
      <c r="AZ123">
        <v>514.79999999999995</v>
      </c>
      <c r="BA123">
        <v>3.53</v>
      </c>
      <c r="BB123" s="4">
        <f t="shared" si="13"/>
        <v>3.5242202867094647</v>
      </c>
    </row>
    <row r="124" spans="1:54" x14ac:dyDescent="0.25">
      <c r="AN124">
        <v>0</v>
      </c>
      <c r="AO124">
        <v>17.899999999999999</v>
      </c>
      <c r="AP124">
        <v>100</v>
      </c>
      <c r="AQ124">
        <v>84.62</v>
      </c>
      <c r="AR124">
        <v>714.8</v>
      </c>
      <c r="AS124">
        <v>0.77</v>
      </c>
      <c r="AT124" s="4">
        <f t="shared" si="12"/>
        <v>0.77141304783818376</v>
      </c>
      <c r="AV124">
        <v>0</v>
      </c>
      <c r="AW124">
        <v>-18</v>
      </c>
      <c r="AX124">
        <v>100</v>
      </c>
      <c r="AY124">
        <v>85.07</v>
      </c>
      <c r="AZ124">
        <v>495.8</v>
      </c>
      <c r="BA124">
        <v>3.4</v>
      </c>
      <c r="BB124" s="4">
        <f t="shared" si="13"/>
        <v>3.3941517014646676</v>
      </c>
    </row>
    <row r="125" spans="1:54" x14ac:dyDescent="0.25">
      <c r="AN125">
        <v>0</v>
      </c>
      <c r="AO125">
        <v>17.399999999999999</v>
      </c>
      <c r="AP125">
        <v>100</v>
      </c>
      <c r="AQ125">
        <v>86.7</v>
      </c>
      <c r="AR125">
        <v>732.3</v>
      </c>
      <c r="AS125">
        <v>0.79</v>
      </c>
      <c r="AT125" s="4">
        <f t="shared" si="12"/>
        <v>0.79037474884862369</v>
      </c>
      <c r="AV125">
        <v>0</v>
      </c>
      <c r="AW125">
        <v>-17.5</v>
      </c>
      <c r="AX125">
        <v>100</v>
      </c>
      <c r="AY125">
        <v>83.92</v>
      </c>
      <c r="AZ125">
        <v>489.1</v>
      </c>
      <c r="BA125">
        <v>3.36</v>
      </c>
      <c r="BB125" s="4">
        <f t="shared" si="13"/>
        <v>3.3482686115777005</v>
      </c>
    </row>
    <row r="126" spans="1:54" x14ac:dyDescent="0.25">
      <c r="AN126">
        <v>0</v>
      </c>
      <c r="AO126">
        <v>17</v>
      </c>
      <c r="AP126">
        <v>100</v>
      </c>
      <c r="AQ126">
        <v>94.4</v>
      </c>
      <c r="AR126">
        <v>797.4</v>
      </c>
      <c r="AS126">
        <v>0.86</v>
      </c>
      <c r="AT126" s="4">
        <f t="shared" si="12"/>
        <v>0.86056950739688676</v>
      </c>
      <c r="AV126">
        <v>0</v>
      </c>
      <c r="AW126">
        <v>-17</v>
      </c>
      <c r="AX126">
        <v>100</v>
      </c>
      <c r="AY126">
        <v>89.87</v>
      </c>
      <c r="AZ126">
        <v>523.79999999999995</v>
      </c>
      <c r="BA126">
        <v>3.59</v>
      </c>
      <c r="BB126" s="4">
        <f t="shared" si="13"/>
        <v>3.5856637288189699</v>
      </c>
    </row>
    <row r="127" spans="1:54" x14ac:dyDescent="0.25">
      <c r="AN127">
        <v>0</v>
      </c>
      <c r="AO127">
        <v>16.399999999999999</v>
      </c>
      <c r="AP127">
        <v>100</v>
      </c>
      <c r="AQ127">
        <v>103.76</v>
      </c>
      <c r="AR127">
        <v>876.4</v>
      </c>
      <c r="AS127">
        <v>0.95</v>
      </c>
      <c r="AT127" s="4">
        <f t="shared" si="12"/>
        <v>0.94589716194386619</v>
      </c>
      <c r="AV127">
        <v>0</v>
      </c>
      <c r="AW127">
        <v>-16.5</v>
      </c>
      <c r="AX127">
        <v>100</v>
      </c>
      <c r="AY127">
        <v>92.05</v>
      </c>
      <c r="AZ127">
        <v>536.5</v>
      </c>
      <c r="BA127">
        <v>3.67</v>
      </c>
      <c r="BB127" s="4">
        <f t="shared" si="13"/>
        <v>3.6726421079090481</v>
      </c>
    </row>
    <row r="128" spans="1:54" x14ac:dyDescent="0.25">
      <c r="AN128">
        <v>0</v>
      </c>
      <c r="AO128">
        <v>15.9</v>
      </c>
      <c r="AP128">
        <v>100</v>
      </c>
      <c r="AQ128">
        <v>106.34</v>
      </c>
      <c r="AR128">
        <v>898.3</v>
      </c>
      <c r="AS128">
        <v>0.97</v>
      </c>
      <c r="AT128" s="4">
        <f t="shared" si="12"/>
        <v>0.96941696415873868</v>
      </c>
      <c r="AV128">
        <v>0</v>
      </c>
      <c r="AW128">
        <v>-16</v>
      </c>
      <c r="AX128">
        <v>100</v>
      </c>
      <c r="AY128">
        <v>84.08</v>
      </c>
      <c r="AZ128">
        <v>490</v>
      </c>
      <c r="BA128">
        <v>3.36</v>
      </c>
      <c r="BB128" s="4">
        <f t="shared" si="13"/>
        <v>3.3546523458228434</v>
      </c>
    </row>
    <row r="129" spans="40:54" x14ac:dyDescent="0.25">
      <c r="AN129">
        <v>0</v>
      </c>
      <c r="AO129">
        <v>15.4</v>
      </c>
      <c r="AP129">
        <v>100</v>
      </c>
      <c r="AQ129">
        <v>106.65</v>
      </c>
      <c r="AR129">
        <v>900.9</v>
      </c>
      <c r="AS129">
        <v>0.97</v>
      </c>
      <c r="AT129" s="4">
        <f t="shared" si="12"/>
        <v>0.97224298690548694</v>
      </c>
      <c r="AV129">
        <v>0</v>
      </c>
      <c r="AW129">
        <v>-15.5</v>
      </c>
      <c r="AX129">
        <v>100</v>
      </c>
      <c r="AY129">
        <v>89.78</v>
      </c>
      <c r="AZ129">
        <v>523.20000000000005</v>
      </c>
      <c r="BA129">
        <v>3.58</v>
      </c>
      <c r="BB129" s="4">
        <f t="shared" si="13"/>
        <v>3.5820728783060765</v>
      </c>
    </row>
    <row r="130" spans="40:54" x14ac:dyDescent="0.25">
      <c r="AN130">
        <v>0</v>
      </c>
      <c r="AO130">
        <v>15</v>
      </c>
      <c r="AP130">
        <v>100</v>
      </c>
      <c r="AQ130">
        <v>114.11</v>
      </c>
      <c r="AR130">
        <v>963.9</v>
      </c>
      <c r="AS130">
        <v>1.04</v>
      </c>
      <c r="AT130" s="4">
        <f t="shared" si="12"/>
        <v>1.0402498568756222</v>
      </c>
      <c r="AV130">
        <v>0</v>
      </c>
      <c r="AW130">
        <v>-14.9</v>
      </c>
      <c r="AX130">
        <v>100</v>
      </c>
      <c r="AY130">
        <v>90.27</v>
      </c>
      <c r="AZ130">
        <v>526.1</v>
      </c>
      <c r="BA130">
        <v>3.6</v>
      </c>
      <c r="BB130" s="4">
        <f t="shared" si="13"/>
        <v>3.6016230644318274</v>
      </c>
    </row>
    <row r="131" spans="40:54" x14ac:dyDescent="0.25">
      <c r="AN131">
        <v>0</v>
      </c>
      <c r="AO131">
        <v>14.5</v>
      </c>
      <c r="AP131">
        <v>100</v>
      </c>
      <c r="AQ131">
        <v>125.42</v>
      </c>
      <c r="AR131">
        <v>1059.4000000000001</v>
      </c>
      <c r="AS131">
        <v>1.1399999999999999</v>
      </c>
      <c r="AT131" s="4">
        <f t="shared" si="12"/>
        <v>1.1433541061198891</v>
      </c>
      <c r="AV131">
        <v>0</v>
      </c>
      <c r="AW131">
        <v>-14.5</v>
      </c>
      <c r="AX131">
        <v>100</v>
      </c>
      <c r="AY131">
        <v>92.36</v>
      </c>
      <c r="AZ131">
        <v>538.29999999999995</v>
      </c>
      <c r="BA131">
        <v>3.69</v>
      </c>
      <c r="BB131" s="4">
        <f t="shared" si="13"/>
        <v>3.6850105930090131</v>
      </c>
    </row>
    <row r="132" spans="40:54" x14ac:dyDescent="0.25">
      <c r="AN132">
        <v>0</v>
      </c>
      <c r="AO132">
        <v>13.9</v>
      </c>
      <c r="AP132">
        <v>100</v>
      </c>
      <c r="AQ132">
        <v>137.57</v>
      </c>
      <c r="AR132">
        <v>1162.0999999999999</v>
      </c>
      <c r="AS132">
        <v>1.25</v>
      </c>
      <c r="AT132" s="4">
        <f t="shared" si="12"/>
        <v>1.2541159653876028</v>
      </c>
      <c r="AV132">
        <v>0</v>
      </c>
      <c r="AW132">
        <v>-14</v>
      </c>
      <c r="AX132">
        <v>100</v>
      </c>
      <c r="AY132">
        <v>88.69</v>
      </c>
      <c r="AZ132">
        <v>516.9</v>
      </c>
      <c r="BA132">
        <v>3.54</v>
      </c>
      <c r="BB132" s="4">
        <f t="shared" si="13"/>
        <v>3.5385836887610371</v>
      </c>
    </row>
    <row r="133" spans="40:54" x14ac:dyDescent="0.25">
      <c r="AN133">
        <v>0</v>
      </c>
      <c r="AO133">
        <v>13.5</v>
      </c>
      <c r="AP133">
        <v>100</v>
      </c>
      <c r="AQ133">
        <v>144.80000000000001</v>
      </c>
      <c r="AR133">
        <v>1223.0999999999999</v>
      </c>
      <c r="AS133">
        <v>1.32</v>
      </c>
      <c r="AT133" s="4">
        <f t="shared" si="12"/>
        <v>1.3200261088036993</v>
      </c>
      <c r="AV133">
        <v>0</v>
      </c>
      <c r="AW133">
        <v>-13.5</v>
      </c>
      <c r="AX133">
        <v>100</v>
      </c>
      <c r="AY133">
        <v>93.05</v>
      </c>
      <c r="AZ133">
        <v>542.29999999999995</v>
      </c>
      <c r="BA133">
        <v>3.72</v>
      </c>
      <c r="BB133" s="4">
        <f t="shared" si="13"/>
        <v>3.712540446941194</v>
      </c>
    </row>
    <row r="134" spans="40:54" x14ac:dyDescent="0.25">
      <c r="AN134">
        <v>0</v>
      </c>
      <c r="AO134">
        <v>13</v>
      </c>
      <c r="AP134">
        <v>100</v>
      </c>
      <c r="AQ134">
        <v>153.63</v>
      </c>
      <c r="AR134">
        <v>1297.7</v>
      </c>
      <c r="AS134">
        <v>1.4</v>
      </c>
      <c r="AT134" s="4">
        <f t="shared" si="12"/>
        <v>1.4005221760739797</v>
      </c>
      <c r="AV134">
        <v>0</v>
      </c>
      <c r="AW134">
        <v>-13</v>
      </c>
      <c r="AX134">
        <v>100</v>
      </c>
      <c r="AY134">
        <v>106.07</v>
      </c>
      <c r="AZ134">
        <v>618.20000000000005</v>
      </c>
      <c r="BA134">
        <v>4.2300000000000004</v>
      </c>
      <c r="BB134" s="4">
        <f t="shared" si="13"/>
        <v>4.2320168211397355</v>
      </c>
    </row>
    <row r="135" spans="40:54" x14ac:dyDescent="0.25">
      <c r="AN135">
        <v>0</v>
      </c>
      <c r="AO135">
        <v>12.4</v>
      </c>
      <c r="AP135">
        <v>100</v>
      </c>
      <c r="AQ135">
        <v>171.96</v>
      </c>
      <c r="AR135">
        <v>1452.6</v>
      </c>
      <c r="AS135">
        <v>1.57</v>
      </c>
      <c r="AT135" s="4">
        <f t="shared" si="12"/>
        <v>1.5676221662284815</v>
      </c>
      <c r="AV135">
        <v>0</v>
      </c>
      <c r="AW135">
        <v>-12.5</v>
      </c>
      <c r="AX135">
        <v>100</v>
      </c>
      <c r="AY135">
        <v>102.87</v>
      </c>
      <c r="AZ135">
        <v>599.5</v>
      </c>
      <c r="BA135">
        <v>4.1100000000000003</v>
      </c>
      <c r="BB135" s="4">
        <f t="shared" si="13"/>
        <v>4.1043421362368688</v>
      </c>
    </row>
    <row r="136" spans="40:54" x14ac:dyDescent="0.25">
      <c r="AN136">
        <v>0</v>
      </c>
      <c r="AO136">
        <v>11.9</v>
      </c>
      <c r="AP136">
        <v>100</v>
      </c>
      <c r="AQ136">
        <v>191.17</v>
      </c>
      <c r="AR136">
        <v>1614.8</v>
      </c>
      <c r="AS136">
        <v>1.74</v>
      </c>
      <c r="AT136" s="4">
        <f t="shared" si="12"/>
        <v>1.7427444145027842</v>
      </c>
      <c r="AV136">
        <v>0</v>
      </c>
      <c r="AW136">
        <v>-12</v>
      </c>
      <c r="AX136">
        <v>100</v>
      </c>
      <c r="AY136">
        <v>113.01</v>
      </c>
      <c r="AZ136">
        <v>658.6</v>
      </c>
      <c r="BA136">
        <v>4.51</v>
      </c>
      <c r="BB136" s="4">
        <f t="shared" si="13"/>
        <v>4.5089112940228304</v>
      </c>
    </row>
    <row r="137" spans="40:54" x14ac:dyDescent="0.25">
      <c r="AN137">
        <v>0</v>
      </c>
      <c r="AO137">
        <v>11.4</v>
      </c>
      <c r="AP137">
        <v>100</v>
      </c>
      <c r="AQ137">
        <v>213.55</v>
      </c>
      <c r="AR137">
        <v>1803.9</v>
      </c>
      <c r="AS137">
        <v>1.95</v>
      </c>
      <c r="AT137" s="4">
        <f t="shared" si="12"/>
        <v>1.9467650244131902</v>
      </c>
      <c r="AV137">
        <v>0</v>
      </c>
      <c r="AW137">
        <v>-11.5</v>
      </c>
      <c r="AX137">
        <v>100</v>
      </c>
      <c r="AY137">
        <v>120.44</v>
      </c>
      <c r="AZ137">
        <v>701.9</v>
      </c>
      <c r="BA137">
        <v>4.8099999999999996</v>
      </c>
      <c r="BB137" s="4">
        <f t="shared" si="13"/>
        <v>4.8053559530316754</v>
      </c>
    </row>
    <row r="138" spans="40:54" x14ac:dyDescent="0.25">
      <c r="AN138">
        <v>0</v>
      </c>
      <c r="AO138">
        <v>11</v>
      </c>
      <c r="AP138">
        <v>100</v>
      </c>
      <c r="AQ138">
        <v>246.11</v>
      </c>
      <c r="AR138">
        <v>2078.9</v>
      </c>
      <c r="AS138">
        <v>2.25</v>
      </c>
      <c r="AT138" s="4">
        <f t="shared" si="12"/>
        <v>2.2435885748458451</v>
      </c>
      <c r="AV138">
        <v>0</v>
      </c>
      <c r="AW138">
        <v>-11</v>
      </c>
      <c r="AX138">
        <v>100</v>
      </c>
      <c r="AY138">
        <v>124.93</v>
      </c>
      <c r="AZ138">
        <v>728.1</v>
      </c>
      <c r="BA138">
        <v>4.99</v>
      </c>
      <c r="BB138" s="4">
        <f t="shared" si="13"/>
        <v>4.9844994952860118</v>
      </c>
    </row>
    <row r="139" spans="40:54" x14ac:dyDescent="0.25">
      <c r="AN139">
        <v>0</v>
      </c>
      <c r="AO139">
        <v>10.5</v>
      </c>
      <c r="AP139">
        <v>100</v>
      </c>
      <c r="AQ139">
        <v>288.10000000000002</v>
      </c>
      <c r="AR139">
        <v>2433.6</v>
      </c>
      <c r="AS139">
        <v>2.63</v>
      </c>
      <c r="AT139" s="4">
        <f t="shared" si="12"/>
        <v>2.6263779139941006</v>
      </c>
      <c r="AV139">
        <v>0</v>
      </c>
      <c r="AW139">
        <v>-10.5</v>
      </c>
      <c r="AX139">
        <v>100</v>
      </c>
      <c r="AY139">
        <v>138.69</v>
      </c>
      <c r="AZ139">
        <v>808.3</v>
      </c>
      <c r="BA139">
        <v>5.54</v>
      </c>
      <c r="BB139" s="4">
        <f t="shared" si="13"/>
        <v>5.5335006403683415</v>
      </c>
    </row>
    <row r="140" spans="40:54" x14ac:dyDescent="0.25">
      <c r="AN140">
        <v>0</v>
      </c>
      <c r="AO140">
        <v>10</v>
      </c>
      <c r="AP140">
        <v>100</v>
      </c>
      <c r="AQ140">
        <v>350.66</v>
      </c>
      <c r="AR140">
        <v>2962</v>
      </c>
      <c r="AS140">
        <v>3.2</v>
      </c>
      <c r="AT140" s="4">
        <f t="shared" si="12"/>
        <v>3.1966875366927145</v>
      </c>
      <c r="AV140">
        <v>0</v>
      </c>
      <c r="AW140">
        <v>-10</v>
      </c>
      <c r="AX140">
        <v>100</v>
      </c>
      <c r="AY140">
        <v>154.4</v>
      </c>
      <c r="AZ140">
        <v>899.8</v>
      </c>
      <c r="BA140">
        <v>6.17</v>
      </c>
      <c r="BB140" s="4">
        <f t="shared" si="13"/>
        <v>6.1603035465633571</v>
      </c>
    </row>
    <row r="141" spans="40:54" x14ac:dyDescent="0.25">
      <c r="AN141">
        <v>0</v>
      </c>
      <c r="AO141">
        <v>9.4</v>
      </c>
      <c r="AP141">
        <v>100</v>
      </c>
      <c r="AQ141">
        <v>423.92</v>
      </c>
      <c r="AR141">
        <v>3580.9</v>
      </c>
      <c r="AS141">
        <v>3.87</v>
      </c>
      <c r="AT141" s="4">
        <f t="shared" si="12"/>
        <v>3.8645405251661886</v>
      </c>
      <c r="AV141">
        <v>0</v>
      </c>
      <c r="AW141">
        <v>-9.5</v>
      </c>
      <c r="AX141">
        <v>100</v>
      </c>
      <c r="AY141">
        <v>166.22</v>
      </c>
      <c r="AZ141">
        <v>968.7</v>
      </c>
      <c r="BA141">
        <v>6.64</v>
      </c>
      <c r="BB141" s="4">
        <f t="shared" si="13"/>
        <v>6.6319019139233246</v>
      </c>
    </row>
    <row r="142" spans="40:54" x14ac:dyDescent="0.25">
      <c r="AN142">
        <v>0</v>
      </c>
      <c r="AO142">
        <v>9</v>
      </c>
      <c r="AP142">
        <v>100</v>
      </c>
      <c r="AQ142">
        <v>511.73</v>
      </c>
      <c r="AR142">
        <v>4322.7</v>
      </c>
      <c r="AS142">
        <v>4.66</v>
      </c>
      <c r="AT142" s="4">
        <f t="shared" si="12"/>
        <v>4.6650342586886531</v>
      </c>
      <c r="AV142">
        <v>0</v>
      </c>
      <c r="AW142">
        <v>-9</v>
      </c>
      <c r="AX142">
        <v>100</v>
      </c>
      <c r="AY142">
        <v>192.1</v>
      </c>
      <c r="AZ142">
        <v>1119.5999999999999</v>
      </c>
      <c r="BA142">
        <v>7.68</v>
      </c>
      <c r="BB142" s="4">
        <f t="shared" si="13"/>
        <v>7.6644709280752652</v>
      </c>
    </row>
    <row r="143" spans="40:54" x14ac:dyDescent="0.25">
      <c r="AN143">
        <v>0</v>
      </c>
      <c r="AO143">
        <v>8.5</v>
      </c>
      <c r="AP143">
        <v>100</v>
      </c>
      <c r="AQ143">
        <v>651.87</v>
      </c>
      <c r="AR143">
        <v>5506.4</v>
      </c>
      <c r="AS143">
        <v>5.94</v>
      </c>
      <c r="AT143" s="4">
        <f t="shared" si="12"/>
        <v>5.9425788642670394</v>
      </c>
      <c r="AV143">
        <v>0</v>
      </c>
      <c r="AW143">
        <v>-8.5</v>
      </c>
      <c r="AX143">
        <v>100</v>
      </c>
      <c r="AY143">
        <v>222.62</v>
      </c>
      <c r="AZ143">
        <v>1297.5</v>
      </c>
      <c r="BA143">
        <v>8.89</v>
      </c>
      <c r="BB143" s="4">
        <f t="shared" si="13"/>
        <v>8.882168235336362</v>
      </c>
    </row>
    <row r="144" spans="40:54" x14ac:dyDescent="0.25">
      <c r="AN144">
        <v>0</v>
      </c>
      <c r="AO144">
        <v>8</v>
      </c>
      <c r="AP144">
        <v>100</v>
      </c>
      <c r="AQ144">
        <v>852.27</v>
      </c>
      <c r="AR144">
        <v>7199.2</v>
      </c>
      <c r="AS144">
        <v>7.77</v>
      </c>
      <c r="AT144" s="4">
        <f t="shared" si="12"/>
        <v>7.7694658270036507</v>
      </c>
      <c r="AV144">
        <v>0</v>
      </c>
      <c r="AW144">
        <v>-8</v>
      </c>
      <c r="AX144">
        <v>100</v>
      </c>
      <c r="AY144">
        <v>255.26</v>
      </c>
      <c r="AZ144">
        <v>1487.7</v>
      </c>
      <c r="BA144">
        <v>10.199999999999999</v>
      </c>
      <c r="BB144" s="4">
        <f t="shared" si="13"/>
        <v>10.184450021345612</v>
      </c>
    </row>
    <row r="145" spans="40:54" x14ac:dyDescent="0.25">
      <c r="AN145">
        <v>0</v>
      </c>
      <c r="AO145">
        <v>7.5</v>
      </c>
      <c r="AP145">
        <v>100</v>
      </c>
      <c r="AQ145">
        <v>1190.31</v>
      </c>
      <c r="AR145">
        <v>10054.700000000001</v>
      </c>
      <c r="AS145">
        <v>10.85</v>
      </c>
      <c r="AT145" s="4">
        <f t="shared" si="12"/>
        <v>10.851106889296485</v>
      </c>
      <c r="AV145">
        <v>0</v>
      </c>
      <c r="AW145">
        <v>-7.5</v>
      </c>
      <c r="AX145">
        <v>100</v>
      </c>
      <c r="AY145">
        <v>348.43</v>
      </c>
      <c r="AZ145">
        <v>2030.6</v>
      </c>
      <c r="BA145">
        <v>13.91</v>
      </c>
      <c r="BB145" s="4">
        <f t="shared" si="13"/>
        <v>13.901778268970663</v>
      </c>
    </row>
    <row r="146" spans="40:54" x14ac:dyDescent="0.25">
      <c r="AN146">
        <v>0</v>
      </c>
      <c r="AO146">
        <v>7</v>
      </c>
      <c r="AP146">
        <v>100</v>
      </c>
      <c r="AQ146">
        <v>1736.82</v>
      </c>
      <c r="AR146">
        <v>14671.1</v>
      </c>
      <c r="AS146">
        <v>15.83</v>
      </c>
      <c r="AT146" s="4">
        <f t="shared" si="12"/>
        <v>15.833202667765473</v>
      </c>
      <c r="AV146">
        <v>0</v>
      </c>
      <c r="AW146">
        <v>-7</v>
      </c>
      <c r="AX146">
        <v>100</v>
      </c>
      <c r="AY146">
        <v>450.47</v>
      </c>
      <c r="AZ146">
        <v>2625.3</v>
      </c>
      <c r="BA146">
        <v>17.98</v>
      </c>
      <c r="BB146" s="4">
        <f t="shared" si="13"/>
        <v>17.973004783810854</v>
      </c>
    </row>
    <row r="147" spans="40:54" x14ac:dyDescent="0.25">
      <c r="AN147">
        <v>0</v>
      </c>
      <c r="AO147">
        <v>6.5</v>
      </c>
      <c r="AP147">
        <v>100</v>
      </c>
      <c r="AQ147">
        <v>2618.92</v>
      </c>
      <c r="AR147">
        <v>22122.3</v>
      </c>
      <c r="AS147">
        <v>23.86</v>
      </c>
      <c r="AT147" s="4">
        <f t="shared" si="12"/>
        <v>23.874604812625577</v>
      </c>
      <c r="AV147">
        <v>0</v>
      </c>
      <c r="AW147">
        <v>-6.5</v>
      </c>
      <c r="AX147">
        <v>100</v>
      </c>
      <c r="AY147">
        <v>625.27</v>
      </c>
      <c r="AZ147">
        <v>3644.1</v>
      </c>
      <c r="BA147">
        <v>24.97</v>
      </c>
      <c r="BB147" s="4">
        <f t="shared" si="13"/>
        <v>24.947234446629988</v>
      </c>
    </row>
    <row r="148" spans="40:54" x14ac:dyDescent="0.25">
      <c r="AN148">
        <v>0</v>
      </c>
      <c r="AO148">
        <v>6</v>
      </c>
      <c r="AP148">
        <v>100</v>
      </c>
      <c r="AQ148">
        <v>4010.56</v>
      </c>
      <c r="AR148">
        <v>33877.5</v>
      </c>
      <c r="AS148">
        <v>36.57</v>
      </c>
      <c r="AT148" s="4">
        <f t="shared" si="12"/>
        <v>36.561076732898918</v>
      </c>
      <c r="AV148">
        <v>0</v>
      </c>
      <c r="AW148">
        <v>-6</v>
      </c>
      <c r="AX148">
        <v>100</v>
      </c>
      <c r="AY148">
        <v>867.36</v>
      </c>
      <c r="AZ148">
        <v>5055</v>
      </c>
      <c r="BA148">
        <v>34.68</v>
      </c>
      <c r="BB148" s="4">
        <f t="shared" si="13"/>
        <v>34.606223342922235</v>
      </c>
    </row>
    <row r="149" spans="40:54" x14ac:dyDescent="0.25">
      <c r="AN149">
        <v>0</v>
      </c>
      <c r="AO149">
        <v>5.5</v>
      </c>
      <c r="AP149">
        <v>100</v>
      </c>
      <c r="AQ149">
        <v>5591.35</v>
      </c>
      <c r="AR149">
        <v>47230.7</v>
      </c>
      <c r="AS149">
        <v>51</v>
      </c>
      <c r="AT149" s="4">
        <f t="shared" si="12"/>
        <v>50.971878338809141</v>
      </c>
      <c r="AV149">
        <v>0</v>
      </c>
      <c r="AW149">
        <v>-5.5</v>
      </c>
      <c r="AX149">
        <v>100</v>
      </c>
      <c r="AY149">
        <v>1160.9100000000001</v>
      </c>
      <c r="AZ149">
        <v>6765.8</v>
      </c>
      <c r="BA149">
        <v>46.36</v>
      </c>
      <c r="BB149" s="4">
        <f t="shared" si="13"/>
        <v>46.318380765808726</v>
      </c>
    </row>
    <row r="150" spans="40:54" x14ac:dyDescent="0.25">
      <c r="AN150">
        <v>0</v>
      </c>
      <c r="AO150">
        <v>5</v>
      </c>
      <c r="AP150">
        <v>100</v>
      </c>
      <c r="AQ150">
        <v>7271.25</v>
      </c>
      <c r="AR150">
        <v>61420.9</v>
      </c>
      <c r="AS150">
        <v>66.290000000000006</v>
      </c>
      <c r="AT150" s="4">
        <f t="shared" si="12"/>
        <v>66.286186765461991</v>
      </c>
      <c r="AV150">
        <v>0</v>
      </c>
      <c r="AW150">
        <v>-5</v>
      </c>
      <c r="AX150">
        <v>100</v>
      </c>
      <c r="AY150">
        <v>1515.76</v>
      </c>
      <c r="AZ150">
        <v>8833.9</v>
      </c>
      <c r="BA150">
        <v>60.66</v>
      </c>
      <c r="BB150" s="4">
        <f t="shared" si="13"/>
        <v>60.476306371365766</v>
      </c>
    </row>
    <row r="151" spans="40:54" x14ac:dyDescent="0.25">
      <c r="AN151">
        <v>0</v>
      </c>
      <c r="AO151">
        <v>4.5</v>
      </c>
      <c r="AP151">
        <v>100</v>
      </c>
      <c r="AQ151">
        <v>8413.67</v>
      </c>
      <c r="AR151">
        <v>71071</v>
      </c>
      <c r="AS151">
        <v>76.87</v>
      </c>
      <c r="AT151" s="4">
        <f t="shared" si="12"/>
        <v>76.700718721397919</v>
      </c>
      <c r="AV151">
        <v>0</v>
      </c>
      <c r="AW151">
        <v>-4.5</v>
      </c>
      <c r="AX151">
        <v>100</v>
      </c>
      <c r="AY151">
        <v>1848.04</v>
      </c>
      <c r="AZ151">
        <v>10770.4</v>
      </c>
      <c r="BA151">
        <v>73.84</v>
      </c>
      <c r="BB151" s="4">
        <f t="shared" si="13"/>
        <v>73.733726464967262</v>
      </c>
    </row>
    <row r="152" spans="40:54" x14ac:dyDescent="0.25">
      <c r="AN152">
        <v>0</v>
      </c>
      <c r="AO152">
        <v>4</v>
      </c>
      <c r="AP152">
        <v>100</v>
      </c>
      <c r="AQ152">
        <v>9348.24</v>
      </c>
      <c r="AR152">
        <v>78965.399999999994</v>
      </c>
      <c r="AS152">
        <v>85.24</v>
      </c>
      <c r="AT152" s="4">
        <f t="shared" si="12"/>
        <v>85.220448006651182</v>
      </c>
      <c r="AV152">
        <v>0</v>
      </c>
      <c r="AW152">
        <v>-4</v>
      </c>
      <c r="AX152">
        <v>100</v>
      </c>
      <c r="AY152">
        <v>2075.08</v>
      </c>
      <c r="AZ152">
        <v>12093.6</v>
      </c>
      <c r="BA152">
        <v>82.92</v>
      </c>
      <c r="BB152" s="4">
        <f t="shared" si="13"/>
        <v>82.79224535882571</v>
      </c>
    </row>
    <row r="153" spans="40:54" x14ac:dyDescent="0.25">
      <c r="AN153">
        <v>0</v>
      </c>
      <c r="AO153">
        <v>3.5</v>
      </c>
      <c r="AP153">
        <v>100</v>
      </c>
      <c r="AQ153">
        <v>9903.18</v>
      </c>
      <c r="AR153">
        <v>83653.100000000006</v>
      </c>
      <c r="AS153">
        <v>90.32</v>
      </c>
      <c r="AT153" s="4">
        <f t="shared" si="12"/>
        <v>90.279393371426906</v>
      </c>
      <c r="AV153">
        <v>0</v>
      </c>
      <c r="AW153">
        <v>-3.6</v>
      </c>
      <c r="AX153">
        <v>100</v>
      </c>
      <c r="AY153">
        <v>2273.46</v>
      </c>
      <c r="AZ153">
        <v>13249.7</v>
      </c>
      <c r="BA153">
        <v>90.8</v>
      </c>
      <c r="BB153" s="4">
        <f t="shared" si="13"/>
        <v>90.707277856022856</v>
      </c>
    </row>
    <row r="154" spans="40:54" x14ac:dyDescent="0.25">
      <c r="AN154">
        <v>0</v>
      </c>
      <c r="AO154">
        <v>3</v>
      </c>
      <c r="AP154">
        <v>100</v>
      </c>
      <c r="AQ154">
        <v>10266.42</v>
      </c>
      <c r="AR154">
        <v>86721.4</v>
      </c>
      <c r="AS154">
        <v>93.72</v>
      </c>
      <c r="AT154" s="4">
        <f t="shared" si="12"/>
        <v>93.590762734423151</v>
      </c>
      <c r="AV154">
        <v>0</v>
      </c>
      <c r="AW154">
        <v>-3</v>
      </c>
      <c r="AX154">
        <v>100</v>
      </c>
      <c r="AY154">
        <v>2365.0700000000002</v>
      </c>
      <c r="AZ154">
        <v>13783.7</v>
      </c>
      <c r="BA154">
        <v>94.45</v>
      </c>
      <c r="BB154" s="4">
        <f t="shared" si="13"/>
        <v>94.362364694757773</v>
      </c>
    </row>
    <row r="155" spans="40:54" x14ac:dyDescent="0.25">
      <c r="AN155">
        <v>0</v>
      </c>
      <c r="AO155">
        <v>2.5</v>
      </c>
      <c r="AP155">
        <v>100</v>
      </c>
      <c r="AQ155">
        <v>10584.09</v>
      </c>
      <c r="AR155">
        <v>89404.800000000003</v>
      </c>
      <c r="AS155">
        <v>96.56</v>
      </c>
      <c r="AT155" s="4">
        <f t="shared" si="12"/>
        <v>96.486706753647397</v>
      </c>
      <c r="AV155">
        <v>0</v>
      </c>
      <c r="AW155">
        <v>-2.6</v>
      </c>
      <c r="AX155">
        <v>100</v>
      </c>
      <c r="AY155">
        <v>2409.69</v>
      </c>
      <c r="AZ155">
        <v>14043.7</v>
      </c>
      <c r="BA155">
        <v>96.28</v>
      </c>
      <c r="BB155" s="4">
        <f t="shared" si="13"/>
        <v>96.142628582372126</v>
      </c>
    </row>
    <row r="156" spans="40:54" x14ac:dyDescent="0.25">
      <c r="AN156">
        <v>0</v>
      </c>
      <c r="AO156">
        <v>2</v>
      </c>
      <c r="AP156">
        <v>100</v>
      </c>
      <c r="AQ156">
        <v>10745.41</v>
      </c>
      <c r="AR156">
        <v>90767.4</v>
      </c>
      <c r="AS156">
        <v>98.06</v>
      </c>
      <c r="AT156" s="4">
        <f t="shared" si="12"/>
        <v>97.957332526245551</v>
      </c>
      <c r="AV156">
        <v>0</v>
      </c>
      <c r="AW156">
        <v>-2</v>
      </c>
      <c r="AX156">
        <v>100</v>
      </c>
      <c r="AY156">
        <v>2451.9899999999998</v>
      </c>
      <c r="AZ156">
        <v>14290.2</v>
      </c>
      <c r="BA156">
        <v>97.91</v>
      </c>
      <c r="BB156" s="4">
        <f t="shared" si="13"/>
        <v>97.830328323431885</v>
      </c>
    </row>
    <row r="157" spans="40:54" x14ac:dyDescent="0.25">
      <c r="AN157">
        <v>0</v>
      </c>
      <c r="AO157">
        <v>1.6</v>
      </c>
      <c r="AP157">
        <v>100</v>
      </c>
      <c r="AQ157">
        <v>10834.82</v>
      </c>
      <c r="AR157">
        <v>91522.7</v>
      </c>
      <c r="AS157">
        <v>98.98</v>
      </c>
      <c r="AT157" s="4">
        <f t="shared" si="12"/>
        <v>98.772412183622194</v>
      </c>
      <c r="AV157">
        <v>0</v>
      </c>
      <c r="AW157">
        <v>-1.5</v>
      </c>
      <c r="AX157">
        <v>100</v>
      </c>
      <c r="AY157">
        <v>2485.58</v>
      </c>
      <c r="AZ157">
        <v>14486</v>
      </c>
      <c r="BA157">
        <v>99.26</v>
      </c>
      <c r="BB157" s="4">
        <f t="shared" si="13"/>
        <v>99.170513531521692</v>
      </c>
    </row>
    <row r="158" spans="40:54" x14ac:dyDescent="0.25">
      <c r="AN158">
        <v>0</v>
      </c>
      <c r="AO158">
        <v>1</v>
      </c>
      <c r="AP158">
        <v>100</v>
      </c>
      <c r="AQ158">
        <v>10899.04</v>
      </c>
      <c r="AR158">
        <v>92065.2</v>
      </c>
      <c r="AS158">
        <v>99.43</v>
      </c>
      <c r="AT158" s="4">
        <f t="shared" si="12"/>
        <v>99.357854702319543</v>
      </c>
      <c r="AV158">
        <v>0</v>
      </c>
      <c r="AW158">
        <v>-1</v>
      </c>
      <c r="AX158">
        <v>100</v>
      </c>
      <c r="AY158">
        <v>2497.4499999999998</v>
      </c>
      <c r="AZ158">
        <v>14555.2</v>
      </c>
      <c r="BA158">
        <v>99.76</v>
      </c>
      <c r="BB158" s="4">
        <f t="shared" si="13"/>
        <v>99.644106815833254</v>
      </c>
    </row>
    <row r="159" spans="40:54" x14ac:dyDescent="0.25">
      <c r="AN159">
        <v>0</v>
      </c>
      <c r="AO159">
        <v>0.5</v>
      </c>
      <c r="AP159">
        <v>100</v>
      </c>
      <c r="AQ159">
        <v>10947.68</v>
      </c>
      <c r="AR159">
        <v>92476.1</v>
      </c>
      <c r="AS159">
        <v>99.9</v>
      </c>
      <c r="AT159" s="4">
        <f t="shared" si="12"/>
        <v>99.801266787486739</v>
      </c>
      <c r="AV159">
        <v>0</v>
      </c>
      <c r="AW159">
        <v>-0.6</v>
      </c>
      <c r="AX159">
        <v>100</v>
      </c>
      <c r="AY159">
        <v>2500.06</v>
      </c>
      <c r="AZ159">
        <v>14570.4</v>
      </c>
      <c r="BA159">
        <v>99.89</v>
      </c>
      <c r="BB159" s="4">
        <f t="shared" si="13"/>
        <v>99.748241480707151</v>
      </c>
    </row>
    <row r="160" spans="40:54" x14ac:dyDescent="0.25">
      <c r="AN160">
        <v>0</v>
      </c>
      <c r="AO160">
        <v>0</v>
      </c>
      <c r="AP160">
        <v>100</v>
      </c>
      <c r="AQ160">
        <v>10969.48</v>
      </c>
      <c r="AR160">
        <v>92660.1</v>
      </c>
      <c r="AS160">
        <v>100</v>
      </c>
      <c r="AT160" s="4">
        <f t="shared" si="12"/>
        <v>100</v>
      </c>
      <c r="AV160">
        <v>0</v>
      </c>
      <c r="AW160">
        <v>-0.1</v>
      </c>
      <c r="AX160">
        <v>100</v>
      </c>
      <c r="AY160">
        <v>2506.37</v>
      </c>
      <c r="AZ160">
        <v>14607.2</v>
      </c>
      <c r="BA160">
        <v>100.04</v>
      </c>
      <c r="BB160" s="4">
        <f t="shared" si="13"/>
        <v>100</v>
      </c>
    </row>
    <row r="161" spans="40:54" x14ac:dyDescent="0.25">
      <c r="AN161">
        <v>0</v>
      </c>
      <c r="AO161">
        <v>-0.5</v>
      </c>
      <c r="AP161">
        <v>100</v>
      </c>
      <c r="AQ161">
        <v>10936.56</v>
      </c>
      <c r="AR161">
        <v>92382.1</v>
      </c>
      <c r="AS161">
        <v>99.85</v>
      </c>
      <c r="AT161" s="4">
        <f t="shared" si="12"/>
        <v>99.699894616700163</v>
      </c>
      <c r="AV161">
        <v>0</v>
      </c>
      <c r="AW161">
        <v>0.5</v>
      </c>
      <c r="AX161">
        <v>100</v>
      </c>
      <c r="AY161">
        <v>2502.1999999999998</v>
      </c>
      <c r="AZ161">
        <v>14582.9</v>
      </c>
      <c r="BA161">
        <v>99.83</v>
      </c>
      <c r="BB161" s="4">
        <f t="shared" si="13"/>
        <v>99.833623926235944</v>
      </c>
    </row>
    <row r="162" spans="40:54" x14ac:dyDescent="0.25">
      <c r="AN162">
        <v>0</v>
      </c>
      <c r="AO162">
        <v>-1</v>
      </c>
      <c r="AP162">
        <v>100</v>
      </c>
      <c r="AQ162">
        <v>10891.17</v>
      </c>
      <c r="AR162">
        <v>91998.7</v>
      </c>
      <c r="AS162">
        <v>99.31</v>
      </c>
      <c r="AT162" s="4">
        <f t="shared" si="12"/>
        <v>99.286110189361764</v>
      </c>
      <c r="AV162">
        <v>0</v>
      </c>
      <c r="AW162">
        <v>1</v>
      </c>
      <c r="AX162">
        <v>100</v>
      </c>
      <c r="AY162">
        <v>2489.33</v>
      </c>
      <c r="AZ162">
        <v>14507.8</v>
      </c>
      <c r="BA162">
        <v>99.37</v>
      </c>
      <c r="BB162" s="4">
        <f t="shared" si="13"/>
        <v>99.320132302892233</v>
      </c>
    </row>
    <row r="163" spans="40:54" x14ac:dyDescent="0.25">
      <c r="AN163">
        <v>0</v>
      </c>
      <c r="AO163">
        <v>-1.5</v>
      </c>
      <c r="AP163">
        <v>100</v>
      </c>
      <c r="AQ163">
        <v>10802.05</v>
      </c>
      <c r="AR163">
        <v>91245.9</v>
      </c>
      <c r="AS163">
        <v>98.46</v>
      </c>
      <c r="AT163" s="4">
        <f t="shared" si="12"/>
        <v>98.47367423068367</v>
      </c>
      <c r="AV163">
        <v>0</v>
      </c>
      <c r="AW163">
        <v>1.6</v>
      </c>
      <c r="AX163">
        <v>100</v>
      </c>
      <c r="AY163">
        <v>2465.9499999999998</v>
      </c>
      <c r="AZ163">
        <v>14371.6</v>
      </c>
      <c r="BA163">
        <v>98.46</v>
      </c>
      <c r="BB163" s="4">
        <f t="shared" si="13"/>
        <v>98.387309136320653</v>
      </c>
    </row>
    <row r="164" spans="40:54" x14ac:dyDescent="0.25">
      <c r="AN164">
        <v>0</v>
      </c>
      <c r="AO164">
        <v>-2</v>
      </c>
      <c r="AP164">
        <v>100</v>
      </c>
      <c r="AQ164">
        <v>10726.6</v>
      </c>
      <c r="AR164">
        <v>90608.5</v>
      </c>
      <c r="AS164">
        <v>97.84</v>
      </c>
      <c r="AT164" s="4">
        <f t="shared" si="12"/>
        <v>97.785856758934798</v>
      </c>
      <c r="AV164">
        <v>0</v>
      </c>
      <c r="AW164">
        <v>2</v>
      </c>
      <c r="AX164">
        <v>100</v>
      </c>
      <c r="AY164">
        <v>2427.0500000000002</v>
      </c>
      <c r="AZ164">
        <v>14144.9</v>
      </c>
      <c r="BA164">
        <v>96.96</v>
      </c>
      <c r="BB164" s="4">
        <f t="shared" si="13"/>
        <v>96.835263747970174</v>
      </c>
    </row>
    <row r="165" spans="40:54" x14ac:dyDescent="0.25">
      <c r="AN165">
        <v>0</v>
      </c>
      <c r="AO165">
        <v>-2.5</v>
      </c>
      <c r="AP165">
        <v>100</v>
      </c>
      <c r="AQ165">
        <v>10568.52</v>
      </c>
      <c r="AR165">
        <v>89273.2</v>
      </c>
      <c r="AS165">
        <v>96.26</v>
      </c>
      <c r="AT165" s="4">
        <f t="shared" si="12"/>
        <v>96.344767482141364</v>
      </c>
      <c r="AV165">
        <v>0</v>
      </c>
      <c r="AW165">
        <v>2.5</v>
      </c>
      <c r="AX165">
        <v>100</v>
      </c>
      <c r="AY165">
        <v>2382.1799999999998</v>
      </c>
      <c r="AZ165">
        <v>13883.4</v>
      </c>
      <c r="BA165">
        <v>95.26</v>
      </c>
      <c r="BB165" s="4">
        <f t="shared" si="13"/>
        <v>95.045025275597766</v>
      </c>
    </row>
    <row r="166" spans="40:54" x14ac:dyDescent="0.25">
      <c r="AN166">
        <v>0</v>
      </c>
      <c r="AO166">
        <v>-3</v>
      </c>
      <c r="AP166">
        <v>100</v>
      </c>
      <c r="AQ166">
        <v>10238.92</v>
      </c>
      <c r="AR166">
        <v>86489.1</v>
      </c>
      <c r="AS166">
        <v>93.3</v>
      </c>
      <c r="AT166" s="4">
        <f t="shared" si="12"/>
        <v>93.34006716817936</v>
      </c>
      <c r="AV166">
        <v>0</v>
      </c>
      <c r="AW166">
        <v>3</v>
      </c>
      <c r="AX166">
        <v>100</v>
      </c>
      <c r="AY166">
        <v>2303.84</v>
      </c>
      <c r="AZ166">
        <v>13426.8</v>
      </c>
      <c r="BA166">
        <v>91.99</v>
      </c>
      <c r="BB166" s="4">
        <f t="shared" si="13"/>
        <v>91.919389395819465</v>
      </c>
    </row>
    <row r="167" spans="40:54" x14ac:dyDescent="0.25">
      <c r="AN167">
        <v>0</v>
      </c>
      <c r="AO167">
        <v>-3.5</v>
      </c>
      <c r="AP167">
        <v>100</v>
      </c>
      <c r="AQ167">
        <v>9600.94</v>
      </c>
      <c r="AR167">
        <v>81100</v>
      </c>
      <c r="AS167">
        <v>87.53</v>
      </c>
      <c r="AT167" s="4">
        <f t="shared" si="12"/>
        <v>87.524112355371457</v>
      </c>
      <c r="AV167">
        <v>0</v>
      </c>
      <c r="AW167">
        <v>3.5</v>
      </c>
      <c r="AX167">
        <v>100</v>
      </c>
      <c r="AY167">
        <v>2200.6999999999998</v>
      </c>
      <c r="AZ167">
        <v>12825.7</v>
      </c>
      <c r="BA167">
        <v>87.91</v>
      </c>
      <c r="BB167" s="4">
        <f t="shared" si="13"/>
        <v>87.804274708043906</v>
      </c>
    </row>
    <row r="168" spans="40:54" x14ac:dyDescent="0.25">
      <c r="AN168">
        <v>0</v>
      </c>
      <c r="AO168">
        <v>-4</v>
      </c>
      <c r="AP168">
        <v>100</v>
      </c>
      <c r="AQ168">
        <v>8793.4</v>
      </c>
      <c r="AR168">
        <v>74278.7</v>
      </c>
      <c r="AS168">
        <v>80.17</v>
      </c>
      <c r="AT168" s="4">
        <f t="shared" si="12"/>
        <v>80.162414262116343</v>
      </c>
      <c r="AV168">
        <v>0</v>
      </c>
      <c r="AW168">
        <v>4</v>
      </c>
      <c r="AX168">
        <v>100</v>
      </c>
      <c r="AY168">
        <v>2035.92</v>
      </c>
      <c r="AZ168">
        <v>11865.4</v>
      </c>
      <c r="BA168">
        <v>81.430000000000007</v>
      </c>
      <c r="BB168" s="4">
        <f t="shared" si="13"/>
        <v>81.229826402326879</v>
      </c>
    </row>
    <row r="169" spans="40:54" x14ac:dyDescent="0.25">
      <c r="AN169">
        <v>0</v>
      </c>
      <c r="AO169">
        <v>-4.5</v>
      </c>
      <c r="AP169">
        <v>100</v>
      </c>
      <c r="AQ169">
        <v>7413.78</v>
      </c>
      <c r="AR169">
        <v>62624.800000000003</v>
      </c>
      <c r="AS169">
        <v>67.55</v>
      </c>
      <c r="AT169" s="4">
        <f t="shared" si="12"/>
        <v>67.585519094797561</v>
      </c>
      <c r="AV169">
        <v>0</v>
      </c>
      <c r="AW169">
        <v>4.5</v>
      </c>
      <c r="AX169">
        <v>100</v>
      </c>
      <c r="AY169">
        <v>1797.66</v>
      </c>
      <c r="AZ169">
        <v>10476.799999999999</v>
      </c>
      <c r="BA169">
        <v>71.86</v>
      </c>
      <c r="BB169" s="4">
        <f t="shared" si="13"/>
        <v>71.723648144527758</v>
      </c>
    </row>
    <row r="170" spans="40:54" x14ac:dyDescent="0.25">
      <c r="AN170">
        <v>0</v>
      </c>
      <c r="AO170">
        <v>-5</v>
      </c>
      <c r="AP170">
        <v>100</v>
      </c>
      <c r="AQ170">
        <v>5770.67</v>
      </c>
      <c r="AR170">
        <v>48745.4</v>
      </c>
      <c r="AS170">
        <v>52.58</v>
      </c>
      <c r="AT170" s="4">
        <f t="shared" si="12"/>
        <v>52.606595754766857</v>
      </c>
      <c r="AV170">
        <v>0</v>
      </c>
      <c r="AW170">
        <v>5</v>
      </c>
      <c r="AX170">
        <v>100</v>
      </c>
      <c r="AY170">
        <v>1498.37</v>
      </c>
      <c r="AZ170">
        <v>8732.5</v>
      </c>
      <c r="BA170">
        <v>59.85</v>
      </c>
      <c r="BB170" s="4">
        <f t="shared" si="13"/>
        <v>59.782474255596739</v>
      </c>
    </row>
    <row r="171" spans="40:54" x14ac:dyDescent="0.25">
      <c r="AN171">
        <v>0</v>
      </c>
      <c r="AO171">
        <v>-5.5</v>
      </c>
      <c r="AP171">
        <v>100</v>
      </c>
      <c r="AQ171">
        <v>4232.6000000000004</v>
      </c>
      <c r="AR171">
        <v>35753.199999999997</v>
      </c>
      <c r="AS171">
        <v>38.64</v>
      </c>
      <c r="AT171" s="4">
        <f t="shared" si="12"/>
        <v>38.585238315763377</v>
      </c>
      <c r="AV171">
        <v>0</v>
      </c>
      <c r="AW171">
        <v>5.5</v>
      </c>
      <c r="AX171">
        <v>100</v>
      </c>
      <c r="AY171">
        <v>1175.96</v>
      </c>
      <c r="AZ171">
        <v>6853.5</v>
      </c>
      <c r="BA171">
        <v>46.96</v>
      </c>
      <c r="BB171" s="4">
        <f t="shared" si="13"/>
        <v>46.918850768242521</v>
      </c>
    </row>
    <row r="172" spans="40:54" x14ac:dyDescent="0.25">
      <c r="AN172">
        <v>0</v>
      </c>
      <c r="AO172">
        <v>-6</v>
      </c>
      <c r="AP172">
        <v>100</v>
      </c>
      <c r="AQ172">
        <v>2968.08</v>
      </c>
      <c r="AR172">
        <v>25071.7</v>
      </c>
      <c r="AS172">
        <v>27.06</v>
      </c>
      <c r="AT172" s="4">
        <f t="shared" si="12"/>
        <v>27.057618045704995</v>
      </c>
      <c r="AV172">
        <v>0</v>
      </c>
      <c r="AW172">
        <v>5.9</v>
      </c>
      <c r="AX172">
        <v>100</v>
      </c>
      <c r="AY172">
        <v>865.44</v>
      </c>
      <c r="AZ172">
        <v>5043.8</v>
      </c>
      <c r="BA172">
        <v>34.58</v>
      </c>
      <c r="BB172" s="4">
        <f t="shared" si="13"/>
        <v>34.529618531980518</v>
      </c>
    </row>
    <row r="173" spans="40:54" x14ac:dyDescent="0.25">
      <c r="AN173">
        <v>0</v>
      </c>
      <c r="AO173">
        <v>-6.5</v>
      </c>
      <c r="AP173">
        <v>100</v>
      </c>
      <c r="AQ173">
        <v>2063.8000000000002</v>
      </c>
      <c r="AR173">
        <v>17433.099999999999</v>
      </c>
      <c r="AS173">
        <v>18.82</v>
      </c>
      <c r="AT173" s="4">
        <f t="shared" si="12"/>
        <v>18.814018531416259</v>
      </c>
      <c r="AV173">
        <v>0</v>
      </c>
      <c r="AW173">
        <v>6.5</v>
      </c>
      <c r="AX173">
        <v>100</v>
      </c>
      <c r="AY173">
        <v>607.52</v>
      </c>
      <c r="AZ173">
        <v>3540.6</v>
      </c>
      <c r="BA173">
        <v>24.25</v>
      </c>
      <c r="BB173" s="4">
        <f t="shared" si="13"/>
        <v>24.239038928809396</v>
      </c>
    </row>
    <row r="174" spans="40:54" x14ac:dyDescent="0.25">
      <c r="AN174">
        <v>0</v>
      </c>
      <c r="AO174">
        <v>-6.9</v>
      </c>
      <c r="AP174">
        <v>100</v>
      </c>
      <c r="AQ174">
        <v>1418.62</v>
      </c>
      <c r="AR174">
        <v>11983.2</v>
      </c>
      <c r="AS174">
        <v>12.92</v>
      </c>
      <c r="AT174" s="4">
        <f t="shared" si="12"/>
        <v>12.932427061264526</v>
      </c>
      <c r="AV174">
        <v>0</v>
      </c>
      <c r="AW174">
        <v>7.1</v>
      </c>
      <c r="AX174">
        <v>100</v>
      </c>
      <c r="AY174">
        <v>439.16</v>
      </c>
      <c r="AZ174">
        <v>2559.4</v>
      </c>
      <c r="BA174">
        <v>17.55</v>
      </c>
      <c r="BB174" s="4">
        <f t="shared" si="13"/>
        <v>17.521754569357277</v>
      </c>
    </row>
    <row r="175" spans="40:54" x14ac:dyDescent="0.25">
      <c r="AN175">
        <v>0</v>
      </c>
      <c r="AO175">
        <v>-7.5</v>
      </c>
      <c r="AP175">
        <v>100</v>
      </c>
      <c r="AQ175">
        <v>981.39</v>
      </c>
      <c r="AR175">
        <v>8289.9</v>
      </c>
      <c r="AS175">
        <v>8.9499999999999993</v>
      </c>
      <c r="AT175" s="4">
        <f t="shared" si="12"/>
        <v>8.9465498820363401</v>
      </c>
      <c r="AV175">
        <v>0</v>
      </c>
      <c r="AW175">
        <v>7.5</v>
      </c>
      <c r="AX175">
        <v>100</v>
      </c>
      <c r="AY175">
        <v>335.14</v>
      </c>
      <c r="AZ175">
        <v>1953.2</v>
      </c>
      <c r="BA175">
        <v>13.39</v>
      </c>
      <c r="BB175" s="4">
        <f t="shared" si="13"/>
        <v>13.371529343233441</v>
      </c>
    </row>
    <row r="176" spans="40:54" x14ac:dyDescent="0.25">
      <c r="AN176">
        <v>0</v>
      </c>
      <c r="AO176">
        <v>-8.1</v>
      </c>
      <c r="AP176">
        <v>100</v>
      </c>
      <c r="AQ176">
        <v>729.32</v>
      </c>
      <c r="AR176">
        <v>6160.6</v>
      </c>
      <c r="AS176">
        <v>6.65</v>
      </c>
      <c r="AT176" s="4">
        <f t="shared" si="12"/>
        <v>6.6486287408336588</v>
      </c>
      <c r="AV176">
        <v>0</v>
      </c>
      <c r="AW176">
        <v>8</v>
      </c>
      <c r="AX176">
        <v>100</v>
      </c>
      <c r="AY176">
        <v>268.64</v>
      </c>
      <c r="AZ176">
        <v>1565.6</v>
      </c>
      <c r="BA176">
        <v>10.73</v>
      </c>
      <c r="BB176" s="4">
        <f t="shared" si="13"/>
        <v>10.718289797595727</v>
      </c>
    </row>
    <row r="177" spans="40:54" x14ac:dyDescent="0.25">
      <c r="AN177">
        <v>0</v>
      </c>
      <c r="AO177">
        <v>-8.5</v>
      </c>
      <c r="AP177">
        <v>100</v>
      </c>
      <c r="AQ177">
        <v>571.03</v>
      </c>
      <c r="AR177">
        <v>4823.5</v>
      </c>
      <c r="AS177">
        <v>5.21</v>
      </c>
      <c r="AT177" s="4">
        <f t="shared" si="12"/>
        <v>5.2056250615343664</v>
      </c>
      <c r="AV177">
        <v>0</v>
      </c>
      <c r="AW177">
        <v>8.5</v>
      </c>
      <c r="AX177">
        <v>100</v>
      </c>
      <c r="AY177">
        <v>235.84</v>
      </c>
      <c r="AZ177">
        <v>1374.5</v>
      </c>
      <c r="BA177">
        <v>9.42</v>
      </c>
      <c r="BB177" s="4">
        <f t="shared" si="13"/>
        <v>9.4096242773413348</v>
      </c>
    </row>
    <row r="178" spans="40:54" x14ac:dyDescent="0.25">
      <c r="AN178">
        <v>0</v>
      </c>
      <c r="AO178">
        <v>-8.9</v>
      </c>
      <c r="AP178">
        <v>100</v>
      </c>
      <c r="AQ178">
        <v>455.51</v>
      </c>
      <c r="AR178">
        <v>3847.8</v>
      </c>
      <c r="AS178">
        <v>4.1500000000000004</v>
      </c>
      <c r="AT178" s="4">
        <f t="shared" si="12"/>
        <v>4.1525213592622441</v>
      </c>
      <c r="AV178">
        <v>0</v>
      </c>
      <c r="AW178">
        <v>9</v>
      </c>
      <c r="AX178">
        <v>100</v>
      </c>
      <c r="AY178">
        <v>190.78</v>
      </c>
      <c r="AZ178">
        <v>1111.9000000000001</v>
      </c>
      <c r="BA178">
        <v>7.62</v>
      </c>
      <c r="BB178" s="4">
        <f t="shared" si="13"/>
        <v>7.6118051205528321</v>
      </c>
    </row>
    <row r="179" spans="40:54" x14ac:dyDescent="0.25">
      <c r="AN179">
        <v>0</v>
      </c>
      <c r="AO179">
        <v>-9.4</v>
      </c>
      <c r="AP179">
        <v>100</v>
      </c>
      <c r="AQ179">
        <v>377.52</v>
      </c>
      <c r="AR179">
        <v>3188.9</v>
      </c>
      <c r="AS179">
        <v>3.44</v>
      </c>
      <c r="AT179" s="4">
        <f t="shared" si="12"/>
        <v>3.4415487333948369</v>
      </c>
      <c r="AV179">
        <v>0</v>
      </c>
      <c r="AW179">
        <v>9.4</v>
      </c>
      <c r="AX179">
        <v>100</v>
      </c>
      <c r="AY179">
        <v>158.66</v>
      </c>
      <c r="AZ179">
        <v>924.7</v>
      </c>
      <c r="BA179">
        <v>6.34</v>
      </c>
      <c r="BB179" s="4">
        <f t="shared" si="13"/>
        <v>6.3302704708402988</v>
      </c>
    </row>
    <row r="180" spans="40:54" x14ac:dyDescent="0.25">
      <c r="AN180">
        <v>0</v>
      </c>
      <c r="AO180">
        <v>-10</v>
      </c>
      <c r="AP180">
        <v>100</v>
      </c>
      <c r="AQ180">
        <v>312.61</v>
      </c>
      <c r="AR180">
        <v>2640.7</v>
      </c>
      <c r="AS180">
        <v>2.85</v>
      </c>
      <c r="AT180" s="4">
        <f t="shared" si="12"/>
        <v>2.8498160350353894</v>
      </c>
      <c r="AV180">
        <v>0</v>
      </c>
      <c r="AW180">
        <v>10</v>
      </c>
      <c r="AX180">
        <v>100</v>
      </c>
      <c r="AY180">
        <v>142.91999999999999</v>
      </c>
      <c r="AZ180">
        <v>833</v>
      </c>
      <c r="BA180">
        <v>5.7</v>
      </c>
      <c r="BB180" s="4">
        <f t="shared" si="13"/>
        <v>5.7022706144743189</v>
      </c>
    </row>
    <row r="181" spans="40:54" x14ac:dyDescent="0.25">
      <c r="AN181">
        <v>0</v>
      </c>
      <c r="AO181">
        <v>-10.4</v>
      </c>
      <c r="AP181">
        <v>100</v>
      </c>
      <c r="AQ181">
        <v>255.83</v>
      </c>
      <c r="AR181">
        <v>2161</v>
      </c>
      <c r="AS181">
        <v>2.34</v>
      </c>
      <c r="AT181" s="4">
        <f t="shared" si="12"/>
        <v>2.3321980622600162</v>
      </c>
      <c r="AV181">
        <v>0</v>
      </c>
      <c r="AW181">
        <v>10.5</v>
      </c>
      <c r="AX181">
        <v>100</v>
      </c>
      <c r="AY181">
        <v>130.91</v>
      </c>
      <c r="AZ181">
        <v>763</v>
      </c>
      <c r="BA181">
        <v>5.23</v>
      </c>
      <c r="BB181" s="4">
        <f t="shared" si="13"/>
        <v>5.2230915626982446</v>
      </c>
    </row>
    <row r="182" spans="40:54" x14ac:dyDescent="0.25">
      <c r="AN182">
        <v>0</v>
      </c>
      <c r="AO182">
        <v>-11</v>
      </c>
      <c r="AP182">
        <v>100</v>
      </c>
      <c r="AQ182">
        <v>222.57</v>
      </c>
      <c r="AR182">
        <v>1880.1</v>
      </c>
      <c r="AS182">
        <v>2.0299999999999998</v>
      </c>
      <c r="AT182" s="4">
        <f t="shared" si="12"/>
        <v>2.0289931701411557</v>
      </c>
      <c r="AV182">
        <v>0</v>
      </c>
      <c r="AW182">
        <v>11</v>
      </c>
      <c r="AX182">
        <v>100</v>
      </c>
      <c r="AY182">
        <v>121.31</v>
      </c>
      <c r="AZ182">
        <v>707</v>
      </c>
      <c r="BA182">
        <v>4.84</v>
      </c>
      <c r="BB182" s="4">
        <f t="shared" si="13"/>
        <v>4.8400675079896427</v>
      </c>
    </row>
    <row r="183" spans="40:54" x14ac:dyDescent="0.25">
      <c r="AN183">
        <v>0</v>
      </c>
      <c r="AO183">
        <v>-11.5</v>
      </c>
      <c r="AP183">
        <v>100</v>
      </c>
      <c r="AQ183">
        <v>188.51</v>
      </c>
      <c r="AR183">
        <v>1592.4</v>
      </c>
      <c r="AS183">
        <v>1.72</v>
      </c>
      <c r="AT183" s="4">
        <f t="shared" si="12"/>
        <v>1.7184953160952021</v>
      </c>
      <c r="AV183">
        <v>0</v>
      </c>
      <c r="AW183">
        <v>11.4</v>
      </c>
      <c r="AX183">
        <v>100</v>
      </c>
      <c r="AY183">
        <v>122.25</v>
      </c>
      <c r="AZ183">
        <v>712.5</v>
      </c>
      <c r="BA183">
        <v>4.8899999999999997</v>
      </c>
      <c r="BB183" s="4">
        <f t="shared" si="13"/>
        <v>4.8775719466798604</v>
      </c>
    </row>
    <row r="184" spans="40:54" x14ac:dyDescent="0.25">
      <c r="AN184">
        <v>0</v>
      </c>
      <c r="AO184">
        <v>-11.9</v>
      </c>
      <c r="AP184">
        <v>100</v>
      </c>
      <c r="AQ184">
        <v>160.77000000000001</v>
      </c>
      <c r="AR184">
        <v>1358</v>
      </c>
      <c r="AS184">
        <v>1.47</v>
      </c>
      <c r="AT184" s="4">
        <f t="shared" si="12"/>
        <v>1.4656118612732785</v>
      </c>
      <c r="AV184">
        <v>0</v>
      </c>
      <c r="AW184">
        <v>12</v>
      </c>
      <c r="AX184">
        <v>100</v>
      </c>
      <c r="AY184">
        <v>106.28</v>
      </c>
      <c r="AZ184">
        <v>619.4</v>
      </c>
      <c r="BA184">
        <v>4.24</v>
      </c>
      <c r="BB184" s="4">
        <f t="shared" si="13"/>
        <v>4.2403954723364867</v>
      </c>
    </row>
    <row r="185" spans="40:54" x14ac:dyDescent="0.25">
      <c r="AN185">
        <v>0</v>
      </c>
      <c r="AO185">
        <v>-12.5</v>
      </c>
      <c r="AP185">
        <v>100</v>
      </c>
      <c r="AQ185">
        <v>151</v>
      </c>
      <c r="AR185">
        <v>1275.5</v>
      </c>
      <c r="AS185">
        <v>1.38</v>
      </c>
      <c r="AT185" s="4">
        <f t="shared" ref="AT185:AT200" si="14">100*(AQ185/MAX($AQ$120:$AQ$200))</f>
        <v>1.376546563738664</v>
      </c>
      <c r="AV185">
        <v>0</v>
      </c>
      <c r="AW185">
        <v>12.5</v>
      </c>
      <c r="AX185">
        <v>100</v>
      </c>
      <c r="AY185">
        <v>98.57</v>
      </c>
      <c r="AZ185">
        <v>574.5</v>
      </c>
      <c r="BA185">
        <v>3.94</v>
      </c>
      <c r="BB185" s="4">
        <f t="shared" ref="BB185:BB200" si="15">100*(AY185/MAX($AY$120:$AY$200))</f>
        <v>3.9327792783986402</v>
      </c>
    </row>
    <row r="186" spans="40:54" x14ac:dyDescent="0.25">
      <c r="AN186">
        <v>0</v>
      </c>
      <c r="AO186">
        <v>-12.9</v>
      </c>
      <c r="AP186">
        <v>100</v>
      </c>
      <c r="AQ186">
        <v>141.81</v>
      </c>
      <c r="AR186">
        <v>1197.9000000000001</v>
      </c>
      <c r="AS186">
        <v>1.29</v>
      </c>
      <c r="AT186" s="4">
        <f t="shared" si="14"/>
        <v>1.2927686636011917</v>
      </c>
      <c r="AV186">
        <v>0</v>
      </c>
      <c r="AW186">
        <v>13</v>
      </c>
      <c r="AX186">
        <v>100</v>
      </c>
      <c r="AY186">
        <v>90.38</v>
      </c>
      <c r="AZ186">
        <v>526.70000000000005</v>
      </c>
      <c r="BA186">
        <v>3.61</v>
      </c>
      <c r="BB186" s="4">
        <f t="shared" si="15"/>
        <v>3.6060118817253635</v>
      </c>
    </row>
    <row r="187" spans="40:54" x14ac:dyDescent="0.25">
      <c r="AN187">
        <v>0</v>
      </c>
      <c r="AO187">
        <v>-13.5</v>
      </c>
      <c r="AP187">
        <v>100</v>
      </c>
      <c r="AQ187">
        <v>125.57</v>
      </c>
      <c r="AR187">
        <v>1060.7</v>
      </c>
      <c r="AS187">
        <v>1.1499999999999999</v>
      </c>
      <c r="AT187" s="4">
        <f t="shared" si="14"/>
        <v>1.1447215364812187</v>
      </c>
      <c r="AV187">
        <v>0</v>
      </c>
      <c r="AW187">
        <v>13.4</v>
      </c>
      <c r="AX187">
        <v>100</v>
      </c>
      <c r="AY187">
        <v>84.33</v>
      </c>
      <c r="AZ187">
        <v>491.5</v>
      </c>
      <c r="BA187">
        <v>3.37</v>
      </c>
      <c r="BB187" s="4">
        <f t="shared" si="15"/>
        <v>3.3646269305808802</v>
      </c>
    </row>
    <row r="188" spans="40:54" x14ac:dyDescent="0.25">
      <c r="AN188">
        <v>0</v>
      </c>
      <c r="AO188">
        <v>-14</v>
      </c>
      <c r="AP188">
        <v>100</v>
      </c>
      <c r="AQ188">
        <v>121.94</v>
      </c>
      <c r="AR188">
        <v>1030.0999999999999</v>
      </c>
      <c r="AS188">
        <v>1.1100000000000001</v>
      </c>
      <c r="AT188" s="4">
        <f t="shared" si="14"/>
        <v>1.1116297217370377</v>
      </c>
      <c r="AV188">
        <v>0</v>
      </c>
      <c r="AW188">
        <v>13.9</v>
      </c>
      <c r="AX188">
        <v>100</v>
      </c>
      <c r="AY188">
        <v>81.69</v>
      </c>
      <c r="AZ188">
        <v>476.1</v>
      </c>
      <c r="BA188">
        <v>3.27</v>
      </c>
      <c r="BB188" s="4">
        <f t="shared" si="15"/>
        <v>3.259295315536014</v>
      </c>
    </row>
    <row r="189" spans="40:54" x14ac:dyDescent="0.25">
      <c r="AN189">
        <v>0</v>
      </c>
      <c r="AO189">
        <v>-14.5</v>
      </c>
      <c r="AP189">
        <v>100</v>
      </c>
      <c r="AQ189">
        <v>115.85</v>
      </c>
      <c r="AR189">
        <v>978.6</v>
      </c>
      <c r="AS189">
        <v>1.06</v>
      </c>
      <c r="AT189" s="4">
        <f t="shared" si="14"/>
        <v>1.0561120490670479</v>
      </c>
      <c r="AV189">
        <v>0</v>
      </c>
      <c r="AW189">
        <v>14.5</v>
      </c>
      <c r="AX189">
        <v>100</v>
      </c>
      <c r="AY189">
        <v>85.7</v>
      </c>
      <c r="AZ189">
        <v>499.5</v>
      </c>
      <c r="BA189">
        <v>3.42</v>
      </c>
      <c r="BB189" s="4">
        <f t="shared" si="15"/>
        <v>3.4192876550549203</v>
      </c>
    </row>
    <row r="190" spans="40:54" x14ac:dyDescent="0.25">
      <c r="AN190">
        <v>0</v>
      </c>
      <c r="AO190">
        <v>-15</v>
      </c>
      <c r="AP190">
        <v>100</v>
      </c>
      <c r="AQ190">
        <v>98.49</v>
      </c>
      <c r="AR190">
        <v>832</v>
      </c>
      <c r="AS190">
        <v>0.9</v>
      </c>
      <c r="AT190" s="4">
        <f t="shared" si="14"/>
        <v>0.89785477524914581</v>
      </c>
      <c r="AV190">
        <v>0</v>
      </c>
      <c r="AW190">
        <v>15</v>
      </c>
      <c r="AX190">
        <v>100</v>
      </c>
      <c r="AY190">
        <v>82.21</v>
      </c>
      <c r="AZ190">
        <v>479.1</v>
      </c>
      <c r="BA190">
        <v>3.29</v>
      </c>
      <c r="BB190" s="4">
        <f t="shared" si="15"/>
        <v>3.2800424518327298</v>
      </c>
    </row>
    <row r="191" spans="40:54" x14ac:dyDescent="0.25">
      <c r="AN191">
        <v>0</v>
      </c>
      <c r="AO191">
        <v>-15.5</v>
      </c>
      <c r="AP191">
        <v>100</v>
      </c>
      <c r="AQ191">
        <v>97.28</v>
      </c>
      <c r="AR191">
        <v>821.7</v>
      </c>
      <c r="AS191">
        <v>0.89</v>
      </c>
      <c r="AT191" s="4">
        <f t="shared" si="14"/>
        <v>0.88682417033441874</v>
      </c>
      <c r="AV191">
        <v>0</v>
      </c>
      <c r="AW191">
        <v>15.4</v>
      </c>
      <c r="AX191">
        <v>100</v>
      </c>
      <c r="AY191">
        <v>76.989999999999995</v>
      </c>
      <c r="AZ191">
        <v>448.7</v>
      </c>
      <c r="BA191">
        <v>3.08</v>
      </c>
      <c r="BB191" s="4">
        <f t="shared" si="15"/>
        <v>3.0717731220849274</v>
      </c>
    </row>
    <row r="192" spans="40:54" x14ac:dyDescent="0.25">
      <c r="AN192">
        <v>0</v>
      </c>
      <c r="AO192">
        <v>-15.9</v>
      </c>
      <c r="AP192">
        <v>100</v>
      </c>
      <c r="AQ192">
        <v>95.28</v>
      </c>
      <c r="AR192">
        <v>804.8</v>
      </c>
      <c r="AS192">
        <v>0.87</v>
      </c>
      <c r="AT192" s="4">
        <f t="shared" si="14"/>
        <v>0.86859176551668826</v>
      </c>
      <c r="AV192">
        <v>0</v>
      </c>
      <c r="AW192">
        <v>16</v>
      </c>
      <c r="AX192">
        <v>100</v>
      </c>
      <c r="AY192">
        <v>81.83</v>
      </c>
      <c r="AZ192">
        <v>476.9</v>
      </c>
      <c r="BA192">
        <v>3.27</v>
      </c>
      <c r="BB192" s="4">
        <f t="shared" si="15"/>
        <v>3.2648810830005148</v>
      </c>
    </row>
    <row r="193" spans="40:54" x14ac:dyDescent="0.25">
      <c r="AN193">
        <v>0</v>
      </c>
      <c r="AO193">
        <v>-16.5</v>
      </c>
      <c r="AP193">
        <v>100</v>
      </c>
      <c r="AQ193">
        <v>97.04</v>
      </c>
      <c r="AR193">
        <v>819.7</v>
      </c>
      <c r="AS193">
        <v>0.89</v>
      </c>
      <c r="AT193" s="4">
        <f t="shared" si="14"/>
        <v>0.88463628175629117</v>
      </c>
      <c r="AV193">
        <v>0</v>
      </c>
      <c r="AW193">
        <v>16.5</v>
      </c>
      <c r="AX193">
        <v>100</v>
      </c>
      <c r="AY193">
        <v>71.44</v>
      </c>
      <c r="AZ193">
        <v>416.3</v>
      </c>
      <c r="BA193">
        <v>2.86</v>
      </c>
      <c r="BB193" s="4">
        <f t="shared" si="15"/>
        <v>2.8503373404565169</v>
      </c>
    </row>
    <row r="194" spans="40:54" x14ac:dyDescent="0.25">
      <c r="AN194">
        <v>0</v>
      </c>
      <c r="AO194">
        <v>-17</v>
      </c>
      <c r="AP194">
        <v>100</v>
      </c>
      <c r="AQ194">
        <v>82.85</v>
      </c>
      <c r="AR194">
        <v>699.8</v>
      </c>
      <c r="AS194">
        <v>0.76</v>
      </c>
      <c r="AT194" s="4">
        <f t="shared" si="14"/>
        <v>0.7552773695744921</v>
      </c>
      <c r="AV194">
        <v>0</v>
      </c>
      <c r="AW194">
        <v>17</v>
      </c>
      <c r="AX194">
        <v>100</v>
      </c>
      <c r="AY194">
        <v>66.61</v>
      </c>
      <c r="AZ194">
        <v>388.2</v>
      </c>
      <c r="BA194">
        <v>2.67</v>
      </c>
      <c r="BB194" s="4">
        <f t="shared" si="15"/>
        <v>2.6576283629312512</v>
      </c>
    </row>
    <row r="195" spans="40:54" x14ac:dyDescent="0.25">
      <c r="AN195">
        <v>0</v>
      </c>
      <c r="AO195">
        <v>-17.5</v>
      </c>
      <c r="AP195">
        <v>100</v>
      </c>
      <c r="AQ195">
        <v>79.47</v>
      </c>
      <c r="AR195">
        <v>671.3</v>
      </c>
      <c r="AS195">
        <v>0.73</v>
      </c>
      <c r="AT195" s="4">
        <f t="shared" si="14"/>
        <v>0.72446460543252744</v>
      </c>
      <c r="AV195">
        <v>0</v>
      </c>
      <c r="AW195">
        <v>17.5</v>
      </c>
      <c r="AX195">
        <v>100</v>
      </c>
      <c r="AY195">
        <v>66.72</v>
      </c>
      <c r="AZ195">
        <v>388.9</v>
      </c>
      <c r="BA195">
        <v>2.67</v>
      </c>
      <c r="BB195" s="4">
        <f t="shared" si="15"/>
        <v>2.6620171802247872</v>
      </c>
    </row>
    <row r="196" spans="40:54" x14ac:dyDescent="0.25">
      <c r="AN196">
        <v>0</v>
      </c>
      <c r="AO196">
        <v>-18</v>
      </c>
      <c r="AP196">
        <v>100</v>
      </c>
      <c r="AQ196">
        <v>72.48</v>
      </c>
      <c r="AR196">
        <v>612.20000000000005</v>
      </c>
      <c r="AS196">
        <v>0.66</v>
      </c>
      <c r="AT196" s="4">
        <f t="shared" si="14"/>
        <v>0.66074235059455877</v>
      </c>
      <c r="AV196">
        <v>0</v>
      </c>
      <c r="AW196">
        <v>17.899999999999999</v>
      </c>
      <c r="AX196">
        <v>100</v>
      </c>
      <c r="AY196">
        <v>72.25</v>
      </c>
      <c r="AZ196">
        <v>421.1</v>
      </c>
      <c r="BA196">
        <v>2.89</v>
      </c>
      <c r="BB196" s="4">
        <f t="shared" si="15"/>
        <v>2.8826549950725555</v>
      </c>
    </row>
    <row r="197" spans="40:54" x14ac:dyDescent="0.25">
      <c r="AN197">
        <v>0</v>
      </c>
      <c r="AO197">
        <v>-18.5</v>
      </c>
      <c r="AP197">
        <v>100</v>
      </c>
      <c r="AQ197">
        <v>75.42</v>
      </c>
      <c r="AR197">
        <v>637.1</v>
      </c>
      <c r="AS197">
        <v>0.69</v>
      </c>
      <c r="AT197" s="4">
        <f t="shared" si="14"/>
        <v>0.68754398567662278</v>
      </c>
      <c r="AV197">
        <v>0</v>
      </c>
      <c r="AW197">
        <v>18.5</v>
      </c>
      <c r="AX197">
        <v>100</v>
      </c>
      <c r="AY197">
        <v>60.72</v>
      </c>
      <c r="AZ197">
        <v>353.9</v>
      </c>
      <c r="BA197">
        <v>2.4300000000000002</v>
      </c>
      <c r="BB197" s="4">
        <f t="shared" si="15"/>
        <v>2.4226271460319104</v>
      </c>
    </row>
    <row r="198" spans="40:54" x14ac:dyDescent="0.25">
      <c r="AN198">
        <v>0</v>
      </c>
      <c r="AO198">
        <v>-19</v>
      </c>
      <c r="AP198">
        <v>100</v>
      </c>
      <c r="AQ198">
        <v>77.73</v>
      </c>
      <c r="AR198">
        <v>656.6</v>
      </c>
      <c r="AS198">
        <v>0.71</v>
      </c>
      <c r="AT198" s="4">
        <f t="shared" si="14"/>
        <v>0.70860241324110174</v>
      </c>
      <c r="AV198">
        <v>0</v>
      </c>
      <c r="AW198">
        <v>19</v>
      </c>
      <c r="AX198">
        <v>100</v>
      </c>
      <c r="AY198">
        <v>88.23</v>
      </c>
      <c r="AZ198">
        <v>514.20000000000005</v>
      </c>
      <c r="BA198">
        <v>3.53</v>
      </c>
      <c r="BB198" s="4">
        <f t="shared" si="15"/>
        <v>3.52023045280625</v>
      </c>
    </row>
    <row r="199" spans="40:54" x14ac:dyDescent="0.25">
      <c r="AN199">
        <v>0</v>
      </c>
      <c r="AO199">
        <v>-19.399999999999999</v>
      </c>
      <c r="AP199">
        <v>100</v>
      </c>
      <c r="AQ199">
        <v>66.59</v>
      </c>
      <c r="AR199">
        <v>562.5</v>
      </c>
      <c r="AS199">
        <v>0.61</v>
      </c>
      <c r="AT199" s="4">
        <f t="shared" si="14"/>
        <v>0.60704791840634198</v>
      </c>
      <c r="AV199">
        <v>0</v>
      </c>
      <c r="AW199">
        <v>19.399999999999999</v>
      </c>
      <c r="AX199">
        <v>100</v>
      </c>
      <c r="AY199">
        <v>72.11</v>
      </c>
      <c r="AZ199">
        <v>420.2</v>
      </c>
      <c r="BA199">
        <v>2.88</v>
      </c>
      <c r="BB199" s="4">
        <f t="shared" si="15"/>
        <v>2.8770692276080547</v>
      </c>
    </row>
    <row r="200" spans="40:54" x14ac:dyDescent="0.25">
      <c r="AN200">
        <v>0</v>
      </c>
      <c r="AO200">
        <v>-20</v>
      </c>
      <c r="AP200">
        <v>100</v>
      </c>
      <c r="AQ200">
        <v>65.87</v>
      </c>
      <c r="AR200">
        <v>556.4</v>
      </c>
      <c r="AS200">
        <v>0.6</v>
      </c>
      <c r="AT200" s="4">
        <f t="shared" si="14"/>
        <v>0.60048425267195893</v>
      </c>
      <c r="AV200">
        <v>0</v>
      </c>
      <c r="AW200">
        <v>20</v>
      </c>
      <c r="AX200">
        <v>100</v>
      </c>
      <c r="AY200">
        <v>71.69</v>
      </c>
      <c r="AZ200">
        <v>417.8</v>
      </c>
      <c r="BA200">
        <v>2.87</v>
      </c>
      <c r="BB200" s="4">
        <f t="shared" si="15"/>
        <v>2.8603119252145532</v>
      </c>
    </row>
  </sheetData>
  <mergeCells count="36">
    <mergeCell ref="AQ110:AR110"/>
    <mergeCell ref="AS110:AT110"/>
    <mergeCell ref="AR115:AS115"/>
    <mergeCell ref="AY110:AZ110"/>
    <mergeCell ref="BA110:BB110"/>
    <mergeCell ref="AZ115:BA115"/>
    <mergeCell ref="AQ8:AR8"/>
    <mergeCell ref="AS8:AT8"/>
    <mergeCell ref="AR13:AS13"/>
    <mergeCell ref="AY8:AZ8"/>
    <mergeCell ref="BA8:BB8"/>
    <mergeCell ref="AZ13:BA13"/>
    <mergeCell ref="AI67:AJ67"/>
    <mergeCell ref="AK67:AL67"/>
    <mergeCell ref="AJ72:AK72"/>
    <mergeCell ref="AI6:AJ6"/>
    <mergeCell ref="AK6:AL6"/>
    <mergeCell ref="AJ11:AK11"/>
    <mergeCell ref="U6:V6"/>
    <mergeCell ref="W6:X6"/>
    <mergeCell ref="V11:W11"/>
    <mergeCell ref="U67:V67"/>
    <mergeCell ref="W67:X67"/>
    <mergeCell ref="V72:W72"/>
    <mergeCell ref="D67:E67"/>
    <mergeCell ref="F67:G67"/>
    <mergeCell ref="E72:F72"/>
    <mergeCell ref="M67:N67"/>
    <mergeCell ref="O67:P67"/>
    <mergeCell ref="N72:O72"/>
    <mergeCell ref="D6:E6"/>
    <mergeCell ref="F6:G6"/>
    <mergeCell ref="E11:F11"/>
    <mergeCell ref="M6:N6"/>
    <mergeCell ref="O6:P6"/>
    <mergeCell ref="N11:O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"/>
  <sheetViews>
    <sheetView topLeftCell="D1" zoomScale="85" zoomScaleNormal="85" workbookViewId="0">
      <selection activeCell="U3" sqref="U3"/>
    </sheetView>
  </sheetViews>
  <sheetFormatPr baseColWidth="10" defaultRowHeight="15" x14ac:dyDescent="0.25"/>
  <cols>
    <col min="1" max="1" width="19.28515625" style="1" customWidth="1"/>
    <col min="2" max="2" width="18.140625" style="1" customWidth="1"/>
    <col min="3" max="8" width="11.42578125" style="1"/>
    <col min="11" max="11" width="13.5703125" customWidth="1"/>
    <col min="15" max="15" width="11.42578125" style="1"/>
    <col min="16" max="16" width="11.42578125" style="4"/>
    <col min="17" max="17" width="22.140625" style="1" bestFit="1" customWidth="1"/>
    <col min="18" max="16384" width="11.42578125" style="1"/>
  </cols>
  <sheetData>
    <row r="1" spans="1:23" ht="30" x14ac:dyDescent="0.25">
      <c r="A1" s="1" t="s">
        <v>0</v>
      </c>
      <c r="B1" s="1" t="s">
        <v>46</v>
      </c>
      <c r="I1" t="s">
        <v>0</v>
      </c>
      <c r="J1" t="s">
        <v>67</v>
      </c>
      <c r="Q1" t="s">
        <v>0</v>
      </c>
      <c r="R1" t="s">
        <v>76</v>
      </c>
      <c r="S1"/>
      <c r="T1"/>
      <c r="U1" s="5" t="s">
        <v>56</v>
      </c>
      <c r="V1"/>
    </row>
    <row r="2" spans="1:23" ht="30" x14ac:dyDescent="0.25">
      <c r="A2" s="1" t="s">
        <v>2</v>
      </c>
      <c r="B2" s="1" t="s">
        <v>3</v>
      </c>
      <c r="E2" s="5" t="s">
        <v>56</v>
      </c>
      <c r="I2" t="s">
        <v>2</v>
      </c>
      <c r="J2" t="s">
        <v>3</v>
      </c>
      <c r="N2" s="5" t="s">
        <v>56</v>
      </c>
      <c r="Q2" t="s">
        <v>2</v>
      </c>
      <c r="R2" t="s">
        <v>3</v>
      </c>
      <c r="S2"/>
      <c r="T2"/>
      <c r="U2" s="7">
        <f>SQRT(U14*U95)</f>
        <v>19.993881117195581</v>
      </c>
      <c r="V2"/>
    </row>
    <row r="3" spans="1:23" x14ac:dyDescent="0.25">
      <c r="A3" s="1" t="s">
        <v>4</v>
      </c>
      <c r="B3" s="1" t="s">
        <v>5</v>
      </c>
      <c r="E3" s="3">
        <f>SQRT(E11*E72)</f>
        <v>19.970743857483324</v>
      </c>
      <c r="I3" t="s">
        <v>4</v>
      </c>
      <c r="J3" t="s">
        <v>5</v>
      </c>
      <c r="N3" s="7">
        <f>SQRT(N12*M95)</f>
        <v>20.060602664611018</v>
      </c>
      <c r="Q3" t="s">
        <v>4</v>
      </c>
      <c r="R3" t="s">
        <v>5</v>
      </c>
      <c r="S3"/>
      <c r="T3"/>
      <c r="U3"/>
      <c r="V3"/>
    </row>
    <row r="4" spans="1:23" x14ac:dyDescent="0.25">
      <c r="A4" s="1" t="s">
        <v>6</v>
      </c>
      <c r="B4" s="1" t="s">
        <v>7</v>
      </c>
      <c r="I4" t="s">
        <v>6</v>
      </c>
      <c r="J4" t="s">
        <v>7</v>
      </c>
      <c r="Q4" t="s">
        <v>6</v>
      </c>
      <c r="R4" t="s">
        <v>7</v>
      </c>
      <c r="S4"/>
      <c r="T4"/>
      <c r="U4"/>
      <c r="V4"/>
    </row>
    <row r="5" spans="1:23" ht="30" x14ac:dyDescent="0.25">
      <c r="A5" s="1" t="s">
        <v>8</v>
      </c>
      <c r="B5" s="1" t="s">
        <v>9</v>
      </c>
      <c r="I5" t="s">
        <v>8</v>
      </c>
      <c r="J5" t="s">
        <v>9</v>
      </c>
      <c r="Q5" t="s">
        <v>8</v>
      </c>
      <c r="R5" t="s">
        <v>9</v>
      </c>
      <c r="S5"/>
      <c r="T5"/>
      <c r="U5"/>
      <c r="V5"/>
    </row>
    <row r="6" spans="1:23" x14ac:dyDescent="0.25">
      <c r="A6" s="1" t="s">
        <v>10</v>
      </c>
      <c r="B6" s="2" t="s">
        <v>11</v>
      </c>
      <c r="D6" s="13" t="s">
        <v>52</v>
      </c>
      <c r="E6" s="13"/>
      <c r="F6" s="13" t="s">
        <v>53</v>
      </c>
      <c r="G6" s="13"/>
      <c r="I6" t="s">
        <v>10</v>
      </c>
      <c r="J6" s="8" t="s">
        <v>63</v>
      </c>
      <c r="Q6" t="s">
        <v>10</v>
      </c>
      <c r="R6" s="8" t="s">
        <v>72</v>
      </c>
      <c r="S6"/>
      <c r="T6"/>
      <c r="U6"/>
      <c r="V6"/>
    </row>
    <row r="7" spans="1:23" ht="30" x14ac:dyDescent="0.25">
      <c r="A7" s="1" t="s">
        <v>12</v>
      </c>
      <c r="B7" s="1" t="s">
        <v>13</v>
      </c>
      <c r="D7" s="1">
        <f>G29</f>
        <v>25.850588342606951</v>
      </c>
      <c r="E7" s="1">
        <f>A29</f>
        <v>10</v>
      </c>
      <c r="F7" s="1">
        <f>G49</f>
        <v>53.561981209522948</v>
      </c>
      <c r="G7" s="1">
        <f>A49</f>
        <v>-9.9</v>
      </c>
      <c r="I7" t="s">
        <v>12</v>
      </c>
      <c r="J7" t="s">
        <v>13</v>
      </c>
      <c r="M7" s="13" t="s">
        <v>52</v>
      </c>
      <c r="N7" s="13"/>
      <c r="O7" s="13" t="s">
        <v>53</v>
      </c>
      <c r="P7" s="13"/>
      <c r="Q7" t="s">
        <v>12</v>
      </c>
      <c r="R7" t="s">
        <v>13</v>
      </c>
      <c r="S7"/>
      <c r="T7"/>
      <c r="U7"/>
      <c r="V7"/>
    </row>
    <row r="8" spans="1:23" x14ac:dyDescent="0.25">
      <c r="A8" s="1" t="s">
        <v>14</v>
      </c>
      <c r="B8" s="1" t="s">
        <v>15</v>
      </c>
      <c r="D8" s="1">
        <f>G30</f>
        <v>58.314330019155349</v>
      </c>
      <c r="E8" s="1">
        <f>A30</f>
        <v>9.1</v>
      </c>
      <c r="F8" s="1">
        <f>G50</f>
        <v>24.163094043601205</v>
      </c>
      <c r="G8" s="1">
        <f>A50</f>
        <v>-10.9</v>
      </c>
      <c r="I8" t="s">
        <v>14</v>
      </c>
      <c r="J8" t="s">
        <v>15</v>
      </c>
      <c r="M8" s="6">
        <f>O39</f>
        <v>46.725150208635725</v>
      </c>
      <c r="N8" s="6">
        <f>I39</f>
        <v>-10.1</v>
      </c>
      <c r="O8" s="6">
        <f>O58</f>
        <v>62.152876165960201</v>
      </c>
      <c r="P8" s="6">
        <f>I58</f>
        <v>9</v>
      </c>
      <c r="Q8" t="s">
        <v>14</v>
      </c>
      <c r="R8" t="s">
        <v>15</v>
      </c>
      <c r="S8"/>
      <c r="T8"/>
      <c r="U8"/>
      <c r="V8"/>
    </row>
    <row r="9" spans="1:23" x14ac:dyDescent="0.25">
      <c r="A9" s="1" t="s">
        <v>16</v>
      </c>
      <c r="B9" s="1" t="s">
        <v>17</v>
      </c>
      <c r="D9" s="1">
        <v>50</v>
      </c>
      <c r="E9" s="3">
        <f>((E8-E7)/(D8-D7))*(D9-D7)+E7</f>
        <v>9.3305001404889012</v>
      </c>
      <c r="F9" s="1">
        <v>50</v>
      </c>
      <c r="G9" s="3">
        <f>((G8-G7)/(F8-F7))*(F9-F7)+G7</f>
        <v>-10.021160409556314</v>
      </c>
      <c r="I9" t="s">
        <v>16</v>
      </c>
      <c r="J9" t="s">
        <v>17</v>
      </c>
      <c r="M9" s="6">
        <f>O40</f>
        <v>74.630705263931844</v>
      </c>
      <c r="N9" s="6">
        <f>I40</f>
        <v>-9.1</v>
      </c>
      <c r="O9" s="6">
        <f>O59</f>
        <v>33.123059142507579</v>
      </c>
      <c r="P9" s="6">
        <f>I59</f>
        <v>10</v>
      </c>
      <c r="Q9" t="s">
        <v>16</v>
      </c>
      <c r="R9" t="s">
        <v>17</v>
      </c>
      <c r="S9"/>
      <c r="T9" s="13" t="s">
        <v>52</v>
      </c>
      <c r="U9" s="13"/>
      <c r="V9" s="13" t="s">
        <v>53</v>
      </c>
      <c r="W9" s="13"/>
    </row>
    <row r="10" spans="1:23" x14ac:dyDescent="0.25">
      <c r="A10" s="1" t="s">
        <v>18</v>
      </c>
      <c r="B10" s="1" t="s">
        <v>47</v>
      </c>
      <c r="I10" t="s">
        <v>18</v>
      </c>
      <c r="J10" t="s">
        <v>47</v>
      </c>
      <c r="M10" s="6">
        <v>50</v>
      </c>
      <c r="N10" s="7">
        <f>((N9-N8)/(M9-M8))*(M10-M8)+N8</f>
        <v>-9.9826452373057979</v>
      </c>
      <c r="O10" s="6">
        <v>50</v>
      </c>
      <c r="P10" s="7">
        <f>((P9-P8)/(O9-O8))*(O10-O8)+P8</f>
        <v>9.418634266834756</v>
      </c>
      <c r="Q10" t="s">
        <v>18</v>
      </c>
      <c r="R10" t="s">
        <v>47</v>
      </c>
      <c r="S10"/>
      <c r="T10" s="6">
        <f>W39</f>
        <v>42.852163025461167</v>
      </c>
      <c r="U10" s="6">
        <f>Q39</f>
        <v>-10</v>
      </c>
      <c r="V10" s="6">
        <f>W58</f>
        <v>66.493913934280442</v>
      </c>
      <c r="W10" s="6">
        <f>Q58</f>
        <v>9</v>
      </c>
    </row>
    <row r="11" spans="1:23" x14ac:dyDescent="0.25">
      <c r="A11" s="1" t="s">
        <v>20</v>
      </c>
      <c r="B11" s="1">
        <v>0</v>
      </c>
      <c r="E11" s="12">
        <f>E9+ABS(G9)</f>
        <v>19.351660550045217</v>
      </c>
      <c r="F11" s="13"/>
      <c r="I11" t="s">
        <v>20</v>
      </c>
      <c r="J11">
        <v>0</v>
      </c>
      <c r="M11" s="6"/>
      <c r="N11" s="6"/>
      <c r="O11" s="6"/>
      <c r="P11" s="6"/>
      <c r="Q11" t="s">
        <v>20</v>
      </c>
      <c r="R11">
        <v>0</v>
      </c>
      <c r="S11"/>
      <c r="T11" s="6">
        <f>W40</f>
        <v>68.201996201099831</v>
      </c>
      <c r="U11" s="6">
        <f>Q40</f>
        <v>-9</v>
      </c>
      <c r="V11" s="6">
        <f>W59</f>
        <v>41.645620949440477</v>
      </c>
      <c r="W11" s="6">
        <f>Q59</f>
        <v>10</v>
      </c>
    </row>
    <row r="12" spans="1:23" ht="30" x14ac:dyDescent="0.25">
      <c r="A12" s="1" t="s">
        <v>21</v>
      </c>
      <c r="B12" s="1" t="s">
        <v>22</v>
      </c>
      <c r="I12" t="s">
        <v>21</v>
      </c>
      <c r="J12" t="s">
        <v>22</v>
      </c>
      <c r="M12" s="6"/>
      <c r="N12" s="12">
        <f>ABS(N10)+ABS(P10)</f>
        <v>19.401279504140554</v>
      </c>
      <c r="O12" s="13"/>
      <c r="P12" s="6"/>
      <c r="Q12" t="s">
        <v>21</v>
      </c>
      <c r="R12" t="s">
        <v>22</v>
      </c>
      <c r="S12"/>
      <c r="T12" s="6">
        <v>50</v>
      </c>
      <c r="U12" s="7">
        <f>((U11-U10)/(T11-T10))*(T12-T10)+U10</f>
        <v>-9.7180321888110903</v>
      </c>
      <c r="V12" s="6">
        <v>50</v>
      </c>
      <c r="W12" s="7">
        <f>((W11-W10)/(V11-V10))*(V12-V10)+W10</f>
        <v>9.6637845885165401</v>
      </c>
    </row>
    <row r="13" spans="1:23" x14ac:dyDescent="0.25">
      <c r="A13" s="1" t="s">
        <v>23</v>
      </c>
      <c r="B13" s="2" t="s">
        <v>24</v>
      </c>
      <c r="I13" t="s">
        <v>23</v>
      </c>
      <c r="J13" s="8" t="s">
        <v>24</v>
      </c>
      <c r="Q13" t="s">
        <v>23</v>
      </c>
      <c r="R13" s="8" t="s">
        <v>24</v>
      </c>
      <c r="S13"/>
      <c r="T13" s="6"/>
      <c r="U13" s="6"/>
      <c r="V13" s="6"/>
      <c r="W13" s="6"/>
    </row>
    <row r="14" spans="1:23" x14ac:dyDescent="0.25">
      <c r="A14" s="1" t="s">
        <v>25</v>
      </c>
      <c r="B14" s="1" t="s">
        <v>26</v>
      </c>
      <c r="I14" t="s">
        <v>25</v>
      </c>
      <c r="J14" t="s">
        <v>26</v>
      </c>
      <c r="Q14" t="s">
        <v>25</v>
      </c>
      <c r="R14" t="s">
        <v>26</v>
      </c>
      <c r="S14"/>
      <c r="T14" s="6"/>
      <c r="U14" s="12">
        <f>ABS(U12)+ABS(W12)</f>
        <v>19.381816777327629</v>
      </c>
      <c r="V14" s="13"/>
      <c r="W14" s="6"/>
    </row>
    <row r="15" spans="1:23" x14ac:dyDescent="0.25">
      <c r="A15" s="1" t="s">
        <v>27</v>
      </c>
      <c r="B15" s="1" t="s">
        <v>28</v>
      </c>
      <c r="I15" t="s">
        <v>27</v>
      </c>
      <c r="J15" t="s">
        <v>28</v>
      </c>
      <c r="Q15" t="s">
        <v>27</v>
      </c>
      <c r="R15" t="s">
        <v>28</v>
      </c>
      <c r="S15"/>
      <c r="T15"/>
      <c r="U15"/>
      <c r="V15"/>
    </row>
    <row r="16" spans="1:23" x14ac:dyDescent="0.25">
      <c r="Q16"/>
      <c r="R16"/>
      <c r="S16"/>
      <c r="T16"/>
      <c r="U16"/>
      <c r="V16"/>
    </row>
    <row r="17" spans="1:23" x14ac:dyDescent="0.25">
      <c r="A17" s="1" t="s">
        <v>29</v>
      </c>
      <c r="I17" t="s">
        <v>29</v>
      </c>
      <c r="Q17" t="s">
        <v>29</v>
      </c>
      <c r="R17"/>
      <c r="S17"/>
      <c r="T17"/>
      <c r="U17"/>
      <c r="V17"/>
    </row>
    <row r="18" spans="1:23" ht="45" x14ac:dyDescent="0.25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35</v>
      </c>
      <c r="G18" s="4" t="s">
        <v>80</v>
      </c>
      <c r="I18" t="s">
        <v>30</v>
      </c>
      <c r="J18" t="s">
        <v>31</v>
      </c>
      <c r="K18" t="s">
        <v>32</v>
      </c>
      <c r="L18" t="s">
        <v>33</v>
      </c>
      <c r="M18" t="s">
        <v>34</v>
      </c>
      <c r="N18" t="s">
        <v>35</v>
      </c>
      <c r="O18" s="4" t="s">
        <v>80</v>
      </c>
      <c r="Q18" t="s">
        <v>30</v>
      </c>
      <c r="R18" t="s">
        <v>31</v>
      </c>
      <c r="S18" t="s">
        <v>32</v>
      </c>
      <c r="T18" t="s">
        <v>33</v>
      </c>
      <c r="U18" t="s">
        <v>34</v>
      </c>
      <c r="V18" t="s">
        <v>35</v>
      </c>
      <c r="W18" s="4" t="s">
        <v>80</v>
      </c>
    </row>
    <row r="19" spans="1:23" x14ac:dyDescent="0.25">
      <c r="A19" s="1">
        <v>20</v>
      </c>
      <c r="B19" s="1">
        <v>0</v>
      </c>
      <c r="C19" s="1">
        <v>100</v>
      </c>
      <c r="D19" s="1">
        <v>2.13</v>
      </c>
      <c r="E19" s="1">
        <v>22053.599999999999</v>
      </c>
      <c r="F19" s="1">
        <v>1.94</v>
      </c>
      <c r="G19" s="1">
        <f>100*(D19/MAX($D$19:$D$59))</f>
        <v>1.9428988415579675</v>
      </c>
      <c r="I19">
        <v>-30</v>
      </c>
      <c r="J19">
        <v>0</v>
      </c>
      <c r="K19">
        <v>100</v>
      </c>
      <c r="L19">
        <v>130.51</v>
      </c>
      <c r="M19">
        <v>1102.5</v>
      </c>
      <c r="N19">
        <v>1.08</v>
      </c>
      <c r="O19" s="4">
        <f>100*(L19/MAX($L$19:$L$79))</f>
        <v>1.0781646665008926</v>
      </c>
      <c r="Q19">
        <v>-30</v>
      </c>
      <c r="R19">
        <v>0</v>
      </c>
      <c r="S19">
        <v>100</v>
      </c>
      <c r="T19">
        <v>97.06</v>
      </c>
      <c r="U19">
        <v>565.70000000000005</v>
      </c>
      <c r="V19">
        <v>3.47</v>
      </c>
      <c r="W19" s="4">
        <f>100*(T19/MAX($T$19:$T$79))</f>
        <v>3.4524461644624984</v>
      </c>
    </row>
    <row r="20" spans="1:23" x14ac:dyDescent="0.25">
      <c r="A20" s="1">
        <v>18.899999999999999</v>
      </c>
      <c r="B20" s="1">
        <v>0</v>
      </c>
      <c r="C20" s="1">
        <v>100</v>
      </c>
      <c r="D20" s="1">
        <v>2.36</v>
      </c>
      <c r="E20" s="1">
        <v>24456.3</v>
      </c>
      <c r="F20" s="1">
        <v>2.15</v>
      </c>
      <c r="G20" s="1">
        <f t="shared" ref="G20:G59" si="0">100*(D20/MAX($D$19:$D$59))</f>
        <v>2.1526954300830061</v>
      </c>
      <c r="I20">
        <v>-29</v>
      </c>
      <c r="J20">
        <v>0</v>
      </c>
      <c r="K20">
        <v>100</v>
      </c>
      <c r="L20">
        <v>154.35</v>
      </c>
      <c r="M20">
        <v>1303.8</v>
      </c>
      <c r="N20">
        <v>1.28</v>
      </c>
      <c r="O20" s="4">
        <f t="shared" ref="O20:O79" si="1">100*(L20/MAX($L$19:$L$79))</f>
        <v>1.2751108441836851</v>
      </c>
      <c r="Q20">
        <v>-29.1</v>
      </c>
      <c r="R20">
        <v>0</v>
      </c>
      <c r="S20">
        <v>100</v>
      </c>
      <c r="T20">
        <v>98.07</v>
      </c>
      <c r="U20">
        <v>571.6</v>
      </c>
      <c r="V20">
        <v>3.51</v>
      </c>
      <c r="W20" s="4">
        <f t="shared" ref="W20:W79" si="2">100*(T20/MAX($T$19:$T$79))</f>
        <v>3.4883720930232549</v>
      </c>
    </row>
    <row r="21" spans="1:23" x14ac:dyDescent="0.25">
      <c r="A21" s="1">
        <v>18</v>
      </c>
      <c r="B21" s="1">
        <v>0</v>
      </c>
      <c r="C21" s="1">
        <v>100</v>
      </c>
      <c r="D21" s="1">
        <v>2.69</v>
      </c>
      <c r="E21" s="1">
        <v>27836</v>
      </c>
      <c r="F21" s="1">
        <v>2.4500000000000002</v>
      </c>
      <c r="G21" s="1">
        <f t="shared" si="0"/>
        <v>2.45370792666241</v>
      </c>
      <c r="I21">
        <v>-28</v>
      </c>
      <c r="J21">
        <v>0</v>
      </c>
      <c r="K21">
        <v>100</v>
      </c>
      <c r="L21">
        <v>155.29</v>
      </c>
      <c r="M21">
        <v>1311.7</v>
      </c>
      <c r="N21">
        <v>1.28</v>
      </c>
      <c r="O21" s="4">
        <f t="shared" si="1"/>
        <v>1.2828763394446678</v>
      </c>
      <c r="Q21">
        <v>-28.1</v>
      </c>
      <c r="R21">
        <v>0</v>
      </c>
      <c r="S21">
        <v>100</v>
      </c>
      <c r="T21">
        <v>93.04</v>
      </c>
      <c r="U21">
        <v>542.20000000000005</v>
      </c>
      <c r="V21">
        <v>3.32</v>
      </c>
      <c r="W21" s="4">
        <f t="shared" si="2"/>
        <v>3.3094538547454242</v>
      </c>
    </row>
    <row r="22" spans="1:23" x14ac:dyDescent="0.25">
      <c r="A22" s="1">
        <v>17</v>
      </c>
      <c r="B22" s="1">
        <v>0</v>
      </c>
      <c r="C22" s="1">
        <v>100</v>
      </c>
      <c r="D22" s="1">
        <v>3.09</v>
      </c>
      <c r="E22" s="1">
        <v>32030.1</v>
      </c>
      <c r="F22" s="1">
        <v>2.82</v>
      </c>
      <c r="G22" s="1">
        <f t="shared" si="0"/>
        <v>2.8185715588798685</v>
      </c>
      <c r="I22">
        <v>-27</v>
      </c>
      <c r="J22">
        <v>0</v>
      </c>
      <c r="K22">
        <v>100</v>
      </c>
      <c r="L22">
        <v>168.83</v>
      </c>
      <c r="M22">
        <v>1426.2</v>
      </c>
      <c r="N22">
        <v>1.4</v>
      </c>
      <c r="O22" s="4">
        <f t="shared" si="1"/>
        <v>1.3947325158635024</v>
      </c>
      <c r="Q22">
        <v>-27</v>
      </c>
      <c r="R22">
        <v>0</v>
      </c>
      <c r="S22">
        <v>100</v>
      </c>
      <c r="T22">
        <v>97.4</v>
      </c>
      <c r="U22">
        <v>567.70000000000005</v>
      </c>
      <c r="V22">
        <v>3.48</v>
      </c>
      <c r="W22" s="4">
        <f t="shared" si="2"/>
        <v>3.4645400414037435</v>
      </c>
    </row>
    <row r="23" spans="1:23" x14ac:dyDescent="0.25">
      <c r="A23" s="1">
        <v>16</v>
      </c>
      <c r="B23" s="1">
        <v>0</v>
      </c>
      <c r="C23" s="1">
        <v>100</v>
      </c>
      <c r="D23" s="1">
        <v>3.53</v>
      </c>
      <c r="E23" s="1">
        <v>36619.300000000003</v>
      </c>
      <c r="F23" s="1">
        <v>3.22</v>
      </c>
      <c r="G23" s="1">
        <f t="shared" si="0"/>
        <v>3.2199215543190731</v>
      </c>
      <c r="I23">
        <v>-26</v>
      </c>
      <c r="J23">
        <v>0</v>
      </c>
      <c r="K23">
        <v>100</v>
      </c>
      <c r="L23">
        <v>182.91</v>
      </c>
      <c r="M23">
        <v>1545</v>
      </c>
      <c r="N23">
        <v>1.51</v>
      </c>
      <c r="O23" s="4">
        <f t="shared" si="1"/>
        <v>1.5110497214748162</v>
      </c>
      <c r="Q23">
        <v>-26</v>
      </c>
      <c r="R23">
        <v>0</v>
      </c>
      <c r="S23">
        <v>100</v>
      </c>
      <c r="T23">
        <v>118.35</v>
      </c>
      <c r="U23">
        <v>689.7</v>
      </c>
      <c r="V23">
        <v>4.2300000000000004</v>
      </c>
      <c r="W23" s="4">
        <f t="shared" si="2"/>
        <v>4.2097362823422282</v>
      </c>
    </row>
    <row r="24" spans="1:23" x14ac:dyDescent="0.25">
      <c r="A24" s="1">
        <v>15</v>
      </c>
      <c r="B24" s="1">
        <v>0</v>
      </c>
      <c r="C24" s="1">
        <v>100</v>
      </c>
      <c r="D24" s="1">
        <v>4.3899999999999997</v>
      </c>
      <c r="E24" s="1">
        <v>45541.599999999999</v>
      </c>
      <c r="F24" s="1">
        <v>4.01</v>
      </c>
      <c r="G24" s="1">
        <f t="shared" si="0"/>
        <v>4.0043783635866097</v>
      </c>
      <c r="I24">
        <v>-25</v>
      </c>
      <c r="J24">
        <v>0</v>
      </c>
      <c r="K24">
        <v>100</v>
      </c>
      <c r="L24">
        <v>196.83</v>
      </c>
      <c r="M24">
        <v>1662.6</v>
      </c>
      <c r="N24">
        <v>1.63</v>
      </c>
      <c r="O24" s="4">
        <f t="shared" si="1"/>
        <v>1.6260451406587291</v>
      </c>
      <c r="Q24">
        <v>-25.1</v>
      </c>
      <c r="R24">
        <v>0</v>
      </c>
      <c r="S24">
        <v>100</v>
      </c>
      <c r="T24">
        <v>116.51</v>
      </c>
      <c r="U24">
        <v>679</v>
      </c>
      <c r="V24">
        <v>4.16</v>
      </c>
      <c r="W24" s="4">
        <f t="shared" si="2"/>
        <v>4.1442870659543134</v>
      </c>
    </row>
    <row r="25" spans="1:23" x14ac:dyDescent="0.25">
      <c r="A25" s="1">
        <v>14</v>
      </c>
      <c r="B25" s="1">
        <v>0</v>
      </c>
      <c r="C25" s="1">
        <v>100</v>
      </c>
      <c r="D25" s="1">
        <v>5.39</v>
      </c>
      <c r="E25" s="1">
        <v>55826.9</v>
      </c>
      <c r="F25" s="1">
        <v>4.91</v>
      </c>
      <c r="G25" s="1">
        <f t="shared" si="0"/>
        <v>4.9165374441302561</v>
      </c>
      <c r="I25">
        <v>-24</v>
      </c>
      <c r="J25">
        <v>0</v>
      </c>
      <c r="K25">
        <v>100</v>
      </c>
      <c r="L25">
        <v>208.07</v>
      </c>
      <c r="M25">
        <v>1757.6</v>
      </c>
      <c r="N25">
        <v>1.72</v>
      </c>
      <c r="O25" s="4">
        <f t="shared" si="1"/>
        <v>1.7189006371836697</v>
      </c>
      <c r="Q25">
        <v>-24.1</v>
      </c>
      <c r="R25">
        <v>0</v>
      </c>
      <c r="S25">
        <v>100</v>
      </c>
      <c r="T25">
        <v>127.31</v>
      </c>
      <c r="U25">
        <v>742</v>
      </c>
      <c r="V25">
        <v>4.55</v>
      </c>
      <c r="W25" s="4">
        <f t="shared" si="2"/>
        <v>4.528445509970334</v>
      </c>
    </row>
    <row r="26" spans="1:23" x14ac:dyDescent="0.25">
      <c r="A26" s="1">
        <v>13</v>
      </c>
      <c r="B26" s="1">
        <v>0</v>
      </c>
      <c r="C26" s="1">
        <v>100</v>
      </c>
      <c r="D26" s="1">
        <v>7.04</v>
      </c>
      <c r="E26" s="1">
        <v>72998.100000000006</v>
      </c>
      <c r="F26" s="1">
        <v>6.42</v>
      </c>
      <c r="G26" s="1">
        <f t="shared" si="0"/>
        <v>6.4215999270272741</v>
      </c>
      <c r="I26">
        <v>-23</v>
      </c>
      <c r="J26">
        <v>0</v>
      </c>
      <c r="K26">
        <v>100</v>
      </c>
      <c r="L26">
        <v>217.29</v>
      </c>
      <c r="M26">
        <v>1835.5</v>
      </c>
      <c r="N26">
        <v>1.8</v>
      </c>
      <c r="O26" s="4">
        <f t="shared" si="1"/>
        <v>1.7950685800626691</v>
      </c>
      <c r="Q26">
        <v>-23</v>
      </c>
      <c r="R26">
        <v>0</v>
      </c>
      <c r="S26">
        <v>100</v>
      </c>
      <c r="T26">
        <v>136.11000000000001</v>
      </c>
      <c r="U26">
        <v>793.3</v>
      </c>
      <c r="V26">
        <v>4.8600000000000003</v>
      </c>
      <c r="W26" s="4">
        <f t="shared" si="2"/>
        <v>4.8414635013907965</v>
      </c>
    </row>
    <row r="27" spans="1:23" x14ac:dyDescent="0.25">
      <c r="A27" s="1">
        <v>12</v>
      </c>
      <c r="B27" s="1">
        <v>0</v>
      </c>
      <c r="C27" s="1">
        <v>100</v>
      </c>
      <c r="D27" s="1">
        <v>9.8800000000000008</v>
      </c>
      <c r="E27" s="1">
        <v>102436.1</v>
      </c>
      <c r="F27" s="1">
        <v>9.01</v>
      </c>
      <c r="G27" s="1">
        <f t="shared" si="0"/>
        <v>9.0121317157712326</v>
      </c>
      <c r="I27">
        <v>-22</v>
      </c>
      <c r="J27">
        <v>0</v>
      </c>
      <c r="K27">
        <v>100</v>
      </c>
      <c r="L27">
        <v>237.47</v>
      </c>
      <c r="M27">
        <v>2006</v>
      </c>
      <c r="N27">
        <v>1.96</v>
      </c>
      <c r="O27" s="4">
        <f t="shared" si="1"/>
        <v>1.9617788932186575</v>
      </c>
      <c r="Q27">
        <v>-22.1</v>
      </c>
      <c r="R27">
        <v>0</v>
      </c>
      <c r="S27">
        <v>100</v>
      </c>
      <c r="T27">
        <v>145.83000000000001</v>
      </c>
      <c r="U27">
        <v>849.9</v>
      </c>
      <c r="V27">
        <v>5.21</v>
      </c>
      <c r="W27" s="4">
        <f t="shared" si="2"/>
        <v>5.1872061010052146</v>
      </c>
    </row>
    <row r="28" spans="1:23" x14ac:dyDescent="0.25">
      <c r="A28" s="1">
        <v>11.1</v>
      </c>
      <c r="B28" s="1">
        <v>0</v>
      </c>
      <c r="C28" s="1">
        <v>100</v>
      </c>
      <c r="D28" s="1">
        <v>14.71</v>
      </c>
      <c r="E28" s="1">
        <v>152454.39999999999</v>
      </c>
      <c r="F28" s="1">
        <v>13.41</v>
      </c>
      <c r="G28" s="1">
        <f t="shared" si="0"/>
        <v>13.417860074797048</v>
      </c>
      <c r="I28">
        <v>-21</v>
      </c>
      <c r="J28">
        <v>0</v>
      </c>
      <c r="K28">
        <v>100</v>
      </c>
      <c r="L28">
        <v>255.7</v>
      </c>
      <c r="M28">
        <v>2159.9</v>
      </c>
      <c r="N28">
        <v>2.11</v>
      </c>
      <c r="O28" s="4">
        <f t="shared" si="1"/>
        <v>2.1123799342906922</v>
      </c>
      <c r="Q28">
        <v>-21</v>
      </c>
      <c r="R28">
        <v>0</v>
      </c>
      <c r="S28">
        <v>100</v>
      </c>
      <c r="T28">
        <v>138.1</v>
      </c>
      <c r="U28">
        <v>804.8</v>
      </c>
      <c r="V28">
        <v>4.9400000000000004</v>
      </c>
      <c r="W28" s="4">
        <f t="shared" si="2"/>
        <v>4.9122482517233772</v>
      </c>
    </row>
    <row r="29" spans="1:23" x14ac:dyDescent="0.25">
      <c r="A29" s="1">
        <v>10</v>
      </c>
      <c r="B29" s="1">
        <v>0</v>
      </c>
      <c r="C29" s="1">
        <v>100</v>
      </c>
      <c r="D29" s="1">
        <v>28.34</v>
      </c>
      <c r="E29" s="1">
        <v>293760</v>
      </c>
      <c r="F29" s="1">
        <v>25.84</v>
      </c>
      <c r="G29" s="1">
        <f t="shared" si="0"/>
        <v>25.850588342606951</v>
      </c>
      <c r="I29">
        <v>-20</v>
      </c>
      <c r="J29">
        <v>0</v>
      </c>
      <c r="K29">
        <v>100</v>
      </c>
      <c r="L29">
        <v>287.85000000000002</v>
      </c>
      <c r="M29">
        <v>2431.5</v>
      </c>
      <c r="N29">
        <v>2.38</v>
      </c>
      <c r="O29" s="4">
        <f t="shared" si="1"/>
        <v>2.3779763945466397</v>
      </c>
      <c r="Q29">
        <v>-20</v>
      </c>
      <c r="R29">
        <v>0</v>
      </c>
      <c r="S29">
        <v>100</v>
      </c>
      <c r="T29">
        <v>127.25</v>
      </c>
      <c r="U29">
        <v>741.6</v>
      </c>
      <c r="V29">
        <v>4.55</v>
      </c>
      <c r="W29" s="4">
        <f t="shared" si="2"/>
        <v>4.5263112963924677</v>
      </c>
    </row>
    <row r="30" spans="1:23" x14ac:dyDescent="0.25">
      <c r="A30" s="1">
        <v>9.1</v>
      </c>
      <c r="B30" s="1">
        <v>0</v>
      </c>
      <c r="C30" s="1">
        <v>100</v>
      </c>
      <c r="D30" s="1">
        <v>63.93</v>
      </c>
      <c r="E30" s="1">
        <v>662650.19999999995</v>
      </c>
      <c r="F30" s="1">
        <v>58.3</v>
      </c>
      <c r="G30" s="1">
        <f t="shared" si="0"/>
        <v>58.314330019155349</v>
      </c>
      <c r="I30">
        <v>-19</v>
      </c>
      <c r="J30">
        <v>0</v>
      </c>
      <c r="K30">
        <v>100</v>
      </c>
      <c r="L30">
        <v>308.08999999999997</v>
      </c>
      <c r="M30">
        <v>2602.5</v>
      </c>
      <c r="N30">
        <v>2.5499999999999998</v>
      </c>
      <c r="O30" s="4">
        <f t="shared" si="1"/>
        <v>2.5451823776129032</v>
      </c>
      <c r="Q30">
        <v>-19.100000000000001</v>
      </c>
      <c r="R30">
        <v>0</v>
      </c>
      <c r="S30">
        <v>100</v>
      </c>
      <c r="T30">
        <v>132.87</v>
      </c>
      <c r="U30">
        <v>774.4</v>
      </c>
      <c r="V30">
        <v>4.75</v>
      </c>
      <c r="W30" s="4">
        <f t="shared" si="2"/>
        <v>4.726215968185989</v>
      </c>
    </row>
    <row r="31" spans="1:23" x14ac:dyDescent="0.25">
      <c r="A31" s="1">
        <v>8.1</v>
      </c>
      <c r="B31" s="1">
        <v>0</v>
      </c>
      <c r="C31" s="1">
        <v>100</v>
      </c>
      <c r="D31" s="1">
        <v>89.92</v>
      </c>
      <c r="E31" s="1">
        <v>931979.2</v>
      </c>
      <c r="F31" s="1">
        <v>81.99</v>
      </c>
      <c r="G31" s="1">
        <f t="shared" si="0"/>
        <v>82.021344522484725</v>
      </c>
      <c r="I31">
        <v>-18</v>
      </c>
      <c r="J31">
        <v>0</v>
      </c>
      <c r="K31">
        <v>100</v>
      </c>
      <c r="L31">
        <v>349.48</v>
      </c>
      <c r="M31">
        <v>2952.1</v>
      </c>
      <c r="N31">
        <v>2.89</v>
      </c>
      <c r="O31" s="4">
        <f t="shared" si="1"/>
        <v>2.8871120040512754</v>
      </c>
      <c r="Q31">
        <v>-18</v>
      </c>
      <c r="R31">
        <v>0</v>
      </c>
      <c r="S31">
        <v>100</v>
      </c>
      <c r="T31">
        <v>135.24</v>
      </c>
      <c r="U31">
        <v>788.2</v>
      </c>
      <c r="V31">
        <v>4.84</v>
      </c>
      <c r="W31" s="4">
        <f t="shared" si="2"/>
        <v>4.810517404511728</v>
      </c>
    </row>
    <row r="32" spans="1:23" x14ac:dyDescent="0.25">
      <c r="A32" s="1">
        <v>7</v>
      </c>
      <c r="B32" s="1">
        <v>0</v>
      </c>
      <c r="C32" s="1">
        <v>100</v>
      </c>
      <c r="D32" s="1">
        <v>100.07</v>
      </c>
      <c r="E32" s="1">
        <v>1037173</v>
      </c>
      <c r="F32" s="1">
        <v>91.23</v>
      </c>
      <c r="G32" s="1">
        <f t="shared" si="0"/>
        <v>91.279759190002736</v>
      </c>
      <c r="I32">
        <v>-17</v>
      </c>
      <c r="J32">
        <v>0</v>
      </c>
      <c r="K32">
        <v>100</v>
      </c>
      <c r="L32">
        <v>395.66</v>
      </c>
      <c r="M32">
        <v>3342.1</v>
      </c>
      <c r="N32">
        <v>3.27</v>
      </c>
      <c r="O32" s="4">
        <f t="shared" si="1"/>
        <v>3.2686126116599739</v>
      </c>
      <c r="Q32">
        <v>-17</v>
      </c>
      <c r="R32">
        <v>0</v>
      </c>
      <c r="S32">
        <v>100</v>
      </c>
      <c r="T32">
        <v>134.41</v>
      </c>
      <c r="U32">
        <v>783.4</v>
      </c>
      <c r="V32">
        <v>4.8</v>
      </c>
      <c r="W32" s="4">
        <f t="shared" si="2"/>
        <v>4.7809941166845702</v>
      </c>
    </row>
    <row r="33" spans="1:23" x14ac:dyDescent="0.25">
      <c r="A33" s="1">
        <v>6.1</v>
      </c>
      <c r="B33" s="1">
        <v>0</v>
      </c>
      <c r="C33" s="1">
        <v>100</v>
      </c>
      <c r="D33" s="1">
        <v>104.37</v>
      </c>
      <c r="E33" s="1">
        <v>1081755.1000000001</v>
      </c>
      <c r="F33" s="1">
        <v>95.11</v>
      </c>
      <c r="G33" s="1">
        <f t="shared" si="0"/>
        <v>95.20204323634043</v>
      </c>
      <c r="I33">
        <v>-16</v>
      </c>
      <c r="J33">
        <v>0</v>
      </c>
      <c r="K33">
        <v>100</v>
      </c>
      <c r="L33">
        <v>471.45</v>
      </c>
      <c r="M33">
        <v>3982.3</v>
      </c>
      <c r="N33">
        <v>3.9</v>
      </c>
      <c r="O33" s="4">
        <f t="shared" si="1"/>
        <v>3.894726319989624</v>
      </c>
      <c r="Q33">
        <v>-16</v>
      </c>
      <c r="R33">
        <v>0</v>
      </c>
      <c r="S33">
        <v>100</v>
      </c>
      <c r="T33">
        <v>144.86000000000001</v>
      </c>
      <c r="U33">
        <v>844.2</v>
      </c>
      <c r="V33">
        <v>5.18</v>
      </c>
      <c r="W33" s="4">
        <f t="shared" si="2"/>
        <v>5.1527029814963683</v>
      </c>
    </row>
    <row r="34" spans="1:23" x14ac:dyDescent="0.25">
      <c r="A34" s="1">
        <v>5.0999999999999996</v>
      </c>
      <c r="B34" s="1">
        <v>0</v>
      </c>
      <c r="C34" s="1">
        <v>100</v>
      </c>
      <c r="D34" s="1">
        <v>106.37</v>
      </c>
      <c r="E34" s="1">
        <v>1102512.7</v>
      </c>
      <c r="F34" s="1">
        <v>96.97</v>
      </c>
      <c r="G34" s="1">
        <f t="shared" si="0"/>
        <v>97.026361397427721</v>
      </c>
      <c r="I34">
        <v>-15</v>
      </c>
      <c r="J34">
        <v>0</v>
      </c>
      <c r="K34">
        <v>100</v>
      </c>
      <c r="L34">
        <v>565.45000000000005</v>
      </c>
      <c r="M34">
        <v>4776.3999999999996</v>
      </c>
      <c r="N34">
        <v>4.68</v>
      </c>
      <c r="O34" s="4">
        <f t="shared" si="1"/>
        <v>4.6712758460878838</v>
      </c>
      <c r="Q34">
        <v>-15</v>
      </c>
      <c r="R34">
        <v>0</v>
      </c>
      <c r="S34">
        <v>100</v>
      </c>
      <c r="T34">
        <v>173.25</v>
      </c>
      <c r="U34">
        <v>1009.7</v>
      </c>
      <c r="V34">
        <v>6.2</v>
      </c>
      <c r="W34" s="4">
        <f t="shared" si="2"/>
        <v>6.1625417060903338</v>
      </c>
    </row>
    <row r="35" spans="1:23" x14ac:dyDescent="0.25">
      <c r="A35" s="1">
        <v>4.0999999999999996</v>
      </c>
      <c r="B35" s="1">
        <v>0</v>
      </c>
      <c r="C35" s="1">
        <v>100</v>
      </c>
      <c r="D35" s="1">
        <v>107.9</v>
      </c>
      <c r="E35" s="1">
        <v>1118337.3999999999</v>
      </c>
      <c r="F35" s="1">
        <v>98.36</v>
      </c>
      <c r="G35" s="1">
        <f t="shared" si="0"/>
        <v>98.421964790659501</v>
      </c>
      <c r="I35">
        <v>-14</v>
      </c>
      <c r="J35">
        <v>0</v>
      </c>
      <c r="K35">
        <v>100</v>
      </c>
      <c r="L35">
        <v>716.66</v>
      </c>
      <c r="M35">
        <v>6053.7</v>
      </c>
      <c r="N35">
        <v>5.93</v>
      </c>
      <c r="O35" s="4">
        <f t="shared" si="1"/>
        <v>5.9204466316338191</v>
      </c>
      <c r="Q35">
        <v>-14</v>
      </c>
      <c r="R35">
        <v>0</v>
      </c>
      <c r="S35">
        <v>100</v>
      </c>
      <c r="T35">
        <v>234.86</v>
      </c>
      <c r="U35">
        <v>1368.8</v>
      </c>
      <c r="V35">
        <v>8.4</v>
      </c>
      <c r="W35" s="4">
        <f t="shared" si="2"/>
        <v>8.3540233482965416</v>
      </c>
    </row>
    <row r="36" spans="1:23" x14ac:dyDescent="0.25">
      <c r="A36" s="1">
        <v>3.1</v>
      </c>
      <c r="B36" s="1">
        <v>0</v>
      </c>
      <c r="C36" s="1">
        <v>100</v>
      </c>
      <c r="D36" s="1">
        <v>108.61</v>
      </c>
      <c r="E36" s="1">
        <v>1125681.3</v>
      </c>
      <c r="F36" s="1">
        <v>99.07</v>
      </c>
      <c r="G36" s="1">
        <f t="shared" si="0"/>
        <v>99.069597737845484</v>
      </c>
      <c r="I36">
        <v>-13</v>
      </c>
      <c r="J36">
        <v>0</v>
      </c>
      <c r="K36">
        <v>100</v>
      </c>
      <c r="L36">
        <v>970.4</v>
      </c>
      <c r="M36">
        <v>8197.1</v>
      </c>
      <c r="N36">
        <v>8.0299999999999994</v>
      </c>
      <c r="O36" s="4">
        <f t="shared" si="1"/>
        <v>8.0166346821888439</v>
      </c>
      <c r="Q36">
        <v>-13</v>
      </c>
      <c r="R36">
        <v>0</v>
      </c>
      <c r="S36">
        <v>100</v>
      </c>
      <c r="T36">
        <v>294.83999999999997</v>
      </c>
      <c r="U36">
        <v>1718.3</v>
      </c>
      <c r="V36">
        <v>10.54</v>
      </c>
      <c r="W36" s="4">
        <f t="shared" si="2"/>
        <v>10.487525521637368</v>
      </c>
    </row>
    <row r="37" spans="1:23" x14ac:dyDescent="0.25">
      <c r="A37" s="1">
        <v>2.1</v>
      </c>
      <c r="B37" s="1">
        <v>0</v>
      </c>
      <c r="C37" s="1">
        <v>100</v>
      </c>
      <c r="D37" s="1">
        <v>109.19</v>
      </c>
      <c r="E37" s="1">
        <v>1131732.7</v>
      </c>
      <c r="F37" s="1">
        <v>99.58</v>
      </c>
      <c r="G37" s="1">
        <f t="shared" si="0"/>
        <v>99.598650004560795</v>
      </c>
      <c r="I37">
        <v>-12</v>
      </c>
      <c r="J37">
        <v>0</v>
      </c>
      <c r="K37">
        <v>100</v>
      </c>
      <c r="L37">
        <v>1456.6</v>
      </c>
      <c r="M37">
        <v>12304</v>
      </c>
      <c r="N37">
        <v>12.05</v>
      </c>
      <c r="O37" s="4">
        <f t="shared" si="1"/>
        <v>12.033213188454525</v>
      </c>
      <c r="Q37">
        <v>-12</v>
      </c>
      <c r="R37">
        <v>0</v>
      </c>
      <c r="S37">
        <v>100</v>
      </c>
      <c r="T37">
        <v>415.45</v>
      </c>
      <c r="U37">
        <v>2421.1999999999998</v>
      </c>
      <c r="V37">
        <v>14.87</v>
      </c>
      <c r="W37" s="4">
        <f t="shared" si="2"/>
        <v>14.777650515412578</v>
      </c>
    </row>
    <row r="38" spans="1:23" x14ac:dyDescent="0.25">
      <c r="A38" s="1">
        <v>1</v>
      </c>
      <c r="B38" s="1">
        <v>0</v>
      </c>
      <c r="C38" s="1">
        <v>100</v>
      </c>
      <c r="D38" s="1">
        <v>109.62</v>
      </c>
      <c r="E38" s="1">
        <v>1136126.6000000001</v>
      </c>
      <c r="F38" s="1">
        <v>100</v>
      </c>
      <c r="G38" s="1">
        <f t="shared" si="0"/>
        <v>99.990878409194579</v>
      </c>
      <c r="I38">
        <v>-11</v>
      </c>
      <c r="J38">
        <v>0</v>
      </c>
      <c r="K38">
        <v>100</v>
      </c>
      <c r="L38">
        <v>2793.83</v>
      </c>
      <c r="M38">
        <v>23599.7</v>
      </c>
      <c r="N38">
        <v>23.1</v>
      </c>
      <c r="O38" s="4">
        <f t="shared" si="1"/>
        <v>23.080291090415976</v>
      </c>
      <c r="Q38">
        <v>-11</v>
      </c>
      <c r="R38">
        <v>0</v>
      </c>
      <c r="S38">
        <v>100</v>
      </c>
      <c r="T38">
        <v>659.5</v>
      </c>
      <c r="U38">
        <v>3843.6</v>
      </c>
      <c r="V38">
        <v>23.58</v>
      </c>
      <c r="W38" s="4">
        <f t="shared" si="2"/>
        <v>23.458564243385716</v>
      </c>
    </row>
    <row r="39" spans="1:23" x14ac:dyDescent="0.25">
      <c r="A39" s="1">
        <v>0</v>
      </c>
      <c r="B39" s="1">
        <v>0</v>
      </c>
      <c r="C39" s="1">
        <v>100</v>
      </c>
      <c r="D39" s="1">
        <v>109.63</v>
      </c>
      <c r="E39" s="1">
        <v>1136307.3999999999</v>
      </c>
      <c r="F39" s="1">
        <v>100</v>
      </c>
      <c r="G39" s="1">
        <f t="shared" si="0"/>
        <v>100</v>
      </c>
      <c r="I39">
        <v>-10.1</v>
      </c>
      <c r="J39">
        <v>0</v>
      </c>
      <c r="K39">
        <v>100</v>
      </c>
      <c r="L39">
        <v>5656</v>
      </c>
      <c r="M39">
        <v>47776.7</v>
      </c>
      <c r="N39">
        <v>46.78</v>
      </c>
      <c r="O39" s="4">
        <f t="shared" si="1"/>
        <v>46.725150208635725</v>
      </c>
      <c r="Q39">
        <v>-10</v>
      </c>
      <c r="R39">
        <v>0</v>
      </c>
      <c r="S39">
        <v>100</v>
      </c>
      <c r="T39">
        <v>1204.72</v>
      </c>
      <c r="U39">
        <v>7021.1</v>
      </c>
      <c r="V39">
        <v>43.06</v>
      </c>
      <c r="W39" s="4">
        <f t="shared" si="2"/>
        <v>42.852163025461167</v>
      </c>
    </row>
    <row r="40" spans="1:23" x14ac:dyDescent="0.25">
      <c r="A40" s="1">
        <v>-1</v>
      </c>
      <c r="B40" s="1">
        <v>0</v>
      </c>
      <c r="C40" s="1">
        <v>100</v>
      </c>
      <c r="D40" s="1">
        <v>109.53</v>
      </c>
      <c r="E40" s="1">
        <v>1135231.2</v>
      </c>
      <c r="F40" s="1">
        <v>99.91</v>
      </c>
      <c r="G40" s="1">
        <f t="shared" si="0"/>
        <v>99.908784091945648</v>
      </c>
      <c r="I40">
        <v>-9.1</v>
      </c>
      <c r="J40">
        <v>0</v>
      </c>
      <c r="K40">
        <v>100</v>
      </c>
      <c r="L40">
        <v>9033.92</v>
      </c>
      <c r="M40">
        <v>76310.3</v>
      </c>
      <c r="N40">
        <v>74.760000000000005</v>
      </c>
      <c r="O40" s="4">
        <f t="shared" si="1"/>
        <v>74.630705263931844</v>
      </c>
      <c r="Q40">
        <v>-9</v>
      </c>
      <c r="R40">
        <v>0</v>
      </c>
      <c r="S40">
        <v>100</v>
      </c>
      <c r="T40">
        <v>1917.39</v>
      </c>
      <c r="U40">
        <v>11174.6</v>
      </c>
      <c r="V40">
        <v>68.56</v>
      </c>
      <c r="W40" s="4">
        <f t="shared" si="2"/>
        <v>68.201996201099831</v>
      </c>
    </row>
    <row r="41" spans="1:23" x14ac:dyDescent="0.25">
      <c r="A41" s="1">
        <v>-2.1</v>
      </c>
      <c r="B41" s="1">
        <v>0</v>
      </c>
      <c r="C41" s="1">
        <v>100</v>
      </c>
      <c r="D41" s="1">
        <v>109.62</v>
      </c>
      <c r="E41" s="1">
        <v>1136140.3999999999</v>
      </c>
      <c r="F41" s="1">
        <v>99.97</v>
      </c>
      <c r="G41" s="1">
        <f t="shared" si="0"/>
        <v>99.990878409194579</v>
      </c>
      <c r="I41">
        <v>-8</v>
      </c>
      <c r="J41">
        <v>0</v>
      </c>
      <c r="K41">
        <v>100</v>
      </c>
      <c r="L41">
        <v>10792.29</v>
      </c>
      <c r="M41">
        <v>91163.5</v>
      </c>
      <c r="N41">
        <v>89.33</v>
      </c>
      <c r="O41" s="4">
        <f t="shared" si="1"/>
        <v>89.156890266116918</v>
      </c>
      <c r="Q41">
        <v>-8</v>
      </c>
      <c r="R41">
        <v>0</v>
      </c>
      <c r="S41">
        <v>100</v>
      </c>
      <c r="T41">
        <v>2414.2600000000002</v>
      </c>
      <c r="U41">
        <v>14070.4</v>
      </c>
      <c r="V41">
        <v>86.31</v>
      </c>
      <c r="W41" s="4">
        <f t="shared" si="2"/>
        <v>85.875774541677643</v>
      </c>
    </row>
    <row r="42" spans="1:23" x14ac:dyDescent="0.25">
      <c r="A42" s="1">
        <v>-3</v>
      </c>
      <c r="B42" s="1">
        <v>0</v>
      </c>
      <c r="C42" s="1">
        <v>100</v>
      </c>
      <c r="D42" s="1">
        <v>109.13</v>
      </c>
      <c r="E42" s="1">
        <v>1131054.8</v>
      </c>
      <c r="F42" s="1">
        <v>99.54</v>
      </c>
      <c r="G42" s="1">
        <f t="shared" si="0"/>
        <v>99.54392045972817</v>
      </c>
      <c r="I42">
        <v>-7.1</v>
      </c>
      <c r="J42">
        <v>0</v>
      </c>
      <c r="K42">
        <v>100</v>
      </c>
      <c r="L42">
        <v>11380.42</v>
      </c>
      <c r="M42">
        <v>96131.4</v>
      </c>
      <c r="N42">
        <v>94.21</v>
      </c>
      <c r="O42" s="4">
        <f t="shared" si="1"/>
        <v>94.015529338288928</v>
      </c>
      <c r="Q42">
        <v>-7.1</v>
      </c>
      <c r="R42">
        <v>0</v>
      </c>
      <c r="S42">
        <v>100</v>
      </c>
      <c r="T42">
        <v>2578.94</v>
      </c>
      <c r="U42">
        <v>15030.1</v>
      </c>
      <c r="V42">
        <v>92.24</v>
      </c>
      <c r="W42" s="4">
        <f t="shared" si="2"/>
        <v>91.733479408395993</v>
      </c>
    </row>
    <row r="43" spans="1:23" x14ac:dyDescent="0.25">
      <c r="A43" s="1">
        <v>-4</v>
      </c>
      <c r="B43" s="1">
        <v>0</v>
      </c>
      <c r="C43" s="1">
        <v>100</v>
      </c>
      <c r="D43" s="1">
        <v>108.83</v>
      </c>
      <c r="E43" s="1">
        <v>1128016</v>
      </c>
      <c r="F43" s="1">
        <v>99.25</v>
      </c>
      <c r="G43" s="1">
        <f t="shared" si="0"/>
        <v>99.270272735565086</v>
      </c>
      <c r="I43">
        <v>-5.9</v>
      </c>
      <c r="J43">
        <v>0</v>
      </c>
      <c r="K43">
        <v>100</v>
      </c>
      <c r="L43">
        <v>11690.25</v>
      </c>
      <c r="M43">
        <v>98748.6</v>
      </c>
      <c r="N43">
        <v>96.76</v>
      </c>
      <c r="O43" s="4">
        <f t="shared" si="1"/>
        <v>96.575086143299828</v>
      </c>
      <c r="Q43">
        <v>-6</v>
      </c>
      <c r="R43">
        <v>0</v>
      </c>
      <c r="S43">
        <v>100</v>
      </c>
      <c r="T43">
        <v>2669.22</v>
      </c>
      <c r="U43">
        <v>15556.3</v>
      </c>
      <c r="V43">
        <v>95.45</v>
      </c>
      <c r="W43" s="4">
        <f t="shared" si="2"/>
        <v>94.944759438559529</v>
      </c>
    </row>
    <row r="44" spans="1:23" x14ac:dyDescent="0.25">
      <c r="A44" s="1">
        <v>-5</v>
      </c>
      <c r="B44" s="1">
        <v>0</v>
      </c>
      <c r="C44" s="1">
        <v>100</v>
      </c>
      <c r="D44" s="1">
        <v>107.78</v>
      </c>
      <c r="E44" s="1">
        <v>1117130</v>
      </c>
      <c r="F44" s="1">
        <v>98.28</v>
      </c>
      <c r="G44" s="1">
        <f t="shared" si="0"/>
        <v>98.312505700994251</v>
      </c>
      <c r="I44">
        <v>-4.9000000000000004</v>
      </c>
      <c r="J44">
        <v>0</v>
      </c>
      <c r="K44">
        <v>100</v>
      </c>
      <c r="L44">
        <v>11856.62</v>
      </c>
      <c r="M44">
        <v>100154</v>
      </c>
      <c r="N44">
        <v>98.15</v>
      </c>
      <c r="O44" s="4">
        <f t="shared" si="1"/>
        <v>97.949496192842034</v>
      </c>
      <c r="Q44">
        <v>-5</v>
      </c>
      <c r="R44">
        <v>0</v>
      </c>
      <c r="S44">
        <v>100</v>
      </c>
      <c r="T44">
        <v>2716.6</v>
      </c>
      <c r="U44">
        <v>15832.4</v>
      </c>
      <c r="V44">
        <v>97.11</v>
      </c>
      <c r="W44" s="4">
        <f t="shared" si="2"/>
        <v>96.630076760548349</v>
      </c>
    </row>
    <row r="45" spans="1:23" x14ac:dyDescent="0.25">
      <c r="A45" s="1">
        <v>-6</v>
      </c>
      <c r="B45" s="1">
        <v>0</v>
      </c>
      <c r="C45" s="1">
        <v>100</v>
      </c>
      <c r="D45" s="1">
        <v>106.26</v>
      </c>
      <c r="E45" s="1">
        <v>1101322.2</v>
      </c>
      <c r="F45" s="1">
        <v>96.94</v>
      </c>
      <c r="G45" s="1">
        <f t="shared" si="0"/>
        <v>96.926023898567919</v>
      </c>
      <c r="I45">
        <v>-4</v>
      </c>
      <c r="J45">
        <v>0</v>
      </c>
      <c r="K45">
        <v>100</v>
      </c>
      <c r="L45">
        <v>11987.23</v>
      </c>
      <c r="M45">
        <v>101257.2</v>
      </c>
      <c r="N45">
        <v>99.17</v>
      </c>
      <c r="O45" s="4">
        <f t="shared" si="1"/>
        <v>99.028486975860048</v>
      </c>
      <c r="Q45">
        <v>-4.0999999999999996</v>
      </c>
      <c r="R45">
        <v>0</v>
      </c>
      <c r="S45">
        <v>100</v>
      </c>
      <c r="T45">
        <v>2732.65</v>
      </c>
      <c r="U45">
        <v>15925.9</v>
      </c>
      <c r="V45">
        <v>97.69</v>
      </c>
      <c r="W45" s="4">
        <f t="shared" si="2"/>
        <v>97.200978892627717</v>
      </c>
    </row>
    <row r="46" spans="1:23" x14ac:dyDescent="0.25">
      <c r="A46" s="1">
        <v>-7.1</v>
      </c>
      <c r="B46" s="1">
        <v>0</v>
      </c>
      <c r="C46" s="1">
        <v>100</v>
      </c>
      <c r="D46" s="1">
        <v>103.64</v>
      </c>
      <c r="E46" s="1">
        <v>1074132.1000000001</v>
      </c>
      <c r="F46" s="1">
        <v>94.52</v>
      </c>
      <c r="G46" s="1">
        <f t="shared" si="0"/>
        <v>94.536167107543562</v>
      </c>
      <c r="I46">
        <v>-3.1</v>
      </c>
      <c r="J46">
        <v>0</v>
      </c>
      <c r="K46">
        <v>100</v>
      </c>
      <c r="L46">
        <v>12033.42</v>
      </c>
      <c r="M46">
        <v>101647.4</v>
      </c>
      <c r="N46">
        <v>99.57</v>
      </c>
      <c r="O46" s="4">
        <f t="shared" si="1"/>
        <v>99.410070195120454</v>
      </c>
      <c r="Q46">
        <v>-3.1</v>
      </c>
      <c r="R46">
        <v>0</v>
      </c>
      <c r="S46">
        <v>100</v>
      </c>
      <c r="T46">
        <v>2737.86</v>
      </c>
      <c r="U46">
        <v>15956.3</v>
      </c>
      <c r="V46">
        <v>97.93</v>
      </c>
      <c r="W46" s="4">
        <f t="shared" si="2"/>
        <v>97.386299771639145</v>
      </c>
    </row>
    <row r="47" spans="1:23" x14ac:dyDescent="0.25">
      <c r="A47" s="1">
        <v>-8.1</v>
      </c>
      <c r="B47" s="1">
        <v>0</v>
      </c>
      <c r="C47" s="1">
        <v>100</v>
      </c>
      <c r="D47" s="1">
        <v>99.41</v>
      </c>
      <c r="E47" s="1">
        <v>1030372.7</v>
      </c>
      <c r="F47" s="1">
        <v>90.68</v>
      </c>
      <c r="G47" s="1">
        <f t="shared" si="0"/>
        <v>90.677734196843929</v>
      </c>
      <c r="I47">
        <v>-2</v>
      </c>
      <c r="J47">
        <v>0</v>
      </c>
      <c r="K47">
        <v>100</v>
      </c>
      <c r="L47">
        <v>12065.59</v>
      </c>
      <c r="M47">
        <v>101919.1</v>
      </c>
      <c r="N47">
        <v>99.88</v>
      </c>
      <c r="O47" s="4">
        <f t="shared" si="1"/>
        <v>99.67583187867983</v>
      </c>
      <c r="Q47">
        <v>-2</v>
      </c>
      <c r="R47">
        <v>0</v>
      </c>
      <c r="S47">
        <v>100</v>
      </c>
      <c r="T47">
        <v>2753.36</v>
      </c>
      <c r="U47">
        <v>16046.6</v>
      </c>
      <c r="V47">
        <v>98.43</v>
      </c>
      <c r="W47" s="4">
        <f t="shared" si="2"/>
        <v>97.937638279254742</v>
      </c>
    </row>
    <row r="48" spans="1:23" x14ac:dyDescent="0.25">
      <c r="A48" s="1">
        <v>-9</v>
      </c>
      <c r="B48" s="1">
        <v>0</v>
      </c>
      <c r="C48" s="1">
        <v>100</v>
      </c>
      <c r="D48" s="1">
        <v>89.75</v>
      </c>
      <c r="E48" s="1">
        <v>930210.3</v>
      </c>
      <c r="F48" s="1">
        <v>81.86</v>
      </c>
      <c r="G48" s="1">
        <f t="shared" si="0"/>
        <v>81.866277478792298</v>
      </c>
      <c r="I48">
        <v>-1.1000000000000001</v>
      </c>
      <c r="J48">
        <v>0</v>
      </c>
      <c r="K48">
        <v>100</v>
      </c>
      <c r="L48">
        <v>12104.83</v>
      </c>
      <c r="M48">
        <v>102250.6</v>
      </c>
      <c r="N48">
        <v>100.18</v>
      </c>
      <c r="O48" s="4">
        <f t="shared" si="1"/>
        <v>100</v>
      </c>
      <c r="Q48">
        <v>-1.1000000000000001</v>
      </c>
      <c r="R48">
        <v>0</v>
      </c>
      <c r="S48">
        <v>100</v>
      </c>
      <c r="T48">
        <v>2778.32</v>
      </c>
      <c r="U48">
        <v>16192.1</v>
      </c>
      <c r="V48">
        <v>99.34</v>
      </c>
      <c r="W48" s="4">
        <f t="shared" si="2"/>
        <v>98.825471127647319</v>
      </c>
    </row>
    <row r="49" spans="1:23" x14ac:dyDescent="0.25">
      <c r="A49" s="1">
        <v>-9.9</v>
      </c>
      <c r="B49" s="1">
        <v>0</v>
      </c>
      <c r="C49" s="1">
        <v>100</v>
      </c>
      <c r="D49" s="1">
        <v>58.72</v>
      </c>
      <c r="E49" s="1">
        <v>608609.6</v>
      </c>
      <c r="F49" s="1">
        <v>53.55</v>
      </c>
      <c r="G49" s="1">
        <f t="shared" si="0"/>
        <v>53.561981209522948</v>
      </c>
      <c r="I49">
        <v>0</v>
      </c>
      <c r="J49">
        <v>0</v>
      </c>
      <c r="K49">
        <v>100</v>
      </c>
      <c r="L49">
        <v>12087.29</v>
      </c>
      <c r="M49">
        <v>102102.39999999999</v>
      </c>
      <c r="N49">
        <v>99.99</v>
      </c>
      <c r="O49" s="4">
        <f t="shared" si="1"/>
        <v>99.855099162896138</v>
      </c>
      <c r="Q49">
        <v>-0.1</v>
      </c>
      <c r="R49">
        <v>0</v>
      </c>
      <c r="S49">
        <v>100</v>
      </c>
      <c r="T49">
        <v>2794.04</v>
      </c>
      <c r="U49">
        <v>16283.7</v>
      </c>
      <c r="V49">
        <v>99.96</v>
      </c>
      <c r="W49" s="4">
        <f t="shared" si="2"/>
        <v>99.384635085048401</v>
      </c>
    </row>
    <row r="50" spans="1:23" x14ac:dyDescent="0.25">
      <c r="A50" s="1">
        <v>-10.9</v>
      </c>
      <c r="B50" s="1">
        <v>0</v>
      </c>
      <c r="C50" s="1">
        <v>100</v>
      </c>
      <c r="D50" s="1">
        <v>26.49</v>
      </c>
      <c r="E50" s="1">
        <v>274576.5</v>
      </c>
      <c r="F50" s="1">
        <v>24.16</v>
      </c>
      <c r="G50" s="1">
        <f t="shared" si="0"/>
        <v>24.163094043601205</v>
      </c>
      <c r="I50">
        <v>1</v>
      </c>
      <c r="J50">
        <v>0</v>
      </c>
      <c r="K50">
        <v>100</v>
      </c>
      <c r="L50">
        <v>12063.37</v>
      </c>
      <c r="M50">
        <v>101900.4</v>
      </c>
      <c r="N50">
        <v>99.83</v>
      </c>
      <c r="O50" s="4">
        <f t="shared" si="1"/>
        <v>99.657492091999643</v>
      </c>
      <c r="Q50">
        <v>0.9</v>
      </c>
      <c r="R50">
        <v>0</v>
      </c>
      <c r="S50">
        <v>100</v>
      </c>
      <c r="T50">
        <v>2811.34</v>
      </c>
      <c r="U50">
        <v>16384.5</v>
      </c>
      <c r="V50">
        <v>100.54</v>
      </c>
      <c r="W50" s="4">
        <f t="shared" si="2"/>
        <v>100</v>
      </c>
    </row>
    <row r="51" spans="1:23" x14ac:dyDescent="0.25">
      <c r="A51" s="1">
        <v>-11.9</v>
      </c>
      <c r="B51" s="1">
        <v>0</v>
      </c>
      <c r="C51" s="1">
        <v>100</v>
      </c>
      <c r="D51" s="1">
        <v>14.65</v>
      </c>
      <c r="E51" s="1">
        <v>151850.9</v>
      </c>
      <c r="F51" s="1">
        <v>13.37</v>
      </c>
      <c r="G51" s="1">
        <f t="shared" si="0"/>
        <v>13.363130529964426</v>
      </c>
      <c r="I51">
        <v>2</v>
      </c>
      <c r="J51">
        <v>0</v>
      </c>
      <c r="K51">
        <v>100</v>
      </c>
      <c r="L51">
        <v>12062.91</v>
      </c>
      <c r="M51">
        <v>101896.5</v>
      </c>
      <c r="N51">
        <v>99.79</v>
      </c>
      <c r="O51" s="4">
        <f t="shared" si="1"/>
        <v>99.653691956020864</v>
      </c>
      <c r="Q51">
        <v>2</v>
      </c>
      <c r="R51">
        <v>0</v>
      </c>
      <c r="S51">
        <v>100</v>
      </c>
      <c r="T51">
        <v>2800.76</v>
      </c>
      <c r="U51">
        <v>16322.9</v>
      </c>
      <c r="V51">
        <v>100.13</v>
      </c>
      <c r="W51" s="4">
        <f t="shared" si="2"/>
        <v>99.623667005769491</v>
      </c>
    </row>
    <row r="52" spans="1:23" x14ac:dyDescent="0.25">
      <c r="A52" s="1">
        <v>-12.9</v>
      </c>
      <c r="B52" s="1">
        <v>0</v>
      </c>
      <c r="C52" s="1">
        <v>100</v>
      </c>
      <c r="D52" s="1">
        <v>9.56</v>
      </c>
      <c r="E52" s="1">
        <v>99098.5</v>
      </c>
      <c r="F52" s="1">
        <v>8.7200000000000006</v>
      </c>
      <c r="G52" s="1">
        <f t="shared" si="0"/>
        <v>8.7202408099972644</v>
      </c>
      <c r="I52">
        <v>3</v>
      </c>
      <c r="J52">
        <v>0</v>
      </c>
      <c r="K52">
        <v>100</v>
      </c>
      <c r="L52">
        <v>11977.76</v>
      </c>
      <c r="M52">
        <v>101177.2</v>
      </c>
      <c r="N52">
        <v>99.16</v>
      </c>
      <c r="O52" s="4">
        <f t="shared" si="1"/>
        <v>98.950253741688229</v>
      </c>
      <c r="Q52">
        <v>2.9</v>
      </c>
      <c r="R52">
        <v>0</v>
      </c>
      <c r="S52">
        <v>100</v>
      </c>
      <c r="T52">
        <v>2793.92</v>
      </c>
      <c r="U52">
        <v>16283</v>
      </c>
      <c r="V52">
        <v>99.93</v>
      </c>
      <c r="W52" s="4">
        <f t="shared" si="2"/>
        <v>99.380366657892665</v>
      </c>
    </row>
    <row r="53" spans="1:23" x14ac:dyDescent="0.25">
      <c r="A53" s="1">
        <v>-14</v>
      </c>
      <c r="B53" s="1">
        <v>0</v>
      </c>
      <c r="C53" s="1">
        <v>100</v>
      </c>
      <c r="D53" s="1">
        <v>6.85</v>
      </c>
      <c r="E53" s="1">
        <v>71017.3</v>
      </c>
      <c r="F53" s="1">
        <v>6.25</v>
      </c>
      <c r="G53" s="1">
        <f t="shared" si="0"/>
        <v>6.2482897017239809</v>
      </c>
      <c r="I53">
        <v>4</v>
      </c>
      <c r="J53">
        <v>0</v>
      </c>
      <c r="K53">
        <v>100</v>
      </c>
      <c r="L53">
        <v>11919.25</v>
      </c>
      <c r="M53">
        <v>100683</v>
      </c>
      <c r="N53">
        <v>98.69</v>
      </c>
      <c r="O53" s="4">
        <f t="shared" si="1"/>
        <v>98.466892967517921</v>
      </c>
      <c r="Q53">
        <v>3.9</v>
      </c>
      <c r="R53">
        <v>0</v>
      </c>
      <c r="S53">
        <v>100</v>
      </c>
      <c r="T53">
        <v>2779.82</v>
      </c>
      <c r="U53">
        <v>16200.8</v>
      </c>
      <c r="V53">
        <v>99.44</v>
      </c>
      <c r="W53" s="4">
        <f t="shared" si="2"/>
        <v>98.878826467093987</v>
      </c>
    </row>
    <row r="54" spans="1:23" x14ac:dyDescent="0.25">
      <c r="A54" s="1">
        <v>-15</v>
      </c>
      <c r="B54" s="1">
        <v>0</v>
      </c>
      <c r="C54" s="1">
        <v>100</v>
      </c>
      <c r="D54" s="1">
        <v>5.3</v>
      </c>
      <c r="E54" s="1">
        <v>54925.3</v>
      </c>
      <c r="F54" s="1">
        <v>4.84</v>
      </c>
      <c r="G54" s="1">
        <f t="shared" si="0"/>
        <v>4.8344431268813288</v>
      </c>
      <c r="I54">
        <v>5</v>
      </c>
      <c r="J54">
        <v>0</v>
      </c>
      <c r="K54">
        <v>100</v>
      </c>
      <c r="L54">
        <v>11801.6</v>
      </c>
      <c r="M54">
        <v>99689.2</v>
      </c>
      <c r="N54">
        <v>97.64</v>
      </c>
      <c r="O54" s="4">
        <f t="shared" si="1"/>
        <v>97.49496688511941</v>
      </c>
      <c r="Q54">
        <v>5</v>
      </c>
      <c r="R54">
        <v>0</v>
      </c>
      <c r="S54">
        <v>100</v>
      </c>
      <c r="T54">
        <v>2740.64</v>
      </c>
      <c r="U54">
        <v>15972.5</v>
      </c>
      <c r="V54">
        <v>97.99</v>
      </c>
      <c r="W54" s="4">
        <f t="shared" si="2"/>
        <v>97.485185000746966</v>
      </c>
    </row>
    <row r="55" spans="1:23" x14ac:dyDescent="0.25">
      <c r="A55" s="1">
        <v>-16</v>
      </c>
      <c r="B55" s="1">
        <v>0</v>
      </c>
      <c r="C55" s="1">
        <v>100</v>
      </c>
      <c r="D55" s="1">
        <v>4.2699999999999996</v>
      </c>
      <c r="E55" s="1">
        <v>44292.6</v>
      </c>
      <c r="F55" s="1">
        <v>3.9</v>
      </c>
      <c r="G55" s="1">
        <f t="shared" si="0"/>
        <v>3.894919273921372</v>
      </c>
      <c r="I55">
        <v>6</v>
      </c>
      <c r="J55">
        <v>0</v>
      </c>
      <c r="K55">
        <v>100</v>
      </c>
      <c r="L55">
        <v>11556.19</v>
      </c>
      <c r="M55">
        <v>97616.2</v>
      </c>
      <c r="N55">
        <v>95.61</v>
      </c>
      <c r="O55" s="4">
        <f t="shared" si="1"/>
        <v>95.467594340440968</v>
      </c>
      <c r="Q55">
        <v>5.9</v>
      </c>
      <c r="R55">
        <v>0</v>
      </c>
      <c r="S55">
        <v>100</v>
      </c>
      <c r="T55">
        <v>2690.09</v>
      </c>
      <c r="U55">
        <v>15677.9</v>
      </c>
      <c r="V55">
        <v>96.24</v>
      </c>
      <c r="W55" s="4">
        <f t="shared" si="2"/>
        <v>95.687110061394208</v>
      </c>
    </row>
    <row r="56" spans="1:23" x14ac:dyDescent="0.25">
      <c r="A56" s="1">
        <v>-17.100000000000001</v>
      </c>
      <c r="B56" s="1">
        <v>0</v>
      </c>
      <c r="C56" s="1">
        <v>100</v>
      </c>
      <c r="D56" s="1">
        <v>3.45</v>
      </c>
      <c r="E56" s="1">
        <v>35796</v>
      </c>
      <c r="F56" s="1">
        <v>3.15</v>
      </c>
      <c r="G56" s="1">
        <f t="shared" si="0"/>
        <v>3.1469488278755819</v>
      </c>
      <c r="I56">
        <v>7</v>
      </c>
      <c r="J56">
        <v>0</v>
      </c>
      <c r="K56">
        <v>100</v>
      </c>
      <c r="L56">
        <v>11104.11</v>
      </c>
      <c r="M56">
        <v>93797.5</v>
      </c>
      <c r="N56">
        <v>91.9</v>
      </c>
      <c r="O56" s="4">
        <f t="shared" si="1"/>
        <v>91.732886789818608</v>
      </c>
      <c r="Q56">
        <v>7</v>
      </c>
      <c r="R56">
        <v>0</v>
      </c>
      <c r="S56">
        <v>100</v>
      </c>
      <c r="T56">
        <v>2594</v>
      </c>
      <c r="U56">
        <v>15117.9</v>
      </c>
      <c r="V56">
        <v>92.75</v>
      </c>
      <c r="W56" s="4">
        <f t="shared" si="2"/>
        <v>92.269167016440562</v>
      </c>
    </row>
    <row r="57" spans="1:23" x14ac:dyDescent="0.25">
      <c r="A57" s="1">
        <v>-18</v>
      </c>
      <c r="B57" s="1">
        <v>0</v>
      </c>
      <c r="C57" s="1">
        <v>100</v>
      </c>
      <c r="D57" s="1">
        <v>3</v>
      </c>
      <c r="E57" s="1">
        <v>31086.6</v>
      </c>
      <c r="F57" s="1">
        <v>2.74</v>
      </c>
      <c r="G57" s="1">
        <f t="shared" si="0"/>
        <v>2.7364772416309404</v>
      </c>
      <c r="I57">
        <v>8</v>
      </c>
      <c r="J57">
        <v>0</v>
      </c>
      <c r="K57">
        <v>100</v>
      </c>
      <c r="L57">
        <v>9977.81</v>
      </c>
      <c r="M57">
        <v>84283.5</v>
      </c>
      <c r="N57">
        <v>82.55</v>
      </c>
      <c r="O57" s="4">
        <f t="shared" si="1"/>
        <v>82.428336457430632</v>
      </c>
      <c r="Q57">
        <v>8</v>
      </c>
      <c r="R57">
        <v>0</v>
      </c>
      <c r="S57">
        <v>100</v>
      </c>
      <c r="T57">
        <v>2392.21</v>
      </c>
      <c r="U57">
        <v>13941.9</v>
      </c>
      <c r="V57">
        <v>85.54</v>
      </c>
      <c r="W57" s="4">
        <f t="shared" si="2"/>
        <v>85.091451051811589</v>
      </c>
    </row>
    <row r="58" spans="1:23" x14ac:dyDescent="0.25">
      <c r="A58" s="1">
        <v>-19</v>
      </c>
      <c r="B58" s="1">
        <v>0</v>
      </c>
      <c r="C58" s="1">
        <v>100</v>
      </c>
      <c r="D58" s="1">
        <v>2.67</v>
      </c>
      <c r="E58" s="1">
        <v>27696.400000000001</v>
      </c>
      <c r="F58" s="1">
        <v>2.44</v>
      </c>
      <c r="G58" s="1">
        <f t="shared" si="0"/>
        <v>2.435464745051537</v>
      </c>
      <c r="I58">
        <v>9</v>
      </c>
      <c r="J58">
        <v>0</v>
      </c>
      <c r="K58">
        <v>100</v>
      </c>
      <c r="L58">
        <v>7523.5</v>
      </c>
      <c r="M58">
        <v>63551.7</v>
      </c>
      <c r="N58">
        <v>62.27</v>
      </c>
      <c r="O58" s="4">
        <f t="shared" si="1"/>
        <v>62.152876165960201</v>
      </c>
      <c r="Q58">
        <v>9</v>
      </c>
      <c r="R58">
        <v>0</v>
      </c>
      <c r="S58">
        <v>100</v>
      </c>
      <c r="T58">
        <v>1869.37</v>
      </c>
      <c r="U58">
        <v>10894.7</v>
      </c>
      <c r="V58">
        <v>66.849999999999994</v>
      </c>
      <c r="W58" s="4">
        <f t="shared" si="2"/>
        <v>66.493913934280442</v>
      </c>
    </row>
    <row r="59" spans="1:23" x14ac:dyDescent="0.25">
      <c r="A59" s="1">
        <v>-20</v>
      </c>
      <c r="B59" s="1">
        <v>0</v>
      </c>
      <c r="C59" s="1">
        <v>100</v>
      </c>
      <c r="D59" s="1">
        <v>2.36</v>
      </c>
      <c r="E59" s="1">
        <v>24477.1</v>
      </c>
      <c r="F59" s="1">
        <v>2.16</v>
      </c>
      <c r="G59" s="1">
        <f t="shared" si="0"/>
        <v>2.1526954300830061</v>
      </c>
      <c r="I59">
        <v>10</v>
      </c>
      <c r="J59">
        <v>0</v>
      </c>
      <c r="K59">
        <v>100</v>
      </c>
      <c r="L59">
        <v>4009.49</v>
      </c>
      <c r="M59">
        <v>33868.5</v>
      </c>
      <c r="N59">
        <v>33.18</v>
      </c>
      <c r="O59" s="4">
        <f t="shared" si="1"/>
        <v>33.123059142507579</v>
      </c>
      <c r="Q59">
        <v>10</v>
      </c>
      <c r="R59">
        <v>0</v>
      </c>
      <c r="S59">
        <v>100</v>
      </c>
      <c r="T59">
        <v>1170.8</v>
      </c>
      <c r="U59">
        <v>6823.4</v>
      </c>
      <c r="V59">
        <v>41.89</v>
      </c>
      <c r="W59" s="4">
        <f t="shared" si="2"/>
        <v>41.645620949440477</v>
      </c>
    </row>
    <row r="60" spans="1:23" x14ac:dyDescent="0.25">
      <c r="I60">
        <v>11</v>
      </c>
      <c r="J60">
        <v>0</v>
      </c>
      <c r="K60">
        <v>100</v>
      </c>
      <c r="L60">
        <v>1893.7</v>
      </c>
      <c r="M60">
        <v>15996.2</v>
      </c>
      <c r="N60">
        <v>15.67</v>
      </c>
      <c r="O60" s="4">
        <f t="shared" si="1"/>
        <v>15.644168484811436</v>
      </c>
      <c r="Q60">
        <v>11.1</v>
      </c>
      <c r="R60">
        <v>0</v>
      </c>
      <c r="S60">
        <v>100</v>
      </c>
      <c r="T60">
        <v>600.28</v>
      </c>
      <c r="U60">
        <v>3498.4</v>
      </c>
      <c r="V60">
        <v>21.47</v>
      </c>
      <c r="W60" s="4">
        <f t="shared" si="2"/>
        <v>21.352095442031199</v>
      </c>
    </row>
    <row r="61" spans="1:23" x14ac:dyDescent="0.25">
      <c r="I61">
        <v>12</v>
      </c>
      <c r="J61">
        <v>0</v>
      </c>
      <c r="K61">
        <v>100</v>
      </c>
      <c r="L61">
        <v>1152.24</v>
      </c>
      <c r="M61">
        <v>9733.1</v>
      </c>
      <c r="N61">
        <v>9.5299999999999994</v>
      </c>
      <c r="O61" s="4">
        <f t="shared" si="1"/>
        <v>9.5188449569304154</v>
      </c>
      <c r="Q61">
        <v>12</v>
      </c>
      <c r="R61">
        <v>0</v>
      </c>
      <c r="S61">
        <v>100</v>
      </c>
      <c r="T61">
        <v>397.38</v>
      </c>
      <c r="U61">
        <v>2316</v>
      </c>
      <c r="V61">
        <v>14.21</v>
      </c>
      <c r="W61" s="4">
        <f t="shared" si="2"/>
        <v>14.134896526211699</v>
      </c>
    </row>
    <row r="62" spans="1:23" ht="30" x14ac:dyDescent="0.25">
      <c r="A62" s="1" t="s">
        <v>0</v>
      </c>
      <c r="B62" s="1" t="s">
        <v>48</v>
      </c>
      <c r="I62">
        <v>13.1</v>
      </c>
      <c r="J62">
        <v>0</v>
      </c>
      <c r="K62">
        <v>100</v>
      </c>
      <c r="L62">
        <v>803.36</v>
      </c>
      <c r="M62">
        <v>6786.1</v>
      </c>
      <c r="N62">
        <v>6.65</v>
      </c>
      <c r="O62" s="4">
        <f t="shared" si="1"/>
        <v>6.6366896519818948</v>
      </c>
      <c r="Q62">
        <v>12.9</v>
      </c>
      <c r="R62">
        <v>0</v>
      </c>
      <c r="S62">
        <v>100</v>
      </c>
      <c r="T62">
        <v>273.43</v>
      </c>
      <c r="U62">
        <v>1593.6</v>
      </c>
      <c r="V62">
        <v>9.77</v>
      </c>
      <c r="W62" s="4">
        <f t="shared" si="2"/>
        <v>9.7259669766019048</v>
      </c>
    </row>
    <row r="63" spans="1:23" ht="30" x14ac:dyDescent="0.25">
      <c r="A63" s="1" t="s">
        <v>2</v>
      </c>
      <c r="B63" s="1" t="s">
        <v>3</v>
      </c>
      <c r="I63">
        <v>14</v>
      </c>
      <c r="J63">
        <v>0</v>
      </c>
      <c r="K63">
        <v>100</v>
      </c>
      <c r="L63">
        <v>606.85</v>
      </c>
      <c r="M63">
        <v>5126.2</v>
      </c>
      <c r="N63">
        <v>5.0199999999999996</v>
      </c>
      <c r="O63" s="4">
        <f t="shared" si="1"/>
        <v>5.0132880841779688</v>
      </c>
      <c r="Q63">
        <v>14</v>
      </c>
      <c r="R63">
        <v>0</v>
      </c>
      <c r="S63">
        <v>100</v>
      </c>
      <c r="T63">
        <v>223.7</v>
      </c>
      <c r="U63">
        <v>1303.7</v>
      </c>
      <c r="V63">
        <v>8</v>
      </c>
      <c r="W63" s="4">
        <f t="shared" si="2"/>
        <v>7.9570596228133201</v>
      </c>
    </row>
    <row r="64" spans="1:23" x14ac:dyDescent="0.25">
      <c r="A64" s="1" t="s">
        <v>4</v>
      </c>
      <c r="B64" s="1" t="s">
        <v>5</v>
      </c>
      <c r="I64">
        <v>15</v>
      </c>
      <c r="J64">
        <v>0</v>
      </c>
      <c r="K64">
        <v>100</v>
      </c>
      <c r="L64">
        <v>493.33</v>
      </c>
      <c r="M64">
        <v>4167.2</v>
      </c>
      <c r="N64">
        <v>4.08</v>
      </c>
      <c r="O64" s="4">
        <f t="shared" si="1"/>
        <v>4.075480613936751</v>
      </c>
      <c r="Q64">
        <v>15.1</v>
      </c>
      <c r="R64">
        <v>0</v>
      </c>
      <c r="S64">
        <v>100</v>
      </c>
      <c r="T64">
        <v>176.31</v>
      </c>
      <c r="U64">
        <v>1027.5</v>
      </c>
      <c r="V64">
        <v>6.3</v>
      </c>
      <c r="W64" s="4">
        <f t="shared" si="2"/>
        <v>6.2713865985615405</v>
      </c>
    </row>
    <row r="65" spans="1:23" x14ac:dyDescent="0.25">
      <c r="A65" s="1" t="s">
        <v>6</v>
      </c>
      <c r="B65" s="1" t="s">
        <v>7</v>
      </c>
      <c r="I65">
        <v>16</v>
      </c>
      <c r="J65">
        <v>0</v>
      </c>
      <c r="K65">
        <v>100</v>
      </c>
      <c r="L65">
        <v>415.37</v>
      </c>
      <c r="M65">
        <v>3508.7</v>
      </c>
      <c r="N65">
        <v>3.44</v>
      </c>
      <c r="O65" s="4">
        <f t="shared" si="1"/>
        <v>3.4314401771854706</v>
      </c>
      <c r="Q65">
        <v>16</v>
      </c>
      <c r="R65">
        <v>0</v>
      </c>
      <c r="S65">
        <v>100</v>
      </c>
      <c r="T65">
        <v>158.86000000000001</v>
      </c>
      <c r="U65">
        <v>925.8</v>
      </c>
      <c r="V65">
        <v>5.68</v>
      </c>
      <c r="W65" s="4">
        <f t="shared" si="2"/>
        <v>5.650686149665284</v>
      </c>
    </row>
    <row r="66" spans="1:23" ht="30" x14ac:dyDescent="0.25">
      <c r="A66" s="1" t="s">
        <v>8</v>
      </c>
      <c r="B66" s="1" t="s">
        <v>9</v>
      </c>
      <c r="I66">
        <v>17</v>
      </c>
      <c r="J66">
        <v>0</v>
      </c>
      <c r="K66">
        <v>100</v>
      </c>
      <c r="L66">
        <v>352.88</v>
      </c>
      <c r="M66">
        <v>2980.8</v>
      </c>
      <c r="N66">
        <v>2.92</v>
      </c>
      <c r="O66" s="4">
        <f t="shared" si="1"/>
        <v>2.915199965633553</v>
      </c>
      <c r="Q66">
        <v>17.100000000000001</v>
      </c>
      <c r="R66">
        <v>0</v>
      </c>
      <c r="S66">
        <v>100</v>
      </c>
      <c r="T66">
        <v>138.78</v>
      </c>
      <c r="U66">
        <v>808.8</v>
      </c>
      <c r="V66">
        <v>4.96</v>
      </c>
      <c r="W66" s="4">
        <f t="shared" si="2"/>
        <v>4.9364360056058674</v>
      </c>
    </row>
    <row r="67" spans="1:23" x14ac:dyDescent="0.25">
      <c r="A67" s="1" t="s">
        <v>10</v>
      </c>
      <c r="B67" s="2" t="s">
        <v>11</v>
      </c>
      <c r="D67" s="13" t="s">
        <v>52</v>
      </c>
      <c r="E67" s="13"/>
      <c r="F67" s="13" t="s">
        <v>53</v>
      </c>
      <c r="G67" s="13"/>
      <c r="I67">
        <v>18</v>
      </c>
      <c r="J67">
        <v>0</v>
      </c>
      <c r="K67">
        <v>100</v>
      </c>
      <c r="L67">
        <v>306.94</v>
      </c>
      <c r="M67">
        <v>2592.8000000000002</v>
      </c>
      <c r="N67">
        <v>2.54</v>
      </c>
      <c r="O67" s="4">
        <f t="shared" si="1"/>
        <v>2.5356820376659561</v>
      </c>
      <c r="Q67">
        <v>18</v>
      </c>
      <c r="R67">
        <v>0</v>
      </c>
      <c r="S67">
        <v>100</v>
      </c>
      <c r="T67">
        <v>124.98</v>
      </c>
      <c r="U67">
        <v>728.4</v>
      </c>
      <c r="V67">
        <v>4.47</v>
      </c>
      <c r="W67" s="4">
        <f t="shared" si="2"/>
        <v>4.4455668826965073</v>
      </c>
    </row>
    <row r="68" spans="1:23" ht="30" x14ac:dyDescent="0.25">
      <c r="A68" s="1" t="s">
        <v>12</v>
      </c>
      <c r="B68" s="1" t="s">
        <v>13</v>
      </c>
      <c r="D68" s="1">
        <f>G89</f>
        <v>26.427111807011489</v>
      </c>
      <c r="E68" s="1">
        <f>B89</f>
        <v>11.1</v>
      </c>
      <c r="F68" s="1">
        <f>G110</f>
        <v>64.196810063427193</v>
      </c>
      <c r="G68" s="1">
        <f>B110</f>
        <v>-9.9</v>
      </c>
      <c r="I68">
        <v>19</v>
      </c>
      <c r="J68">
        <v>0</v>
      </c>
      <c r="K68">
        <v>100</v>
      </c>
      <c r="L68">
        <v>285.56</v>
      </c>
      <c r="M68">
        <v>2412.1999999999998</v>
      </c>
      <c r="N68">
        <v>2.36</v>
      </c>
      <c r="O68" s="4">
        <f t="shared" si="1"/>
        <v>2.3590583263044587</v>
      </c>
      <c r="Q68">
        <v>19</v>
      </c>
      <c r="R68">
        <v>0</v>
      </c>
      <c r="S68">
        <v>100</v>
      </c>
      <c r="T68">
        <v>125.84</v>
      </c>
      <c r="U68">
        <v>733.4</v>
      </c>
      <c r="V68">
        <v>4.5</v>
      </c>
      <c r="W68" s="4">
        <f t="shared" si="2"/>
        <v>4.4761572773125984</v>
      </c>
    </row>
    <row r="69" spans="1:23" x14ac:dyDescent="0.25">
      <c r="A69" s="1" t="s">
        <v>14</v>
      </c>
      <c r="B69" s="1" t="s">
        <v>15</v>
      </c>
      <c r="D69" s="1">
        <f>G90</f>
        <v>56.325469069292225</v>
      </c>
      <c r="E69" s="1">
        <f>B90</f>
        <v>10</v>
      </c>
      <c r="F69" s="1">
        <f>G111</f>
        <v>34.428491812849977</v>
      </c>
      <c r="G69" s="1">
        <f>B111</f>
        <v>-10.9</v>
      </c>
      <c r="I69">
        <v>20</v>
      </c>
      <c r="J69">
        <v>0</v>
      </c>
      <c r="K69">
        <v>100</v>
      </c>
      <c r="L69">
        <v>260.04000000000002</v>
      </c>
      <c r="M69">
        <v>2196.6</v>
      </c>
      <c r="N69">
        <v>2.15</v>
      </c>
      <c r="O69" s="4">
        <f t="shared" si="1"/>
        <v>2.1482333911339522</v>
      </c>
      <c r="Q69">
        <v>19.899999999999999</v>
      </c>
      <c r="R69">
        <v>0</v>
      </c>
      <c r="S69">
        <v>100</v>
      </c>
      <c r="T69">
        <v>119.29</v>
      </c>
      <c r="U69">
        <v>695.2</v>
      </c>
      <c r="V69">
        <v>4.2699999999999996</v>
      </c>
      <c r="W69" s="4">
        <f t="shared" si="2"/>
        <v>4.2431722950621413</v>
      </c>
    </row>
    <row r="70" spans="1:23" x14ac:dyDescent="0.25">
      <c r="A70" s="1" t="s">
        <v>16</v>
      </c>
      <c r="B70" s="1" t="s">
        <v>17</v>
      </c>
      <c r="D70" s="1">
        <v>50</v>
      </c>
      <c r="E70" s="3">
        <f>((E69-E68)/(D69-D68))*(D70-D68)+E68</f>
        <v>10.232722350434937</v>
      </c>
      <c r="F70" s="1">
        <v>50</v>
      </c>
      <c r="G70" s="3">
        <f>((G69-G68)/(F69-F68))*(F70-F68)+G68</f>
        <v>-10.37691004724971</v>
      </c>
      <c r="I70">
        <v>21.1</v>
      </c>
      <c r="J70">
        <v>0</v>
      </c>
      <c r="K70">
        <v>100</v>
      </c>
      <c r="L70">
        <v>229.25</v>
      </c>
      <c r="M70">
        <v>1936.5</v>
      </c>
      <c r="N70">
        <v>1.9</v>
      </c>
      <c r="O70" s="4">
        <f t="shared" si="1"/>
        <v>1.8938721155109159</v>
      </c>
      <c r="Q70">
        <v>21</v>
      </c>
      <c r="R70">
        <v>0</v>
      </c>
      <c r="S70">
        <v>100</v>
      </c>
      <c r="T70">
        <v>113.27</v>
      </c>
      <c r="U70">
        <v>660.1</v>
      </c>
      <c r="V70">
        <v>4.05</v>
      </c>
      <c r="W70" s="4">
        <f t="shared" si="2"/>
        <v>4.0290395327495077</v>
      </c>
    </row>
    <row r="71" spans="1:23" x14ac:dyDescent="0.25">
      <c r="A71" s="1" t="s">
        <v>18</v>
      </c>
      <c r="B71" s="1" t="s">
        <v>47</v>
      </c>
      <c r="I71">
        <v>21.9</v>
      </c>
      <c r="J71">
        <v>0</v>
      </c>
      <c r="K71">
        <v>100</v>
      </c>
      <c r="L71">
        <v>220.06</v>
      </c>
      <c r="M71">
        <v>1858.9</v>
      </c>
      <c r="N71">
        <v>1.82</v>
      </c>
      <c r="O71" s="4">
        <f t="shared" si="1"/>
        <v>1.8179520075870541</v>
      </c>
      <c r="Q71">
        <v>22</v>
      </c>
      <c r="R71">
        <v>0</v>
      </c>
      <c r="S71">
        <v>100</v>
      </c>
      <c r="T71">
        <v>111.16</v>
      </c>
      <c r="U71">
        <v>647.79999999999995</v>
      </c>
      <c r="V71">
        <v>3.97</v>
      </c>
      <c r="W71" s="4">
        <f t="shared" si="2"/>
        <v>3.9539863552611916</v>
      </c>
    </row>
    <row r="72" spans="1:23" x14ac:dyDescent="0.25">
      <c r="A72" s="1" t="s">
        <v>20</v>
      </c>
      <c r="B72" s="1">
        <v>0</v>
      </c>
      <c r="E72" s="12">
        <f>E70+ABS(G70)</f>
        <v>20.609632397684649</v>
      </c>
      <c r="F72" s="13"/>
      <c r="I72">
        <v>23</v>
      </c>
      <c r="J72">
        <v>0</v>
      </c>
      <c r="K72">
        <v>100</v>
      </c>
      <c r="L72">
        <v>209.83</v>
      </c>
      <c r="M72">
        <v>1772.4</v>
      </c>
      <c r="N72">
        <v>1.74</v>
      </c>
      <c r="O72" s="4">
        <f t="shared" si="1"/>
        <v>1.7334402878850841</v>
      </c>
      <c r="Q72">
        <v>23</v>
      </c>
      <c r="R72">
        <v>0</v>
      </c>
      <c r="S72">
        <v>100</v>
      </c>
      <c r="T72">
        <v>94.93</v>
      </c>
      <c r="U72">
        <v>553.29999999999995</v>
      </c>
      <c r="V72">
        <v>3.4</v>
      </c>
      <c r="W72" s="4">
        <f t="shared" si="2"/>
        <v>3.3766815824482275</v>
      </c>
    </row>
    <row r="73" spans="1:23" ht="30" x14ac:dyDescent="0.25">
      <c r="A73" s="1" t="s">
        <v>21</v>
      </c>
      <c r="B73" s="1" t="s">
        <v>22</v>
      </c>
      <c r="I73">
        <v>23.9</v>
      </c>
      <c r="J73">
        <v>0</v>
      </c>
      <c r="K73">
        <v>100</v>
      </c>
      <c r="L73">
        <v>195.49</v>
      </c>
      <c r="M73">
        <v>1651.3</v>
      </c>
      <c r="N73">
        <v>1.62</v>
      </c>
      <c r="O73" s="4">
        <f t="shared" si="1"/>
        <v>1.6149751793292433</v>
      </c>
      <c r="Q73">
        <v>24</v>
      </c>
      <c r="R73">
        <v>0</v>
      </c>
      <c r="S73">
        <v>100</v>
      </c>
      <c r="T73">
        <v>91.01</v>
      </c>
      <c r="U73">
        <v>530.4</v>
      </c>
      <c r="V73">
        <v>3.26</v>
      </c>
      <c r="W73" s="4">
        <f t="shared" si="2"/>
        <v>3.2372462953609316</v>
      </c>
    </row>
    <row r="74" spans="1:23" x14ac:dyDescent="0.25">
      <c r="A74" s="1" t="s">
        <v>23</v>
      </c>
      <c r="B74" s="2" t="s">
        <v>31</v>
      </c>
      <c r="I74">
        <v>25</v>
      </c>
      <c r="J74">
        <v>0</v>
      </c>
      <c r="K74">
        <v>100</v>
      </c>
      <c r="L74">
        <v>182.35</v>
      </c>
      <c r="M74">
        <v>1540.3</v>
      </c>
      <c r="N74">
        <v>1.51</v>
      </c>
      <c r="O74" s="4">
        <f t="shared" si="1"/>
        <v>1.5064234689789118</v>
      </c>
      <c r="Q74">
        <v>25</v>
      </c>
      <c r="R74">
        <v>0</v>
      </c>
      <c r="S74">
        <v>100</v>
      </c>
      <c r="T74">
        <v>92.88</v>
      </c>
      <c r="U74">
        <v>541.29999999999995</v>
      </c>
      <c r="V74">
        <v>3.32</v>
      </c>
      <c r="W74" s="4">
        <f t="shared" si="2"/>
        <v>3.3037626185377791</v>
      </c>
    </row>
    <row r="75" spans="1:23" x14ac:dyDescent="0.25">
      <c r="A75" s="1" t="s">
        <v>25</v>
      </c>
      <c r="B75" s="1" t="s">
        <v>26</v>
      </c>
      <c r="I75">
        <v>26</v>
      </c>
      <c r="J75">
        <v>0</v>
      </c>
      <c r="K75">
        <v>100</v>
      </c>
      <c r="L75">
        <v>173.65</v>
      </c>
      <c r="M75">
        <v>1466.8</v>
      </c>
      <c r="N75">
        <v>1.44</v>
      </c>
      <c r="O75" s="4">
        <f t="shared" si="1"/>
        <v>1.4345513319889664</v>
      </c>
      <c r="Q75">
        <v>26</v>
      </c>
      <c r="R75">
        <v>0</v>
      </c>
      <c r="S75">
        <v>100</v>
      </c>
      <c r="T75">
        <v>92.81</v>
      </c>
      <c r="U75">
        <v>540.9</v>
      </c>
      <c r="V75">
        <v>3.32</v>
      </c>
      <c r="W75" s="4">
        <f t="shared" si="2"/>
        <v>3.3012727026969344</v>
      </c>
    </row>
    <row r="76" spans="1:23" x14ac:dyDescent="0.25">
      <c r="A76" s="1" t="s">
        <v>27</v>
      </c>
      <c r="B76" s="1" t="s">
        <v>28</v>
      </c>
      <c r="I76">
        <v>27.1</v>
      </c>
      <c r="J76">
        <v>0</v>
      </c>
      <c r="K76">
        <v>100</v>
      </c>
      <c r="L76">
        <v>165</v>
      </c>
      <c r="M76">
        <v>1393.8</v>
      </c>
      <c r="N76">
        <v>1.37</v>
      </c>
      <c r="O76" s="4">
        <f t="shared" si="1"/>
        <v>1.363092253257584</v>
      </c>
      <c r="Q76">
        <v>26.9</v>
      </c>
      <c r="R76">
        <v>0</v>
      </c>
      <c r="S76">
        <v>100</v>
      </c>
      <c r="T76">
        <v>101.31</v>
      </c>
      <c r="U76">
        <v>590.4</v>
      </c>
      <c r="V76">
        <v>3.62</v>
      </c>
      <c r="W76" s="4">
        <f t="shared" si="2"/>
        <v>3.603619626228062</v>
      </c>
    </row>
    <row r="77" spans="1:23" x14ac:dyDescent="0.25">
      <c r="I77">
        <v>28</v>
      </c>
      <c r="J77">
        <v>0</v>
      </c>
      <c r="K77">
        <v>100</v>
      </c>
      <c r="L77">
        <v>162.47</v>
      </c>
      <c r="M77">
        <v>1372.4</v>
      </c>
      <c r="N77">
        <v>1.34</v>
      </c>
      <c r="O77" s="4">
        <f t="shared" si="1"/>
        <v>1.342191505374301</v>
      </c>
      <c r="Q77">
        <v>27.9</v>
      </c>
      <c r="R77">
        <v>0</v>
      </c>
      <c r="S77">
        <v>100</v>
      </c>
      <c r="T77">
        <v>93.03</v>
      </c>
      <c r="U77">
        <v>542.20000000000005</v>
      </c>
      <c r="V77">
        <v>3.33</v>
      </c>
      <c r="W77" s="4">
        <f t="shared" si="2"/>
        <v>3.3090981524824459</v>
      </c>
    </row>
    <row r="78" spans="1:23" x14ac:dyDescent="0.25">
      <c r="A78" s="1" t="s">
        <v>29</v>
      </c>
      <c r="I78">
        <v>28.9</v>
      </c>
      <c r="J78">
        <v>0</v>
      </c>
      <c r="K78">
        <v>100</v>
      </c>
      <c r="L78">
        <v>166.75</v>
      </c>
      <c r="M78">
        <v>1408.5</v>
      </c>
      <c r="N78">
        <v>1.38</v>
      </c>
      <c r="O78" s="4">
        <f t="shared" si="1"/>
        <v>1.3775492923072856</v>
      </c>
      <c r="Q78">
        <v>29</v>
      </c>
      <c r="R78">
        <v>0</v>
      </c>
      <c r="S78">
        <v>100</v>
      </c>
      <c r="T78">
        <v>93.62</v>
      </c>
      <c r="U78">
        <v>545.6</v>
      </c>
      <c r="V78">
        <v>3.35</v>
      </c>
      <c r="W78" s="4">
        <f t="shared" si="2"/>
        <v>3.3300845859981361</v>
      </c>
    </row>
    <row r="79" spans="1:23" ht="45" x14ac:dyDescent="0.25">
      <c r="A79" s="1" t="s">
        <v>30</v>
      </c>
      <c r="B79" s="1" t="s">
        <v>31</v>
      </c>
      <c r="C79" s="1" t="s">
        <v>32</v>
      </c>
      <c r="D79" s="1" t="s">
        <v>33</v>
      </c>
      <c r="E79" s="1" t="s">
        <v>34</v>
      </c>
      <c r="F79" s="1" t="s">
        <v>35</v>
      </c>
      <c r="G79" s="4" t="s">
        <v>80</v>
      </c>
      <c r="I79">
        <v>30</v>
      </c>
      <c r="J79">
        <v>0</v>
      </c>
      <c r="K79">
        <v>100</v>
      </c>
      <c r="L79">
        <v>150.41999999999999</v>
      </c>
      <c r="M79">
        <v>1270.5999999999999</v>
      </c>
      <c r="N79">
        <v>1.25</v>
      </c>
      <c r="O79" s="4">
        <f t="shared" si="1"/>
        <v>1.242644465060641</v>
      </c>
      <c r="Q79">
        <v>30</v>
      </c>
      <c r="R79">
        <v>0</v>
      </c>
      <c r="S79">
        <v>100</v>
      </c>
      <c r="T79">
        <v>89.9</v>
      </c>
      <c r="U79">
        <v>524</v>
      </c>
      <c r="V79">
        <v>3.22</v>
      </c>
      <c r="W79" s="4">
        <f t="shared" si="2"/>
        <v>3.1977633441703954</v>
      </c>
    </row>
    <row r="80" spans="1:23" x14ac:dyDescent="0.25">
      <c r="A80" s="1">
        <v>0</v>
      </c>
      <c r="B80" s="1">
        <v>20</v>
      </c>
      <c r="C80" s="1">
        <v>100</v>
      </c>
      <c r="D80" s="1">
        <v>8.0399999999999991</v>
      </c>
      <c r="E80" s="1">
        <v>24252.400000000001</v>
      </c>
      <c r="F80" s="1">
        <v>2.14</v>
      </c>
      <c r="G80" s="1">
        <f>100*(D80/MAX($D$80:$D$120))</f>
        <v>2.1337013348902629</v>
      </c>
      <c r="Q80"/>
      <c r="R80"/>
      <c r="S80"/>
      <c r="T80"/>
      <c r="U80"/>
      <c r="V80"/>
    </row>
    <row r="81" spans="1:23" x14ac:dyDescent="0.25">
      <c r="A81" s="1">
        <v>0</v>
      </c>
      <c r="B81" s="1">
        <v>19</v>
      </c>
      <c r="C81" s="1">
        <v>100</v>
      </c>
      <c r="D81" s="1">
        <v>9.1999999999999993</v>
      </c>
      <c r="E81" s="1">
        <v>27731.8</v>
      </c>
      <c r="F81" s="1">
        <v>2.44</v>
      </c>
      <c r="G81" s="1">
        <f t="shared" ref="G81:G120" si="3">100*(D81/MAX($D$80:$D$120))</f>
        <v>2.4415487911679623</v>
      </c>
      <c r="Q81"/>
      <c r="R81"/>
      <c r="S81"/>
      <c r="T81"/>
      <c r="U81"/>
      <c r="V81"/>
    </row>
    <row r="82" spans="1:23" x14ac:dyDescent="0.25">
      <c r="A82" s="1">
        <v>0</v>
      </c>
      <c r="B82" s="1">
        <v>18</v>
      </c>
      <c r="C82" s="1">
        <v>100</v>
      </c>
      <c r="D82" s="1">
        <v>10.6</v>
      </c>
      <c r="E82" s="1">
        <v>31967</v>
      </c>
      <c r="F82" s="1">
        <v>2.81</v>
      </c>
      <c r="G82" s="1">
        <f t="shared" si="3"/>
        <v>2.8130888246065653</v>
      </c>
      <c r="I82" t="s">
        <v>0</v>
      </c>
      <c r="J82" t="s">
        <v>68</v>
      </c>
      <c r="Q82" t="s">
        <v>0</v>
      </c>
      <c r="R82" t="s">
        <v>77</v>
      </c>
      <c r="S82"/>
      <c r="T82"/>
      <c r="U82"/>
      <c r="V82"/>
    </row>
    <row r="83" spans="1:23" x14ac:dyDescent="0.25">
      <c r="A83" s="1">
        <v>0</v>
      </c>
      <c r="B83" s="1">
        <v>17</v>
      </c>
      <c r="C83" s="1">
        <v>100</v>
      </c>
      <c r="D83" s="1">
        <v>12.29</v>
      </c>
      <c r="E83" s="1">
        <v>37065.699999999997</v>
      </c>
      <c r="F83" s="1">
        <v>3.26</v>
      </c>
      <c r="G83" s="1">
        <f t="shared" si="3"/>
        <v>3.2615907221145934</v>
      </c>
      <c r="I83" t="s">
        <v>2</v>
      </c>
      <c r="J83" t="s">
        <v>3</v>
      </c>
      <c r="Q83" t="s">
        <v>2</v>
      </c>
      <c r="R83" t="s">
        <v>3</v>
      </c>
      <c r="S83"/>
      <c r="T83"/>
      <c r="U83"/>
      <c r="V83"/>
    </row>
    <row r="84" spans="1:23" x14ac:dyDescent="0.25">
      <c r="A84" s="1">
        <v>0</v>
      </c>
      <c r="B84" s="1">
        <v>16</v>
      </c>
      <c r="C84" s="1">
        <v>100</v>
      </c>
      <c r="D84" s="1">
        <v>14.97</v>
      </c>
      <c r="E84" s="1">
        <v>45157.1</v>
      </c>
      <c r="F84" s="1">
        <v>3.97</v>
      </c>
      <c r="G84" s="1">
        <f t="shared" si="3"/>
        <v>3.972824500411348</v>
      </c>
      <c r="I84" t="s">
        <v>4</v>
      </c>
      <c r="J84" t="s">
        <v>5</v>
      </c>
      <c r="Q84" t="s">
        <v>4</v>
      </c>
      <c r="R84" t="s">
        <v>5</v>
      </c>
      <c r="S84"/>
      <c r="T84"/>
      <c r="U84"/>
      <c r="V84"/>
    </row>
    <row r="85" spans="1:23" x14ac:dyDescent="0.25">
      <c r="A85" s="1">
        <v>0</v>
      </c>
      <c r="B85" s="1">
        <v>15</v>
      </c>
      <c r="C85" s="1">
        <v>100</v>
      </c>
      <c r="D85" s="1">
        <v>18.350000000000001</v>
      </c>
      <c r="E85" s="1">
        <v>55327.8</v>
      </c>
      <c r="F85" s="1">
        <v>4.87</v>
      </c>
      <c r="G85" s="1">
        <f t="shared" si="3"/>
        <v>4.8698282954274044</v>
      </c>
      <c r="I85" t="s">
        <v>6</v>
      </c>
      <c r="J85" t="s">
        <v>7</v>
      </c>
      <c r="Q85" t="s">
        <v>6</v>
      </c>
      <c r="R85" t="s">
        <v>7</v>
      </c>
      <c r="S85"/>
      <c r="T85"/>
      <c r="U85"/>
      <c r="V85"/>
    </row>
    <row r="86" spans="1:23" x14ac:dyDescent="0.25">
      <c r="A86" s="1">
        <v>0</v>
      </c>
      <c r="B86" s="1">
        <v>14</v>
      </c>
      <c r="C86" s="1">
        <v>100</v>
      </c>
      <c r="D86" s="1">
        <v>24.16</v>
      </c>
      <c r="E86" s="1">
        <v>72867.7</v>
      </c>
      <c r="F86" s="1">
        <v>6.42</v>
      </c>
      <c r="G86" s="1">
        <f t="shared" si="3"/>
        <v>6.4117194341976065</v>
      </c>
      <c r="I86" t="s">
        <v>8</v>
      </c>
      <c r="J86" t="s">
        <v>9</v>
      </c>
      <c r="Q86" t="s">
        <v>8</v>
      </c>
      <c r="R86" t="s">
        <v>9</v>
      </c>
      <c r="S86"/>
      <c r="T86"/>
      <c r="U86"/>
      <c r="V86"/>
    </row>
    <row r="87" spans="1:23" x14ac:dyDescent="0.25">
      <c r="A87" s="1">
        <v>0</v>
      </c>
      <c r="B87" s="1">
        <v>13</v>
      </c>
      <c r="C87" s="1">
        <v>100</v>
      </c>
      <c r="D87" s="1">
        <v>33.86</v>
      </c>
      <c r="E87" s="1">
        <v>102116.3</v>
      </c>
      <c r="F87" s="1">
        <v>8.99</v>
      </c>
      <c r="G87" s="1">
        <f t="shared" si="3"/>
        <v>8.9859610944507846</v>
      </c>
      <c r="I87" t="s">
        <v>10</v>
      </c>
      <c r="J87" s="8" t="s">
        <v>63</v>
      </c>
      <c r="Q87" t="s">
        <v>10</v>
      </c>
      <c r="R87" s="8" t="s">
        <v>72</v>
      </c>
      <c r="S87"/>
      <c r="T87"/>
      <c r="U87"/>
      <c r="V87"/>
    </row>
    <row r="88" spans="1:23" x14ac:dyDescent="0.25">
      <c r="A88" s="1">
        <v>0</v>
      </c>
      <c r="B88" s="1">
        <v>12</v>
      </c>
      <c r="C88" s="1">
        <v>100</v>
      </c>
      <c r="D88" s="1">
        <v>52.6</v>
      </c>
      <c r="E88" s="1">
        <v>158625.60000000001</v>
      </c>
      <c r="F88" s="1">
        <v>13.96</v>
      </c>
      <c r="G88" s="1">
        <f t="shared" si="3"/>
        <v>13.959289827764657</v>
      </c>
      <c r="I88" t="s">
        <v>12</v>
      </c>
      <c r="J88" t="s">
        <v>13</v>
      </c>
      <c r="Q88" t="s">
        <v>12</v>
      </c>
      <c r="R88" t="s">
        <v>13</v>
      </c>
      <c r="S88"/>
      <c r="T88"/>
      <c r="U88"/>
      <c r="V88"/>
    </row>
    <row r="89" spans="1:23" x14ac:dyDescent="0.25">
      <c r="A89" s="1">
        <v>0</v>
      </c>
      <c r="B89" s="1">
        <v>11.1</v>
      </c>
      <c r="C89" s="1">
        <v>100</v>
      </c>
      <c r="D89" s="1">
        <v>99.58</v>
      </c>
      <c r="E89" s="1">
        <v>300326.59999999998</v>
      </c>
      <c r="F89" s="1">
        <v>26.44</v>
      </c>
      <c r="G89" s="1">
        <f t="shared" si="3"/>
        <v>26.427111807011489</v>
      </c>
      <c r="I89" t="s">
        <v>14</v>
      </c>
      <c r="J89" t="s">
        <v>15</v>
      </c>
      <c r="Q89" t="s">
        <v>14</v>
      </c>
      <c r="R89" t="s">
        <v>15</v>
      </c>
      <c r="S89"/>
      <c r="T89"/>
      <c r="U89"/>
      <c r="V89"/>
    </row>
    <row r="90" spans="1:23" x14ac:dyDescent="0.25">
      <c r="A90" s="1">
        <v>0</v>
      </c>
      <c r="B90" s="1">
        <v>10</v>
      </c>
      <c r="C90" s="1">
        <v>100</v>
      </c>
      <c r="D90" s="1">
        <v>212.24</v>
      </c>
      <c r="E90" s="1">
        <v>640106.19999999995</v>
      </c>
      <c r="F90" s="1">
        <v>56.35</v>
      </c>
      <c r="G90" s="1">
        <f t="shared" si="3"/>
        <v>56.325469069292225</v>
      </c>
      <c r="I90" t="s">
        <v>16</v>
      </c>
      <c r="J90" t="s">
        <v>17</v>
      </c>
      <c r="L90" s="13" t="s">
        <v>52</v>
      </c>
      <c r="M90" s="13"/>
      <c r="N90" s="13" t="s">
        <v>53</v>
      </c>
      <c r="O90" s="13"/>
      <c r="Q90" t="s">
        <v>16</v>
      </c>
      <c r="R90" t="s">
        <v>17</v>
      </c>
      <c r="S90"/>
      <c r="T90" s="13" t="s">
        <v>52</v>
      </c>
      <c r="U90" s="13"/>
      <c r="V90" s="13" t="s">
        <v>53</v>
      </c>
      <c r="W90" s="13"/>
    </row>
    <row r="91" spans="1:23" x14ac:dyDescent="0.25">
      <c r="A91" s="1">
        <v>0</v>
      </c>
      <c r="B91" s="1">
        <v>9</v>
      </c>
      <c r="C91" s="1">
        <v>100</v>
      </c>
      <c r="D91" s="1">
        <v>301.02999999999997</v>
      </c>
      <c r="E91" s="1">
        <v>907859</v>
      </c>
      <c r="F91" s="1">
        <v>79.95</v>
      </c>
      <c r="G91" s="1">
        <f t="shared" si="3"/>
        <v>79.889068761444747</v>
      </c>
      <c r="I91" t="s">
        <v>18</v>
      </c>
      <c r="J91" t="s">
        <v>47</v>
      </c>
      <c r="L91" s="6">
        <f>O119</f>
        <v>36.905959765131101</v>
      </c>
      <c r="M91" s="6">
        <f>J119</f>
        <v>11.1</v>
      </c>
      <c r="N91" s="6">
        <f>O140</f>
        <v>53.423737116302462</v>
      </c>
      <c r="O91" s="6">
        <f>J140</f>
        <v>-10</v>
      </c>
      <c r="Q91" t="s">
        <v>18</v>
      </c>
      <c r="R91" t="s">
        <v>47</v>
      </c>
      <c r="S91"/>
      <c r="T91" s="6">
        <f>W119</f>
        <v>34.691732667584944</v>
      </c>
      <c r="U91" s="6">
        <f>R119</f>
        <v>-11</v>
      </c>
      <c r="V91" s="6">
        <f>W140</f>
        <v>58.932363406795218</v>
      </c>
      <c r="W91" s="6">
        <f>R140</f>
        <v>9.9</v>
      </c>
    </row>
    <row r="92" spans="1:23" x14ac:dyDescent="0.25">
      <c r="A92" s="1">
        <v>0</v>
      </c>
      <c r="B92" s="1">
        <v>8</v>
      </c>
      <c r="C92" s="1">
        <v>100</v>
      </c>
      <c r="D92" s="1">
        <v>338.09</v>
      </c>
      <c r="E92" s="1">
        <v>1019655.2</v>
      </c>
      <c r="F92" s="1">
        <v>89.76</v>
      </c>
      <c r="G92" s="1">
        <f t="shared" si="3"/>
        <v>89.724264218040915</v>
      </c>
      <c r="I92" t="s">
        <v>20</v>
      </c>
      <c r="J92">
        <v>0</v>
      </c>
      <c r="L92" s="6">
        <f>O120</f>
        <v>63.24604635152221</v>
      </c>
      <c r="M92" s="6">
        <f>J120</f>
        <v>10.1</v>
      </c>
      <c r="N92" s="6">
        <f>O141</f>
        <v>28.871398025989155</v>
      </c>
      <c r="O92" s="6">
        <f>J141</f>
        <v>-11</v>
      </c>
      <c r="Q92" t="s">
        <v>20</v>
      </c>
      <c r="R92">
        <v>0</v>
      </c>
      <c r="S92"/>
      <c r="T92" s="6">
        <f>W120</f>
        <v>57.708835514233236</v>
      </c>
      <c r="U92" s="6">
        <f>R120</f>
        <v>-10</v>
      </c>
      <c r="V92" s="6">
        <f>W141</f>
        <v>36.049773301193753</v>
      </c>
      <c r="W92" s="6">
        <f>R141</f>
        <v>10.9</v>
      </c>
    </row>
    <row r="93" spans="1:23" x14ac:dyDescent="0.25">
      <c r="A93" s="1">
        <v>0</v>
      </c>
      <c r="B93" s="1">
        <v>7.1</v>
      </c>
      <c r="C93" s="1">
        <v>100</v>
      </c>
      <c r="D93" s="1">
        <v>355.45</v>
      </c>
      <c r="E93" s="1">
        <v>1072010.1000000001</v>
      </c>
      <c r="F93" s="1">
        <v>94.35</v>
      </c>
      <c r="G93" s="1">
        <f t="shared" si="3"/>
        <v>94.331360632679591</v>
      </c>
      <c r="I93" t="s">
        <v>21</v>
      </c>
      <c r="J93" t="s">
        <v>22</v>
      </c>
      <c r="L93" s="6">
        <v>50</v>
      </c>
      <c r="M93" s="7">
        <f>((M92-M91)/(L92-L91))*(L93-L91)+M91</f>
        <v>10.602885452106522</v>
      </c>
      <c r="N93" s="6">
        <v>50</v>
      </c>
      <c r="O93" s="7">
        <f>((O92-O91)/(N92-N91))*(N93-N91)+O91</f>
        <v>-10.13944647406948</v>
      </c>
      <c r="Q93" t="s">
        <v>21</v>
      </c>
      <c r="R93" t="s">
        <v>22</v>
      </c>
      <c r="S93"/>
      <c r="T93" s="6">
        <v>50</v>
      </c>
      <c r="U93" s="7">
        <f>((U92-U91)/(T92-T91))*(T93-T91)+U91</f>
        <v>-10.334917715995513</v>
      </c>
      <c r="V93" s="6">
        <v>50</v>
      </c>
      <c r="W93" s="7">
        <f>((W92-W91)/(V92-V91))*(V93-V91)+W91</f>
        <v>10.290356308685906</v>
      </c>
    </row>
    <row r="94" spans="1:23" x14ac:dyDescent="0.25">
      <c r="A94" s="1">
        <v>0</v>
      </c>
      <c r="B94" s="1">
        <v>6</v>
      </c>
      <c r="C94" s="1">
        <v>100</v>
      </c>
      <c r="D94" s="1">
        <v>364.06</v>
      </c>
      <c r="E94" s="1">
        <v>1097953.2</v>
      </c>
      <c r="F94" s="1">
        <v>96.68</v>
      </c>
      <c r="G94" s="1">
        <f t="shared" si="3"/>
        <v>96.616331838327014</v>
      </c>
      <c r="I94" t="s">
        <v>23</v>
      </c>
      <c r="J94" s="8" t="s">
        <v>31</v>
      </c>
      <c r="L94" s="6"/>
      <c r="M94" s="6"/>
      <c r="N94" s="6"/>
      <c r="O94" s="6"/>
      <c r="Q94" t="s">
        <v>23</v>
      </c>
      <c r="R94" s="8" t="s">
        <v>31</v>
      </c>
      <c r="S94"/>
      <c r="T94" s="6"/>
      <c r="U94" s="6"/>
      <c r="V94" s="6"/>
      <c r="W94" s="6"/>
    </row>
    <row r="95" spans="1:23" x14ac:dyDescent="0.25">
      <c r="A95" s="1">
        <v>0</v>
      </c>
      <c r="B95" s="1">
        <v>5</v>
      </c>
      <c r="C95" s="1">
        <v>100</v>
      </c>
      <c r="D95" s="1">
        <v>369.31</v>
      </c>
      <c r="E95" s="1">
        <v>1113809.5</v>
      </c>
      <c r="F95" s="1">
        <v>98</v>
      </c>
      <c r="G95" s="1">
        <f t="shared" si="3"/>
        <v>98.009606963721779</v>
      </c>
      <c r="I95" t="s">
        <v>25</v>
      </c>
      <c r="J95" t="s">
        <v>26</v>
      </c>
      <c r="L95" s="6"/>
      <c r="M95" s="12">
        <f>M93+ABS(O93)</f>
        <v>20.742331926176</v>
      </c>
      <c r="N95" s="13"/>
      <c r="O95" s="6"/>
      <c r="Q95" t="s">
        <v>25</v>
      </c>
      <c r="R95" t="s">
        <v>26</v>
      </c>
      <c r="S95"/>
      <c r="T95" s="6"/>
      <c r="U95" s="12">
        <f>ABS(U93)+ABS(W93)</f>
        <v>20.625274024681417</v>
      </c>
      <c r="V95" s="13"/>
      <c r="W95" s="6"/>
    </row>
    <row r="96" spans="1:23" x14ac:dyDescent="0.25">
      <c r="A96" s="1">
        <v>0</v>
      </c>
      <c r="B96" s="1">
        <v>4</v>
      </c>
      <c r="C96" s="1">
        <v>100</v>
      </c>
      <c r="D96" s="1">
        <v>372.97</v>
      </c>
      <c r="E96" s="1">
        <v>1124844.8</v>
      </c>
      <c r="F96" s="1">
        <v>99.01</v>
      </c>
      <c r="G96" s="1">
        <f t="shared" si="3"/>
        <v>98.980918765425557</v>
      </c>
      <c r="I96" t="s">
        <v>27</v>
      </c>
      <c r="J96" t="s">
        <v>28</v>
      </c>
      <c r="Q96" t="s">
        <v>27</v>
      </c>
      <c r="R96" t="s">
        <v>28</v>
      </c>
      <c r="S96"/>
      <c r="T96"/>
      <c r="U96"/>
      <c r="V96"/>
    </row>
    <row r="97" spans="1:23" x14ac:dyDescent="0.25">
      <c r="A97" s="1">
        <v>0</v>
      </c>
      <c r="B97" s="1">
        <v>3.1</v>
      </c>
      <c r="C97" s="1">
        <v>100</v>
      </c>
      <c r="D97" s="1">
        <v>374.28</v>
      </c>
      <c r="E97" s="1">
        <v>1128776.3</v>
      </c>
      <c r="F97" s="1">
        <v>99.42</v>
      </c>
      <c r="G97" s="1">
        <f t="shared" si="3"/>
        <v>99.328574082428801</v>
      </c>
      <c r="Q97"/>
      <c r="R97"/>
      <c r="S97"/>
      <c r="T97"/>
      <c r="U97"/>
      <c r="V97"/>
    </row>
    <row r="98" spans="1:23" x14ac:dyDescent="0.25">
      <c r="A98" s="1">
        <v>0</v>
      </c>
      <c r="B98" s="1">
        <v>2.1</v>
      </c>
      <c r="C98" s="1">
        <v>100</v>
      </c>
      <c r="D98" s="1">
        <v>375.94</v>
      </c>
      <c r="E98" s="1">
        <v>1133784.6000000001</v>
      </c>
      <c r="F98" s="1">
        <v>99.81</v>
      </c>
      <c r="G98" s="1">
        <f t="shared" si="3"/>
        <v>99.769114407791733</v>
      </c>
      <c r="I98" t="s">
        <v>29</v>
      </c>
      <c r="Q98" t="s">
        <v>29</v>
      </c>
      <c r="R98"/>
      <c r="S98"/>
      <c r="T98"/>
      <c r="U98"/>
      <c r="V98"/>
    </row>
    <row r="99" spans="1:23" ht="30" x14ac:dyDescent="0.25">
      <c r="A99" s="1">
        <v>0</v>
      </c>
      <c r="B99" s="1">
        <v>1.1000000000000001</v>
      </c>
      <c r="C99" s="1">
        <v>100</v>
      </c>
      <c r="D99" s="1">
        <v>376.1</v>
      </c>
      <c r="E99" s="1">
        <v>1134281.7</v>
      </c>
      <c r="F99" s="1">
        <v>99.92</v>
      </c>
      <c r="G99" s="1">
        <f t="shared" si="3"/>
        <v>99.811576125899009</v>
      </c>
      <c r="I99" t="s">
        <v>30</v>
      </c>
      <c r="J99" t="s">
        <v>31</v>
      </c>
      <c r="K99" t="s">
        <v>32</v>
      </c>
      <c r="L99" t="s">
        <v>33</v>
      </c>
      <c r="M99" t="s">
        <v>34</v>
      </c>
      <c r="N99" t="s">
        <v>35</v>
      </c>
      <c r="O99" s="4" t="s">
        <v>80</v>
      </c>
      <c r="Q99" t="s">
        <v>30</v>
      </c>
      <c r="R99" t="s">
        <v>31</v>
      </c>
      <c r="S99" t="s">
        <v>32</v>
      </c>
      <c r="T99" t="s">
        <v>33</v>
      </c>
      <c r="U99" t="s">
        <v>34</v>
      </c>
      <c r="V99" t="s">
        <v>35</v>
      </c>
      <c r="W99" s="4" t="s">
        <v>80</v>
      </c>
    </row>
    <row r="100" spans="1:23" x14ac:dyDescent="0.25">
      <c r="A100" s="1">
        <v>0</v>
      </c>
      <c r="B100" s="1">
        <v>0.1</v>
      </c>
      <c r="C100" s="1">
        <v>100</v>
      </c>
      <c r="D100" s="1">
        <v>376.61</v>
      </c>
      <c r="E100" s="1">
        <v>1135797.8</v>
      </c>
      <c r="F100" s="1">
        <v>99.99</v>
      </c>
      <c r="G100" s="1">
        <f t="shared" si="3"/>
        <v>99.946922852365915</v>
      </c>
      <c r="I100">
        <v>0</v>
      </c>
      <c r="J100">
        <v>30</v>
      </c>
      <c r="K100">
        <v>100</v>
      </c>
      <c r="L100">
        <v>151.88</v>
      </c>
      <c r="M100">
        <v>1283</v>
      </c>
      <c r="N100">
        <v>1.26</v>
      </c>
      <c r="O100" s="4">
        <f>100*(L100/MAX($L$100:$L$160))</f>
        <v>1.2567604244586694</v>
      </c>
      <c r="Q100">
        <v>0</v>
      </c>
      <c r="R100">
        <v>-30</v>
      </c>
      <c r="S100">
        <v>100</v>
      </c>
      <c r="T100">
        <v>94.09</v>
      </c>
      <c r="U100">
        <v>548.4</v>
      </c>
      <c r="V100">
        <v>3.39</v>
      </c>
      <c r="W100" s="4">
        <f>100*(T100/MAX($T$100:$T$160))</f>
        <v>3.3750143480257115</v>
      </c>
    </row>
    <row r="101" spans="1:23" x14ac:dyDescent="0.25">
      <c r="A101" s="1">
        <v>0</v>
      </c>
      <c r="B101" s="1">
        <v>-0.9</v>
      </c>
      <c r="C101" s="1">
        <v>100</v>
      </c>
      <c r="D101" s="1">
        <v>376.81</v>
      </c>
      <c r="E101" s="1">
        <v>1136408.2</v>
      </c>
      <c r="F101" s="1">
        <v>100.11</v>
      </c>
      <c r="G101" s="1">
        <f t="shared" si="3"/>
        <v>100</v>
      </c>
      <c r="I101">
        <v>0</v>
      </c>
      <c r="J101">
        <v>29</v>
      </c>
      <c r="K101">
        <v>100</v>
      </c>
      <c r="L101">
        <v>159.62</v>
      </c>
      <c r="M101">
        <v>1348.3</v>
      </c>
      <c r="N101">
        <v>1.32</v>
      </c>
      <c r="O101" s="4">
        <f t="shared" ref="O101:O160" si="4">100*(L101/MAX($L$100:$L$160))</f>
        <v>1.3208065509092233</v>
      </c>
      <c r="Q101">
        <v>0</v>
      </c>
      <c r="R101">
        <v>-29</v>
      </c>
      <c r="S101">
        <v>100</v>
      </c>
      <c r="T101">
        <v>96.76</v>
      </c>
      <c r="U101">
        <v>563.9</v>
      </c>
      <c r="V101">
        <v>3.49</v>
      </c>
      <c r="W101" s="4">
        <f t="shared" ref="W101:W160" si="5">100*(T101/MAX($T$100:$T$160))</f>
        <v>3.4707874196510557</v>
      </c>
    </row>
    <row r="102" spans="1:23" x14ac:dyDescent="0.25">
      <c r="A102" s="1">
        <v>0</v>
      </c>
      <c r="B102" s="1">
        <v>-1.9</v>
      </c>
      <c r="C102" s="1">
        <v>100</v>
      </c>
      <c r="D102" s="1">
        <v>375.69</v>
      </c>
      <c r="E102" s="1">
        <v>1133035.5</v>
      </c>
      <c r="F102" s="1">
        <v>99.79</v>
      </c>
      <c r="G102" s="1">
        <f t="shared" si="3"/>
        <v>99.702767973249124</v>
      </c>
      <c r="I102">
        <v>0</v>
      </c>
      <c r="J102">
        <v>28</v>
      </c>
      <c r="K102">
        <v>100</v>
      </c>
      <c r="L102">
        <v>165.77</v>
      </c>
      <c r="M102">
        <v>1400.3</v>
      </c>
      <c r="N102">
        <v>1.37</v>
      </c>
      <c r="O102" s="4">
        <f t="shared" si="4"/>
        <v>1.3716959149493919</v>
      </c>
      <c r="Q102">
        <v>0</v>
      </c>
      <c r="R102">
        <v>-28</v>
      </c>
      <c r="S102">
        <v>100</v>
      </c>
      <c r="T102">
        <v>97.91</v>
      </c>
      <c r="U102">
        <v>570.6</v>
      </c>
      <c r="V102">
        <v>3.53</v>
      </c>
      <c r="W102" s="4">
        <f t="shared" si="5"/>
        <v>3.512037993572084</v>
      </c>
    </row>
    <row r="103" spans="1:23" x14ac:dyDescent="0.25">
      <c r="A103" s="1">
        <v>0</v>
      </c>
      <c r="B103" s="1">
        <v>-2.9</v>
      </c>
      <c r="C103" s="1">
        <v>100</v>
      </c>
      <c r="D103" s="1">
        <v>374.78</v>
      </c>
      <c r="E103" s="1">
        <v>1130283.3</v>
      </c>
      <c r="F103" s="1">
        <v>99.58</v>
      </c>
      <c r="G103" s="1">
        <f t="shared" si="3"/>
        <v>99.46126695151402</v>
      </c>
      <c r="I103">
        <v>0</v>
      </c>
      <c r="J103">
        <v>27</v>
      </c>
      <c r="K103">
        <v>100</v>
      </c>
      <c r="L103">
        <v>179.85</v>
      </c>
      <c r="M103">
        <v>1519.2</v>
      </c>
      <c r="N103">
        <v>1.49</v>
      </c>
      <c r="O103" s="4">
        <f t="shared" si="4"/>
        <v>1.4882035971746885</v>
      </c>
      <c r="Q103">
        <v>0</v>
      </c>
      <c r="R103">
        <v>-27</v>
      </c>
      <c r="S103">
        <v>100</v>
      </c>
      <c r="T103">
        <v>101.13</v>
      </c>
      <c r="U103">
        <v>589.4</v>
      </c>
      <c r="V103">
        <v>3.65</v>
      </c>
      <c r="W103" s="4">
        <f t="shared" si="5"/>
        <v>3.6275396005509637</v>
      </c>
    </row>
    <row r="104" spans="1:23" x14ac:dyDescent="0.25">
      <c r="A104" s="1">
        <v>0</v>
      </c>
      <c r="B104" s="1">
        <v>-3.9</v>
      </c>
      <c r="C104" s="1">
        <v>100</v>
      </c>
      <c r="D104" s="1">
        <v>373.48</v>
      </c>
      <c r="E104" s="1">
        <v>1126380.5</v>
      </c>
      <c r="F104" s="1">
        <v>99.16</v>
      </c>
      <c r="G104" s="1">
        <f t="shared" si="3"/>
        <v>99.116265491892477</v>
      </c>
      <c r="I104">
        <v>0</v>
      </c>
      <c r="J104">
        <v>26</v>
      </c>
      <c r="K104">
        <v>100</v>
      </c>
      <c r="L104">
        <v>190.31</v>
      </c>
      <c r="M104">
        <v>1607.5</v>
      </c>
      <c r="N104">
        <v>1.57</v>
      </c>
      <c r="O104" s="4">
        <f t="shared" si="4"/>
        <v>1.5747568895096746</v>
      </c>
      <c r="Q104">
        <v>0</v>
      </c>
      <c r="R104">
        <v>-26.1</v>
      </c>
      <c r="S104">
        <v>100</v>
      </c>
      <c r="T104">
        <v>99.4</v>
      </c>
      <c r="U104">
        <v>579.29999999999995</v>
      </c>
      <c r="V104">
        <v>3.59</v>
      </c>
      <c r="W104" s="4">
        <f t="shared" si="5"/>
        <v>3.5654843893480259</v>
      </c>
    </row>
    <row r="105" spans="1:23" x14ac:dyDescent="0.25">
      <c r="A105" s="1">
        <v>0</v>
      </c>
      <c r="B105" s="1">
        <v>-4.9000000000000004</v>
      </c>
      <c r="C105" s="1">
        <v>100</v>
      </c>
      <c r="D105" s="1">
        <v>370.06</v>
      </c>
      <c r="E105" s="1">
        <v>1116059.5</v>
      </c>
      <c r="F105" s="1">
        <v>98.28</v>
      </c>
      <c r="G105" s="1">
        <f t="shared" si="3"/>
        <v>98.208646267349593</v>
      </c>
      <c r="I105">
        <v>0</v>
      </c>
      <c r="J105">
        <v>25</v>
      </c>
      <c r="K105">
        <v>100</v>
      </c>
      <c r="L105">
        <v>213.39</v>
      </c>
      <c r="M105">
        <v>1802.6</v>
      </c>
      <c r="N105">
        <v>1.77</v>
      </c>
      <c r="O105" s="4">
        <f t="shared" si="4"/>
        <v>1.7657368117937549</v>
      </c>
      <c r="Q105">
        <v>0</v>
      </c>
      <c r="R105">
        <v>-25.1</v>
      </c>
      <c r="S105">
        <v>100</v>
      </c>
      <c r="T105">
        <v>100.53</v>
      </c>
      <c r="U105">
        <v>585.9</v>
      </c>
      <c r="V105">
        <v>3.63</v>
      </c>
      <c r="W105" s="4">
        <f t="shared" si="5"/>
        <v>3.6060175619834709</v>
      </c>
    </row>
    <row r="106" spans="1:23" x14ac:dyDescent="0.25">
      <c r="A106" s="1">
        <v>0</v>
      </c>
      <c r="B106" s="1">
        <v>-5.9</v>
      </c>
      <c r="C106" s="1">
        <v>100</v>
      </c>
      <c r="D106" s="1">
        <v>366.94</v>
      </c>
      <c r="E106" s="1">
        <v>1106654.3</v>
      </c>
      <c r="F106" s="1">
        <v>97.43</v>
      </c>
      <c r="G106" s="1">
        <f t="shared" si="3"/>
        <v>97.380642764257857</v>
      </c>
      <c r="I106">
        <v>0</v>
      </c>
      <c r="J106">
        <v>24.1</v>
      </c>
      <c r="K106">
        <v>100</v>
      </c>
      <c r="L106">
        <v>210.96</v>
      </c>
      <c r="M106">
        <v>1782</v>
      </c>
      <c r="N106">
        <v>1.75</v>
      </c>
      <c r="O106" s="4">
        <f t="shared" si="4"/>
        <v>1.7456293069778832</v>
      </c>
      <c r="Q106">
        <v>0</v>
      </c>
      <c r="R106">
        <v>-24.1</v>
      </c>
      <c r="S106">
        <v>100</v>
      </c>
      <c r="T106">
        <v>116.19</v>
      </c>
      <c r="U106">
        <v>677.2</v>
      </c>
      <c r="V106">
        <v>4.1900000000000004</v>
      </c>
      <c r="W106" s="4">
        <f t="shared" si="5"/>
        <v>4.1677427685950414</v>
      </c>
    </row>
    <row r="107" spans="1:23" x14ac:dyDescent="0.25">
      <c r="A107" s="1">
        <v>0</v>
      </c>
      <c r="B107" s="1">
        <v>-6.9</v>
      </c>
      <c r="C107" s="1">
        <v>100</v>
      </c>
      <c r="D107" s="1">
        <v>359.21</v>
      </c>
      <c r="E107" s="1">
        <v>1083335.8999999999</v>
      </c>
      <c r="F107" s="1">
        <v>95.37</v>
      </c>
      <c r="G107" s="1">
        <f t="shared" si="3"/>
        <v>95.329211008200403</v>
      </c>
      <c r="I107">
        <v>0</v>
      </c>
      <c r="J107">
        <v>22.9</v>
      </c>
      <c r="K107">
        <v>100</v>
      </c>
      <c r="L107">
        <v>230.68</v>
      </c>
      <c r="M107">
        <v>1948.6</v>
      </c>
      <c r="N107">
        <v>1.91</v>
      </c>
      <c r="O107" s="4">
        <f t="shared" si="4"/>
        <v>1.9088062596400175</v>
      </c>
      <c r="Q107">
        <v>0</v>
      </c>
      <c r="R107">
        <v>-23</v>
      </c>
      <c r="S107">
        <v>100</v>
      </c>
      <c r="T107">
        <v>91.92</v>
      </c>
      <c r="U107">
        <v>535.70000000000005</v>
      </c>
      <c r="V107">
        <v>3.32</v>
      </c>
      <c r="W107" s="4">
        <f t="shared" si="5"/>
        <v>3.2971763085399446</v>
      </c>
    </row>
    <row r="108" spans="1:23" x14ac:dyDescent="0.25">
      <c r="A108" s="1">
        <v>0</v>
      </c>
      <c r="B108" s="1">
        <v>-7.9</v>
      </c>
      <c r="C108" s="1">
        <v>100</v>
      </c>
      <c r="D108" s="1">
        <v>349.27</v>
      </c>
      <c r="E108" s="1">
        <v>1053343.3</v>
      </c>
      <c r="F108" s="1">
        <v>92.76</v>
      </c>
      <c r="G108" s="1">
        <f t="shared" si="3"/>
        <v>92.691276770786331</v>
      </c>
      <c r="I108">
        <v>0</v>
      </c>
      <c r="J108">
        <v>21.9</v>
      </c>
      <c r="K108">
        <v>100</v>
      </c>
      <c r="L108">
        <v>247.39</v>
      </c>
      <c r="M108">
        <v>2089.6999999999998</v>
      </c>
      <c r="N108">
        <v>2.0499999999999998</v>
      </c>
      <c r="O108" s="4">
        <f t="shared" si="4"/>
        <v>2.0470763853491585</v>
      </c>
      <c r="Q108">
        <v>0</v>
      </c>
      <c r="R108">
        <v>-22</v>
      </c>
      <c r="S108">
        <v>100</v>
      </c>
      <c r="T108">
        <v>111.24</v>
      </c>
      <c r="U108">
        <v>648.29999999999995</v>
      </c>
      <c r="V108">
        <v>4.01</v>
      </c>
      <c r="W108" s="4">
        <f t="shared" si="5"/>
        <v>3.9901859504132227</v>
      </c>
    </row>
    <row r="109" spans="1:23" x14ac:dyDescent="0.25">
      <c r="A109" s="1">
        <v>0</v>
      </c>
      <c r="B109" s="1">
        <v>-9</v>
      </c>
      <c r="C109" s="1">
        <v>100</v>
      </c>
      <c r="D109" s="1">
        <v>323.20999999999998</v>
      </c>
      <c r="E109" s="1">
        <v>974760.8</v>
      </c>
      <c r="F109" s="1">
        <v>85.87</v>
      </c>
      <c r="G109" s="1">
        <f t="shared" si="3"/>
        <v>85.775324434064899</v>
      </c>
      <c r="I109">
        <v>0</v>
      </c>
      <c r="J109">
        <v>21</v>
      </c>
      <c r="K109">
        <v>100</v>
      </c>
      <c r="L109">
        <v>274.77999999999997</v>
      </c>
      <c r="M109">
        <v>2321.1</v>
      </c>
      <c r="N109">
        <v>2.27</v>
      </c>
      <c r="O109" s="4">
        <f t="shared" si="4"/>
        <v>2.2737202359280562</v>
      </c>
      <c r="Q109">
        <v>0</v>
      </c>
      <c r="R109">
        <v>-21.1</v>
      </c>
      <c r="S109">
        <v>100</v>
      </c>
      <c r="T109">
        <v>115.64</v>
      </c>
      <c r="U109">
        <v>674</v>
      </c>
      <c r="V109">
        <v>4.17</v>
      </c>
      <c r="W109" s="4">
        <f t="shared" si="5"/>
        <v>4.148014233241506</v>
      </c>
    </row>
    <row r="110" spans="1:23" x14ac:dyDescent="0.25">
      <c r="A110" s="1">
        <v>0</v>
      </c>
      <c r="B110" s="1">
        <v>-9.9</v>
      </c>
      <c r="C110" s="1">
        <v>100</v>
      </c>
      <c r="D110" s="1">
        <v>241.9</v>
      </c>
      <c r="E110" s="1">
        <v>729549.8</v>
      </c>
      <c r="F110" s="1">
        <v>64.23</v>
      </c>
      <c r="G110" s="1">
        <f t="shared" si="3"/>
        <v>64.196810063427193</v>
      </c>
      <c r="I110">
        <v>0</v>
      </c>
      <c r="J110">
        <v>19.899999999999999</v>
      </c>
      <c r="K110">
        <v>100</v>
      </c>
      <c r="L110">
        <v>299</v>
      </c>
      <c r="M110">
        <v>2525.6999999999998</v>
      </c>
      <c r="N110">
        <v>2.4700000000000002</v>
      </c>
      <c r="O110" s="4">
        <f t="shared" si="4"/>
        <v>2.474133308619582</v>
      </c>
      <c r="Q110">
        <v>0</v>
      </c>
      <c r="R110">
        <v>-20.100000000000001</v>
      </c>
      <c r="S110">
        <v>100</v>
      </c>
      <c r="T110">
        <v>123.24</v>
      </c>
      <c r="U110">
        <v>718.2</v>
      </c>
      <c r="V110">
        <v>4.4400000000000004</v>
      </c>
      <c r="W110" s="4">
        <f t="shared" si="5"/>
        <v>4.4206267217630852</v>
      </c>
    </row>
    <row r="111" spans="1:23" x14ac:dyDescent="0.25">
      <c r="A111" s="1">
        <v>0</v>
      </c>
      <c r="B111" s="1">
        <v>-10.9</v>
      </c>
      <c r="C111" s="1">
        <v>100</v>
      </c>
      <c r="D111" s="1">
        <v>129.72999999999999</v>
      </c>
      <c r="E111" s="1">
        <v>391255.8</v>
      </c>
      <c r="F111" s="1">
        <v>34.47</v>
      </c>
      <c r="G111" s="1">
        <f t="shared" si="3"/>
        <v>34.428491812849977</v>
      </c>
      <c r="I111">
        <v>0</v>
      </c>
      <c r="J111">
        <v>19</v>
      </c>
      <c r="K111">
        <v>100</v>
      </c>
      <c r="L111">
        <v>328.77</v>
      </c>
      <c r="M111">
        <v>2777.1</v>
      </c>
      <c r="N111">
        <v>2.72</v>
      </c>
      <c r="O111" s="4">
        <f t="shared" si="4"/>
        <v>2.7204709293473579</v>
      </c>
      <c r="Q111">
        <v>0</v>
      </c>
      <c r="R111">
        <v>-19</v>
      </c>
      <c r="S111">
        <v>100</v>
      </c>
      <c r="T111">
        <v>130.68</v>
      </c>
      <c r="U111">
        <v>761.6</v>
      </c>
      <c r="V111">
        <v>4.72</v>
      </c>
      <c r="W111" s="4">
        <f t="shared" si="5"/>
        <v>4.6875</v>
      </c>
    </row>
    <row r="112" spans="1:23" x14ac:dyDescent="0.25">
      <c r="A112" s="1">
        <v>0</v>
      </c>
      <c r="B112" s="1">
        <v>-11.9</v>
      </c>
      <c r="C112" s="1">
        <v>100</v>
      </c>
      <c r="D112" s="1">
        <v>65.900000000000006</v>
      </c>
      <c r="E112" s="1">
        <v>198741.7</v>
      </c>
      <c r="F112" s="1">
        <v>17.5</v>
      </c>
      <c r="G112" s="1">
        <f t="shared" si="3"/>
        <v>17.488920145431386</v>
      </c>
      <c r="I112">
        <v>0</v>
      </c>
      <c r="J112">
        <v>18</v>
      </c>
      <c r="K112">
        <v>100</v>
      </c>
      <c r="L112">
        <v>373.56</v>
      </c>
      <c r="M112">
        <v>3155.5</v>
      </c>
      <c r="N112">
        <v>3.09</v>
      </c>
      <c r="O112" s="4">
        <f t="shared" si="4"/>
        <v>3.0910944440399035</v>
      </c>
      <c r="Q112">
        <v>0</v>
      </c>
      <c r="R112">
        <v>-18</v>
      </c>
      <c r="S112">
        <v>100</v>
      </c>
      <c r="T112">
        <v>144.16</v>
      </c>
      <c r="U112">
        <v>840.2</v>
      </c>
      <c r="V112">
        <v>5.2</v>
      </c>
      <c r="W112" s="4">
        <f t="shared" si="5"/>
        <v>5.171028466483012</v>
      </c>
    </row>
    <row r="113" spans="1:23" x14ac:dyDescent="0.25">
      <c r="A113" s="1">
        <v>0</v>
      </c>
      <c r="B113" s="1">
        <v>-13</v>
      </c>
      <c r="C113" s="1">
        <v>100</v>
      </c>
      <c r="D113" s="1">
        <v>39.43</v>
      </c>
      <c r="E113" s="1">
        <v>118903</v>
      </c>
      <c r="F113" s="1">
        <v>10.47</v>
      </c>
      <c r="G113" s="1">
        <f t="shared" si="3"/>
        <v>10.464159656060083</v>
      </c>
      <c r="I113">
        <v>0</v>
      </c>
      <c r="J113">
        <v>17</v>
      </c>
      <c r="K113">
        <v>100</v>
      </c>
      <c r="L113">
        <v>432.28</v>
      </c>
      <c r="M113">
        <v>3651.5</v>
      </c>
      <c r="N113">
        <v>3.58</v>
      </c>
      <c r="O113" s="4">
        <f t="shared" si="4"/>
        <v>3.5769844369567658</v>
      </c>
      <c r="Q113">
        <v>0</v>
      </c>
      <c r="R113">
        <v>-17</v>
      </c>
      <c r="S113">
        <v>100</v>
      </c>
      <c r="T113">
        <v>148.30000000000001</v>
      </c>
      <c r="U113">
        <v>864.3</v>
      </c>
      <c r="V113">
        <v>5.35</v>
      </c>
      <c r="W113" s="4">
        <f t="shared" si="5"/>
        <v>5.3195305325987148</v>
      </c>
    </row>
    <row r="114" spans="1:23" x14ac:dyDescent="0.25">
      <c r="A114" s="1">
        <v>0</v>
      </c>
      <c r="B114" s="1">
        <v>-14</v>
      </c>
      <c r="C114" s="1">
        <v>100</v>
      </c>
      <c r="D114" s="1">
        <v>27.21</v>
      </c>
      <c r="E114" s="1">
        <v>82055.8</v>
      </c>
      <c r="F114" s="1">
        <v>7.23</v>
      </c>
      <c r="G114" s="1">
        <f t="shared" si="3"/>
        <v>7.2211459356174208</v>
      </c>
      <c r="I114">
        <v>0</v>
      </c>
      <c r="J114">
        <v>16</v>
      </c>
      <c r="K114">
        <v>100</v>
      </c>
      <c r="L114">
        <v>504.58</v>
      </c>
      <c r="M114">
        <v>4262.2</v>
      </c>
      <c r="N114">
        <v>4.18</v>
      </c>
      <c r="O114" s="4">
        <f t="shared" si="4"/>
        <v>4.1752447654289924</v>
      </c>
      <c r="Q114">
        <v>0</v>
      </c>
      <c r="R114">
        <v>-16</v>
      </c>
      <c r="S114">
        <v>100</v>
      </c>
      <c r="T114">
        <v>166.97</v>
      </c>
      <c r="U114">
        <v>973.1</v>
      </c>
      <c r="V114">
        <v>6.02</v>
      </c>
      <c r="W114" s="4">
        <f t="shared" si="5"/>
        <v>5.9892246326905418</v>
      </c>
    </row>
    <row r="115" spans="1:23" x14ac:dyDescent="0.25">
      <c r="A115" s="1">
        <v>0</v>
      </c>
      <c r="B115" s="1">
        <v>-15</v>
      </c>
      <c r="C115" s="1">
        <v>100</v>
      </c>
      <c r="D115" s="1">
        <v>20.36</v>
      </c>
      <c r="E115" s="1">
        <v>61393.2</v>
      </c>
      <c r="F115" s="1">
        <v>5.41</v>
      </c>
      <c r="G115" s="1">
        <f t="shared" si="3"/>
        <v>5.4032536291499689</v>
      </c>
      <c r="I115">
        <v>0</v>
      </c>
      <c r="J115">
        <v>15</v>
      </c>
      <c r="K115">
        <v>100</v>
      </c>
      <c r="L115">
        <v>637.36</v>
      </c>
      <c r="M115">
        <v>5383.8</v>
      </c>
      <c r="N115">
        <v>5.28</v>
      </c>
      <c r="O115" s="4">
        <f t="shared" si="4"/>
        <v>5.2739585470962442</v>
      </c>
      <c r="Q115">
        <v>0</v>
      </c>
      <c r="R115">
        <v>-15</v>
      </c>
      <c r="S115">
        <v>100</v>
      </c>
      <c r="T115">
        <v>193.31</v>
      </c>
      <c r="U115">
        <v>1126.5999999999999</v>
      </c>
      <c r="V115">
        <v>6.98</v>
      </c>
      <c r="W115" s="4">
        <f t="shared" si="5"/>
        <v>6.9340421258034901</v>
      </c>
    </row>
    <row r="116" spans="1:23" x14ac:dyDescent="0.25">
      <c r="A116" s="1">
        <v>0</v>
      </c>
      <c r="B116" s="1">
        <v>-15.9</v>
      </c>
      <c r="C116" s="1">
        <v>100</v>
      </c>
      <c r="D116" s="1">
        <v>16.02</v>
      </c>
      <c r="E116" s="1">
        <v>48329.4</v>
      </c>
      <c r="F116" s="1">
        <v>4.25</v>
      </c>
      <c r="G116" s="1">
        <f t="shared" si="3"/>
        <v>4.2514795254902999</v>
      </c>
      <c r="I116">
        <v>0</v>
      </c>
      <c r="J116">
        <v>14.1</v>
      </c>
      <c r="K116">
        <v>100</v>
      </c>
      <c r="L116">
        <v>834.91</v>
      </c>
      <c r="M116">
        <v>7052.6</v>
      </c>
      <c r="N116">
        <v>6.91</v>
      </c>
      <c r="O116" s="4">
        <f t="shared" si="4"/>
        <v>6.9086242163865403</v>
      </c>
      <c r="Q116">
        <v>0</v>
      </c>
      <c r="R116">
        <v>-14</v>
      </c>
      <c r="S116">
        <v>100</v>
      </c>
      <c r="T116">
        <v>255.63</v>
      </c>
      <c r="U116">
        <v>1489.8</v>
      </c>
      <c r="V116">
        <v>9.2200000000000006</v>
      </c>
      <c r="W116" s="4">
        <f t="shared" si="5"/>
        <v>9.1694645316804415</v>
      </c>
    </row>
    <row r="117" spans="1:23" x14ac:dyDescent="0.25">
      <c r="A117" s="1">
        <v>0</v>
      </c>
      <c r="B117" s="1">
        <v>-17</v>
      </c>
      <c r="C117" s="1">
        <v>100</v>
      </c>
      <c r="D117" s="1">
        <v>13.01</v>
      </c>
      <c r="E117" s="1">
        <v>39229</v>
      </c>
      <c r="F117" s="1">
        <v>3.45</v>
      </c>
      <c r="G117" s="1">
        <f t="shared" si="3"/>
        <v>3.4526684535973038</v>
      </c>
      <c r="I117">
        <v>0</v>
      </c>
      <c r="J117">
        <v>13.1</v>
      </c>
      <c r="K117">
        <v>100</v>
      </c>
      <c r="L117">
        <v>1219.6300000000001</v>
      </c>
      <c r="M117">
        <v>10302.299999999999</v>
      </c>
      <c r="N117">
        <v>10.1</v>
      </c>
      <c r="O117" s="4">
        <f t="shared" si="4"/>
        <v>10.092064238099336</v>
      </c>
      <c r="Q117">
        <v>0</v>
      </c>
      <c r="R117">
        <v>-13</v>
      </c>
      <c r="S117">
        <v>100</v>
      </c>
      <c r="T117">
        <v>368.37</v>
      </c>
      <c r="U117">
        <v>2146.9</v>
      </c>
      <c r="V117">
        <v>13.29</v>
      </c>
      <c r="W117" s="4">
        <f t="shared" si="5"/>
        <v>13.213455578512395</v>
      </c>
    </row>
    <row r="118" spans="1:23" x14ac:dyDescent="0.25">
      <c r="A118" s="1">
        <v>0</v>
      </c>
      <c r="B118" s="1">
        <v>-17.899999999999999</v>
      </c>
      <c r="C118" s="1">
        <v>100</v>
      </c>
      <c r="D118" s="1">
        <v>10.99</v>
      </c>
      <c r="E118" s="1">
        <v>33133</v>
      </c>
      <c r="F118" s="1">
        <v>2.92</v>
      </c>
      <c r="G118" s="1">
        <f t="shared" si="3"/>
        <v>2.9165892624930336</v>
      </c>
      <c r="I118">
        <v>0</v>
      </c>
      <c r="J118">
        <v>12</v>
      </c>
      <c r="K118">
        <v>100</v>
      </c>
      <c r="L118">
        <v>2220.3200000000002</v>
      </c>
      <c r="M118">
        <v>18755.3</v>
      </c>
      <c r="N118">
        <v>18.38</v>
      </c>
      <c r="O118" s="4">
        <f t="shared" si="4"/>
        <v>18.372467116368668</v>
      </c>
      <c r="Q118">
        <v>0</v>
      </c>
      <c r="R118">
        <v>-12</v>
      </c>
      <c r="S118">
        <v>100</v>
      </c>
      <c r="T118">
        <v>568.13</v>
      </c>
      <c r="U118">
        <v>3311.1</v>
      </c>
      <c r="V118">
        <v>20.48</v>
      </c>
      <c r="W118" s="4">
        <f t="shared" si="5"/>
        <v>20.378859618916437</v>
      </c>
    </row>
    <row r="119" spans="1:23" x14ac:dyDescent="0.25">
      <c r="A119" s="1">
        <v>0</v>
      </c>
      <c r="B119" s="1">
        <v>-18.899999999999999</v>
      </c>
      <c r="C119" s="1">
        <v>100</v>
      </c>
      <c r="D119" s="1">
        <v>9.59</v>
      </c>
      <c r="E119" s="1">
        <v>28919.8</v>
      </c>
      <c r="F119" s="1">
        <v>2.5499999999999998</v>
      </c>
      <c r="G119" s="1">
        <f t="shared" si="3"/>
        <v>2.5450492290544307</v>
      </c>
      <c r="I119">
        <v>0</v>
      </c>
      <c r="J119">
        <v>11.1</v>
      </c>
      <c r="K119">
        <v>100</v>
      </c>
      <c r="L119">
        <v>4460.1000000000004</v>
      </c>
      <c r="M119">
        <v>37674.800000000003</v>
      </c>
      <c r="N119">
        <v>36.9</v>
      </c>
      <c r="O119" s="4">
        <f t="shared" si="4"/>
        <v>36.905959765131101</v>
      </c>
      <c r="Q119">
        <v>0</v>
      </c>
      <c r="R119">
        <v>-11</v>
      </c>
      <c r="S119">
        <v>100</v>
      </c>
      <c r="T119">
        <v>967.15</v>
      </c>
      <c r="U119">
        <v>5636.6</v>
      </c>
      <c r="V119">
        <v>34.869999999999997</v>
      </c>
      <c r="W119" s="4">
        <f t="shared" si="5"/>
        <v>34.691732667584944</v>
      </c>
    </row>
    <row r="120" spans="1:23" x14ac:dyDescent="0.25">
      <c r="A120" s="1">
        <v>0</v>
      </c>
      <c r="B120" s="1">
        <v>-20</v>
      </c>
      <c r="C120" s="1">
        <v>100</v>
      </c>
      <c r="D120" s="1">
        <v>8.3699999999999992</v>
      </c>
      <c r="E120" s="1">
        <v>25242.5</v>
      </c>
      <c r="F120" s="1">
        <v>2.2200000000000002</v>
      </c>
      <c r="G120" s="1">
        <f t="shared" si="3"/>
        <v>2.2212786284865049</v>
      </c>
      <c r="I120">
        <v>0</v>
      </c>
      <c r="J120">
        <v>10.1</v>
      </c>
      <c r="K120">
        <v>100</v>
      </c>
      <c r="L120">
        <v>7643.31</v>
      </c>
      <c r="M120">
        <v>64563.7</v>
      </c>
      <c r="N120">
        <v>63.28</v>
      </c>
      <c r="O120" s="4">
        <f t="shared" si="4"/>
        <v>63.24604635152221</v>
      </c>
      <c r="Q120">
        <v>0</v>
      </c>
      <c r="R120">
        <v>-10</v>
      </c>
      <c r="S120">
        <v>100</v>
      </c>
      <c r="T120">
        <v>1608.83</v>
      </c>
      <c r="U120">
        <v>9376.2999999999993</v>
      </c>
      <c r="V120">
        <v>58.07</v>
      </c>
      <c r="W120" s="4">
        <f t="shared" si="5"/>
        <v>57.708835514233236</v>
      </c>
    </row>
    <row r="121" spans="1:23" x14ac:dyDescent="0.25">
      <c r="I121">
        <v>0</v>
      </c>
      <c r="J121">
        <v>9</v>
      </c>
      <c r="K121">
        <v>100</v>
      </c>
      <c r="L121">
        <v>9969.48</v>
      </c>
      <c r="M121">
        <v>84213.1</v>
      </c>
      <c r="N121">
        <v>82.53</v>
      </c>
      <c r="O121" s="4">
        <f t="shared" si="4"/>
        <v>82.49438975791557</v>
      </c>
      <c r="Q121">
        <v>0</v>
      </c>
      <c r="R121">
        <v>-9</v>
      </c>
      <c r="S121">
        <v>100</v>
      </c>
      <c r="T121">
        <v>2177.96</v>
      </c>
      <c r="U121">
        <v>12693.2</v>
      </c>
      <c r="V121">
        <v>78.56</v>
      </c>
      <c r="W121" s="4">
        <f t="shared" si="5"/>
        <v>78.123565197428832</v>
      </c>
    </row>
    <row r="122" spans="1:23" x14ac:dyDescent="0.25">
      <c r="I122">
        <v>0</v>
      </c>
      <c r="J122">
        <v>8.1</v>
      </c>
      <c r="K122">
        <v>100</v>
      </c>
      <c r="L122">
        <v>11016.91</v>
      </c>
      <c r="M122">
        <v>93060.800000000003</v>
      </c>
      <c r="N122">
        <v>91.19</v>
      </c>
      <c r="O122" s="4">
        <f t="shared" si="4"/>
        <v>91.161551802890173</v>
      </c>
      <c r="Q122">
        <v>0</v>
      </c>
      <c r="R122">
        <v>-8</v>
      </c>
      <c r="S122">
        <v>100</v>
      </c>
      <c r="T122">
        <v>2471.7199999999998</v>
      </c>
      <c r="U122">
        <v>14405.2</v>
      </c>
      <c r="V122">
        <v>89.24</v>
      </c>
      <c r="W122" s="4">
        <f t="shared" si="5"/>
        <v>88.66075528007346</v>
      </c>
    </row>
    <row r="123" spans="1:23" x14ac:dyDescent="0.25">
      <c r="I123">
        <v>0</v>
      </c>
      <c r="J123">
        <v>7</v>
      </c>
      <c r="K123">
        <v>100</v>
      </c>
      <c r="L123">
        <v>11519.36</v>
      </c>
      <c r="M123">
        <v>97305</v>
      </c>
      <c r="N123">
        <v>95.4</v>
      </c>
      <c r="O123" s="4">
        <f t="shared" si="4"/>
        <v>95.319171471505257</v>
      </c>
      <c r="Q123">
        <v>0</v>
      </c>
      <c r="R123">
        <v>-7</v>
      </c>
      <c r="S123">
        <v>100</v>
      </c>
      <c r="T123">
        <v>2609.3000000000002</v>
      </c>
      <c r="U123">
        <v>15207.1</v>
      </c>
      <c r="V123">
        <v>94.16</v>
      </c>
      <c r="W123" s="4">
        <f t="shared" si="5"/>
        <v>93.59575872359963</v>
      </c>
    </row>
    <row r="124" spans="1:23" x14ac:dyDescent="0.25">
      <c r="I124">
        <v>0</v>
      </c>
      <c r="J124">
        <v>6.1</v>
      </c>
      <c r="K124">
        <v>100</v>
      </c>
      <c r="L124">
        <v>11754.95</v>
      </c>
      <c r="M124">
        <v>99295.1</v>
      </c>
      <c r="N124">
        <v>97.35</v>
      </c>
      <c r="O124" s="4">
        <f t="shared" si="4"/>
        <v>97.268606475444017</v>
      </c>
      <c r="Q124">
        <v>0</v>
      </c>
      <c r="R124">
        <v>-6.1</v>
      </c>
      <c r="S124">
        <v>100</v>
      </c>
      <c r="T124">
        <v>2683.84</v>
      </c>
      <c r="U124">
        <v>15641.5</v>
      </c>
      <c r="V124">
        <v>96.76</v>
      </c>
      <c r="W124" s="4">
        <f t="shared" si="5"/>
        <v>96.269513314967853</v>
      </c>
    </row>
    <row r="125" spans="1:23" x14ac:dyDescent="0.25">
      <c r="I125">
        <v>0</v>
      </c>
      <c r="J125">
        <v>5</v>
      </c>
      <c r="K125">
        <v>100</v>
      </c>
      <c r="L125">
        <v>11895.97</v>
      </c>
      <c r="M125">
        <v>100486.39999999999</v>
      </c>
      <c r="N125">
        <v>98.48</v>
      </c>
      <c r="O125" s="4">
        <f t="shared" si="4"/>
        <v>98.435503730231744</v>
      </c>
      <c r="Q125">
        <v>0</v>
      </c>
      <c r="R125">
        <v>-5</v>
      </c>
      <c r="S125">
        <v>100</v>
      </c>
      <c r="T125">
        <v>2722.98</v>
      </c>
      <c r="U125">
        <v>15869.6</v>
      </c>
      <c r="V125">
        <v>98.17</v>
      </c>
      <c r="W125" s="4">
        <f t="shared" si="5"/>
        <v>97.673467630853992</v>
      </c>
    </row>
    <row r="126" spans="1:23" x14ac:dyDescent="0.25">
      <c r="I126">
        <v>0</v>
      </c>
      <c r="J126">
        <v>4</v>
      </c>
      <c r="K126">
        <v>100</v>
      </c>
      <c r="L126">
        <v>11993.51</v>
      </c>
      <c r="M126">
        <v>101310.3</v>
      </c>
      <c r="N126">
        <v>99.27</v>
      </c>
      <c r="O126" s="4">
        <f t="shared" si="4"/>
        <v>99.242617318602171</v>
      </c>
      <c r="Q126">
        <v>0</v>
      </c>
      <c r="R126">
        <v>-4.0999999999999996</v>
      </c>
      <c r="S126">
        <v>100</v>
      </c>
      <c r="T126">
        <v>2739.34</v>
      </c>
      <c r="U126">
        <v>15964.9</v>
      </c>
      <c r="V126">
        <v>98.77</v>
      </c>
      <c r="W126" s="4">
        <f t="shared" si="5"/>
        <v>98.260301882460979</v>
      </c>
    </row>
    <row r="127" spans="1:23" x14ac:dyDescent="0.25">
      <c r="I127">
        <v>0</v>
      </c>
      <c r="J127">
        <v>3</v>
      </c>
      <c r="K127">
        <v>100</v>
      </c>
      <c r="L127">
        <v>12047.72</v>
      </c>
      <c r="M127">
        <v>101768.2</v>
      </c>
      <c r="N127">
        <v>99.75</v>
      </c>
      <c r="O127" s="4">
        <f t="shared" si="4"/>
        <v>99.691188444556232</v>
      </c>
      <c r="Q127">
        <v>0</v>
      </c>
      <c r="R127">
        <v>-3</v>
      </c>
      <c r="S127">
        <v>100</v>
      </c>
      <c r="T127">
        <v>2760.89</v>
      </c>
      <c r="U127">
        <v>16090.5</v>
      </c>
      <c r="V127">
        <v>99.57</v>
      </c>
      <c r="W127" s="4">
        <f t="shared" si="5"/>
        <v>99.033301767676761</v>
      </c>
    </row>
    <row r="128" spans="1:23" x14ac:dyDescent="0.25">
      <c r="I128">
        <v>0</v>
      </c>
      <c r="J128">
        <v>2</v>
      </c>
      <c r="K128">
        <v>100</v>
      </c>
      <c r="L128">
        <v>12072.71</v>
      </c>
      <c r="M128">
        <v>101979.3</v>
      </c>
      <c r="N128">
        <v>99.94</v>
      </c>
      <c r="O128" s="4">
        <f t="shared" si="4"/>
        <v>99.897973031119449</v>
      </c>
      <c r="Q128">
        <v>0</v>
      </c>
      <c r="R128">
        <v>-2</v>
      </c>
      <c r="S128">
        <v>100</v>
      </c>
      <c r="T128">
        <v>2764.97</v>
      </c>
      <c r="U128">
        <v>16114.3</v>
      </c>
      <c r="V128">
        <v>99.78</v>
      </c>
      <c r="W128" s="4">
        <f t="shared" si="5"/>
        <v>99.179651629935705</v>
      </c>
    </row>
    <row r="129" spans="9:23" x14ac:dyDescent="0.25">
      <c r="I129">
        <v>0</v>
      </c>
      <c r="J129">
        <v>1</v>
      </c>
      <c r="K129">
        <v>100</v>
      </c>
      <c r="L129">
        <v>12081.42</v>
      </c>
      <c r="M129">
        <v>102052.9</v>
      </c>
      <c r="N129">
        <v>99.99</v>
      </c>
      <c r="O129" s="4">
        <f t="shared" si="4"/>
        <v>99.970045610109679</v>
      </c>
      <c r="Q129">
        <v>0</v>
      </c>
      <c r="R129">
        <v>-1</v>
      </c>
      <c r="S129">
        <v>100</v>
      </c>
      <c r="T129">
        <v>2787.84</v>
      </c>
      <c r="U129">
        <v>16247.6</v>
      </c>
      <c r="V129">
        <v>100.58</v>
      </c>
      <c r="W129" s="4">
        <f t="shared" si="5"/>
        <v>100</v>
      </c>
    </row>
    <row r="130" spans="9:23" x14ac:dyDescent="0.25">
      <c r="I130">
        <v>0</v>
      </c>
      <c r="J130">
        <v>0</v>
      </c>
      <c r="K130">
        <v>100</v>
      </c>
      <c r="L130">
        <v>12075.73</v>
      </c>
      <c r="M130">
        <v>102004.8</v>
      </c>
      <c r="N130">
        <v>100</v>
      </c>
      <c r="O130" s="4">
        <f t="shared" si="4"/>
        <v>99.92296260500585</v>
      </c>
      <c r="Q130">
        <v>0</v>
      </c>
      <c r="R130">
        <v>-0.1</v>
      </c>
      <c r="S130">
        <v>100</v>
      </c>
      <c r="T130">
        <v>2773.7</v>
      </c>
      <c r="U130">
        <v>16165.2</v>
      </c>
      <c r="V130">
        <v>99.99</v>
      </c>
      <c r="W130" s="4">
        <f t="shared" si="5"/>
        <v>99.492797291092742</v>
      </c>
    </row>
    <row r="131" spans="9:23" x14ac:dyDescent="0.25">
      <c r="I131">
        <v>0</v>
      </c>
      <c r="J131">
        <v>-0.9</v>
      </c>
      <c r="K131">
        <v>100</v>
      </c>
      <c r="L131">
        <v>12081.22</v>
      </c>
      <c r="M131">
        <v>102051.1</v>
      </c>
      <c r="N131">
        <v>99.95</v>
      </c>
      <c r="O131" s="4">
        <f t="shared" si="4"/>
        <v>99.968390671441711</v>
      </c>
      <c r="Q131">
        <v>0</v>
      </c>
      <c r="R131">
        <v>0.9</v>
      </c>
      <c r="S131">
        <v>100</v>
      </c>
      <c r="T131">
        <v>2776.95</v>
      </c>
      <c r="U131">
        <v>16184.1</v>
      </c>
      <c r="V131">
        <v>100.15</v>
      </c>
      <c r="W131" s="4">
        <f t="shared" si="5"/>
        <v>99.609374999999986</v>
      </c>
    </row>
    <row r="132" spans="9:23" x14ac:dyDescent="0.25">
      <c r="I132">
        <v>0</v>
      </c>
      <c r="J132">
        <v>-1.9</v>
      </c>
      <c r="K132">
        <v>100</v>
      </c>
      <c r="L132">
        <v>12085.04</v>
      </c>
      <c r="M132">
        <v>102083.4</v>
      </c>
      <c r="N132">
        <v>99.96</v>
      </c>
      <c r="O132" s="4">
        <f t="shared" si="4"/>
        <v>100</v>
      </c>
      <c r="Q132">
        <v>0</v>
      </c>
      <c r="R132">
        <v>1.9</v>
      </c>
      <c r="S132">
        <v>100</v>
      </c>
      <c r="T132">
        <v>2777.49</v>
      </c>
      <c r="U132">
        <v>16187.3</v>
      </c>
      <c r="V132">
        <v>100.25</v>
      </c>
      <c r="W132" s="4">
        <f t="shared" si="5"/>
        <v>99.62874483471073</v>
      </c>
    </row>
    <row r="133" spans="9:23" x14ac:dyDescent="0.25">
      <c r="I133">
        <v>0</v>
      </c>
      <c r="J133">
        <v>-3</v>
      </c>
      <c r="K133">
        <v>100</v>
      </c>
      <c r="L133">
        <v>12025.75</v>
      </c>
      <c r="M133">
        <v>101582.6</v>
      </c>
      <c r="N133">
        <v>99.5</v>
      </c>
      <c r="O133" s="4">
        <f t="shared" si="4"/>
        <v>99.509393431879417</v>
      </c>
      <c r="Q133">
        <v>0</v>
      </c>
      <c r="R133">
        <v>3</v>
      </c>
      <c r="S133">
        <v>100</v>
      </c>
      <c r="T133">
        <v>2764.27</v>
      </c>
      <c r="U133">
        <v>16110.2</v>
      </c>
      <c r="V133">
        <v>99.75</v>
      </c>
      <c r="W133" s="4">
        <f t="shared" si="5"/>
        <v>99.154542584940302</v>
      </c>
    </row>
    <row r="134" spans="9:23" x14ac:dyDescent="0.25">
      <c r="I134">
        <v>0</v>
      </c>
      <c r="J134">
        <v>-4</v>
      </c>
      <c r="K134">
        <v>100</v>
      </c>
      <c r="L134">
        <v>11949.78</v>
      </c>
      <c r="M134">
        <v>100940.9</v>
      </c>
      <c r="N134">
        <v>98.89</v>
      </c>
      <c r="O134" s="4">
        <f t="shared" si="4"/>
        <v>98.880764978849882</v>
      </c>
      <c r="Q134">
        <v>0</v>
      </c>
      <c r="R134">
        <v>4.0999999999999996</v>
      </c>
      <c r="S134">
        <v>100</v>
      </c>
      <c r="T134">
        <v>2743.57</v>
      </c>
      <c r="U134">
        <v>15989.6</v>
      </c>
      <c r="V134">
        <v>98.96</v>
      </c>
      <c r="W134" s="4">
        <f t="shared" si="5"/>
        <v>98.412032254361804</v>
      </c>
    </row>
    <row r="135" spans="9:23" x14ac:dyDescent="0.25">
      <c r="I135">
        <v>0</v>
      </c>
      <c r="J135">
        <v>-4.9000000000000004</v>
      </c>
      <c r="K135">
        <v>100</v>
      </c>
      <c r="L135">
        <v>11882.61</v>
      </c>
      <c r="M135">
        <v>100373.4</v>
      </c>
      <c r="N135">
        <v>98.41</v>
      </c>
      <c r="O135" s="4">
        <f t="shared" si="4"/>
        <v>98.324953827211161</v>
      </c>
      <c r="Q135">
        <v>0</v>
      </c>
      <c r="R135">
        <v>4.9000000000000004</v>
      </c>
      <c r="S135">
        <v>100</v>
      </c>
      <c r="T135">
        <v>2712.01</v>
      </c>
      <c r="U135">
        <v>15805.7</v>
      </c>
      <c r="V135">
        <v>97.8</v>
      </c>
      <c r="W135" s="4">
        <f t="shared" si="5"/>
        <v>97.279973025711669</v>
      </c>
    </row>
    <row r="136" spans="9:23" x14ac:dyDescent="0.25">
      <c r="I136">
        <v>0</v>
      </c>
      <c r="J136">
        <v>-6</v>
      </c>
      <c r="K136">
        <v>100</v>
      </c>
      <c r="L136">
        <v>11711.42</v>
      </c>
      <c r="M136">
        <v>98927.4</v>
      </c>
      <c r="N136">
        <v>96.97</v>
      </c>
      <c r="O136" s="4">
        <f t="shared" si="4"/>
        <v>96.908409074359696</v>
      </c>
      <c r="Q136">
        <v>0</v>
      </c>
      <c r="R136">
        <v>5.9</v>
      </c>
      <c r="S136">
        <v>100</v>
      </c>
      <c r="T136">
        <v>2681.45</v>
      </c>
      <c r="U136">
        <v>15627.5</v>
      </c>
      <c r="V136">
        <v>96.71</v>
      </c>
      <c r="W136" s="4">
        <f t="shared" si="5"/>
        <v>96.183783861340672</v>
      </c>
    </row>
    <row r="137" spans="9:23" x14ac:dyDescent="0.25">
      <c r="I137">
        <v>0</v>
      </c>
      <c r="J137">
        <v>-6.9</v>
      </c>
      <c r="K137">
        <v>100</v>
      </c>
      <c r="L137">
        <v>11472.81</v>
      </c>
      <c r="M137">
        <v>96911.8</v>
      </c>
      <c r="N137">
        <v>94.94</v>
      </c>
      <c r="O137" s="4">
        <f t="shared" si="4"/>
        <v>94.933984496534549</v>
      </c>
      <c r="Q137">
        <v>0</v>
      </c>
      <c r="R137">
        <v>6.9</v>
      </c>
      <c r="S137">
        <v>100</v>
      </c>
      <c r="T137">
        <v>2600.13</v>
      </c>
      <c r="U137">
        <v>15153.6</v>
      </c>
      <c r="V137">
        <v>93.76</v>
      </c>
      <c r="W137" s="4">
        <f t="shared" si="5"/>
        <v>93.266830234159784</v>
      </c>
    </row>
    <row r="138" spans="9:23" x14ac:dyDescent="0.25">
      <c r="I138">
        <v>0</v>
      </c>
      <c r="J138">
        <v>-8</v>
      </c>
      <c r="K138">
        <v>100</v>
      </c>
      <c r="L138">
        <v>10924.65</v>
      </c>
      <c r="M138">
        <v>92281.5</v>
      </c>
      <c r="N138">
        <v>90.4</v>
      </c>
      <c r="O138" s="4">
        <f t="shared" si="4"/>
        <v>90.398128595354237</v>
      </c>
      <c r="Q138">
        <v>0</v>
      </c>
      <c r="R138">
        <v>7.9</v>
      </c>
      <c r="S138">
        <v>100</v>
      </c>
      <c r="T138">
        <v>2452.92</v>
      </c>
      <c r="U138">
        <v>14295.7</v>
      </c>
      <c r="V138">
        <v>88.51</v>
      </c>
      <c r="W138" s="4">
        <f t="shared" si="5"/>
        <v>87.986398071625331</v>
      </c>
    </row>
    <row r="139" spans="9:23" x14ac:dyDescent="0.25">
      <c r="I139">
        <v>0</v>
      </c>
      <c r="J139">
        <v>-9</v>
      </c>
      <c r="K139">
        <v>100</v>
      </c>
      <c r="L139">
        <v>9393.7999999999993</v>
      </c>
      <c r="M139">
        <v>79350.3</v>
      </c>
      <c r="N139">
        <v>77.760000000000005</v>
      </c>
      <c r="O139" s="4">
        <f t="shared" si="4"/>
        <v>77.730814296022174</v>
      </c>
      <c r="Q139">
        <v>0</v>
      </c>
      <c r="R139">
        <v>9</v>
      </c>
      <c r="S139">
        <v>100</v>
      </c>
      <c r="T139">
        <v>2179.13</v>
      </c>
      <c r="U139">
        <v>12700</v>
      </c>
      <c r="V139">
        <v>78.59</v>
      </c>
      <c r="W139" s="4">
        <f t="shared" si="5"/>
        <v>78.165533172635449</v>
      </c>
    </row>
    <row r="140" spans="9:23" x14ac:dyDescent="0.25">
      <c r="I140">
        <v>0</v>
      </c>
      <c r="J140">
        <v>-10</v>
      </c>
      <c r="K140">
        <v>100</v>
      </c>
      <c r="L140">
        <v>6456.28</v>
      </c>
      <c r="M140">
        <v>54536.800000000003</v>
      </c>
      <c r="N140">
        <v>53.41</v>
      </c>
      <c r="O140" s="4">
        <f t="shared" si="4"/>
        <v>53.423737116302462</v>
      </c>
      <c r="Q140">
        <v>0</v>
      </c>
      <c r="R140">
        <v>9.9</v>
      </c>
      <c r="S140">
        <v>100</v>
      </c>
      <c r="T140">
        <v>1642.94</v>
      </c>
      <c r="U140">
        <v>9575.1</v>
      </c>
      <c r="V140">
        <v>59.28</v>
      </c>
      <c r="W140" s="4">
        <f t="shared" si="5"/>
        <v>58.932363406795218</v>
      </c>
    </row>
    <row r="141" spans="9:23" x14ac:dyDescent="0.25">
      <c r="I141">
        <v>0</v>
      </c>
      <c r="J141">
        <v>-11</v>
      </c>
      <c r="K141">
        <v>100</v>
      </c>
      <c r="L141">
        <v>3489.12</v>
      </c>
      <c r="M141">
        <v>29472.9</v>
      </c>
      <c r="N141">
        <v>28.89</v>
      </c>
      <c r="O141" s="4">
        <f t="shared" si="4"/>
        <v>28.871398025989155</v>
      </c>
      <c r="Q141">
        <v>0</v>
      </c>
      <c r="R141">
        <v>10.9</v>
      </c>
      <c r="S141">
        <v>100</v>
      </c>
      <c r="T141">
        <v>1005.01</v>
      </c>
      <c r="U141">
        <v>5857.2</v>
      </c>
      <c r="V141">
        <v>36.26</v>
      </c>
      <c r="W141" s="4">
        <f t="shared" si="5"/>
        <v>36.049773301193753</v>
      </c>
    </row>
    <row r="142" spans="9:23" x14ac:dyDescent="0.25">
      <c r="I142">
        <v>0</v>
      </c>
      <c r="J142">
        <v>-11.9</v>
      </c>
      <c r="K142">
        <v>100</v>
      </c>
      <c r="L142">
        <v>1858.89</v>
      </c>
      <c r="M142">
        <v>15702.2</v>
      </c>
      <c r="N142">
        <v>15.39</v>
      </c>
      <c r="O142" s="4">
        <f t="shared" si="4"/>
        <v>15.381744702541322</v>
      </c>
      <c r="Q142">
        <v>0</v>
      </c>
      <c r="R142">
        <v>12</v>
      </c>
      <c r="S142">
        <v>100</v>
      </c>
      <c r="T142">
        <v>560.16999999999996</v>
      </c>
      <c r="U142">
        <v>3264.7</v>
      </c>
      <c r="V142">
        <v>20.21</v>
      </c>
      <c r="W142" s="4">
        <f t="shared" si="5"/>
        <v>20.093333907254358</v>
      </c>
    </row>
    <row r="143" spans="9:23" x14ac:dyDescent="0.25">
      <c r="I143">
        <v>0</v>
      </c>
      <c r="J143">
        <v>-13</v>
      </c>
      <c r="K143">
        <v>100</v>
      </c>
      <c r="L143">
        <v>1113.0899999999999</v>
      </c>
      <c r="M143">
        <v>9402.4</v>
      </c>
      <c r="N143">
        <v>9.2100000000000009</v>
      </c>
      <c r="O143" s="4">
        <f t="shared" si="4"/>
        <v>9.2104784096701362</v>
      </c>
      <c r="Q143">
        <v>0</v>
      </c>
      <c r="R143">
        <v>12.9</v>
      </c>
      <c r="S143">
        <v>100</v>
      </c>
      <c r="T143">
        <v>372.14</v>
      </c>
      <c r="U143">
        <v>2168.9</v>
      </c>
      <c r="V143">
        <v>13.43</v>
      </c>
      <c r="W143" s="4">
        <f t="shared" si="5"/>
        <v>13.348685720844811</v>
      </c>
    </row>
    <row r="144" spans="9:23" x14ac:dyDescent="0.25">
      <c r="I144">
        <v>0</v>
      </c>
      <c r="J144">
        <v>-13.9</v>
      </c>
      <c r="K144">
        <v>100</v>
      </c>
      <c r="L144">
        <v>770.08</v>
      </c>
      <c r="M144">
        <v>6504.9</v>
      </c>
      <c r="N144">
        <v>6.37</v>
      </c>
      <c r="O144" s="4">
        <f t="shared" si="4"/>
        <v>6.3721758471631045</v>
      </c>
      <c r="Q144">
        <v>0</v>
      </c>
      <c r="R144">
        <v>13.9</v>
      </c>
      <c r="S144">
        <v>100</v>
      </c>
      <c r="T144">
        <v>268.7</v>
      </c>
      <c r="U144">
        <v>1566</v>
      </c>
      <c r="V144">
        <v>9.69</v>
      </c>
      <c r="W144" s="4">
        <f t="shared" si="5"/>
        <v>9.6382862718089974</v>
      </c>
    </row>
    <row r="145" spans="9:23" x14ac:dyDescent="0.25">
      <c r="I145">
        <v>0</v>
      </c>
      <c r="J145">
        <v>-15</v>
      </c>
      <c r="K145">
        <v>100</v>
      </c>
      <c r="L145">
        <v>584.80999999999995</v>
      </c>
      <c r="M145">
        <v>4939.8999999999996</v>
      </c>
      <c r="N145">
        <v>4.84</v>
      </c>
      <c r="O145" s="4">
        <f t="shared" si="4"/>
        <v>4.8391234120863471</v>
      </c>
      <c r="Q145">
        <v>0</v>
      </c>
      <c r="R145">
        <v>15</v>
      </c>
      <c r="S145">
        <v>100</v>
      </c>
      <c r="T145">
        <v>207.86</v>
      </c>
      <c r="U145">
        <v>1211.4000000000001</v>
      </c>
      <c r="V145">
        <v>7.5</v>
      </c>
      <c r="W145" s="4">
        <f t="shared" si="5"/>
        <v>7.4559515610651976</v>
      </c>
    </row>
    <row r="146" spans="9:23" x14ac:dyDescent="0.25">
      <c r="I146">
        <v>0</v>
      </c>
      <c r="J146">
        <v>-15.9</v>
      </c>
      <c r="K146">
        <v>100</v>
      </c>
      <c r="L146">
        <v>477.78</v>
      </c>
      <c r="M146">
        <v>4035.9</v>
      </c>
      <c r="N146">
        <v>3.95</v>
      </c>
      <c r="O146" s="4">
        <f t="shared" si="4"/>
        <v>3.9534829839206158</v>
      </c>
      <c r="Q146">
        <v>0</v>
      </c>
      <c r="R146">
        <v>15.9</v>
      </c>
      <c r="S146">
        <v>100</v>
      </c>
      <c r="T146">
        <v>167.3</v>
      </c>
      <c r="U146">
        <v>975.1</v>
      </c>
      <c r="V146">
        <v>6.04</v>
      </c>
      <c r="W146" s="4">
        <f t="shared" si="5"/>
        <v>6.0010617539026629</v>
      </c>
    </row>
    <row r="147" spans="9:23" x14ac:dyDescent="0.25">
      <c r="I147">
        <v>0</v>
      </c>
      <c r="J147">
        <v>-17</v>
      </c>
      <c r="K147">
        <v>100</v>
      </c>
      <c r="L147">
        <v>396.25</v>
      </c>
      <c r="M147">
        <v>3347.2</v>
      </c>
      <c r="N147">
        <v>3.28</v>
      </c>
      <c r="O147" s="4">
        <f t="shared" si="4"/>
        <v>3.2788472359214365</v>
      </c>
      <c r="Q147">
        <v>0</v>
      </c>
      <c r="R147">
        <v>17</v>
      </c>
      <c r="S147">
        <v>100</v>
      </c>
      <c r="T147">
        <v>152.11000000000001</v>
      </c>
      <c r="U147">
        <v>886.5</v>
      </c>
      <c r="V147">
        <v>5.49</v>
      </c>
      <c r="W147" s="4">
        <f t="shared" si="5"/>
        <v>5.4561954775022956</v>
      </c>
    </row>
    <row r="148" spans="9:23" x14ac:dyDescent="0.25">
      <c r="I148">
        <v>0</v>
      </c>
      <c r="J148">
        <v>-17.899999999999999</v>
      </c>
      <c r="K148">
        <v>100</v>
      </c>
      <c r="L148">
        <v>350.53</v>
      </c>
      <c r="M148">
        <v>2961</v>
      </c>
      <c r="N148">
        <v>2.9</v>
      </c>
      <c r="O148" s="4">
        <f t="shared" si="4"/>
        <v>2.9005282564228163</v>
      </c>
      <c r="Q148">
        <v>0</v>
      </c>
      <c r="R148">
        <v>18</v>
      </c>
      <c r="S148">
        <v>100</v>
      </c>
      <c r="T148">
        <v>133.04</v>
      </c>
      <c r="U148">
        <v>775.4</v>
      </c>
      <c r="V148">
        <v>4.8</v>
      </c>
      <c r="W148" s="4">
        <f t="shared" si="5"/>
        <v>4.7721533516988064</v>
      </c>
    </row>
    <row r="149" spans="9:23" x14ac:dyDescent="0.25">
      <c r="I149">
        <v>0</v>
      </c>
      <c r="J149">
        <v>-18.899999999999999</v>
      </c>
      <c r="K149">
        <v>100</v>
      </c>
      <c r="L149">
        <v>316.87</v>
      </c>
      <c r="M149">
        <v>2676.6</v>
      </c>
      <c r="N149">
        <v>2.62</v>
      </c>
      <c r="O149" s="4">
        <f t="shared" si="4"/>
        <v>2.622002078602967</v>
      </c>
      <c r="Q149">
        <v>0</v>
      </c>
      <c r="R149">
        <v>18.899999999999999</v>
      </c>
      <c r="S149">
        <v>100</v>
      </c>
      <c r="T149">
        <v>121.09</v>
      </c>
      <c r="U149">
        <v>705.7</v>
      </c>
      <c r="V149">
        <v>4.37</v>
      </c>
      <c r="W149" s="4">
        <f t="shared" si="5"/>
        <v>4.3435060835629011</v>
      </c>
    </row>
    <row r="150" spans="9:23" x14ac:dyDescent="0.25">
      <c r="I150">
        <v>0</v>
      </c>
      <c r="J150">
        <v>-20</v>
      </c>
      <c r="K150">
        <v>100</v>
      </c>
      <c r="L150">
        <v>282.44</v>
      </c>
      <c r="M150">
        <v>2385.8000000000002</v>
      </c>
      <c r="N150">
        <v>2.34</v>
      </c>
      <c r="O150" s="4">
        <f t="shared" si="4"/>
        <v>2.3371043869114208</v>
      </c>
      <c r="Q150">
        <v>0</v>
      </c>
      <c r="R150">
        <v>20</v>
      </c>
      <c r="S150">
        <v>100</v>
      </c>
      <c r="T150">
        <v>116.69</v>
      </c>
      <c r="U150">
        <v>680.1</v>
      </c>
      <c r="V150">
        <v>4.21</v>
      </c>
      <c r="W150" s="4">
        <f t="shared" si="5"/>
        <v>4.1856778007346183</v>
      </c>
    </row>
    <row r="151" spans="9:23" x14ac:dyDescent="0.25">
      <c r="I151">
        <v>0</v>
      </c>
      <c r="J151">
        <v>-21</v>
      </c>
      <c r="K151">
        <v>100</v>
      </c>
      <c r="L151">
        <v>251.97</v>
      </c>
      <c r="M151">
        <v>2128.4</v>
      </c>
      <c r="N151">
        <v>2.09</v>
      </c>
      <c r="O151" s="4">
        <f t="shared" si="4"/>
        <v>2.08497448084574</v>
      </c>
      <c r="Q151">
        <v>0</v>
      </c>
      <c r="R151">
        <v>21</v>
      </c>
      <c r="S151">
        <v>100</v>
      </c>
      <c r="T151">
        <v>113.77</v>
      </c>
      <c r="U151">
        <v>663.1</v>
      </c>
      <c r="V151">
        <v>4.1100000000000003</v>
      </c>
      <c r="W151" s="4">
        <f t="shared" si="5"/>
        <v>4.0809372130394852</v>
      </c>
    </row>
    <row r="152" spans="9:23" x14ac:dyDescent="0.25">
      <c r="I152">
        <v>0</v>
      </c>
      <c r="J152">
        <v>-22</v>
      </c>
      <c r="K152">
        <v>100</v>
      </c>
      <c r="L152">
        <v>236.2</v>
      </c>
      <c r="M152">
        <v>1995.2</v>
      </c>
      <c r="N152">
        <v>1.96</v>
      </c>
      <c r="O152" s="4">
        <f t="shared" si="4"/>
        <v>1.9544825668760712</v>
      </c>
      <c r="Q152">
        <v>0</v>
      </c>
      <c r="R152">
        <v>21.9</v>
      </c>
      <c r="S152">
        <v>100</v>
      </c>
      <c r="T152">
        <v>96.66</v>
      </c>
      <c r="U152">
        <v>563.29999999999995</v>
      </c>
      <c r="V152">
        <v>3.49</v>
      </c>
      <c r="W152" s="4">
        <f t="shared" si="5"/>
        <v>3.4672004132231398</v>
      </c>
    </row>
    <row r="153" spans="9:23" x14ac:dyDescent="0.25">
      <c r="I153">
        <v>0</v>
      </c>
      <c r="J153">
        <v>-22.9</v>
      </c>
      <c r="K153">
        <v>100</v>
      </c>
      <c r="L153">
        <v>216.76</v>
      </c>
      <c r="M153">
        <v>1831</v>
      </c>
      <c r="N153">
        <v>1.8</v>
      </c>
      <c r="O153" s="4">
        <f t="shared" si="4"/>
        <v>1.7936225283490992</v>
      </c>
      <c r="Q153">
        <v>0</v>
      </c>
      <c r="R153">
        <v>23</v>
      </c>
      <c r="S153">
        <v>100</v>
      </c>
      <c r="T153">
        <v>95.89</v>
      </c>
      <c r="U153">
        <v>558.79999999999995</v>
      </c>
      <c r="V153">
        <v>3.46</v>
      </c>
      <c r="W153" s="4">
        <f t="shared" si="5"/>
        <v>3.4395804637281908</v>
      </c>
    </row>
    <row r="154" spans="9:23" x14ac:dyDescent="0.25">
      <c r="I154">
        <v>0</v>
      </c>
      <c r="J154">
        <v>-23.9</v>
      </c>
      <c r="K154">
        <v>100</v>
      </c>
      <c r="L154">
        <v>205</v>
      </c>
      <c r="M154">
        <v>1731.6</v>
      </c>
      <c r="N154">
        <v>1.7</v>
      </c>
      <c r="O154" s="4">
        <f t="shared" si="4"/>
        <v>1.6963121346722887</v>
      </c>
      <c r="Q154">
        <v>0</v>
      </c>
      <c r="R154">
        <v>23.9</v>
      </c>
      <c r="S154">
        <v>100</v>
      </c>
      <c r="T154">
        <v>91.89</v>
      </c>
      <c r="U154">
        <v>535.6</v>
      </c>
      <c r="V154">
        <v>3.32</v>
      </c>
      <c r="W154" s="4">
        <f t="shared" si="5"/>
        <v>3.2961002066115701</v>
      </c>
    </row>
    <row r="155" spans="9:23" x14ac:dyDescent="0.25">
      <c r="I155">
        <v>0</v>
      </c>
      <c r="J155">
        <v>-25</v>
      </c>
      <c r="K155">
        <v>100</v>
      </c>
      <c r="L155">
        <v>196.8</v>
      </c>
      <c r="M155">
        <v>1662.4</v>
      </c>
      <c r="N155">
        <v>1.63</v>
      </c>
      <c r="O155" s="4">
        <f t="shared" si="4"/>
        <v>1.6284596492853975</v>
      </c>
      <c r="Q155">
        <v>0</v>
      </c>
      <c r="R155">
        <v>24.9</v>
      </c>
      <c r="S155">
        <v>100</v>
      </c>
      <c r="T155">
        <v>90.72</v>
      </c>
      <c r="U155">
        <v>528.70000000000005</v>
      </c>
      <c r="V155">
        <v>3.27</v>
      </c>
      <c r="W155" s="4">
        <f t="shared" si="5"/>
        <v>3.2541322314049581</v>
      </c>
    </row>
    <row r="156" spans="9:23" x14ac:dyDescent="0.25">
      <c r="I156">
        <v>0</v>
      </c>
      <c r="J156">
        <v>-25.9</v>
      </c>
      <c r="K156">
        <v>100</v>
      </c>
      <c r="L156">
        <v>181.5</v>
      </c>
      <c r="M156">
        <v>1533.1</v>
      </c>
      <c r="N156">
        <v>1.5</v>
      </c>
      <c r="O156" s="4">
        <f t="shared" si="4"/>
        <v>1.5018568411854656</v>
      </c>
      <c r="Q156">
        <v>0</v>
      </c>
      <c r="R156">
        <v>25.9</v>
      </c>
      <c r="S156">
        <v>100</v>
      </c>
      <c r="T156">
        <v>83.99</v>
      </c>
      <c r="U156">
        <v>489.5</v>
      </c>
      <c r="V156">
        <v>3.03</v>
      </c>
      <c r="W156" s="4">
        <f t="shared" si="5"/>
        <v>3.0127266988062442</v>
      </c>
    </row>
    <row r="157" spans="9:23" x14ac:dyDescent="0.25">
      <c r="I157">
        <v>0</v>
      </c>
      <c r="J157">
        <v>-27</v>
      </c>
      <c r="K157">
        <v>100</v>
      </c>
      <c r="L157">
        <v>173.62</v>
      </c>
      <c r="M157">
        <v>1466.6</v>
      </c>
      <c r="N157">
        <v>1.44</v>
      </c>
      <c r="O157" s="4">
        <f t="shared" si="4"/>
        <v>1.4366522576673308</v>
      </c>
      <c r="Q157">
        <v>0</v>
      </c>
      <c r="R157">
        <v>27</v>
      </c>
      <c r="S157">
        <v>100</v>
      </c>
      <c r="T157">
        <v>97.86</v>
      </c>
      <c r="U157">
        <v>570.29999999999995</v>
      </c>
      <c r="V157">
        <v>3.53</v>
      </c>
      <c r="W157" s="4">
        <f t="shared" si="5"/>
        <v>3.5102444903581262</v>
      </c>
    </row>
    <row r="158" spans="9:23" x14ac:dyDescent="0.25">
      <c r="I158">
        <v>0</v>
      </c>
      <c r="J158">
        <v>-28</v>
      </c>
      <c r="K158">
        <v>100</v>
      </c>
      <c r="L158">
        <v>162.78</v>
      </c>
      <c r="M158">
        <v>1375</v>
      </c>
      <c r="N158">
        <v>1.35</v>
      </c>
      <c r="O158" s="4">
        <f t="shared" si="4"/>
        <v>1.3469545818631961</v>
      </c>
      <c r="Q158">
        <v>0</v>
      </c>
      <c r="R158">
        <v>28</v>
      </c>
      <c r="S158">
        <v>100</v>
      </c>
      <c r="T158">
        <v>91.7</v>
      </c>
      <c r="U158">
        <v>534.4</v>
      </c>
      <c r="V158">
        <v>3.31</v>
      </c>
      <c r="W158" s="4">
        <f t="shared" si="5"/>
        <v>3.2892848943985307</v>
      </c>
    </row>
    <row r="159" spans="9:23" x14ac:dyDescent="0.25">
      <c r="I159">
        <v>0</v>
      </c>
      <c r="J159">
        <v>-29</v>
      </c>
      <c r="K159">
        <v>100</v>
      </c>
      <c r="L159">
        <v>147.75</v>
      </c>
      <c r="M159">
        <v>1248.0999999999999</v>
      </c>
      <c r="N159">
        <v>1.22</v>
      </c>
      <c r="O159" s="4">
        <f t="shared" si="4"/>
        <v>1.2225859409650277</v>
      </c>
      <c r="Q159">
        <v>0</v>
      </c>
      <c r="R159">
        <v>29</v>
      </c>
      <c r="S159">
        <v>100</v>
      </c>
      <c r="T159">
        <v>74.19</v>
      </c>
      <c r="U159">
        <v>432.4</v>
      </c>
      <c r="V159">
        <v>2.68</v>
      </c>
      <c r="W159" s="4">
        <f t="shared" si="5"/>
        <v>2.6612000688705231</v>
      </c>
    </row>
    <row r="160" spans="9:23" x14ac:dyDescent="0.25">
      <c r="I160">
        <v>0</v>
      </c>
      <c r="J160">
        <v>-30</v>
      </c>
      <c r="K160">
        <v>100</v>
      </c>
      <c r="L160">
        <v>141.02000000000001</v>
      </c>
      <c r="M160">
        <v>1191.2</v>
      </c>
      <c r="N160">
        <v>1.17</v>
      </c>
      <c r="O160" s="4">
        <f t="shared" si="4"/>
        <v>1.1668972547877374</v>
      </c>
      <c r="Q160">
        <v>0</v>
      </c>
      <c r="R160">
        <v>30</v>
      </c>
      <c r="S160">
        <v>100</v>
      </c>
      <c r="T160">
        <v>66.150000000000006</v>
      </c>
      <c r="U160">
        <v>385.5</v>
      </c>
      <c r="V160">
        <v>2.39</v>
      </c>
      <c r="W160" s="4">
        <f t="shared" si="5"/>
        <v>2.372804752066116</v>
      </c>
    </row>
  </sheetData>
  <mergeCells count="18">
    <mergeCell ref="M95:N95"/>
    <mergeCell ref="T9:U9"/>
    <mergeCell ref="V9:W9"/>
    <mergeCell ref="U14:V14"/>
    <mergeCell ref="T90:U90"/>
    <mergeCell ref="V90:W90"/>
    <mergeCell ref="U95:V95"/>
    <mergeCell ref="M7:N7"/>
    <mergeCell ref="O7:P7"/>
    <mergeCell ref="N12:O12"/>
    <mergeCell ref="L90:M90"/>
    <mergeCell ref="N90:O90"/>
    <mergeCell ref="E72:F72"/>
    <mergeCell ref="D6:E6"/>
    <mergeCell ref="F6:G6"/>
    <mergeCell ref="E11:F11"/>
    <mergeCell ref="D67:E67"/>
    <mergeCell ref="F67:G6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"/>
  <sheetViews>
    <sheetView topLeftCell="F1" zoomScale="85" zoomScaleNormal="85" workbookViewId="0">
      <selection activeCell="V4" sqref="V4"/>
    </sheetView>
  </sheetViews>
  <sheetFormatPr baseColWidth="10" defaultRowHeight="15" x14ac:dyDescent="0.25"/>
  <cols>
    <col min="1" max="1" width="24.42578125" style="1" customWidth="1"/>
    <col min="2" max="2" width="22.7109375" style="1" customWidth="1"/>
    <col min="3" max="8" width="11.42578125" style="1"/>
    <col min="9" max="9" width="22.140625" style="1" bestFit="1" customWidth="1"/>
    <col min="10" max="15" width="11.42578125" style="1"/>
    <col min="16" max="16" width="11.42578125" style="4"/>
    <col min="17" max="17" width="22.140625" style="1" bestFit="1" customWidth="1"/>
    <col min="18" max="16384" width="11.42578125" style="1"/>
  </cols>
  <sheetData>
    <row r="1" spans="1:23" x14ac:dyDescent="0.25">
      <c r="A1" s="1" t="s">
        <v>0</v>
      </c>
      <c r="B1" s="1" t="s">
        <v>49</v>
      </c>
      <c r="I1" t="s">
        <v>0</v>
      </c>
      <c r="J1" t="s">
        <v>69</v>
      </c>
      <c r="K1"/>
      <c r="L1"/>
      <c r="M1"/>
      <c r="N1"/>
      <c r="Q1" t="s">
        <v>0</v>
      </c>
      <c r="R1" t="s">
        <v>78</v>
      </c>
      <c r="S1"/>
      <c r="T1"/>
      <c r="U1"/>
      <c r="V1"/>
    </row>
    <row r="2" spans="1:23" ht="30" x14ac:dyDescent="0.25">
      <c r="A2" s="1" t="s">
        <v>2</v>
      </c>
      <c r="B2" s="1" t="s">
        <v>3</v>
      </c>
      <c r="E2" s="5" t="s">
        <v>56</v>
      </c>
      <c r="I2" t="s">
        <v>2</v>
      </c>
      <c r="J2" t="s">
        <v>3</v>
      </c>
      <c r="K2"/>
      <c r="L2"/>
      <c r="M2"/>
      <c r="N2" s="5" t="s">
        <v>56</v>
      </c>
      <c r="Q2" t="s">
        <v>2</v>
      </c>
      <c r="R2" t="s">
        <v>3</v>
      </c>
      <c r="S2"/>
      <c r="T2"/>
      <c r="U2"/>
      <c r="V2" s="5" t="s">
        <v>56</v>
      </c>
    </row>
    <row r="3" spans="1:23" x14ac:dyDescent="0.25">
      <c r="A3" s="1" t="s">
        <v>4</v>
      </c>
      <c r="B3" s="1" t="s">
        <v>5</v>
      </c>
      <c r="E3" s="3">
        <f>SQRT(E11*E92)</f>
        <v>30.115248888558032</v>
      </c>
      <c r="I3" t="s">
        <v>4</v>
      </c>
      <c r="J3" t="s">
        <v>5</v>
      </c>
      <c r="K3"/>
      <c r="L3"/>
      <c r="M3"/>
      <c r="N3" s="7">
        <f>SQRT(M13*M95)</f>
        <v>30.041863945704591</v>
      </c>
      <c r="Q3" t="s">
        <v>4</v>
      </c>
      <c r="R3" t="s">
        <v>5</v>
      </c>
      <c r="S3"/>
      <c r="T3"/>
      <c r="U3"/>
      <c r="V3" s="7">
        <f>SQRT(U14*U95)</f>
        <v>30.114842934560698</v>
      </c>
    </row>
    <row r="4" spans="1:23" x14ac:dyDescent="0.25">
      <c r="A4" s="1" t="s">
        <v>6</v>
      </c>
      <c r="B4" s="1" t="s">
        <v>7</v>
      </c>
      <c r="I4" t="s">
        <v>6</v>
      </c>
      <c r="J4" t="s">
        <v>7</v>
      </c>
      <c r="K4"/>
      <c r="L4"/>
      <c r="M4"/>
      <c r="N4"/>
      <c r="Q4" t="s">
        <v>6</v>
      </c>
      <c r="R4" t="s">
        <v>7</v>
      </c>
      <c r="S4"/>
      <c r="T4"/>
      <c r="U4"/>
      <c r="V4"/>
    </row>
    <row r="5" spans="1:23" ht="30" x14ac:dyDescent="0.25">
      <c r="A5" s="1" t="s">
        <v>8</v>
      </c>
      <c r="B5" s="1" t="s">
        <v>9</v>
      </c>
      <c r="I5" t="s">
        <v>8</v>
      </c>
      <c r="J5" t="s">
        <v>9</v>
      </c>
      <c r="K5"/>
      <c r="L5"/>
      <c r="M5"/>
      <c r="N5"/>
      <c r="Q5" t="s">
        <v>8</v>
      </c>
      <c r="R5" t="s">
        <v>9</v>
      </c>
      <c r="S5"/>
      <c r="T5"/>
      <c r="U5"/>
      <c r="V5"/>
    </row>
    <row r="6" spans="1:23" x14ac:dyDescent="0.25">
      <c r="A6" s="1" t="s">
        <v>10</v>
      </c>
      <c r="B6" s="2" t="s">
        <v>11</v>
      </c>
      <c r="D6" s="13" t="s">
        <v>52</v>
      </c>
      <c r="E6" s="13"/>
      <c r="F6" s="13" t="s">
        <v>53</v>
      </c>
      <c r="G6" s="13"/>
      <c r="I6" t="s">
        <v>10</v>
      </c>
      <c r="J6" s="8" t="s">
        <v>63</v>
      </c>
      <c r="K6"/>
      <c r="L6"/>
      <c r="M6"/>
      <c r="N6"/>
      <c r="Q6" t="s">
        <v>10</v>
      </c>
      <c r="R6" s="8" t="s">
        <v>72</v>
      </c>
      <c r="S6"/>
      <c r="T6"/>
      <c r="U6"/>
      <c r="V6"/>
    </row>
    <row r="7" spans="1:23" x14ac:dyDescent="0.25">
      <c r="A7" s="1" t="s">
        <v>12</v>
      </c>
      <c r="B7" s="1" t="s">
        <v>13</v>
      </c>
      <c r="D7" s="1">
        <f>G34</f>
        <v>27.313611832900257</v>
      </c>
      <c r="E7" s="1">
        <f>A34</f>
        <v>15</v>
      </c>
      <c r="F7" s="1">
        <f>G64</f>
        <v>55.366779932040778</v>
      </c>
      <c r="G7" s="1">
        <f>A64</f>
        <v>-15</v>
      </c>
      <c r="I7" t="s">
        <v>12</v>
      </c>
      <c r="J7" t="s">
        <v>13</v>
      </c>
      <c r="K7"/>
      <c r="L7"/>
      <c r="M7"/>
      <c r="N7"/>
      <c r="Q7" t="s">
        <v>12</v>
      </c>
      <c r="R7" t="s">
        <v>13</v>
      </c>
      <c r="S7"/>
      <c r="T7"/>
      <c r="U7"/>
      <c r="V7"/>
    </row>
    <row r="8" spans="1:23" x14ac:dyDescent="0.25">
      <c r="A8" s="1" t="s">
        <v>14</v>
      </c>
      <c r="B8" s="1" t="s">
        <v>15</v>
      </c>
      <c r="D8" s="1">
        <f>G35</f>
        <v>55.926444133519894</v>
      </c>
      <c r="E8" s="1">
        <f>A35</f>
        <v>14.1</v>
      </c>
      <c r="F8" s="1">
        <f>G65</f>
        <v>26.174295422746351</v>
      </c>
      <c r="G8" s="1">
        <f>A65</f>
        <v>-16</v>
      </c>
      <c r="I8" t="s">
        <v>14</v>
      </c>
      <c r="J8" t="s">
        <v>15</v>
      </c>
      <c r="K8"/>
      <c r="L8" s="13" t="s">
        <v>52</v>
      </c>
      <c r="M8" s="13"/>
      <c r="N8" s="13" t="s">
        <v>53</v>
      </c>
      <c r="O8" s="13"/>
      <c r="Q8" t="s">
        <v>14</v>
      </c>
      <c r="R8" t="s">
        <v>15</v>
      </c>
      <c r="S8"/>
      <c r="T8"/>
      <c r="U8"/>
      <c r="V8"/>
    </row>
    <row r="9" spans="1:23" x14ac:dyDescent="0.25">
      <c r="A9" s="1" t="s">
        <v>16</v>
      </c>
      <c r="B9" s="1" t="s">
        <v>17</v>
      </c>
      <c r="D9" s="1">
        <v>50</v>
      </c>
      <c r="E9" s="3">
        <f>((E8-E7)/(D8-D7))*(D9-D7)+E7</f>
        <v>14.286412853650017</v>
      </c>
      <c r="F9" s="1">
        <v>50</v>
      </c>
      <c r="G9" s="3">
        <f>((G8-G7)/(F8-F7))*(F9-F7)+G7</f>
        <v>-15.183841150290997</v>
      </c>
      <c r="I9" t="s">
        <v>16</v>
      </c>
      <c r="J9" t="s">
        <v>17</v>
      </c>
      <c r="K9"/>
      <c r="L9" s="6">
        <f>O34</f>
        <v>49.314522348920825</v>
      </c>
      <c r="M9" s="6">
        <f>I34</f>
        <v>-15.1</v>
      </c>
      <c r="N9" s="6">
        <f>O63</f>
        <v>61.2589437213</v>
      </c>
      <c r="O9" s="6">
        <f>I63</f>
        <v>14</v>
      </c>
      <c r="Q9" t="s">
        <v>16</v>
      </c>
      <c r="R9" t="s">
        <v>17</v>
      </c>
      <c r="S9"/>
      <c r="T9" s="13" t="s">
        <v>52</v>
      </c>
      <c r="U9" s="13"/>
      <c r="V9" s="13" t="s">
        <v>53</v>
      </c>
      <c r="W9" s="13"/>
    </row>
    <row r="10" spans="1:23" x14ac:dyDescent="0.25">
      <c r="A10" s="1" t="s">
        <v>18</v>
      </c>
      <c r="B10" s="1" t="s">
        <v>50</v>
      </c>
      <c r="I10" t="s">
        <v>18</v>
      </c>
      <c r="J10" t="s">
        <v>50</v>
      </c>
      <c r="K10"/>
      <c r="L10" s="6">
        <f>O35</f>
        <v>75.638984143558346</v>
      </c>
      <c r="M10" s="6">
        <f>I35</f>
        <v>-14</v>
      </c>
      <c r="N10" s="6">
        <f>O64</f>
        <v>31.851711222120709</v>
      </c>
      <c r="O10" s="6">
        <f>I64</f>
        <v>15</v>
      </c>
      <c r="Q10" t="s">
        <v>18</v>
      </c>
      <c r="R10" t="s">
        <v>50</v>
      </c>
      <c r="S10"/>
      <c r="T10" s="6">
        <f>W34</f>
        <v>44.14544729888987</v>
      </c>
      <c r="U10" s="6">
        <f>Q34</f>
        <v>-15.1</v>
      </c>
      <c r="V10" s="6">
        <f>W63</f>
        <v>66.037787711263135</v>
      </c>
      <c r="W10" s="6">
        <f>Q63</f>
        <v>14</v>
      </c>
    </row>
    <row r="11" spans="1:23" x14ac:dyDescent="0.25">
      <c r="A11" s="1" t="s">
        <v>20</v>
      </c>
      <c r="B11" s="1">
        <v>0</v>
      </c>
      <c r="E11" s="12">
        <f>E9+ABS(G9)</f>
        <v>29.470254003941015</v>
      </c>
      <c r="F11" s="13"/>
      <c r="I11" t="s">
        <v>20</v>
      </c>
      <c r="J11">
        <v>0</v>
      </c>
      <c r="K11"/>
      <c r="L11" s="6">
        <v>50</v>
      </c>
      <c r="M11" s="7">
        <f>((M10-M9)/(L10-L9))*(L11-L9)+M9</f>
        <v>-15.071356473607347</v>
      </c>
      <c r="N11" s="6">
        <v>50</v>
      </c>
      <c r="O11" s="7">
        <f>((O10-O9)/(N10-N9))*(N11-N9)+O9</f>
        <v>14.382863083821785</v>
      </c>
      <c r="Q11" t="s">
        <v>20</v>
      </c>
      <c r="R11">
        <v>0</v>
      </c>
      <c r="S11"/>
      <c r="T11" s="6">
        <f>W35</f>
        <v>69.227994104045052</v>
      </c>
      <c r="U11" s="6">
        <f>Q35</f>
        <v>-14</v>
      </c>
      <c r="V11" s="6">
        <f>W64</f>
        <v>42.043724896666177</v>
      </c>
      <c r="W11" s="6">
        <f>Q64</f>
        <v>14.9</v>
      </c>
    </row>
    <row r="12" spans="1:23" x14ac:dyDescent="0.25">
      <c r="A12" s="1" t="s">
        <v>21</v>
      </c>
      <c r="B12" s="1" t="s">
        <v>22</v>
      </c>
      <c r="I12" t="s">
        <v>21</v>
      </c>
      <c r="J12" t="s">
        <v>22</v>
      </c>
      <c r="K12"/>
      <c r="L12" s="6"/>
      <c r="M12" s="6"/>
      <c r="N12" s="6"/>
      <c r="O12" s="6"/>
      <c r="Q12" t="s">
        <v>21</v>
      </c>
      <c r="R12" t="s">
        <v>22</v>
      </c>
      <c r="S12"/>
      <c r="T12" s="6">
        <v>50</v>
      </c>
      <c r="U12" s="7">
        <f>((U11-U10)/(T11-T10))*(T12-T10)+U10</f>
        <v>-14.843247445275471</v>
      </c>
      <c r="V12" s="6">
        <v>50</v>
      </c>
      <c r="W12" s="7">
        <f>((W11-W10)/(V11-V10))*(V12-V10)+W10</f>
        <v>14.601565856173211</v>
      </c>
    </row>
    <row r="13" spans="1:23" x14ac:dyDescent="0.25">
      <c r="A13" s="1" t="s">
        <v>23</v>
      </c>
      <c r="B13" s="2" t="s">
        <v>24</v>
      </c>
      <c r="I13" t="s">
        <v>23</v>
      </c>
      <c r="J13" s="8" t="s">
        <v>24</v>
      </c>
      <c r="K13"/>
      <c r="L13" s="6"/>
      <c r="M13" s="12">
        <f>ABS(M11)+ABS(O11)</f>
        <v>29.454219557429134</v>
      </c>
      <c r="N13" s="13"/>
      <c r="O13" s="6"/>
      <c r="Q13" t="s">
        <v>23</v>
      </c>
      <c r="R13" s="8" t="s">
        <v>24</v>
      </c>
      <c r="S13"/>
      <c r="T13" s="6"/>
      <c r="U13" s="6"/>
      <c r="V13" s="6"/>
      <c r="W13" s="6"/>
    </row>
    <row r="14" spans="1:23" x14ac:dyDescent="0.25">
      <c r="A14" s="1" t="s">
        <v>25</v>
      </c>
      <c r="B14" s="1" t="s">
        <v>26</v>
      </c>
      <c r="I14" t="s">
        <v>25</v>
      </c>
      <c r="J14" t="s">
        <v>26</v>
      </c>
      <c r="K14"/>
      <c r="L14"/>
      <c r="M14"/>
      <c r="N14"/>
      <c r="Q14" t="s">
        <v>25</v>
      </c>
      <c r="R14" t="s">
        <v>26</v>
      </c>
      <c r="S14"/>
      <c r="T14" s="6"/>
      <c r="U14" s="12">
        <f>ABS(U12)+ABS(W12)</f>
        <v>29.444813301448683</v>
      </c>
      <c r="V14" s="13"/>
      <c r="W14" s="6"/>
    </row>
    <row r="15" spans="1:23" x14ac:dyDescent="0.25">
      <c r="A15" s="1" t="s">
        <v>27</v>
      </c>
      <c r="B15" s="1" t="s">
        <v>28</v>
      </c>
      <c r="I15" t="s">
        <v>27</v>
      </c>
      <c r="J15" t="s">
        <v>28</v>
      </c>
      <c r="K15"/>
      <c r="L15"/>
      <c r="M15"/>
      <c r="N15"/>
      <c r="Q15" t="s">
        <v>27</v>
      </c>
      <c r="R15" t="s">
        <v>28</v>
      </c>
      <c r="S15"/>
      <c r="T15"/>
      <c r="U15"/>
      <c r="V15"/>
    </row>
    <row r="16" spans="1:23" x14ac:dyDescent="0.25">
      <c r="I16"/>
      <c r="J16"/>
      <c r="K16"/>
      <c r="L16"/>
      <c r="M16"/>
      <c r="N16"/>
      <c r="Q16"/>
      <c r="R16"/>
      <c r="S16"/>
      <c r="T16"/>
      <c r="U16"/>
      <c r="V16"/>
    </row>
    <row r="17" spans="1:23" x14ac:dyDescent="0.25">
      <c r="A17" s="1" t="s">
        <v>29</v>
      </c>
      <c r="I17" t="s">
        <v>29</v>
      </c>
      <c r="J17"/>
      <c r="K17"/>
      <c r="L17"/>
      <c r="M17"/>
      <c r="N17"/>
      <c r="Q17" t="s">
        <v>29</v>
      </c>
      <c r="R17"/>
      <c r="S17"/>
      <c r="T17"/>
      <c r="U17"/>
      <c r="V17"/>
    </row>
    <row r="18" spans="1:23" ht="45" x14ac:dyDescent="0.25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35</v>
      </c>
      <c r="G18" s="4" t="s">
        <v>80</v>
      </c>
      <c r="I18" t="s">
        <v>30</v>
      </c>
      <c r="J18" t="s">
        <v>31</v>
      </c>
      <c r="K18" t="s">
        <v>32</v>
      </c>
      <c r="L18" t="s">
        <v>33</v>
      </c>
      <c r="M18" t="s">
        <v>34</v>
      </c>
      <c r="N18" t="s">
        <v>35</v>
      </c>
      <c r="O18" s="4" t="s">
        <v>80</v>
      </c>
      <c r="Q18" t="s">
        <v>30</v>
      </c>
      <c r="R18" t="s">
        <v>31</v>
      </c>
      <c r="S18" t="s">
        <v>32</v>
      </c>
      <c r="T18" t="s">
        <v>33</v>
      </c>
      <c r="U18" t="s">
        <v>34</v>
      </c>
      <c r="V18" t="s">
        <v>35</v>
      </c>
      <c r="W18" s="4" t="s">
        <v>80</v>
      </c>
    </row>
    <row r="19" spans="1:23" x14ac:dyDescent="0.25">
      <c r="A19" s="1">
        <v>30</v>
      </c>
      <c r="B19" s="1">
        <v>0</v>
      </c>
      <c r="C19" s="1">
        <v>100</v>
      </c>
      <c r="D19" s="1">
        <v>2.5299999999999998</v>
      </c>
      <c r="E19" s="1">
        <v>29960.2</v>
      </c>
      <c r="F19" s="1">
        <v>2.54</v>
      </c>
      <c r="G19" s="1">
        <f>100*(D19/MAX($D$19:$D$79))</f>
        <v>2.5284829102538477</v>
      </c>
      <c r="I19">
        <v>-30</v>
      </c>
      <c r="J19">
        <v>0</v>
      </c>
      <c r="K19">
        <v>100</v>
      </c>
      <c r="L19">
        <v>324.33999999999997</v>
      </c>
      <c r="M19">
        <v>2739.7</v>
      </c>
      <c r="N19">
        <v>2.56</v>
      </c>
      <c r="O19" s="4">
        <f>100*(L19/MAX($L$19:$L$79))</f>
        <v>2.5656663937570947</v>
      </c>
      <c r="Q19">
        <v>-30</v>
      </c>
      <c r="R19">
        <v>0</v>
      </c>
      <c r="S19">
        <v>100</v>
      </c>
      <c r="T19">
        <v>134.13</v>
      </c>
      <c r="U19">
        <v>781.7</v>
      </c>
      <c r="V19">
        <v>4.05</v>
      </c>
      <c r="W19" s="4">
        <f>100*(T19/MAX($T$19:$T$79))</f>
        <v>4.6085340168426407</v>
      </c>
    </row>
    <row r="20" spans="1:23" x14ac:dyDescent="0.25">
      <c r="A20" s="1">
        <v>29.1</v>
      </c>
      <c r="B20" s="1">
        <v>0</v>
      </c>
      <c r="C20" s="1">
        <v>100</v>
      </c>
      <c r="D20" s="1">
        <v>2.69</v>
      </c>
      <c r="E20" s="1">
        <v>31861.5</v>
      </c>
      <c r="F20" s="1">
        <v>2.7</v>
      </c>
      <c r="G20" s="1">
        <f t="shared" ref="G20:G79" si="0">100*(D20/MAX($D$19:$D$79))</f>
        <v>2.6883869678193082</v>
      </c>
      <c r="I20">
        <v>-29.1</v>
      </c>
      <c r="J20">
        <v>0</v>
      </c>
      <c r="K20">
        <v>100</v>
      </c>
      <c r="L20">
        <v>351.13</v>
      </c>
      <c r="M20">
        <v>2966</v>
      </c>
      <c r="N20">
        <v>2.78</v>
      </c>
      <c r="O20" s="4">
        <f t="shared" ref="O20:O79" si="1">100*(L20/MAX($L$19:$L$79))</f>
        <v>2.7775866092370003</v>
      </c>
      <c r="Q20">
        <v>-29</v>
      </c>
      <c r="R20">
        <v>0</v>
      </c>
      <c r="S20">
        <v>100</v>
      </c>
      <c r="T20">
        <v>136.11000000000001</v>
      </c>
      <c r="U20">
        <v>793.2</v>
      </c>
      <c r="V20">
        <v>4.1100000000000003</v>
      </c>
      <c r="W20" s="4">
        <f t="shared" ref="W20:W79" si="2">100*(T20/MAX($T$19:$T$79))</f>
        <v>4.6765642662525302</v>
      </c>
    </row>
    <row r="21" spans="1:23" x14ac:dyDescent="0.25">
      <c r="A21" s="1">
        <v>28</v>
      </c>
      <c r="B21" s="1">
        <v>0</v>
      </c>
      <c r="C21" s="1">
        <v>100</v>
      </c>
      <c r="D21" s="1">
        <v>2.86</v>
      </c>
      <c r="E21" s="1">
        <v>33912.9</v>
      </c>
      <c r="F21" s="1">
        <v>2.87</v>
      </c>
      <c r="G21" s="1">
        <f t="shared" si="0"/>
        <v>2.8582850289826105</v>
      </c>
      <c r="I21">
        <v>-28.1</v>
      </c>
      <c r="J21">
        <v>0</v>
      </c>
      <c r="K21">
        <v>100</v>
      </c>
      <c r="L21">
        <v>382.72</v>
      </c>
      <c r="M21">
        <v>3232.9</v>
      </c>
      <c r="N21">
        <v>3.03</v>
      </c>
      <c r="O21" s="4">
        <f t="shared" si="1"/>
        <v>3.0274768521265196</v>
      </c>
      <c r="Q21">
        <v>-28.1</v>
      </c>
      <c r="R21">
        <v>0</v>
      </c>
      <c r="S21">
        <v>100</v>
      </c>
      <c r="T21">
        <v>154.86000000000001</v>
      </c>
      <c r="U21">
        <v>902.5</v>
      </c>
      <c r="V21">
        <v>4.67</v>
      </c>
      <c r="W21" s="4">
        <f t="shared" si="2"/>
        <v>5.320790112937086</v>
      </c>
    </row>
    <row r="22" spans="1:23" x14ac:dyDescent="0.25">
      <c r="A22" s="1">
        <v>27</v>
      </c>
      <c r="B22" s="1">
        <v>0</v>
      </c>
      <c r="C22" s="1">
        <v>100</v>
      </c>
      <c r="D22" s="1">
        <v>3.06</v>
      </c>
      <c r="E22" s="1">
        <v>36297</v>
      </c>
      <c r="F22" s="1">
        <v>3.07</v>
      </c>
      <c r="G22" s="1">
        <f t="shared" si="0"/>
        <v>3.0581651009394362</v>
      </c>
      <c r="I22">
        <v>-27.1</v>
      </c>
      <c r="J22">
        <v>0</v>
      </c>
      <c r="K22">
        <v>100</v>
      </c>
      <c r="L22">
        <v>404.92</v>
      </c>
      <c r="M22">
        <v>3420.4</v>
      </c>
      <c r="N22">
        <v>3.2</v>
      </c>
      <c r="O22" s="4">
        <f t="shared" si="1"/>
        <v>3.2030882288959823</v>
      </c>
      <c r="Q22">
        <v>-27</v>
      </c>
      <c r="R22">
        <v>0</v>
      </c>
      <c r="S22">
        <v>100</v>
      </c>
      <c r="T22">
        <v>171.72</v>
      </c>
      <c r="U22">
        <v>1000.8</v>
      </c>
      <c r="V22">
        <v>5.18</v>
      </c>
      <c r="W22" s="4">
        <f t="shared" si="2"/>
        <v>5.900077994275839</v>
      </c>
    </row>
    <row r="23" spans="1:23" x14ac:dyDescent="0.25">
      <c r="A23" s="1">
        <v>26.1</v>
      </c>
      <c r="B23" s="1">
        <v>0</v>
      </c>
      <c r="C23" s="1">
        <v>100</v>
      </c>
      <c r="D23" s="1">
        <v>3.3</v>
      </c>
      <c r="E23" s="1">
        <v>39177.599999999999</v>
      </c>
      <c r="F23" s="1">
        <v>3.32</v>
      </c>
      <c r="G23" s="1">
        <f t="shared" si="0"/>
        <v>3.2980211872876275</v>
      </c>
      <c r="I23">
        <v>-26.1</v>
      </c>
      <c r="J23">
        <v>0</v>
      </c>
      <c r="K23">
        <v>100</v>
      </c>
      <c r="L23">
        <v>431.65</v>
      </c>
      <c r="M23">
        <v>3646.2</v>
      </c>
      <c r="N23">
        <v>3.41</v>
      </c>
      <c r="O23" s="4">
        <f t="shared" si="1"/>
        <v>3.414533819033267</v>
      </c>
      <c r="Q23">
        <v>-26</v>
      </c>
      <c r="R23">
        <v>0</v>
      </c>
      <c r="S23">
        <v>100</v>
      </c>
      <c r="T23">
        <v>163.63999999999999</v>
      </c>
      <c r="U23">
        <v>953.7</v>
      </c>
      <c r="V23">
        <v>4.9400000000000004</v>
      </c>
      <c r="W23" s="4">
        <f t="shared" si="2"/>
        <v>5.6224596027445735</v>
      </c>
    </row>
    <row r="24" spans="1:23" x14ac:dyDescent="0.25">
      <c r="A24" s="1">
        <v>25</v>
      </c>
      <c r="B24" s="1">
        <v>0</v>
      </c>
      <c r="C24" s="1">
        <v>100</v>
      </c>
      <c r="D24" s="1">
        <v>3.55</v>
      </c>
      <c r="E24" s="1">
        <v>42139.1</v>
      </c>
      <c r="F24" s="1">
        <v>3.57</v>
      </c>
      <c r="G24" s="1">
        <f t="shared" si="0"/>
        <v>3.5478712772336594</v>
      </c>
      <c r="I24">
        <v>-25.1</v>
      </c>
      <c r="J24">
        <v>0</v>
      </c>
      <c r="K24">
        <v>100</v>
      </c>
      <c r="L24">
        <v>463.89</v>
      </c>
      <c r="M24">
        <v>3918.5</v>
      </c>
      <c r="N24">
        <v>3.67</v>
      </c>
      <c r="O24" s="4">
        <f t="shared" si="1"/>
        <v>3.6695658364678385</v>
      </c>
      <c r="Q24">
        <v>-25.1</v>
      </c>
      <c r="R24">
        <v>0</v>
      </c>
      <c r="S24">
        <v>100</v>
      </c>
      <c r="T24">
        <v>153.83000000000001</v>
      </c>
      <c r="U24">
        <v>896.5</v>
      </c>
      <c r="V24">
        <v>4.6500000000000004</v>
      </c>
      <c r="W24" s="4">
        <f t="shared" si="2"/>
        <v>5.2854006397592146</v>
      </c>
    </row>
    <row r="25" spans="1:23" x14ac:dyDescent="0.25">
      <c r="A25" s="1">
        <v>24.1</v>
      </c>
      <c r="B25" s="1">
        <v>0</v>
      </c>
      <c r="C25" s="1">
        <v>100</v>
      </c>
      <c r="D25" s="1">
        <v>3.84</v>
      </c>
      <c r="E25" s="1">
        <v>45524.4</v>
      </c>
      <c r="F25" s="1">
        <v>3.85</v>
      </c>
      <c r="G25" s="1">
        <f t="shared" si="0"/>
        <v>3.8376973815710569</v>
      </c>
      <c r="I25">
        <v>-24</v>
      </c>
      <c r="J25">
        <v>0</v>
      </c>
      <c r="K25">
        <v>100</v>
      </c>
      <c r="L25">
        <v>509.22</v>
      </c>
      <c r="M25">
        <v>4301.3999999999996</v>
      </c>
      <c r="N25">
        <v>4.03</v>
      </c>
      <c r="O25" s="4">
        <f t="shared" si="1"/>
        <v>4.0281452828173769</v>
      </c>
      <c r="Q25">
        <v>-24</v>
      </c>
      <c r="R25">
        <v>0</v>
      </c>
      <c r="S25">
        <v>100</v>
      </c>
      <c r="T25">
        <v>150.35</v>
      </c>
      <c r="U25">
        <v>876.2</v>
      </c>
      <c r="V25">
        <v>4.54</v>
      </c>
      <c r="W25" s="4">
        <f t="shared" si="2"/>
        <v>5.1658323226145608</v>
      </c>
    </row>
    <row r="26" spans="1:23" x14ac:dyDescent="0.25">
      <c r="A26" s="1">
        <v>23</v>
      </c>
      <c r="B26" s="1">
        <v>0</v>
      </c>
      <c r="C26" s="1">
        <v>100</v>
      </c>
      <c r="D26" s="1">
        <v>4.2</v>
      </c>
      <c r="E26" s="1">
        <v>49819.6</v>
      </c>
      <c r="F26" s="1">
        <v>4.22</v>
      </c>
      <c r="G26" s="1">
        <f t="shared" si="0"/>
        <v>4.1974815110933443</v>
      </c>
      <c r="I26">
        <v>-23.1</v>
      </c>
      <c r="J26">
        <v>0</v>
      </c>
      <c r="K26">
        <v>100</v>
      </c>
      <c r="L26">
        <v>555.09</v>
      </c>
      <c r="M26">
        <v>4688.8999999999996</v>
      </c>
      <c r="N26">
        <v>4.3899999999999997</v>
      </c>
      <c r="O26" s="4">
        <f t="shared" si="1"/>
        <v>4.3909963572504953</v>
      </c>
      <c r="Q26">
        <v>-23</v>
      </c>
      <c r="R26">
        <v>0</v>
      </c>
      <c r="S26">
        <v>100</v>
      </c>
      <c r="T26">
        <v>163.92</v>
      </c>
      <c r="U26">
        <v>955.3</v>
      </c>
      <c r="V26">
        <v>4.95</v>
      </c>
      <c r="W26" s="4">
        <f t="shared" si="2"/>
        <v>5.6320800420550636</v>
      </c>
    </row>
    <row r="27" spans="1:23" x14ac:dyDescent="0.25">
      <c r="A27" s="1">
        <v>22.1</v>
      </c>
      <c r="B27" s="1">
        <v>0</v>
      </c>
      <c r="C27" s="1">
        <v>100</v>
      </c>
      <c r="D27" s="1">
        <v>4.66</v>
      </c>
      <c r="E27" s="1">
        <v>55270.6</v>
      </c>
      <c r="F27" s="1">
        <v>4.68</v>
      </c>
      <c r="G27" s="1">
        <f t="shared" si="0"/>
        <v>4.6572056765940433</v>
      </c>
      <c r="I27">
        <v>-22</v>
      </c>
      <c r="J27">
        <v>0</v>
      </c>
      <c r="K27">
        <v>100</v>
      </c>
      <c r="L27">
        <v>620.71</v>
      </c>
      <c r="M27">
        <v>5243.2</v>
      </c>
      <c r="N27">
        <v>4.91</v>
      </c>
      <c r="O27" s="4">
        <f t="shared" si="1"/>
        <v>4.9100782736294208</v>
      </c>
      <c r="Q27">
        <v>-22.1</v>
      </c>
      <c r="R27">
        <v>0</v>
      </c>
      <c r="S27">
        <v>100</v>
      </c>
      <c r="T27">
        <v>175.17</v>
      </c>
      <c r="U27">
        <v>1020.9</v>
      </c>
      <c r="V27">
        <v>5.29</v>
      </c>
      <c r="W27" s="4">
        <f t="shared" si="2"/>
        <v>6.018615550065797</v>
      </c>
    </row>
    <row r="28" spans="1:23" x14ac:dyDescent="0.25">
      <c r="A28" s="1">
        <v>21.1</v>
      </c>
      <c r="B28" s="1">
        <v>0</v>
      </c>
      <c r="C28" s="1">
        <v>100</v>
      </c>
      <c r="D28" s="1">
        <v>5.13</v>
      </c>
      <c r="E28" s="1">
        <v>60868.4</v>
      </c>
      <c r="F28" s="1">
        <v>5.15</v>
      </c>
      <c r="G28" s="1">
        <f t="shared" si="0"/>
        <v>5.1269238456925841</v>
      </c>
      <c r="I28">
        <v>-21</v>
      </c>
      <c r="J28">
        <v>0</v>
      </c>
      <c r="K28">
        <v>100</v>
      </c>
      <c r="L28">
        <v>698.78</v>
      </c>
      <c r="M28">
        <v>5902.7</v>
      </c>
      <c r="N28">
        <v>5.53</v>
      </c>
      <c r="O28" s="4">
        <f t="shared" si="1"/>
        <v>5.5276449486020303</v>
      </c>
      <c r="Q28">
        <v>-21</v>
      </c>
      <c r="R28">
        <v>0</v>
      </c>
      <c r="S28">
        <v>100</v>
      </c>
      <c r="T28">
        <v>189.76</v>
      </c>
      <c r="U28">
        <v>1105.9000000000001</v>
      </c>
      <c r="V28">
        <v>5.73</v>
      </c>
      <c r="W28" s="4">
        <f t="shared" si="2"/>
        <v>6.519909155565939</v>
      </c>
    </row>
    <row r="29" spans="1:23" x14ac:dyDescent="0.25">
      <c r="A29" s="1">
        <v>20</v>
      </c>
      <c r="B29" s="1">
        <v>0</v>
      </c>
      <c r="C29" s="1">
        <v>100</v>
      </c>
      <c r="D29" s="1">
        <v>5.88</v>
      </c>
      <c r="E29" s="1">
        <v>69760.5</v>
      </c>
      <c r="F29" s="1">
        <v>5.91</v>
      </c>
      <c r="G29" s="1">
        <f t="shared" si="0"/>
        <v>5.876474115530681</v>
      </c>
      <c r="I29">
        <v>-20.100000000000001</v>
      </c>
      <c r="J29">
        <v>0</v>
      </c>
      <c r="K29">
        <v>100</v>
      </c>
      <c r="L29">
        <v>808.12</v>
      </c>
      <c r="M29">
        <v>6826.3</v>
      </c>
      <c r="N29">
        <v>6.39</v>
      </c>
      <c r="O29" s="4">
        <f t="shared" si="1"/>
        <v>6.3925705313035195</v>
      </c>
      <c r="Q29">
        <v>-20</v>
      </c>
      <c r="R29">
        <v>0</v>
      </c>
      <c r="S29">
        <v>100</v>
      </c>
      <c r="T29">
        <v>228.14</v>
      </c>
      <c r="U29">
        <v>1329.6</v>
      </c>
      <c r="V29">
        <v>6.89</v>
      </c>
      <c r="W29" s="4">
        <f t="shared" si="2"/>
        <v>7.8385965153394466</v>
      </c>
    </row>
    <row r="30" spans="1:23" x14ac:dyDescent="0.25">
      <c r="A30" s="1">
        <v>19</v>
      </c>
      <c r="B30" s="1">
        <v>0</v>
      </c>
      <c r="C30" s="1">
        <v>100</v>
      </c>
      <c r="D30" s="1">
        <v>6.9</v>
      </c>
      <c r="E30" s="1">
        <v>81851.7</v>
      </c>
      <c r="F30" s="1">
        <v>6.93</v>
      </c>
      <c r="G30" s="1">
        <f t="shared" si="0"/>
        <v>6.8958624825104939</v>
      </c>
      <c r="I30">
        <v>-19.100000000000001</v>
      </c>
      <c r="J30">
        <v>0</v>
      </c>
      <c r="K30">
        <v>100</v>
      </c>
      <c r="L30">
        <v>978.23</v>
      </c>
      <c r="M30">
        <v>8263.2000000000007</v>
      </c>
      <c r="N30">
        <v>7.74</v>
      </c>
      <c r="O30" s="4">
        <f t="shared" si="1"/>
        <v>7.7382124818554692</v>
      </c>
      <c r="Q30">
        <v>-19.100000000000001</v>
      </c>
      <c r="R30">
        <v>0</v>
      </c>
      <c r="S30">
        <v>100</v>
      </c>
      <c r="T30">
        <v>276.5</v>
      </c>
      <c r="U30">
        <v>1611.4</v>
      </c>
      <c r="V30">
        <v>8.34</v>
      </c>
      <c r="W30" s="4">
        <f t="shared" si="2"/>
        <v>9.5001838191082548</v>
      </c>
    </row>
    <row r="31" spans="1:23" x14ac:dyDescent="0.25">
      <c r="A31" s="1">
        <v>18</v>
      </c>
      <c r="B31" s="1">
        <v>0</v>
      </c>
      <c r="C31" s="1">
        <v>100</v>
      </c>
      <c r="D31" s="1">
        <v>8.61</v>
      </c>
      <c r="E31" s="1">
        <v>102123</v>
      </c>
      <c r="F31" s="1">
        <v>8.65</v>
      </c>
      <c r="G31" s="1">
        <f t="shared" si="0"/>
        <v>8.6048370977413544</v>
      </c>
      <c r="I31">
        <v>-18.100000000000001</v>
      </c>
      <c r="J31">
        <v>0</v>
      </c>
      <c r="K31">
        <v>100</v>
      </c>
      <c r="L31">
        <v>1250.76</v>
      </c>
      <c r="M31">
        <v>10565.3</v>
      </c>
      <c r="N31">
        <v>9.9</v>
      </c>
      <c r="O31" s="4">
        <f t="shared" si="1"/>
        <v>9.8940398922600483</v>
      </c>
      <c r="Q31">
        <v>-18</v>
      </c>
      <c r="R31">
        <v>0</v>
      </c>
      <c r="S31">
        <v>100</v>
      </c>
      <c r="T31">
        <v>345.26</v>
      </c>
      <c r="U31">
        <v>2012.2</v>
      </c>
      <c r="V31">
        <v>10.43</v>
      </c>
      <c r="W31" s="4">
        <f t="shared" si="2"/>
        <v>11.86268884406986</v>
      </c>
    </row>
    <row r="32" spans="1:23" x14ac:dyDescent="0.25">
      <c r="A32" s="1">
        <v>17</v>
      </c>
      <c r="B32" s="1">
        <v>0</v>
      </c>
      <c r="C32" s="1">
        <v>100</v>
      </c>
      <c r="D32" s="1">
        <v>10.76</v>
      </c>
      <c r="E32" s="1">
        <v>127616.7</v>
      </c>
      <c r="F32" s="1">
        <v>10.8</v>
      </c>
      <c r="G32" s="1">
        <f t="shared" si="0"/>
        <v>10.753547871277233</v>
      </c>
      <c r="I32">
        <v>-17</v>
      </c>
      <c r="J32">
        <v>0</v>
      </c>
      <c r="K32">
        <v>100</v>
      </c>
      <c r="L32">
        <v>1785.1</v>
      </c>
      <c r="M32">
        <v>15078.9</v>
      </c>
      <c r="N32">
        <v>14.13</v>
      </c>
      <c r="O32" s="4">
        <f t="shared" si="1"/>
        <v>14.120894985187734</v>
      </c>
      <c r="Q32">
        <v>-17</v>
      </c>
      <c r="R32">
        <v>0</v>
      </c>
      <c r="S32">
        <v>100</v>
      </c>
      <c r="T32">
        <v>475.41</v>
      </c>
      <c r="U32">
        <v>2770.7</v>
      </c>
      <c r="V32">
        <v>14.35</v>
      </c>
      <c r="W32" s="4">
        <f t="shared" si="2"/>
        <v>16.33447518785626</v>
      </c>
    </row>
    <row r="33" spans="1:23" x14ac:dyDescent="0.25">
      <c r="A33" s="1">
        <v>16</v>
      </c>
      <c r="B33" s="1">
        <v>0</v>
      </c>
      <c r="C33" s="1">
        <v>100</v>
      </c>
      <c r="D33" s="1">
        <v>15.36</v>
      </c>
      <c r="E33" s="1">
        <v>182192.3</v>
      </c>
      <c r="F33" s="1">
        <v>15.42</v>
      </c>
      <c r="G33" s="1">
        <f t="shared" si="0"/>
        <v>15.350789526284228</v>
      </c>
      <c r="I33">
        <v>-16</v>
      </c>
      <c r="J33">
        <v>0</v>
      </c>
      <c r="K33">
        <v>100</v>
      </c>
      <c r="L33">
        <v>3143.7</v>
      </c>
      <c r="M33">
        <v>26555.1</v>
      </c>
      <c r="N33">
        <v>24.89</v>
      </c>
      <c r="O33" s="4">
        <f t="shared" si="1"/>
        <v>24.867994826583764</v>
      </c>
      <c r="Q33">
        <v>-16.100000000000001</v>
      </c>
      <c r="R33">
        <v>0</v>
      </c>
      <c r="S33">
        <v>100</v>
      </c>
      <c r="T33">
        <v>731.18</v>
      </c>
      <c r="U33">
        <v>4261.3</v>
      </c>
      <c r="V33">
        <v>22.07</v>
      </c>
      <c r="W33" s="4">
        <f t="shared" si="2"/>
        <v>25.122402910870068</v>
      </c>
    </row>
    <row r="34" spans="1:23" x14ac:dyDescent="0.25">
      <c r="A34" s="1">
        <v>15</v>
      </c>
      <c r="B34" s="1">
        <v>0</v>
      </c>
      <c r="C34" s="1">
        <v>100</v>
      </c>
      <c r="D34" s="1">
        <v>27.33</v>
      </c>
      <c r="E34" s="1">
        <v>324069.3</v>
      </c>
      <c r="F34" s="1">
        <v>27.43</v>
      </c>
      <c r="G34" s="1">
        <f t="shared" si="0"/>
        <v>27.313611832900257</v>
      </c>
      <c r="I34">
        <v>-15.1</v>
      </c>
      <c r="J34">
        <v>0</v>
      </c>
      <c r="K34">
        <v>100</v>
      </c>
      <c r="L34">
        <v>6234.12</v>
      </c>
      <c r="M34">
        <v>52660.2</v>
      </c>
      <c r="N34">
        <v>49.32</v>
      </c>
      <c r="O34" s="4">
        <f t="shared" si="1"/>
        <v>49.314522348920825</v>
      </c>
      <c r="Q34">
        <v>-15.1</v>
      </c>
      <c r="R34">
        <v>0</v>
      </c>
      <c r="S34">
        <v>100</v>
      </c>
      <c r="T34">
        <v>1284.8399999999999</v>
      </c>
      <c r="U34">
        <v>7488</v>
      </c>
      <c r="V34">
        <v>38.79</v>
      </c>
      <c r="W34" s="4">
        <f t="shared" si="2"/>
        <v>44.14544729888987</v>
      </c>
    </row>
    <row r="35" spans="1:23" x14ac:dyDescent="0.25">
      <c r="A35" s="1">
        <v>14.1</v>
      </c>
      <c r="B35" s="1">
        <v>0</v>
      </c>
      <c r="C35" s="1">
        <v>100</v>
      </c>
      <c r="D35" s="1">
        <v>55.96</v>
      </c>
      <c r="E35" s="1">
        <v>663559.5</v>
      </c>
      <c r="F35" s="1">
        <v>56.17</v>
      </c>
      <c r="G35" s="1">
        <f t="shared" si="0"/>
        <v>55.926444133519894</v>
      </c>
      <c r="I35">
        <v>-14</v>
      </c>
      <c r="J35">
        <v>0</v>
      </c>
      <c r="K35">
        <v>100</v>
      </c>
      <c r="L35">
        <v>9561.94</v>
      </c>
      <c r="M35">
        <v>80770.600000000006</v>
      </c>
      <c r="N35">
        <v>75.650000000000006</v>
      </c>
      <c r="O35" s="4">
        <f t="shared" si="1"/>
        <v>75.638984143558346</v>
      </c>
      <c r="Q35">
        <v>-14</v>
      </c>
      <c r="R35">
        <v>0</v>
      </c>
      <c r="S35">
        <v>100</v>
      </c>
      <c r="T35">
        <v>2014.86</v>
      </c>
      <c r="U35">
        <v>11742.6</v>
      </c>
      <c r="V35">
        <v>60.84</v>
      </c>
      <c r="W35" s="4">
        <f t="shared" si="2"/>
        <v>69.227994104045052</v>
      </c>
    </row>
    <row r="36" spans="1:23" x14ac:dyDescent="0.25">
      <c r="A36" s="1">
        <v>13</v>
      </c>
      <c r="B36" s="1">
        <v>0</v>
      </c>
      <c r="C36" s="1">
        <v>100</v>
      </c>
      <c r="D36" s="1">
        <v>80.19</v>
      </c>
      <c r="E36" s="1">
        <v>950948.9</v>
      </c>
      <c r="F36" s="1">
        <v>80.5</v>
      </c>
      <c r="G36" s="1">
        <f t="shared" si="0"/>
        <v>80.141914851089354</v>
      </c>
      <c r="I36">
        <v>-13.1</v>
      </c>
      <c r="J36">
        <v>0</v>
      </c>
      <c r="K36">
        <v>100</v>
      </c>
      <c r="L36">
        <v>11156.14</v>
      </c>
      <c r="M36">
        <v>94236.9</v>
      </c>
      <c r="N36">
        <v>88.23</v>
      </c>
      <c r="O36" s="4">
        <f t="shared" si="1"/>
        <v>88.249779496976245</v>
      </c>
      <c r="Q36">
        <v>-13.1</v>
      </c>
      <c r="R36">
        <v>0</v>
      </c>
      <c r="S36">
        <v>100</v>
      </c>
      <c r="T36">
        <v>2462.5300000000002</v>
      </c>
      <c r="U36">
        <v>14351.7</v>
      </c>
      <c r="V36">
        <v>74.349999999999994</v>
      </c>
      <c r="W36" s="4">
        <f t="shared" si="2"/>
        <v>84.609358625926419</v>
      </c>
    </row>
    <row r="37" spans="1:23" x14ac:dyDescent="0.25">
      <c r="A37" s="1">
        <v>12</v>
      </c>
      <c r="B37" s="1">
        <v>0</v>
      </c>
      <c r="C37" s="1">
        <v>100</v>
      </c>
      <c r="D37" s="1">
        <v>89.12</v>
      </c>
      <c r="E37" s="1">
        <v>1056862.3999999999</v>
      </c>
      <c r="F37" s="1">
        <v>89.47</v>
      </c>
      <c r="G37" s="1">
        <f t="shared" si="0"/>
        <v>89.066560063961631</v>
      </c>
      <c r="I37">
        <v>-12.1</v>
      </c>
      <c r="J37">
        <v>0</v>
      </c>
      <c r="K37">
        <v>100</v>
      </c>
      <c r="L37">
        <v>11728.36</v>
      </c>
      <c r="M37">
        <v>99070.5</v>
      </c>
      <c r="N37">
        <v>92.85</v>
      </c>
      <c r="O37" s="4">
        <f t="shared" si="1"/>
        <v>92.776281389544806</v>
      </c>
      <c r="Q37">
        <v>-12</v>
      </c>
      <c r="R37">
        <v>0</v>
      </c>
      <c r="S37">
        <v>100</v>
      </c>
      <c r="T37">
        <v>2654.21</v>
      </c>
      <c r="U37">
        <v>15468.8</v>
      </c>
      <c r="V37">
        <v>80.13</v>
      </c>
      <c r="W37" s="4">
        <f t="shared" si="2"/>
        <v>91.195236508192849</v>
      </c>
    </row>
    <row r="38" spans="1:23" x14ac:dyDescent="0.25">
      <c r="A38" s="1">
        <v>11.1</v>
      </c>
      <c r="B38" s="1">
        <v>0</v>
      </c>
      <c r="C38" s="1">
        <v>100</v>
      </c>
      <c r="D38" s="1">
        <v>93.03</v>
      </c>
      <c r="E38" s="1">
        <v>1103210.7</v>
      </c>
      <c r="F38" s="1">
        <v>93.39</v>
      </c>
      <c r="G38" s="1">
        <f t="shared" si="0"/>
        <v>92.974215470717567</v>
      </c>
      <c r="I38">
        <v>-11</v>
      </c>
      <c r="J38">
        <v>0</v>
      </c>
      <c r="K38">
        <v>100</v>
      </c>
      <c r="L38">
        <v>12060.13</v>
      </c>
      <c r="M38">
        <v>101873</v>
      </c>
      <c r="N38">
        <v>95.46</v>
      </c>
      <c r="O38" s="4">
        <f t="shared" si="1"/>
        <v>95.400722221563015</v>
      </c>
      <c r="Q38">
        <v>-11.1</v>
      </c>
      <c r="R38">
        <v>0</v>
      </c>
      <c r="S38">
        <v>100</v>
      </c>
      <c r="T38">
        <v>2751.37</v>
      </c>
      <c r="U38">
        <v>16035</v>
      </c>
      <c r="V38">
        <v>83.1</v>
      </c>
      <c r="W38" s="4">
        <f t="shared" si="2"/>
        <v>94.533528948932656</v>
      </c>
    </row>
    <row r="39" spans="1:23" x14ac:dyDescent="0.25">
      <c r="A39" s="1">
        <v>10</v>
      </c>
      <c r="B39" s="1">
        <v>0</v>
      </c>
      <c r="C39" s="1">
        <v>100</v>
      </c>
      <c r="D39" s="1">
        <v>95.33</v>
      </c>
      <c r="E39" s="1">
        <v>1130418</v>
      </c>
      <c r="F39" s="1">
        <v>95.7</v>
      </c>
      <c r="G39" s="1">
        <f t="shared" si="0"/>
        <v>95.272836298221065</v>
      </c>
      <c r="I39">
        <v>-10.1</v>
      </c>
      <c r="J39">
        <v>0</v>
      </c>
      <c r="K39">
        <v>100</v>
      </c>
      <c r="L39">
        <v>12243.9</v>
      </c>
      <c r="M39">
        <v>103425.3</v>
      </c>
      <c r="N39">
        <v>96.92</v>
      </c>
      <c r="O39" s="4">
        <f t="shared" si="1"/>
        <v>96.854420541784833</v>
      </c>
      <c r="Q39">
        <v>-10</v>
      </c>
      <c r="R39">
        <v>0</v>
      </c>
      <c r="S39">
        <v>100</v>
      </c>
      <c r="T39">
        <v>2797.99</v>
      </c>
      <c r="U39">
        <v>16306.8</v>
      </c>
      <c r="V39">
        <v>84.51</v>
      </c>
      <c r="W39" s="4">
        <f t="shared" si="2"/>
        <v>96.135332094129126</v>
      </c>
    </row>
    <row r="40" spans="1:23" x14ac:dyDescent="0.25">
      <c r="A40" s="1">
        <v>9</v>
      </c>
      <c r="B40" s="1">
        <v>0</v>
      </c>
      <c r="C40" s="1">
        <v>100</v>
      </c>
      <c r="D40" s="1">
        <v>96.41</v>
      </c>
      <c r="E40" s="1">
        <v>1143310.3</v>
      </c>
      <c r="F40" s="1">
        <v>96.79</v>
      </c>
      <c r="G40" s="1">
        <f t="shared" si="0"/>
        <v>96.352188686787926</v>
      </c>
      <c r="I40">
        <v>-9.1</v>
      </c>
      <c r="J40">
        <v>0</v>
      </c>
      <c r="K40">
        <v>100</v>
      </c>
      <c r="L40">
        <v>12340.32</v>
      </c>
      <c r="M40">
        <v>104239.8</v>
      </c>
      <c r="N40">
        <v>97.67</v>
      </c>
      <c r="O40" s="4">
        <f t="shared" si="1"/>
        <v>97.617143467375442</v>
      </c>
      <c r="Q40">
        <v>-9</v>
      </c>
      <c r="R40">
        <v>0</v>
      </c>
      <c r="S40">
        <v>100</v>
      </c>
      <c r="T40">
        <v>2831.29</v>
      </c>
      <c r="U40">
        <v>16500.8</v>
      </c>
      <c r="V40">
        <v>85.52</v>
      </c>
      <c r="W40" s="4">
        <f t="shared" si="2"/>
        <v>97.279477197840905</v>
      </c>
    </row>
    <row r="41" spans="1:23" x14ac:dyDescent="0.25">
      <c r="A41" s="1">
        <v>8</v>
      </c>
      <c r="B41" s="1">
        <v>0</v>
      </c>
      <c r="C41" s="1">
        <v>100</v>
      </c>
      <c r="D41" s="1">
        <v>97.56</v>
      </c>
      <c r="E41" s="1">
        <v>1156875.2</v>
      </c>
      <c r="F41" s="1">
        <v>97.94</v>
      </c>
      <c r="G41" s="1">
        <f t="shared" si="0"/>
        <v>97.501499100539675</v>
      </c>
      <c r="I41">
        <v>-8</v>
      </c>
      <c r="J41">
        <v>0</v>
      </c>
      <c r="K41">
        <v>100</v>
      </c>
      <c r="L41">
        <v>12445.44</v>
      </c>
      <c r="M41">
        <v>105127.8</v>
      </c>
      <c r="N41">
        <v>98.5</v>
      </c>
      <c r="O41" s="4">
        <f t="shared" si="1"/>
        <v>98.448687067645992</v>
      </c>
      <c r="Q41">
        <v>-8</v>
      </c>
      <c r="R41">
        <v>0</v>
      </c>
      <c r="S41">
        <v>100</v>
      </c>
      <c r="T41">
        <v>2849.25</v>
      </c>
      <c r="U41">
        <v>16605.5</v>
      </c>
      <c r="V41">
        <v>86.05</v>
      </c>
      <c r="W41" s="4">
        <f t="shared" si="2"/>
        <v>97.896559662185155</v>
      </c>
    </row>
    <row r="42" spans="1:23" x14ac:dyDescent="0.25">
      <c r="A42" s="1">
        <v>7.1</v>
      </c>
      <c r="B42" s="1">
        <v>0</v>
      </c>
      <c r="C42" s="1">
        <v>100</v>
      </c>
      <c r="D42" s="1">
        <v>98.27</v>
      </c>
      <c r="E42" s="1">
        <v>1165369.5</v>
      </c>
      <c r="F42" s="1">
        <v>98.66</v>
      </c>
      <c r="G42" s="1">
        <f t="shared" si="0"/>
        <v>98.2110733559864</v>
      </c>
      <c r="I42">
        <v>-7</v>
      </c>
      <c r="J42">
        <v>0</v>
      </c>
      <c r="K42">
        <v>100</v>
      </c>
      <c r="L42">
        <v>12508.24</v>
      </c>
      <c r="M42">
        <v>105658.2</v>
      </c>
      <c r="N42">
        <v>99.03</v>
      </c>
      <c r="O42" s="4">
        <f t="shared" si="1"/>
        <v>98.94546159292176</v>
      </c>
      <c r="Q42">
        <v>-7.1</v>
      </c>
      <c r="R42">
        <v>0</v>
      </c>
      <c r="S42">
        <v>100</v>
      </c>
      <c r="T42">
        <v>2865.28</v>
      </c>
      <c r="U42">
        <v>16698.900000000001</v>
      </c>
      <c r="V42">
        <v>86.46</v>
      </c>
      <c r="W42" s="4">
        <f t="shared" si="2"/>
        <v>98.447329812710677</v>
      </c>
    </row>
    <row r="43" spans="1:23" x14ac:dyDescent="0.25">
      <c r="A43" s="1">
        <v>6.1</v>
      </c>
      <c r="B43" s="1">
        <v>0</v>
      </c>
      <c r="C43" s="1">
        <v>100</v>
      </c>
      <c r="D43" s="1">
        <v>98.78</v>
      </c>
      <c r="E43" s="1">
        <v>1171322.5</v>
      </c>
      <c r="F43" s="1">
        <v>99.16</v>
      </c>
      <c r="G43" s="1">
        <f t="shared" si="0"/>
        <v>98.720767539476313</v>
      </c>
      <c r="I43">
        <v>-6</v>
      </c>
      <c r="J43">
        <v>0</v>
      </c>
      <c r="K43">
        <v>100</v>
      </c>
      <c r="L43">
        <v>12565.22</v>
      </c>
      <c r="M43">
        <v>106139.6</v>
      </c>
      <c r="N43">
        <v>99.41</v>
      </c>
      <c r="O43" s="4">
        <f t="shared" si="1"/>
        <v>99.396197459963375</v>
      </c>
      <c r="Q43">
        <v>-6.1</v>
      </c>
      <c r="R43">
        <v>0</v>
      </c>
      <c r="S43">
        <v>100</v>
      </c>
      <c r="T43">
        <v>2884.5</v>
      </c>
      <c r="U43">
        <v>16810.900000000001</v>
      </c>
      <c r="V43">
        <v>87.07</v>
      </c>
      <c r="W43" s="4">
        <f t="shared" si="2"/>
        <v>99.107704253952122</v>
      </c>
    </row>
    <row r="44" spans="1:23" x14ac:dyDescent="0.25">
      <c r="A44" s="1">
        <v>5</v>
      </c>
      <c r="B44" s="1">
        <v>0</v>
      </c>
      <c r="C44" s="1">
        <v>100</v>
      </c>
      <c r="D44" s="1">
        <v>99.02</v>
      </c>
      <c r="E44" s="1">
        <v>1174265.7</v>
      </c>
      <c r="F44" s="1">
        <v>99.41</v>
      </c>
      <c r="G44" s="1">
        <f t="shared" si="0"/>
        <v>98.960623625824496</v>
      </c>
      <c r="I44">
        <v>-5.0999999999999996</v>
      </c>
      <c r="J44">
        <v>0</v>
      </c>
      <c r="K44">
        <v>100</v>
      </c>
      <c r="L44">
        <v>12580.58</v>
      </c>
      <c r="M44">
        <v>106269.3</v>
      </c>
      <c r="N44">
        <v>99.53</v>
      </c>
      <c r="O44" s="4">
        <f t="shared" si="1"/>
        <v>99.517701547674136</v>
      </c>
      <c r="Q44">
        <v>-5</v>
      </c>
      <c r="R44">
        <v>0</v>
      </c>
      <c r="S44">
        <v>100</v>
      </c>
      <c r="T44">
        <v>2905.48</v>
      </c>
      <c r="U44">
        <v>16933.2</v>
      </c>
      <c r="V44">
        <v>87.73</v>
      </c>
      <c r="W44" s="4">
        <f t="shared" si="2"/>
        <v>99.828550028002354</v>
      </c>
    </row>
    <row r="45" spans="1:23" x14ac:dyDescent="0.25">
      <c r="A45" s="1">
        <v>4</v>
      </c>
      <c r="B45" s="1">
        <v>0</v>
      </c>
      <c r="C45" s="1">
        <v>100</v>
      </c>
      <c r="D45" s="1">
        <v>99.32</v>
      </c>
      <c r="E45" s="1">
        <v>1177726.5</v>
      </c>
      <c r="F45" s="1">
        <v>99.7</v>
      </c>
      <c r="G45" s="1">
        <f t="shared" si="0"/>
        <v>99.260443733759743</v>
      </c>
      <c r="I45">
        <v>-4</v>
      </c>
      <c r="J45">
        <v>0</v>
      </c>
      <c r="K45">
        <v>100</v>
      </c>
      <c r="L45">
        <v>12608.71</v>
      </c>
      <c r="M45">
        <v>106506.9</v>
      </c>
      <c r="N45">
        <v>99.77</v>
      </c>
      <c r="O45" s="4">
        <f t="shared" si="1"/>
        <v>99.740221729139222</v>
      </c>
      <c r="Q45">
        <v>-4.0999999999999996</v>
      </c>
      <c r="R45">
        <v>0</v>
      </c>
      <c r="S45">
        <v>100</v>
      </c>
      <c r="T45">
        <v>2910.47</v>
      </c>
      <c r="U45">
        <v>16962.3</v>
      </c>
      <c r="V45">
        <v>87.85</v>
      </c>
      <c r="W45" s="4">
        <f t="shared" si="2"/>
        <v>100</v>
      </c>
    </row>
    <row r="46" spans="1:23" x14ac:dyDescent="0.25">
      <c r="A46" s="1">
        <v>3</v>
      </c>
      <c r="B46" s="1">
        <v>0</v>
      </c>
      <c r="C46" s="1">
        <v>100</v>
      </c>
      <c r="D46" s="1">
        <v>99.91</v>
      </c>
      <c r="E46" s="1">
        <v>1184731.6000000001</v>
      </c>
      <c r="F46" s="1">
        <v>100.3</v>
      </c>
      <c r="G46" s="1">
        <f t="shared" si="0"/>
        <v>99.850089946032369</v>
      </c>
      <c r="I46">
        <v>-3.1</v>
      </c>
      <c r="J46">
        <v>0</v>
      </c>
      <c r="K46">
        <v>100</v>
      </c>
      <c r="L46">
        <v>12623.63</v>
      </c>
      <c r="M46">
        <v>106632.9</v>
      </c>
      <c r="N46">
        <v>99.92</v>
      </c>
      <c r="O46" s="4">
        <f t="shared" si="1"/>
        <v>99.858245231004105</v>
      </c>
      <c r="Q46">
        <v>-3</v>
      </c>
      <c r="R46">
        <v>0</v>
      </c>
      <c r="S46">
        <v>100</v>
      </c>
      <c r="T46">
        <v>2909.59</v>
      </c>
      <c r="U46">
        <v>16957.099999999999</v>
      </c>
      <c r="V46">
        <v>87.8</v>
      </c>
      <c r="W46" s="4">
        <f t="shared" si="2"/>
        <v>99.969764333595606</v>
      </c>
    </row>
    <row r="47" spans="1:23" x14ac:dyDescent="0.25">
      <c r="A47" s="1">
        <v>2.1</v>
      </c>
      <c r="B47" s="1">
        <v>0</v>
      </c>
      <c r="C47" s="1">
        <v>100</v>
      </c>
      <c r="D47" s="1">
        <v>99.71</v>
      </c>
      <c r="E47" s="1">
        <v>1182338.8999999999</v>
      </c>
      <c r="F47" s="1">
        <v>100.09</v>
      </c>
      <c r="G47" s="1">
        <f t="shared" si="0"/>
        <v>99.650209874075543</v>
      </c>
      <c r="I47">
        <v>-2</v>
      </c>
      <c r="J47">
        <v>0</v>
      </c>
      <c r="K47">
        <v>100</v>
      </c>
      <c r="L47">
        <v>12641.55</v>
      </c>
      <c r="M47">
        <v>106784.3</v>
      </c>
      <c r="N47">
        <v>100.05</v>
      </c>
      <c r="O47" s="4">
        <f t="shared" si="1"/>
        <v>100</v>
      </c>
      <c r="Q47">
        <v>-2</v>
      </c>
      <c r="R47">
        <v>0</v>
      </c>
      <c r="S47">
        <v>100</v>
      </c>
      <c r="T47">
        <v>2905.79</v>
      </c>
      <c r="U47">
        <v>16935</v>
      </c>
      <c r="V47">
        <v>87.73</v>
      </c>
      <c r="W47" s="4">
        <f t="shared" si="2"/>
        <v>99.839201228667534</v>
      </c>
    </row>
    <row r="48" spans="1:23" x14ac:dyDescent="0.25">
      <c r="A48" s="1">
        <v>1</v>
      </c>
      <c r="B48" s="1">
        <v>0</v>
      </c>
      <c r="C48" s="1">
        <v>100</v>
      </c>
      <c r="D48" s="1">
        <v>99.57</v>
      </c>
      <c r="E48" s="1">
        <v>1180734.2</v>
      </c>
      <c r="F48" s="1">
        <v>99.96</v>
      </c>
      <c r="G48" s="1">
        <f t="shared" si="0"/>
        <v>99.510293823705766</v>
      </c>
      <c r="I48">
        <v>-1.1000000000000001</v>
      </c>
      <c r="J48">
        <v>0</v>
      </c>
      <c r="K48">
        <v>100</v>
      </c>
      <c r="L48">
        <v>12636.34</v>
      </c>
      <c r="M48">
        <v>106740.3</v>
      </c>
      <c r="N48">
        <v>100</v>
      </c>
      <c r="O48" s="4">
        <f t="shared" si="1"/>
        <v>99.958786699415825</v>
      </c>
      <c r="Q48">
        <v>-1</v>
      </c>
      <c r="R48">
        <v>0</v>
      </c>
      <c r="S48">
        <v>100</v>
      </c>
      <c r="T48">
        <v>2895.79</v>
      </c>
      <c r="U48">
        <v>16876.7</v>
      </c>
      <c r="V48">
        <v>87.45</v>
      </c>
      <c r="W48" s="4">
        <f t="shared" si="2"/>
        <v>99.495614110435781</v>
      </c>
    </row>
    <row r="49" spans="1:23" x14ac:dyDescent="0.25">
      <c r="A49" s="1">
        <v>0.1</v>
      </c>
      <c r="B49" s="1">
        <v>0</v>
      </c>
      <c r="C49" s="1">
        <v>100</v>
      </c>
      <c r="D49" s="1">
        <v>99.59</v>
      </c>
      <c r="E49" s="1">
        <v>1180936.3</v>
      </c>
      <c r="F49" s="1">
        <v>99.97</v>
      </c>
      <c r="G49" s="1">
        <f t="shared" si="0"/>
        <v>99.530281830901458</v>
      </c>
      <c r="I49">
        <v>0</v>
      </c>
      <c r="J49">
        <v>0</v>
      </c>
      <c r="K49">
        <v>100</v>
      </c>
      <c r="L49">
        <v>12635.64</v>
      </c>
      <c r="M49">
        <v>106734.39999999999</v>
      </c>
      <c r="N49">
        <v>100</v>
      </c>
      <c r="O49" s="4">
        <f t="shared" si="1"/>
        <v>99.953249403751911</v>
      </c>
      <c r="Q49">
        <v>0</v>
      </c>
      <c r="R49">
        <v>0</v>
      </c>
      <c r="S49">
        <v>100</v>
      </c>
      <c r="T49">
        <v>2904.68</v>
      </c>
      <c r="U49">
        <v>16928.5</v>
      </c>
      <c r="V49">
        <v>87.74</v>
      </c>
      <c r="W49" s="4">
        <f t="shared" si="2"/>
        <v>99.801063058543818</v>
      </c>
    </row>
    <row r="50" spans="1:23" x14ac:dyDescent="0.25">
      <c r="A50" s="1">
        <v>-1</v>
      </c>
      <c r="B50" s="1">
        <v>0</v>
      </c>
      <c r="C50" s="1">
        <v>100</v>
      </c>
      <c r="D50" s="1">
        <v>100.06</v>
      </c>
      <c r="E50" s="1">
        <v>1186498.6000000001</v>
      </c>
      <c r="F50" s="1">
        <v>100.44</v>
      </c>
      <c r="G50" s="1">
        <f t="shared" si="0"/>
        <v>100</v>
      </c>
      <c r="I50">
        <v>1.1000000000000001</v>
      </c>
      <c r="J50">
        <v>0</v>
      </c>
      <c r="K50">
        <v>100</v>
      </c>
      <c r="L50">
        <v>12618.01</v>
      </c>
      <c r="M50">
        <v>106585.5</v>
      </c>
      <c r="N50">
        <v>99.93</v>
      </c>
      <c r="O50" s="4">
        <f t="shared" si="1"/>
        <v>99.813788657245368</v>
      </c>
      <c r="Q50">
        <v>1</v>
      </c>
      <c r="R50">
        <v>0</v>
      </c>
      <c r="S50">
        <v>100</v>
      </c>
      <c r="T50">
        <v>2882.65</v>
      </c>
      <c r="U50">
        <v>16800.2</v>
      </c>
      <c r="V50">
        <v>87.05</v>
      </c>
      <c r="W50" s="4">
        <f t="shared" si="2"/>
        <v>99.044140637079252</v>
      </c>
    </row>
    <row r="51" spans="1:23" x14ac:dyDescent="0.25">
      <c r="A51" s="1">
        <v>-2</v>
      </c>
      <c r="B51" s="1">
        <v>0</v>
      </c>
      <c r="C51" s="1">
        <v>100</v>
      </c>
      <c r="D51" s="1">
        <v>99.71</v>
      </c>
      <c r="E51" s="1">
        <v>1182394.6000000001</v>
      </c>
      <c r="F51" s="1">
        <v>100.1</v>
      </c>
      <c r="G51" s="1">
        <f t="shared" si="0"/>
        <v>99.650209874075543</v>
      </c>
      <c r="I51">
        <v>2</v>
      </c>
      <c r="J51">
        <v>0</v>
      </c>
      <c r="K51">
        <v>100</v>
      </c>
      <c r="L51">
        <v>12606.32</v>
      </c>
      <c r="M51">
        <v>106486.7</v>
      </c>
      <c r="N51">
        <v>99.77</v>
      </c>
      <c r="O51" s="4">
        <f t="shared" si="1"/>
        <v>99.721315819658201</v>
      </c>
      <c r="Q51">
        <v>2</v>
      </c>
      <c r="R51">
        <v>0</v>
      </c>
      <c r="S51">
        <v>100</v>
      </c>
      <c r="T51">
        <v>2880.43</v>
      </c>
      <c r="U51">
        <v>16787.2</v>
      </c>
      <c r="V51">
        <v>87.02</v>
      </c>
      <c r="W51" s="4">
        <f t="shared" si="2"/>
        <v>98.967864296831792</v>
      </c>
    </row>
    <row r="52" spans="1:23" x14ac:dyDescent="0.25">
      <c r="A52" s="1">
        <v>-3</v>
      </c>
      <c r="B52" s="1">
        <v>0</v>
      </c>
      <c r="C52" s="1">
        <v>100</v>
      </c>
      <c r="D52" s="1">
        <v>99.89</v>
      </c>
      <c r="E52" s="1">
        <v>1184528.5</v>
      </c>
      <c r="F52" s="1">
        <v>100.28</v>
      </c>
      <c r="G52" s="1">
        <f t="shared" si="0"/>
        <v>99.830101938836705</v>
      </c>
      <c r="I52">
        <v>3</v>
      </c>
      <c r="J52">
        <v>0</v>
      </c>
      <c r="K52">
        <v>100</v>
      </c>
      <c r="L52">
        <v>12586.76</v>
      </c>
      <c r="M52">
        <v>106321.5</v>
      </c>
      <c r="N52">
        <v>99.67</v>
      </c>
      <c r="O52" s="4">
        <f t="shared" si="1"/>
        <v>99.566587957964032</v>
      </c>
      <c r="Q52">
        <v>2.9</v>
      </c>
      <c r="R52">
        <v>0</v>
      </c>
      <c r="S52">
        <v>100</v>
      </c>
      <c r="T52">
        <v>2888.82</v>
      </c>
      <c r="U52">
        <v>16836.099999999999</v>
      </c>
      <c r="V52">
        <v>87.23</v>
      </c>
      <c r="W52" s="4">
        <f t="shared" si="2"/>
        <v>99.256133889028249</v>
      </c>
    </row>
    <row r="53" spans="1:23" x14ac:dyDescent="0.25">
      <c r="A53" s="1">
        <v>-4</v>
      </c>
      <c r="B53" s="1">
        <v>0</v>
      </c>
      <c r="C53" s="1">
        <v>100</v>
      </c>
      <c r="D53" s="1">
        <v>99.64</v>
      </c>
      <c r="E53" s="1">
        <v>1181611.1000000001</v>
      </c>
      <c r="F53" s="1">
        <v>100.03</v>
      </c>
      <c r="G53" s="1">
        <f t="shared" si="0"/>
        <v>99.580251848890668</v>
      </c>
      <c r="I53">
        <v>4.0999999999999996</v>
      </c>
      <c r="J53">
        <v>0</v>
      </c>
      <c r="K53">
        <v>100</v>
      </c>
      <c r="L53">
        <v>12558.92</v>
      </c>
      <c r="M53">
        <v>106086.3</v>
      </c>
      <c r="N53">
        <v>99.44</v>
      </c>
      <c r="O53" s="4">
        <f t="shared" si="1"/>
        <v>99.346361798988255</v>
      </c>
      <c r="Q53">
        <v>4</v>
      </c>
      <c r="R53">
        <v>0</v>
      </c>
      <c r="S53">
        <v>100</v>
      </c>
      <c r="T53">
        <v>2891.23</v>
      </c>
      <c r="U53">
        <v>16850.2</v>
      </c>
      <c r="V53">
        <v>87.3</v>
      </c>
      <c r="W53" s="4">
        <f t="shared" si="2"/>
        <v>99.338938384522095</v>
      </c>
    </row>
    <row r="54" spans="1:23" x14ac:dyDescent="0.25">
      <c r="A54" s="1">
        <v>-5</v>
      </c>
      <c r="B54" s="1">
        <v>0</v>
      </c>
      <c r="C54" s="1">
        <v>100</v>
      </c>
      <c r="D54" s="1">
        <v>99.32</v>
      </c>
      <c r="E54" s="1">
        <v>1177819.3999999999</v>
      </c>
      <c r="F54" s="1">
        <v>99.71</v>
      </c>
      <c r="G54" s="1">
        <f t="shared" si="0"/>
        <v>99.260443733759743</v>
      </c>
      <c r="I54">
        <v>5</v>
      </c>
      <c r="J54">
        <v>0</v>
      </c>
      <c r="K54">
        <v>100</v>
      </c>
      <c r="L54">
        <v>12528.97</v>
      </c>
      <c r="M54">
        <v>105833.3</v>
      </c>
      <c r="N54">
        <v>99.21</v>
      </c>
      <c r="O54" s="4">
        <f t="shared" si="1"/>
        <v>99.109444648797023</v>
      </c>
      <c r="Q54">
        <v>5</v>
      </c>
      <c r="R54">
        <v>0</v>
      </c>
      <c r="S54">
        <v>100</v>
      </c>
      <c r="T54">
        <v>2899.47</v>
      </c>
      <c r="U54">
        <v>16898.2</v>
      </c>
      <c r="V54">
        <v>87.57</v>
      </c>
      <c r="W54" s="4">
        <f t="shared" si="2"/>
        <v>99.622054169945059</v>
      </c>
    </row>
    <row r="55" spans="1:23" x14ac:dyDescent="0.25">
      <c r="A55" s="1">
        <v>-6</v>
      </c>
      <c r="B55" s="1">
        <v>0</v>
      </c>
      <c r="C55" s="1">
        <v>100</v>
      </c>
      <c r="D55" s="1">
        <v>99.16</v>
      </c>
      <c r="E55" s="1">
        <v>1175814.3</v>
      </c>
      <c r="F55" s="1">
        <v>99.54</v>
      </c>
      <c r="G55" s="1">
        <f t="shared" si="0"/>
        <v>99.100539676194273</v>
      </c>
      <c r="I55">
        <v>6</v>
      </c>
      <c r="J55">
        <v>0</v>
      </c>
      <c r="K55">
        <v>100</v>
      </c>
      <c r="L55">
        <v>12502.21</v>
      </c>
      <c r="M55">
        <v>105607.3</v>
      </c>
      <c r="N55">
        <v>98.97</v>
      </c>
      <c r="O55" s="4">
        <f t="shared" si="1"/>
        <v>98.897761745988419</v>
      </c>
      <c r="Q55">
        <v>6</v>
      </c>
      <c r="R55">
        <v>0</v>
      </c>
      <c r="S55">
        <v>100</v>
      </c>
      <c r="T55">
        <v>2886.78</v>
      </c>
      <c r="U55">
        <v>16824.2</v>
      </c>
      <c r="V55">
        <v>87.17</v>
      </c>
      <c r="W55" s="4">
        <f t="shared" si="2"/>
        <v>99.186042116908965</v>
      </c>
    </row>
    <row r="56" spans="1:23" x14ac:dyDescent="0.25">
      <c r="A56" s="1">
        <v>-7.1</v>
      </c>
      <c r="B56" s="1">
        <v>0</v>
      </c>
      <c r="C56" s="1">
        <v>100</v>
      </c>
      <c r="D56" s="1">
        <v>98.67</v>
      </c>
      <c r="E56" s="1">
        <v>1170072.5</v>
      </c>
      <c r="F56" s="1">
        <v>99.05</v>
      </c>
      <c r="G56" s="1">
        <f t="shared" si="0"/>
        <v>98.610833499900068</v>
      </c>
      <c r="I56">
        <v>7</v>
      </c>
      <c r="J56">
        <v>0</v>
      </c>
      <c r="K56">
        <v>100</v>
      </c>
      <c r="L56">
        <v>12435.05</v>
      </c>
      <c r="M56">
        <v>105040</v>
      </c>
      <c r="N56">
        <v>98.52</v>
      </c>
      <c r="O56" s="4">
        <f t="shared" si="1"/>
        <v>98.366497779148915</v>
      </c>
      <c r="Q56">
        <v>7</v>
      </c>
      <c r="R56">
        <v>0</v>
      </c>
      <c r="S56">
        <v>100</v>
      </c>
      <c r="T56">
        <v>2892.7</v>
      </c>
      <c r="U56">
        <v>16858.7</v>
      </c>
      <c r="V56">
        <v>87.39</v>
      </c>
      <c r="W56" s="4">
        <f t="shared" si="2"/>
        <v>99.38944569090215</v>
      </c>
    </row>
    <row r="57" spans="1:23" x14ac:dyDescent="0.25">
      <c r="A57" s="1">
        <v>-8</v>
      </c>
      <c r="B57" s="1">
        <v>0</v>
      </c>
      <c r="C57" s="1">
        <v>100</v>
      </c>
      <c r="D57" s="1">
        <v>98.37</v>
      </c>
      <c r="E57" s="1">
        <v>1166449</v>
      </c>
      <c r="F57" s="1">
        <v>98.75</v>
      </c>
      <c r="G57" s="1">
        <f t="shared" si="0"/>
        <v>98.311013391964821</v>
      </c>
      <c r="I57">
        <v>8</v>
      </c>
      <c r="J57">
        <v>0</v>
      </c>
      <c r="K57">
        <v>100</v>
      </c>
      <c r="L57">
        <v>12375.73</v>
      </c>
      <c r="M57">
        <v>104538.9</v>
      </c>
      <c r="N57">
        <v>98.01</v>
      </c>
      <c r="O57" s="4">
        <f t="shared" si="1"/>
        <v>97.897251523745112</v>
      </c>
      <c r="Q57">
        <v>8</v>
      </c>
      <c r="R57">
        <v>0</v>
      </c>
      <c r="S57">
        <v>100</v>
      </c>
      <c r="T57">
        <v>2873.49</v>
      </c>
      <c r="U57">
        <v>16746.7</v>
      </c>
      <c r="V57">
        <v>86.78</v>
      </c>
      <c r="W57" s="4">
        <f t="shared" si="2"/>
        <v>98.729414836778943</v>
      </c>
    </row>
    <row r="58" spans="1:23" x14ac:dyDescent="0.25">
      <c r="A58" s="1">
        <v>-9</v>
      </c>
      <c r="B58" s="1">
        <v>0</v>
      </c>
      <c r="C58" s="1">
        <v>100</v>
      </c>
      <c r="D58" s="1">
        <v>97.62</v>
      </c>
      <c r="E58" s="1">
        <v>1157574.6000000001</v>
      </c>
      <c r="F58" s="1">
        <v>98</v>
      </c>
      <c r="G58" s="1">
        <f t="shared" si="0"/>
        <v>97.561463122126725</v>
      </c>
      <c r="I58">
        <v>9</v>
      </c>
      <c r="J58">
        <v>0</v>
      </c>
      <c r="K58">
        <v>100</v>
      </c>
      <c r="L58">
        <v>12252.23</v>
      </c>
      <c r="M58">
        <v>103495.6</v>
      </c>
      <c r="N58">
        <v>97.03</v>
      </c>
      <c r="O58" s="4">
        <f t="shared" si="1"/>
        <v>96.920314360185273</v>
      </c>
      <c r="Q58">
        <v>9</v>
      </c>
      <c r="R58">
        <v>0</v>
      </c>
      <c r="S58">
        <v>100</v>
      </c>
      <c r="T58">
        <v>2842.44</v>
      </c>
      <c r="U58">
        <v>16565.8</v>
      </c>
      <c r="V58">
        <v>85.84</v>
      </c>
      <c r="W58" s="4">
        <f t="shared" si="2"/>
        <v>97.662576834669323</v>
      </c>
    </row>
    <row r="59" spans="1:23" x14ac:dyDescent="0.25">
      <c r="A59" s="1">
        <v>-10</v>
      </c>
      <c r="B59" s="1">
        <v>0</v>
      </c>
      <c r="C59" s="1">
        <v>100</v>
      </c>
      <c r="D59" s="1">
        <v>96.74</v>
      </c>
      <c r="E59" s="1">
        <v>1147138.8999999999</v>
      </c>
      <c r="F59" s="1">
        <v>97.11</v>
      </c>
      <c r="G59" s="1">
        <f t="shared" si="0"/>
        <v>96.681990805516676</v>
      </c>
      <c r="I59">
        <v>10</v>
      </c>
      <c r="J59">
        <v>0</v>
      </c>
      <c r="K59">
        <v>100</v>
      </c>
      <c r="L59">
        <v>12094.59</v>
      </c>
      <c r="M59">
        <v>102164.1</v>
      </c>
      <c r="N59">
        <v>95.72</v>
      </c>
      <c r="O59" s="4">
        <f t="shared" si="1"/>
        <v>95.673315376674537</v>
      </c>
      <c r="Q59">
        <v>9.9</v>
      </c>
      <c r="R59">
        <v>0</v>
      </c>
      <c r="S59">
        <v>100</v>
      </c>
      <c r="T59">
        <v>2804.86</v>
      </c>
      <c r="U59">
        <v>16346.8</v>
      </c>
      <c r="V59">
        <v>84.72</v>
      </c>
      <c r="W59" s="4">
        <f t="shared" si="2"/>
        <v>96.371376444354368</v>
      </c>
    </row>
    <row r="60" spans="1:23" x14ac:dyDescent="0.25">
      <c r="A60" s="1">
        <v>-11</v>
      </c>
      <c r="B60" s="1">
        <v>0</v>
      </c>
      <c r="C60" s="1">
        <v>100</v>
      </c>
      <c r="D60" s="1">
        <v>95.22</v>
      </c>
      <c r="E60" s="1">
        <v>1129166.6000000001</v>
      </c>
      <c r="F60" s="1">
        <v>95.59</v>
      </c>
      <c r="G60" s="1">
        <f t="shared" si="0"/>
        <v>95.162902258644806</v>
      </c>
      <c r="I60">
        <v>11</v>
      </c>
      <c r="J60">
        <v>0</v>
      </c>
      <c r="K60">
        <v>100</v>
      </c>
      <c r="L60">
        <v>11840.54</v>
      </c>
      <c r="M60">
        <v>100018.1</v>
      </c>
      <c r="N60">
        <v>93.77</v>
      </c>
      <c r="O60" s="4">
        <f t="shared" si="1"/>
        <v>93.66367257179698</v>
      </c>
      <c r="Q60">
        <v>11</v>
      </c>
      <c r="R60">
        <v>0</v>
      </c>
      <c r="S60">
        <v>100</v>
      </c>
      <c r="T60">
        <v>2726.56</v>
      </c>
      <c r="U60">
        <v>15890.4</v>
      </c>
      <c r="V60">
        <v>82.37</v>
      </c>
      <c r="W60" s="4">
        <f t="shared" si="2"/>
        <v>93.681089308599638</v>
      </c>
    </row>
    <row r="61" spans="1:23" x14ac:dyDescent="0.25">
      <c r="A61" s="1">
        <v>-12</v>
      </c>
      <c r="B61" s="1">
        <v>0</v>
      </c>
      <c r="C61" s="1">
        <v>100</v>
      </c>
      <c r="D61" s="1">
        <v>93.23</v>
      </c>
      <c r="E61" s="1">
        <v>1105556</v>
      </c>
      <c r="F61" s="1">
        <v>93.59</v>
      </c>
      <c r="G61" s="1">
        <f t="shared" si="0"/>
        <v>93.174095542674394</v>
      </c>
      <c r="I61">
        <v>12</v>
      </c>
      <c r="J61">
        <v>0</v>
      </c>
      <c r="K61">
        <v>100</v>
      </c>
      <c r="L61">
        <v>11376.23</v>
      </c>
      <c r="M61">
        <v>96096.1</v>
      </c>
      <c r="N61">
        <v>90.1</v>
      </c>
      <c r="O61" s="4">
        <f t="shared" si="1"/>
        <v>89.990784357930792</v>
      </c>
      <c r="Q61">
        <v>11.9</v>
      </c>
      <c r="R61">
        <v>0</v>
      </c>
      <c r="S61">
        <v>100</v>
      </c>
      <c r="T61">
        <v>2646.35</v>
      </c>
      <c r="U61">
        <v>15423</v>
      </c>
      <c r="V61">
        <v>79.88</v>
      </c>
      <c r="W61" s="4">
        <f t="shared" si="2"/>
        <v>90.925177033262671</v>
      </c>
    </row>
    <row r="62" spans="1:23" x14ac:dyDescent="0.25">
      <c r="A62" s="1">
        <v>-12.9</v>
      </c>
      <c r="B62" s="1">
        <v>0</v>
      </c>
      <c r="C62" s="1">
        <v>100</v>
      </c>
      <c r="D62" s="1">
        <v>89.73</v>
      </c>
      <c r="E62" s="1">
        <v>1064106.5</v>
      </c>
      <c r="F62" s="1">
        <v>90.08</v>
      </c>
      <c r="G62" s="1">
        <f t="shared" si="0"/>
        <v>89.67619428342995</v>
      </c>
      <c r="I62">
        <v>13</v>
      </c>
      <c r="J62">
        <v>0</v>
      </c>
      <c r="K62">
        <v>100</v>
      </c>
      <c r="L62">
        <v>10275.129999999999</v>
      </c>
      <c r="M62">
        <v>86794.9</v>
      </c>
      <c r="N62">
        <v>81.37</v>
      </c>
      <c r="O62" s="4">
        <f t="shared" si="1"/>
        <v>81.280618278612977</v>
      </c>
      <c r="Q62">
        <v>13</v>
      </c>
      <c r="R62">
        <v>0</v>
      </c>
      <c r="S62">
        <v>100</v>
      </c>
      <c r="T62">
        <v>2409.73</v>
      </c>
      <c r="U62">
        <v>14044</v>
      </c>
      <c r="V62">
        <v>72.760000000000005</v>
      </c>
      <c r="W62" s="4">
        <f t="shared" si="2"/>
        <v>82.7952186416627</v>
      </c>
    </row>
    <row r="63" spans="1:23" x14ac:dyDescent="0.25">
      <c r="A63" s="1">
        <v>-14</v>
      </c>
      <c r="B63" s="1">
        <v>0</v>
      </c>
      <c r="C63" s="1">
        <v>100</v>
      </c>
      <c r="D63" s="1">
        <v>81.17</v>
      </c>
      <c r="E63" s="1">
        <v>962486.5</v>
      </c>
      <c r="F63" s="1">
        <v>81.48</v>
      </c>
      <c r="G63" s="1">
        <f t="shared" si="0"/>
        <v>81.121327203677794</v>
      </c>
      <c r="I63">
        <v>14</v>
      </c>
      <c r="J63">
        <v>0</v>
      </c>
      <c r="K63">
        <v>100</v>
      </c>
      <c r="L63">
        <v>7744.08</v>
      </c>
      <c r="M63">
        <v>65414.9</v>
      </c>
      <c r="N63">
        <v>61.3</v>
      </c>
      <c r="O63" s="4">
        <f t="shared" si="1"/>
        <v>61.2589437213</v>
      </c>
      <c r="Q63">
        <v>14</v>
      </c>
      <c r="R63">
        <v>0</v>
      </c>
      <c r="S63">
        <v>100</v>
      </c>
      <c r="T63">
        <v>1922.01</v>
      </c>
      <c r="U63">
        <v>11201.5</v>
      </c>
      <c r="V63">
        <v>58.04</v>
      </c>
      <c r="W63" s="4">
        <f t="shared" si="2"/>
        <v>66.037787711263135</v>
      </c>
    </row>
    <row r="64" spans="1:23" x14ac:dyDescent="0.25">
      <c r="A64" s="1">
        <v>-15</v>
      </c>
      <c r="B64" s="1">
        <v>0</v>
      </c>
      <c r="C64" s="1">
        <v>100</v>
      </c>
      <c r="D64" s="1">
        <v>55.4</v>
      </c>
      <c r="E64" s="1">
        <v>656919.69999999995</v>
      </c>
      <c r="F64" s="1">
        <v>55.61</v>
      </c>
      <c r="G64" s="1">
        <f t="shared" si="0"/>
        <v>55.366779932040778</v>
      </c>
      <c r="I64">
        <v>15</v>
      </c>
      <c r="J64">
        <v>0</v>
      </c>
      <c r="K64">
        <v>100</v>
      </c>
      <c r="L64">
        <v>4026.55</v>
      </c>
      <c r="M64">
        <v>34012.6</v>
      </c>
      <c r="N64">
        <v>31.89</v>
      </c>
      <c r="O64" s="4">
        <f t="shared" si="1"/>
        <v>31.851711222120709</v>
      </c>
      <c r="Q64">
        <v>14.9</v>
      </c>
      <c r="R64">
        <v>0</v>
      </c>
      <c r="S64">
        <v>100</v>
      </c>
      <c r="T64">
        <v>1223.67</v>
      </c>
      <c r="U64">
        <v>7131.6</v>
      </c>
      <c r="V64">
        <v>36.950000000000003</v>
      </c>
      <c r="W64" s="4">
        <f t="shared" si="2"/>
        <v>42.043724896666177</v>
      </c>
    </row>
    <row r="65" spans="1:23" x14ac:dyDescent="0.25">
      <c r="A65" s="1">
        <v>-16</v>
      </c>
      <c r="B65" s="1">
        <v>0</v>
      </c>
      <c r="C65" s="1">
        <v>100</v>
      </c>
      <c r="D65" s="1">
        <v>26.19</v>
      </c>
      <c r="E65" s="1">
        <v>310594.09999999998</v>
      </c>
      <c r="F65" s="1">
        <v>26.29</v>
      </c>
      <c r="G65" s="1">
        <f t="shared" si="0"/>
        <v>26.174295422746351</v>
      </c>
      <c r="I65">
        <v>15.9</v>
      </c>
      <c r="J65">
        <v>0</v>
      </c>
      <c r="K65">
        <v>100</v>
      </c>
      <c r="L65">
        <v>2213.6999999999998</v>
      </c>
      <c r="M65">
        <v>18699.3</v>
      </c>
      <c r="N65">
        <v>17.54</v>
      </c>
      <c r="O65" s="4">
        <f t="shared" si="1"/>
        <v>17.511302015971143</v>
      </c>
      <c r="Q65">
        <v>16</v>
      </c>
      <c r="R65">
        <v>0</v>
      </c>
      <c r="S65">
        <v>100</v>
      </c>
      <c r="T65">
        <v>678.84</v>
      </c>
      <c r="U65">
        <v>3956.3</v>
      </c>
      <c r="V65">
        <v>20.5</v>
      </c>
      <c r="W65" s="4">
        <f t="shared" si="2"/>
        <v>23.324067934045019</v>
      </c>
    </row>
    <row r="66" spans="1:23" x14ac:dyDescent="0.25">
      <c r="A66" s="1">
        <v>-17.100000000000001</v>
      </c>
      <c r="B66" s="1">
        <v>0</v>
      </c>
      <c r="C66" s="1">
        <v>100</v>
      </c>
      <c r="D66" s="1">
        <v>14.83</v>
      </c>
      <c r="E66" s="1">
        <v>175820.79999999999</v>
      </c>
      <c r="F66" s="1">
        <v>14.88</v>
      </c>
      <c r="G66" s="1">
        <f t="shared" si="0"/>
        <v>14.82110733559864</v>
      </c>
      <c r="I66">
        <v>17</v>
      </c>
      <c r="J66">
        <v>0</v>
      </c>
      <c r="K66">
        <v>100</v>
      </c>
      <c r="L66">
        <v>1420.86</v>
      </c>
      <c r="M66">
        <v>12002.1</v>
      </c>
      <c r="N66">
        <v>11.25</v>
      </c>
      <c r="O66" s="4">
        <f t="shared" si="1"/>
        <v>11.239602738588227</v>
      </c>
      <c r="Q66">
        <v>17</v>
      </c>
      <c r="R66">
        <v>0</v>
      </c>
      <c r="S66">
        <v>100</v>
      </c>
      <c r="T66">
        <v>437.9</v>
      </c>
      <c r="U66">
        <v>2552.1</v>
      </c>
      <c r="V66">
        <v>13.22</v>
      </c>
      <c r="W66" s="4">
        <f t="shared" si="2"/>
        <v>15.045679907368914</v>
      </c>
    </row>
    <row r="67" spans="1:23" x14ac:dyDescent="0.25">
      <c r="A67" s="1">
        <v>-18</v>
      </c>
      <c r="B67" s="1">
        <v>0</v>
      </c>
      <c r="C67" s="1">
        <v>100</v>
      </c>
      <c r="D67" s="1">
        <v>10.73</v>
      </c>
      <c r="E67" s="1">
        <v>127216.3</v>
      </c>
      <c r="F67" s="1">
        <v>10.77</v>
      </c>
      <c r="G67" s="1">
        <f t="shared" si="0"/>
        <v>10.72356586048371</v>
      </c>
      <c r="I67">
        <v>17.899999999999999</v>
      </c>
      <c r="J67">
        <v>0</v>
      </c>
      <c r="K67">
        <v>100</v>
      </c>
      <c r="L67">
        <v>1062.5</v>
      </c>
      <c r="M67">
        <v>8975</v>
      </c>
      <c r="N67">
        <v>8.41</v>
      </c>
      <c r="O67" s="4">
        <f t="shared" si="1"/>
        <v>8.4048237755654966</v>
      </c>
      <c r="Q67">
        <v>18</v>
      </c>
      <c r="R67">
        <v>0</v>
      </c>
      <c r="S67">
        <v>100</v>
      </c>
      <c r="T67">
        <v>333.44</v>
      </c>
      <c r="U67">
        <v>1943.3</v>
      </c>
      <c r="V67">
        <v>10.07</v>
      </c>
      <c r="W67" s="4">
        <f t="shared" si="2"/>
        <v>11.456568870319915</v>
      </c>
    </row>
    <row r="68" spans="1:23" x14ac:dyDescent="0.25">
      <c r="A68" s="1">
        <v>-18.899999999999999</v>
      </c>
      <c r="B68" s="1">
        <v>0</v>
      </c>
      <c r="C68" s="1">
        <v>100</v>
      </c>
      <c r="D68" s="1">
        <v>8.5399999999999991</v>
      </c>
      <c r="E68" s="1">
        <v>101243.2</v>
      </c>
      <c r="F68" s="1">
        <v>8.57</v>
      </c>
      <c r="G68" s="1">
        <f t="shared" si="0"/>
        <v>8.5348790725564641</v>
      </c>
      <c r="I68">
        <v>18.899999999999999</v>
      </c>
      <c r="J68">
        <v>0</v>
      </c>
      <c r="K68">
        <v>100</v>
      </c>
      <c r="L68">
        <v>851.35</v>
      </c>
      <c r="M68">
        <v>7191.5</v>
      </c>
      <c r="N68">
        <v>6.74</v>
      </c>
      <c r="O68" s="4">
        <f t="shared" si="1"/>
        <v>6.7345380906613519</v>
      </c>
      <c r="Q68">
        <v>18.899999999999999</v>
      </c>
      <c r="R68">
        <v>0</v>
      </c>
      <c r="S68">
        <v>100</v>
      </c>
      <c r="T68">
        <v>276.58999999999997</v>
      </c>
      <c r="U68">
        <v>1612</v>
      </c>
      <c r="V68">
        <v>8.35</v>
      </c>
      <c r="W68" s="4">
        <f t="shared" si="2"/>
        <v>9.5032761031723396</v>
      </c>
    </row>
    <row r="69" spans="1:23" x14ac:dyDescent="0.25">
      <c r="A69" s="1">
        <v>-20</v>
      </c>
      <c r="B69" s="1">
        <v>0</v>
      </c>
      <c r="C69" s="1">
        <v>100</v>
      </c>
      <c r="D69" s="1">
        <v>6.99</v>
      </c>
      <c r="E69" s="1">
        <v>82912.800000000003</v>
      </c>
      <c r="F69" s="1">
        <v>7.02</v>
      </c>
      <c r="G69" s="1">
        <f t="shared" si="0"/>
        <v>6.9858085148910645</v>
      </c>
      <c r="I69">
        <v>19.899999999999999</v>
      </c>
      <c r="J69">
        <v>0</v>
      </c>
      <c r="K69">
        <v>100</v>
      </c>
      <c r="L69">
        <v>727.83</v>
      </c>
      <c r="M69">
        <v>6148</v>
      </c>
      <c r="N69">
        <v>5.76</v>
      </c>
      <c r="O69" s="4">
        <f t="shared" si="1"/>
        <v>5.7574427186539632</v>
      </c>
      <c r="Q69">
        <v>20.100000000000001</v>
      </c>
      <c r="R69">
        <v>0</v>
      </c>
      <c r="S69">
        <v>100</v>
      </c>
      <c r="T69">
        <v>214.44</v>
      </c>
      <c r="U69">
        <v>1249.8</v>
      </c>
      <c r="V69">
        <v>6.48</v>
      </c>
      <c r="W69" s="4">
        <f t="shared" si="2"/>
        <v>7.3678821633619318</v>
      </c>
    </row>
    <row r="70" spans="1:23" x14ac:dyDescent="0.25">
      <c r="A70" s="1">
        <v>-21</v>
      </c>
      <c r="B70" s="1">
        <v>0</v>
      </c>
      <c r="C70" s="1">
        <v>100</v>
      </c>
      <c r="D70" s="1">
        <v>5.92</v>
      </c>
      <c r="E70" s="1">
        <v>70167.5</v>
      </c>
      <c r="F70" s="1">
        <v>5.94</v>
      </c>
      <c r="G70" s="1">
        <f t="shared" si="0"/>
        <v>5.9164501299220458</v>
      </c>
      <c r="I70">
        <v>21</v>
      </c>
      <c r="J70">
        <v>0</v>
      </c>
      <c r="K70">
        <v>100</v>
      </c>
      <c r="L70">
        <v>625.96</v>
      </c>
      <c r="M70">
        <v>5287.6</v>
      </c>
      <c r="N70">
        <v>4.96</v>
      </c>
      <c r="O70" s="4">
        <f t="shared" si="1"/>
        <v>4.9516079911086859</v>
      </c>
      <c r="Q70">
        <v>20.9</v>
      </c>
      <c r="R70">
        <v>0</v>
      </c>
      <c r="S70">
        <v>100</v>
      </c>
      <c r="T70">
        <v>206.46</v>
      </c>
      <c r="U70">
        <v>1203.2</v>
      </c>
      <c r="V70">
        <v>6.24</v>
      </c>
      <c r="W70" s="4">
        <f t="shared" si="2"/>
        <v>7.0936996430129851</v>
      </c>
    </row>
    <row r="71" spans="1:23" x14ac:dyDescent="0.25">
      <c r="A71" s="1">
        <v>-22</v>
      </c>
      <c r="B71" s="1">
        <v>0</v>
      </c>
      <c r="C71" s="1">
        <v>100</v>
      </c>
      <c r="D71" s="1">
        <v>5.23</v>
      </c>
      <c r="E71" s="1">
        <v>62076.2</v>
      </c>
      <c r="F71" s="1">
        <v>5.26</v>
      </c>
      <c r="G71" s="1">
        <f t="shared" si="0"/>
        <v>5.2268638816709974</v>
      </c>
      <c r="I71">
        <v>21.9</v>
      </c>
      <c r="J71">
        <v>0</v>
      </c>
      <c r="K71">
        <v>100</v>
      </c>
      <c r="L71">
        <v>560.11</v>
      </c>
      <c r="M71">
        <v>4731.3</v>
      </c>
      <c r="N71">
        <v>4.4400000000000004</v>
      </c>
      <c r="O71" s="4">
        <f t="shared" si="1"/>
        <v>4.4307066775830499</v>
      </c>
      <c r="Q71">
        <v>22</v>
      </c>
      <c r="R71">
        <v>0</v>
      </c>
      <c r="S71">
        <v>100</v>
      </c>
      <c r="T71">
        <v>189.82</v>
      </c>
      <c r="U71">
        <v>1106.3</v>
      </c>
      <c r="V71">
        <v>5.73</v>
      </c>
      <c r="W71" s="4">
        <f t="shared" si="2"/>
        <v>6.5219706782753306</v>
      </c>
    </row>
    <row r="72" spans="1:23" x14ac:dyDescent="0.25">
      <c r="A72" s="1">
        <v>-23</v>
      </c>
      <c r="B72" s="1">
        <v>0</v>
      </c>
      <c r="C72" s="1">
        <v>100</v>
      </c>
      <c r="D72" s="1">
        <v>4.68</v>
      </c>
      <c r="E72" s="1">
        <v>55464.5</v>
      </c>
      <c r="F72" s="1">
        <v>4.7</v>
      </c>
      <c r="G72" s="1">
        <f t="shared" si="0"/>
        <v>4.6771936837897261</v>
      </c>
      <c r="I72">
        <v>23</v>
      </c>
      <c r="J72">
        <v>0</v>
      </c>
      <c r="K72">
        <v>100</v>
      </c>
      <c r="L72">
        <v>514.20000000000005</v>
      </c>
      <c r="M72">
        <v>4343.5</v>
      </c>
      <c r="N72">
        <v>4.07</v>
      </c>
      <c r="O72" s="4">
        <f t="shared" si="1"/>
        <v>4.0675391862548507</v>
      </c>
      <c r="Q72">
        <v>23</v>
      </c>
      <c r="R72">
        <v>0</v>
      </c>
      <c r="S72">
        <v>100</v>
      </c>
      <c r="T72">
        <v>166.13</v>
      </c>
      <c r="U72">
        <v>968.2</v>
      </c>
      <c r="V72">
        <v>5.0199999999999996</v>
      </c>
      <c r="W72" s="4">
        <f t="shared" si="2"/>
        <v>5.7080127951842838</v>
      </c>
    </row>
    <row r="73" spans="1:23" x14ac:dyDescent="0.25">
      <c r="A73" s="1">
        <v>-23.9</v>
      </c>
      <c r="B73" s="1">
        <v>0</v>
      </c>
      <c r="C73" s="1">
        <v>100</v>
      </c>
      <c r="D73" s="1">
        <v>4.26</v>
      </c>
      <c r="E73" s="1">
        <v>50477</v>
      </c>
      <c r="F73" s="1">
        <v>4.2699999999999996</v>
      </c>
      <c r="G73" s="1">
        <f t="shared" si="0"/>
        <v>4.2574455326803911</v>
      </c>
      <c r="I73">
        <v>24</v>
      </c>
      <c r="J73">
        <v>0</v>
      </c>
      <c r="K73">
        <v>100</v>
      </c>
      <c r="L73">
        <v>469.64</v>
      </c>
      <c r="M73">
        <v>3967.1</v>
      </c>
      <c r="N73">
        <v>3.72</v>
      </c>
      <c r="O73" s="4">
        <f t="shared" si="1"/>
        <v>3.7150507651356044</v>
      </c>
      <c r="Q73">
        <v>24</v>
      </c>
      <c r="R73">
        <v>0</v>
      </c>
      <c r="S73">
        <v>100</v>
      </c>
      <c r="T73">
        <v>154.41999999999999</v>
      </c>
      <c r="U73">
        <v>899.9</v>
      </c>
      <c r="V73">
        <v>4.66</v>
      </c>
      <c r="W73" s="4">
        <f t="shared" si="2"/>
        <v>5.3056722797348881</v>
      </c>
    </row>
    <row r="74" spans="1:23" x14ac:dyDescent="0.25">
      <c r="A74" s="1">
        <v>-25</v>
      </c>
      <c r="B74" s="1">
        <v>0</v>
      </c>
      <c r="C74" s="1">
        <v>100</v>
      </c>
      <c r="D74" s="1">
        <v>3.85</v>
      </c>
      <c r="E74" s="1">
        <v>45614.5</v>
      </c>
      <c r="F74" s="1">
        <v>3.86</v>
      </c>
      <c r="G74" s="1">
        <f t="shared" si="0"/>
        <v>3.8476913851688983</v>
      </c>
      <c r="I74">
        <v>25</v>
      </c>
      <c r="J74">
        <v>0</v>
      </c>
      <c r="K74">
        <v>100</v>
      </c>
      <c r="L74">
        <v>425.67</v>
      </c>
      <c r="M74">
        <v>3595.7</v>
      </c>
      <c r="N74">
        <v>3.37</v>
      </c>
      <c r="O74" s="4">
        <f t="shared" si="1"/>
        <v>3.3672294932187907</v>
      </c>
      <c r="Q74">
        <v>25</v>
      </c>
      <c r="R74">
        <v>0</v>
      </c>
      <c r="S74">
        <v>100</v>
      </c>
      <c r="T74">
        <v>161.13999999999999</v>
      </c>
      <c r="U74">
        <v>939.1</v>
      </c>
      <c r="V74">
        <v>4.87</v>
      </c>
      <c r="W74" s="4">
        <f t="shared" si="2"/>
        <v>5.5365628231866335</v>
      </c>
    </row>
    <row r="75" spans="1:23" x14ac:dyDescent="0.25">
      <c r="A75" s="1">
        <v>-26</v>
      </c>
      <c r="B75" s="1">
        <v>0</v>
      </c>
      <c r="C75" s="1">
        <v>100</v>
      </c>
      <c r="D75" s="1">
        <v>3.58</v>
      </c>
      <c r="E75" s="1">
        <v>42415.8</v>
      </c>
      <c r="F75" s="1">
        <v>3.59</v>
      </c>
      <c r="G75" s="1">
        <f t="shared" si="0"/>
        <v>3.5778532880271836</v>
      </c>
      <c r="I75">
        <v>26</v>
      </c>
      <c r="J75">
        <v>0</v>
      </c>
      <c r="K75">
        <v>100</v>
      </c>
      <c r="L75">
        <v>399.44</v>
      </c>
      <c r="M75">
        <v>3374.1</v>
      </c>
      <c r="N75">
        <v>3.16</v>
      </c>
      <c r="O75" s="4">
        <f t="shared" si="1"/>
        <v>3.1597391142700069</v>
      </c>
      <c r="Q75">
        <v>26</v>
      </c>
      <c r="R75">
        <v>0</v>
      </c>
      <c r="S75">
        <v>100</v>
      </c>
      <c r="T75">
        <v>140.86000000000001</v>
      </c>
      <c r="U75">
        <v>820.9</v>
      </c>
      <c r="V75">
        <v>4.25</v>
      </c>
      <c r="W75" s="4">
        <f t="shared" si="2"/>
        <v>4.8397681474126184</v>
      </c>
    </row>
    <row r="76" spans="1:23" x14ac:dyDescent="0.25">
      <c r="A76" s="1">
        <v>-27</v>
      </c>
      <c r="B76" s="1">
        <v>0</v>
      </c>
      <c r="C76" s="1">
        <v>100</v>
      </c>
      <c r="D76" s="1">
        <v>3.28</v>
      </c>
      <c r="E76" s="1">
        <v>38913.9</v>
      </c>
      <c r="F76" s="1">
        <v>3.29</v>
      </c>
      <c r="G76" s="1">
        <f t="shared" si="0"/>
        <v>3.2780331800919447</v>
      </c>
      <c r="I76">
        <v>27</v>
      </c>
      <c r="J76">
        <v>0</v>
      </c>
      <c r="K76">
        <v>100</v>
      </c>
      <c r="L76">
        <v>382.76</v>
      </c>
      <c r="M76">
        <v>3233.2</v>
      </c>
      <c r="N76">
        <v>3.03</v>
      </c>
      <c r="O76" s="4">
        <f t="shared" si="1"/>
        <v>3.0277932690215996</v>
      </c>
      <c r="Q76">
        <v>27</v>
      </c>
      <c r="R76">
        <v>0</v>
      </c>
      <c r="S76">
        <v>100</v>
      </c>
      <c r="T76">
        <v>142.46</v>
      </c>
      <c r="U76">
        <v>830.3</v>
      </c>
      <c r="V76">
        <v>4.3099999999999996</v>
      </c>
      <c r="W76" s="4">
        <f t="shared" si="2"/>
        <v>4.8947420863296998</v>
      </c>
    </row>
    <row r="77" spans="1:23" x14ac:dyDescent="0.25">
      <c r="A77" s="1">
        <v>-28</v>
      </c>
      <c r="B77" s="1">
        <v>0</v>
      </c>
      <c r="C77" s="1">
        <v>100</v>
      </c>
      <c r="D77" s="1">
        <v>3.06</v>
      </c>
      <c r="E77" s="1">
        <v>36258.1</v>
      </c>
      <c r="F77" s="1">
        <v>3.07</v>
      </c>
      <c r="G77" s="1">
        <f t="shared" si="0"/>
        <v>3.0581651009394362</v>
      </c>
      <c r="I77">
        <v>27.9</v>
      </c>
      <c r="J77">
        <v>0</v>
      </c>
      <c r="K77">
        <v>100</v>
      </c>
      <c r="L77">
        <v>363.91</v>
      </c>
      <c r="M77">
        <v>3074</v>
      </c>
      <c r="N77">
        <v>2.88</v>
      </c>
      <c r="O77" s="4">
        <f t="shared" si="1"/>
        <v>2.8786818072150964</v>
      </c>
      <c r="Q77">
        <v>28</v>
      </c>
      <c r="R77">
        <v>0</v>
      </c>
      <c r="S77">
        <v>100</v>
      </c>
      <c r="T77">
        <v>132.35</v>
      </c>
      <c r="U77">
        <v>771.4</v>
      </c>
      <c r="V77">
        <v>4</v>
      </c>
      <c r="W77" s="4">
        <f t="shared" si="2"/>
        <v>4.5473755097973871</v>
      </c>
    </row>
    <row r="78" spans="1:23" x14ac:dyDescent="0.25">
      <c r="A78" s="1">
        <v>-29</v>
      </c>
      <c r="B78" s="1">
        <v>0</v>
      </c>
      <c r="C78" s="1">
        <v>100</v>
      </c>
      <c r="D78" s="1">
        <v>2.84</v>
      </c>
      <c r="E78" s="1">
        <v>33680.199999999997</v>
      </c>
      <c r="F78" s="1">
        <v>2.85</v>
      </c>
      <c r="G78" s="1">
        <f t="shared" si="0"/>
        <v>2.8382970217869277</v>
      </c>
      <c r="I78">
        <v>29</v>
      </c>
      <c r="J78">
        <v>0</v>
      </c>
      <c r="K78">
        <v>100</v>
      </c>
      <c r="L78">
        <v>332.24</v>
      </c>
      <c r="M78">
        <v>2806.5</v>
      </c>
      <c r="N78">
        <v>2.63</v>
      </c>
      <c r="O78" s="4">
        <f t="shared" si="1"/>
        <v>2.628158730535417</v>
      </c>
      <c r="Q78">
        <v>29</v>
      </c>
      <c r="R78">
        <v>0</v>
      </c>
      <c r="S78">
        <v>100</v>
      </c>
      <c r="T78">
        <v>125.99</v>
      </c>
      <c r="U78">
        <v>734.3</v>
      </c>
      <c r="V78">
        <v>3.81</v>
      </c>
      <c r="W78" s="4">
        <f t="shared" si="2"/>
        <v>4.3288541026019853</v>
      </c>
    </row>
    <row r="79" spans="1:23" x14ac:dyDescent="0.25">
      <c r="A79" s="1">
        <v>-30</v>
      </c>
      <c r="B79" s="1">
        <v>0</v>
      </c>
      <c r="C79" s="1">
        <v>100</v>
      </c>
      <c r="D79" s="1">
        <v>2.67</v>
      </c>
      <c r="E79" s="1">
        <v>31606.2</v>
      </c>
      <c r="F79" s="1">
        <v>2.68</v>
      </c>
      <c r="G79" s="1">
        <f t="shared" si="0"/>
        <v>2.6683989606236258</v>
      </c>
      <c r="I79">
        <v>30</v>
      </c>
      <c r="J79">
        <v>0</v>
      </c>
      <c r="K79">
        <v>100</v>
      </c>
      <c r="L79">
        <v>318.39999999999998</v>
      </c>
      <c r="M79">
        <v>2689.6</v>
      </c>
      <c r="N79">
        <v>2.52</v>
      </c>
      <c r="O79" s="4">
        <f t="shared" si="1"/>
        <v>2.518678484837698</v>
      </c>
      <c r="Q79">
        <v>30</v>
      </c>
      <c r="R79">
        <v>0</v>
      </c>
      <c r="S79">
        <v>100</v>
      </c>
      <c r="T79">
        <v>120.82</v>
      </c>
      <c r="U79">
        <v>704.2</v>
      </c>
      <c r="V79">
        <v>3.65</v>
      </c>
      <c r="W79" s="4">
        <f t="shared" si="2"/>
        <v>4.1512195624761636</v>
      </c>
    </row>
    <row r="80" spans="1:23" x14ac:dyDescent="0.25">
      <c r="I80"/>
      <c r="J80"/>
      <c r="K80"/>
      <c r="L80"/>
      <c r="M80"/>
      <c r="N80"/>
      <c r="Q80"/>
      <c r="R80"/>
      <c r="S80"/>
      <c r="T80"/>
      <c r="U80"/>
      <c r="V80"/>
    </row>
    <row r="81" spans="1:23" x14ac:dyDescent="0.25">
      <c r="I81"/>
      <c r="J81"/>
      <c r="K81"/>
      <c r="L81"/>
      <c r="M81"/>
      <c r="N81"/>
      <c r="Q81"/>
      <c r="R81"/>
      <c r="S81"/>
      <c r="T81"/>
      <c r="U81"/>
      <c r="V81"/>
    </row>
    <row r="82" spans="1:23" x14ac:dyDescent="0.25">
      <c r="A82" s="1" t="s">
        <v>0</v>
      </c>
      <c r="B82" s="1" t="s">
        <v>51</v>
      </c>
      <c r="I82" t="s">
        <v>0</v>
      </c>
      <c r="J82" t="s">
        <v>70</v>
      </c>
      <c r="K82"/>
      <c r="L82"/>
      <c r="M82"/>
      <c r="N82"/>
      <c r="Q82" t="s">
        <v>0</v>
      </c>
      <c r="R82" t="s">
        <v>79</v>
      </c>
      <c r="S82"/>
      <c r="T82"/>
      <c r="U82"/>
      <c r="V82"/>
    </row>
    <row r="83" spans="1:23" x14ac:dyDescent="0.25">
      <c r="A83" s="1" t="s">
        <v>2</v>
      </c>
      <c r="B83" s="1" t="s">
        <v>3</v>
      </c>
      <c r="I83" t="s">
        <v>2</v>
      </c>
      <c r="J83" t="s">
        <v>3</v>
      </c>
      <c r="K83"/>
      <c r="L83"/>
      <c r="M83"/>
      <c r="N83"/>
      <c r="Q83" t="s">
        <v>2</v>
      </c>
      <c r="R83" t="s">
        <v>3</v>
      </c>
      <c r="S83"/>
      <c r="T83"/>
      <c r="U83"/>
      <c r="V83"/>
    </row>
    <row r="84" spans="1:23" x14ac:dyDescent="0.25">
      <c r="A84" s="1" t="s">
        <v>4</v>
      </c>
      <c r="B84" s="1" t="s">
        <v>5</v>
      </c>
      <c r="I84" t="s">
        <v>4</v>
      </c>
      <c r="J84" t="s">
        <v>5</v>
      </c>
      <c r="K84"/>
      <c r="L84"/>
      <c r="M84"/>
      <c r="N84"/>
      <c r="Q84" t="s">
        <v>4</v>
      </c>
      <c r="R84" t="s">
        <v>5</v>
      </c>
      <c r="S84"/>
      <c r="T84"/>
      <c r="U84"/>
      <c r="V84"/>
    </row>
    <row r="85" spans="1:23" x14ac:dyDescent="0.25">
      <c r="A85" s="1" t="s">
        <v>6</v>
      </c>
      <c r="B85" s="1" t="s">
        <v>7</v>
      </c>
      <c r="I85" t="s">
        <v>6</v>
      </c>
      <c r="J85" t="s">
        <v>7</v>
      </c>
      <c r="K85"/>
      <c r="L85"/>
      <c r="M85"/>
      <c r="N85"/>
      <c r="Q85" t="s">
        <v>6</v>
      </c>
      <c r="R85" t="s">
        <v>7</v>
      </c>
      <c r="S85"/>
      <c r="T85"/>
      <c r="U85"/>
      <c r="V85"/>
    </row>
    <row r="86" spans="1:23" ht="30" x14ac:dyDescent="0.25">
      <c r="A86" s="1" t="s">
        <v>8</v>
      </c>
      <c r="B86" s="1" t="s">
        <v>9</v>
      </c>
      <c r="I86" t="s">
        <v>8</v>
      </c>
      <c r="J86" t="s">
        <v>9</v>
      </c>
      <c r="K86"/>
      <c r="L86"/>
      <c r="M86"/>
      <c r="N86"/>
      <c r="Q86" t="s">
        <v>8</v>
      </c>
      <c r="R86" t="s">
        <v>9</v>
      </c>
      <c r="S86"/>
      <c r="T86"/>
      <c r="U86"/>
      <c r="V86"/>
    </row>
    <row r="87" spans="1:23" x14ac:dyDescent="0.25">
      <c r="A87" s="1" t="s">
        <v>10</v>
      </c>
      <c r="B87" s="2" t="s">
        <v>11</v>
      </c>
      <c r="D87" s="13" t="s">
        <v>52</v>
      </c>
      <c r="E87" s="13"/>
      <c r="F87" s="13" t="s">
        <v>53</v>
      </c>
      <c r="G87" s="13"/>
      <c r="I87" t="s">
        <v>10</v>
      </c>
      <c r="J87" s="8" t="s">
        <v>63</v>
      </c>
      <c r="K87"/>
      <c r="L87"/>
      <c r="M87"/>
      <c r="N87"/>
      <c r="Q87" t="s">
        <v>10</v>
      </c>
      <c r="R87" s="8" t="s">
        <v>72</v>
      </c>
      <c r="S87"/>
      <c r="T87"/>
      <c r="U87"/>
      <c r="V87"/>
    </row>
    <row r="88" spans="1:23" x14ac:dyDescent="0.25">
      <c r="A88" s="1" t="s">
        <v>12</v>
      </c>
      <c r="B88" s="1" t="s">
        <v>13</v>
      </c>
      <c r="D88" s="1">
        <f>G114</f>
        <v>28.024456249373564</v>
      </c>
      <c r="E88" s="1">
        <f>B114</f>
        <v>16</v>
      </c>
      <c r="F88" s="1">
        <f>G145</f>
        <v>64.809060839931846</v>
      </c>
      <c r="G88" s="1">
        <f>B145</f>
        <v>-15</v>
      </c>
      <c r="I88" t="s">
        <v>12</v>
      </c>
      <c r="J88" t="s">
        <v>13</v>
      </c>
      <c r="K88"/>
      <c r="L88"/>
      <c r="M88"/>
      <c r="N88"/>
      <c r="Q88" t="s">
        <v>12</v>
      </c>
      <c r="R88" t="s">
        <v>13</v>
      </c>
      <c r="S88"/>
      <c r="T88"/>
      <c r="U88"/>
      <c r="V88"/>
    </row>
    <row r="89" spans="1:23" x14ac:dyDescent="0.25">
      <c r="A89" s="1" t="s">
        <v>14</v>
      </c>
      <c r="B89" s="1" t="s">
        <v>15</v>
      </c>
      <c r="D89" s="1">
        <f>G115</f>
        <v>57.18151749022752</v>
      </c>
      <c r="E89" s="1">
        <f>B115</f>
        <v>15</v>
      </c>
      <c r="F89" s="1">
        <f>G146</f>
        <v>36.764558484514389</v>
      </c>
      <c r="G89" s="1">
        <f>B146</f>
        <v>-16</v>
      </c>
      <c r="I89" t="s">
        <v>14</v>
      </c>
      <c r="J89" t="s">
        <v>15</v>
      </c>
      <c r="K89"/>
      <c r="L89"/>
      <c r="M89"/>
      <c r="N89"/>
      <c r="Q89" t="s">
        <v>14</v>
      </c>
      <c r="R89" t="s">
        <v>15</v>
      </c>
      <c r="S89"/>
      <c r="T89"/>
      <c r="U89"/>
      <c r="V89"/>
    </row>
    <row r="90" spans="1:23" x14ac:dyDescent="0.25">
      <c r="A90" s="1" t="s">
        <v>16</v>
      </c>
      <c r="B90" s="1" t="s">
        <v>17</v>
      </c>
      <c r="D90" s="1">
        <v>50</v>
      </c>
      <c r="E90" s="3">
        <f>((E89-E88)/(D89-D88))*(D90-D88)+E88</f>
        <v>15.246304572017875</v>
      </c>
      <c r="F90" s="1">
        <v>50</v>
      </c>
      <c r="G90" s="3">
        <f>((G89-G88)/(F89-F88))*(F90-F88)+G88</f>
        <v>-15.528055754110079</v>
      </c>
      <c r="I90" t="s">
        <v>16</v>
      </c>
      <c r="J90" t="s">
        <v>17</v>
      </c>
      <c r="K90"/>
      <c r="L90" s="13" t="s">
        <v>52</v>
      </c>
      <c r="M90" s="13"/>
      <c r="N90" s="13" t="s">
        <v>53</v>
      </c>
      <c r="O90" s="13"/>
      <c r="Q90" t="s">
        <v>16</v>
      </c>
      <c r="R90" t="s">
        <v>17</v>
      </c>
      <c r="S90"/>
      <c r="T90" s="13" t="s">
        <v>52</v>
      </c>
      <c r="U90" s="13"/>
      <c r="V90" s="13" t="s">
        <v>53</v>
      </c>
      <c r="W90" s="13"/>
    </row>
    <row r="91" spans="1:23" x14ac:dyDescent="0.25">
      <c r="A91" s="1" t="s">
        <v>18</v>
      </c>
      <c r="B91" s="1" t="s">
        <v>50</v>
      </c>
      <c r="I91" t="s">
        <v>18</v>
      </c>
      <c r="J91" t="s">
        <v>50</v>
      </c>
      <c r="K91"/>
      <c r="L91" s="6">
        <f>O114</f>
        <v>39.276016668379896</v>
      </c>
      <c r="M91" s="6">
        <f>J114</f>
        <v>16</v>
      </c>
      <c r="N91" s="6">
        <f>O145</f>
        <v>53.838313552151938</v>
      </c>
      <c r="O91" s="6">
        <f>J145</f>
        <v>-14.9</v>
      </c>
      <c r="Q91" t="s">
        <v>18</v>
      </c>
      <c r="R91" t="s">
        <v>50</v>
      </c>
      <c r="S91"/>
      <c r="T91" s="6">
        <f>W114</f>
        <v>35.806746481428867</v>
      </c>
      <c r="U91" s="6">
        <f>R114</f>
        <v>16.100000000000001</v>
      </c>
      <c r="V91" s="6">
        <f>W145</f>
        <v>59.431071610754117</v>
      </c>
      <c r="W91" s="6">
        <f>R145</f>
        <v>-15</v>
      </c>
    </row>
    <row r="92" spans="1:23" x14ac:dyDescent="0.25">
      <c r="A92" s="1" t="s">
        <v>20</v>
      </c>
      <c r="B92" s="1">
        <v>0</v>
      </c>
      <c r="E92" s="12">
        <f>E90+ABS(G90)</f>
        <v>30.774360326127955</v>
      </c>
      <c r="F92" s="13"/>
      <c r="I92" t="s">
        <v>20</v>
      </c>
      <c r="J92">
        <v>0</v>
      </c>
      <c r="K92"/>
      <c r="L92" s="6">
        <f>O115</f>
        <v>65.045426870250736</v>
      </c>
      <c r="M92" s="6">
        <f>J115</f>
        <v>15</v>
      </c>
      <c r="N92" s="6">
        <f>O146</f>
        <v>29.450133236338331</v>
      </c>
      <c r="O92" s="6">
        <f>J146</f>
        <v>-15.9</v>
      </c>
      <c r="Q92" t="s">
        <v>20</v>
      </c>
      <c r="R92">
        <v>0</v>
      </c>
      <c r="S92"/>
      <c r="T92" s="6">
        <f>W115</f>
        <v>55.934924835583189</v>
      </c>
      <c r="U92" s="6">
        <f>R115</f>
        <v>15</v>
      </c>
      <c r="V92" s="6">
        <f>W146</f>
        <v>39.608617803233905</v>
      </c>
      <c r="W92" s="6">
        <f>R146</f>
        <v>-16</v>
      </c>
    </row>
    <row r="93" spans="1:23" x14ac:dyDescent="0.25">
      <c r="A93" s="1" t="s">
        <v>21</v>
      </c>
      <c r="B93" s="1" t="s">
        <v>22</v>
      </c>
      <c r="I93" t="s">
        <v>21</v>
      </c>
      <c r="J93" t="s">
        <v>22</v>
      </c>
      <c r="K93"/>
      <c r="L93" s="6">
        <v>50</v>
      </c>
      <c r="M93" s="7">
        <f>((M92-M91)/(L92-L91))*(L93-L91)+M91</f>
        <v>15.5838483206402</v>
      </c>
      <c r="N93" s="6">
        <v>50</v>
      </c>
      <c r="O93" s="7">
        <f>((O92-O91)/(N92-N91))*(N93-N91)+O91</f>
        <v>-15.057384171448952</v>
      </c>
      <c r="Q93" t="s">
        <v>21</v>
      </c>
      <c r="R93" t="s">
        <v>22</v>
      </c>
      <c r="S93"/>
      <c r="T93" s="6">
        <v>50</v>
      </c>
      <c r="U93" s="7">
        <f>((U92-U91)/(T92-T91))*(T93-T91)+U91</f>
        <v>15.324342183593286</v>
      </c>
      <c r="V93" s="6">
        <v>50</v>
      </c>
      <c r="W93" s="7">
        <f>((W92-W91)/(V92-V91))*(V93-V91)+W91</f>
        <v>-15.475777202072539</v>
      </c>
    </row>
    <row r="94" spans="1:23" x14ac:dyDescent="0.25">
      <c r="A94" s="1" t="s">
        <v>23</v>
      </c>
      <c r="B94" s="2" t="s">
        <v>31</v>
      </c>
      <c r="I94" t="s">
        <v>23</v>
      </c>
      <c r="J94" s="8" t="s">
        <v>31</v>
      </c>
      <c r="K94"/>
      <c r="L94" s="6"/>
      <c r="M94" s="6"/>
      <c r="N94" s="6"/>
      <c r="O94" s="6"/>
      <c r="Q94" t="s">
        <v>23</v>
      </c>
      <c r="R94" s="8" t="s">
        <v>31</v>
      </c>
      <c r="S94"/>
      <c r="T94" s="6"/>
      <c r="U94" s="6"/>
      <c r="V94" s="6"/>
      <c r="W94" s="6"/>
    </row>
    <row r="95" spans="1:23" x14ac:dyDescent="0.25">
      <c r="A95" s="1" t="s">
        <v>25</v>
      </c>
      <c r="B95" s="1" t="s">
        <v>26</v>
      </c>
      <c r="I95" t="s">
        <v>25</v>
      </c>
      <c r="J95" t="s">
        <v>26</v>
      </c>
      <c r="K95"/>
      <c r="L95" s="6"/>
      <c r="M95" s="12">
        <f>M93+ABS(O93)</f>
        <v>30.641232492089152</v>
      </c>
      <c r="N95" s="13"/>
      <c r="O95" s="6"/>
      <c r="Q95" t="s">
        <v>25</v>
      </c>
      <c r="R95" t="s">
        <v>26</v>
      </c>
      <c r="S95"/>
      <c r="T95" s="6"/>
      <c r="U95" s="12">
        <f>U93+ABS(W93)</f>
        <v>30.800119385665823</v>
      </c>
      <c r="V95" s="13"/>
      <c r="W95" s="6"/>
    </row>
    <row r="96" spans="1:23" x14ac:dyDescent="0.25">
      <c r="A96" s="1" t="s">
        <v>27</v>
      </c>
      <c r="B96" s="1" t="s">
        <v>28</v>
      </c>
      <c r="I96" t="s">
        <v>27</v>
      </c>
      <c r="J96" t="s">
        <v>28</v>
      </c>
      <c r="K96"/>
      <c r="L96"/>
      <c r="M96"/>
      <c r="N96"/>
      <c r="Q96" t="s">
        <v>27</v>
      </c>
      <c r="R96" t="s">
        <v>28</v>
      </c>
      <c r="S96"/>
      <c r="T96"/>
      <c r="U96"/>
      <c r="V96"/>
    </row>
    <row r="97" spans="1:23" x14ac:dyDescent="0.25">
      <c r="I97"/>
      <c r="J97"/>
      <c r="K97"/>
      <c r="L97"/>
      <c r="M97"/>
      <c r="N97"/>
      <c r="Q97"/>
      <c r="R97"/>
      <c r="S97"/>
      <c r="T97"/>
      <c r="U97"/>
      <c r="V97"/>
    </row>
    <row r="98" spans="1:23" x14ac:dyDescent="0.25">
      <c r="A98" s="1" t="s">
        <v>29</v>
      </c>
      <c r="I98" t="s">
        <v>29</v>
      </c>
      <c r="J98"/>
      <c r="K98"/>
      <c r="L98"/>
      <c r="M98"/>
      <c r="N98"/>
      <c r="Q98" t="s">
        <v>29</v>
      </c>
      <c r="R98"/>
      <c r="S98"/>
      <c r="T98"/>
      <c r="U98"/>
      <c r="V98"/>
    </row>
    <row r="99" spans="1:23" ht="45" x14ac:dyDescent="0.25">
      <c r="A99" s="1" t="s">
        <v>30</v>
      </c>
      <c r="B99" s="1" t="s">
        <v>31</v>
      </c>
      <c r="C99" s="1" t="s">
        <v>32</v>
      </c>
      <c r="D99" s="1" t="s">
        <v>33</v>
      </c>
      <c r="E99" s="1" t="s">
        <v>34</v>
      </c>
      <c r="F99" s="1" t="s">
        <v>35</v>
      </c>
      <c r="G99" s="4" t="s">
        <v>80</v>
      </c>
      <c r="I99" t="s">
        <v>30</v>
      </c>
      <c r="J99" t="s">
        <v>31</v>
      </c>
      <c r="K99" t="s">
        <v>32</v>
      </c>
      <c r="L99" t="s">
        <v>33</v>
      </c>
      <c r="M99" t="s">
        <v>34</v>
      </c>
      <c r="N99" t="s">
        <v>35</v>
      </c>
      <c r="O99" s="4" t="s">
        <v>80</v>
      </c>
      <c r="Q99" t="s">
        <v>30</v>
      </c>
      <c r="R99" t="s">
        <v>31</v>
      </c>
      <c r="S99" t="s">
        <v>32</v>
      </c>
      <c r="T99" t="s">
        <v>33</v>
      </c>
      <c r="U99" t="s">
        <v>34</v>
      </c>
      <c r="V99" t="s">
        <v>35</v>
      </c>
      <c r="W99" s="4" t="s">
        <v>80</v>
      </c>
    </row>
    <row r="100" spans="1:23" x14ac:dyDescent="0.25">
      <c r="A100" s="1">
        <v>0</v>
      </c>
      <c r="B100" s="1">
        <v>30</v>
      </c>
      <c r="C100" s="1">
        <v>100</v>
      </c>
      <c r="D100" s="1">
        <v>2.66</v>
      </c>
      <c r="E100" s="1">
        <v>31505.5</v>
      </c>
      <c r="F100" s="1">
        <v>2.67</v>
      </c>
      <c r="G100" s="1">
        <f>100*(D100/MAX($D$100:$D$160))</f>
        <v>2.6661321038388293</v>
      </c>
      <c r="I100">
        <v>0</v>
      </c>
      <c r="J100">
        <v>30</v>
      </c>
      <c r="K100">
        <v>100</v>
      </c>
      <c r="L100">
        <v>338.42</v>
      </c>
      <c r="M100">
        <v>2858.7</v>
      </c>
      <c r="N100">
        <v>2.68</v>
      </c>
      <c r="O100" s="4">
        <f>100*(L100/MAX($L$100:$L$160))</f>
        <v>2.6759549922114068</v>
      </c>
      <c r="Q100">
        <v>0</v>
      </c>
      <c r="R100">
        <v>30</v>
      </c>
      <c r="S100">
        <v>100</v>
      </c>
      <c r="T100">
        <v>128.32</v>
      </c>
      <c r="U100">
        <v>747.8</v>
      </c>
      <c r="V100">
        <v>3.88</v>
      </c>
      <c r="W100" s="4">
        <f>100*(T100/MAX($T$100:$T$160))</f>
        <v>4.3931213688790898</v>
      </c>
    </row>
    <row r="101" spans="1:23" x14ac:dyDescent="0.25">
      <c r="A101" s="1">
        <v>0</v>
      </c>
      <c r="B101" s="1">
        <v>29</v>
      </c>
      <c r="C101" s="1">
        <v>100</v>
      </c>
      <c r="D101" s="1">
        <v>2.83</v>
      </c>
      <c r="E101" s="1">
        <v>33549.699999999997</v>
      </c>
      <c r="F101" s="1">
        <v>2.84</v>
      </c>
      <c r="G101" s="1">
        <f t="shared" ref="G101:G160" si="3">100*(D101/MAX($D$100:$D$160))</f>
        <v>2.836524005211988</v>
      </c>
      <c r="I101">
        <v>0</v>
      </c>
      <c r="J101">
        <v>29.1</v>
      </c>
      <c r="K101">
        <v>100</v>
      </c>
      <c r="L101">
        <v>358.4</v>
      </c>
      <c r="M101">
        <v>3027.4</v>
      </c>
      <c r="N101">
        <v>2.84</v>
      </c>
      <c r="O101" s="4">
        <f t="shared" ref="O101:O160" si="4">100*(L101/MAX($L$100:$L$160))</f>
        <v>2.8339408699502631</v>
      </c>
      <c r="Q101">
        <v>0</v>
      </c>
      <c r="R101">
        <v>29</v>
      </c>
      <c r="S101">
        <v>100</v>
      </c>
      <c r="T101">
        <v>138.88999999999999</v>
      </c>
      <c r="U101">
        <v>809.5</v>
      </c>
      <c r="V101">
        <v>4.2</v>
      </c>
      <c r="W101" s="4">
        <f t="shared" ref="W101:W160" si="5">100*(T101/MAX($T$100:$T$160))</f>
        <v>4.7549924167987587</v>
      </c>
    </row>
    <row r="102" spans="1:23" x14ac:dyDescent="0.25">
      <c r="A102" s="1">
        <v>0</v>
      </c>
      <c r="B102" s="1">
        <v>28.1</v>
      </c>
      <c r="C102" s="1">
        <v>100</v>
      </c>
      <c r="D102" s="1">
        <v>3.03</v>
      </c>
      <c r="E102" s="1">
        <v>35917.4</v>
      </c>
      <c r="F102" s="1">
        <v>3.04</v>
      </c>
      <c r="G102" s="1">
        <f t="shared" si="3"/>
        <v>3.0369850656509971</v>
      </c>
      <c r="I102">
        <v>0</v>
      </c>
      <c r="J102">
        <v>28</v>
      </c>
      <c r="K102">
        <v>100</v>
      </c>
      <c r="L102">
        <v>376.09</v>
      </c>
      <c r="M102">
        <v>3176.9</v>
      </c>
      <c r="N102">
        <v>2.98</v>
      </c>
      <c r="O102" s="4">
        <f t="shared" si="4"/>
        <v>2.9738192571975293</v>
      </c>
      <c r="Q102">
        <v>0</v>
      </c>
      <c r="R102">
        <v>28.1</v>
      </c>
      <c r="S102">
        <v>100</v>
      </c>
      <c r="T102">
        <v>145.25</v>
      </c>
      <c r="U102">
        <v>846.5</v>
      </c>
      <c r="V102">
        <v>4.3899999999999997</v>
      </c>
      <c r="W102" s="4">
        <f t="shared" si="5"/>
        <v>4.972731287637842</v>
      </c>
    </row>
    <row r="103" spans="1:23" x14ac:dyDescent="0.25">
      <c r="A103" s="1">
        <v>0</v>
      </c>
      <c r="B103" s="1">
        <v>27.1</v>
      </c>
      <c r="C103" s="1">
        <v>100</v>
      </c>
      <c r="D103" s="1">
        <v>3.25</v>
      </c>
      <c r="E103" s="1">
        <v>38549.800000000003</v>
      </c>
      <c r="F103" s="1">
        <v>3.26</v>
      </c>
      <c r="G103" s="1">
        <f t="shared" si="3"/>
        <v>3.2574922321339081</v>
      </c>
      <c r="I103">
        <v>0</v>
      </c>
      <c r="J103">
        <v>27.1</v>
      </c>
      <c r="K103">
        <v>100</v>
      </c>
      <c r="L103">
        <v>406.96</v>
      </c>
      <c r="M103">
        <v>3437.6</v>
      </c>
      <c r="N103">
        <v>3.22</v>
      </c>
      <c r="O103" s="4">
        <f t="shared" si="4"/>
        <v>3.2179145547850423</v>
      </c>
      <c r="Q103">
        <v>0</v>
      </c>
      <c r="R103">
        <v>27.1</v>
      </c>
      <c r="S103">
        <v>100</v>
      </c>
      <c r="T103">
        <v>145.63999999999999</v>
      </c>
      <c r="U103">
        <v>848.8</v>
      </c>
      <c r="V103">
        <v>4.4000000000000004</v>
      </c>
      <c r="W103" s="4">
        <f t="shared" si="5"/>
        <v>4.9860831995289168</v>
      </c>
    </row>
    <row r="104" spans="1:23" x14ac:dyDescent="0.25">
      <c r="A104" s="1">
        <v>0</v>
      </c>
      <c r="B104" s="1">
        <v>26.1</v>
      </c>
      <c r="C104" s="1">
        <v>100</v>
      </c>
      <c r="D104" s="1">
        <v>3.48</v>
      </c>
      <c r="E104" s="1">
        <v>41259.300000000003</v>
      </c>
      <c r="F104" s="1">
        <v>3.49</v>
      </c>
      <c r="G104" s="1">
        <f t="shared" si="3"/>
        <v>3.488022451638769</v>
      </c>
      <c r="I104">
        <v>0</v>
      </c>
      <c r="J104">
        <v>26</v>
      </c>
      <c r="K104">
        <v>100</v>
      </c>
      <c r="L104">
        <v>435.67</v>
      </c>
      <c r="M104">
        <v>3680.1</v>
      </c>
      <c r="N104">
        <v>3.45</v>
      </c>
      <c r="O104" s="4">
        <f t="shared" si="4"/>
        <v>3.4449302980224092</v>
      </c>
      <c r="Q104">
        <v>0</v>
      </c>
      <c r="R104">
        <v>26</v>
      </c>
      <c r="S104">
        <v>100</v>
      </c>
      <c r="T104">
        <v>160.55000000000001</v>
      </c>
      <c r="U104">
        <v>935.7</v>
      </c>
      <c r="V104">
        <v>4.8499999999999996</v>
      </c>
      <c r="W104" s="4">
        <f t="shared" si="5"/>
        <v>5.4965370618261993</v>
      </c>
    </row>
    <row r="105" spans="1:23" x14ac:dyDescent="0.25">
      <c r="A105" s="1">
        <v>0</v>
      </c>
      <c r="B105" s="1">
        <v>25</v>
      </c>
      <c r="C105" s="1">
        <v>100</v>
      </c>
      <c r="D105" s="1">
        <v>3.81</v>
      </c>
      <c r="E105" s="1">
        <v>45149.9</v>
      </c>
      <c r="F105" s="1">
        <v>3.82</v>
      </c>
      <c r="G105" s="1">
        <f t="shared" si="3"/>
        <v>3.8187832013631349</v>
      </c>
      <c r="I105">
        <v>0</v>
      </c>
      <c r="J105">
        <v>25</v>
      </c>
      <c r="K105">
        <v>100</v>
      </c>
      <c r="L105">
        <v>474.96</v>
      </c>
      <c r="M105">
        <v>4012.1</v>
      </c>
      <c r="N105">
        <v>3.76</v>
      </c>
      <c r="O105" s="4">
        <f t="shared" si="4"/>
        <v>3.7556042287711415</v>
      </c>
      <c r="Q105">
        <v>0</v>
      </c>
      <c r="R105">
        <v>25</v>
      </c>
      <c r="S105">
        <v>100</v>
      </c>
      <c r="T105">
        <v>169.46</v>
      </c>
      <c r="U105">
        <v>987.6</v>
      </c>
      <c r="V105">
        <v>5.12</v>
      </c>
      <c r="W105" s="4">
        <f t="shared" si="5"/>
        <v>5.8015768950300082</v>
      </c>
    </row>
    <row r="106" spans="1:23" x14ac:dyDescent="0.25">
      <c r="A106" s="1">
        <v>0</v>
      </c>
      <c r="B106" s="1">
        <v>24</v>
      </c>
      <c r="C106" s="1">
        <v>100</v>
      </c>
      <c r="D106" s="1">
        <v>4.16</v>
      </c>
      <c r="E106" s="1">
        <v>49320.9</v>
      </c>
      <c r="F106" s="1">
        <v>4.18</v>
      </c>
      <c r="G106" s="1">
        <f t="shared" si="3"/>
        <v>4.1695900571314022</v>
      </c>
      <c r="I106">
        <v>0</v>
      </c>
      <c r="J106">
        <v>24</v>
      </c>
      <c r="K106">
        <v>100</v>
      </c>
      <c r="L106">
        <v>521.17999999999995</v>
      </c>
      <c r="M106">
        <v>4402.3999999999996</v>
      </c>
      <c r="N106">
        <v>4.12</v>
      </c>
      <c r="O106" s="4">
        <f t="shared" si="4"/>
        <v>4.1210750630599282</v>
      </c>
      <c r="Q106">
        <v>0</v>
      </c>
      <c r="R106">
        <v>24</v>
      </c>
      <c r="S106">
        <v>100</v>
      </c>
      <c r="T106">
        <v>182.55</v>
      </c>
      <c r="U106">
        <v>1063.9000000000001</v>
      </c>
      <c r="V106">
        <v>5.52</v>
      </c>
      <c r="W106" s="4">
        <f t="shared" si="5"/>
        <v>6.2497218351689368</v>
      </c>
    </row>
    <row r="107" spans="1:23" x14ac:dyDescent="0.25">
      <c r="A107" s="1">
        <v>0</v>
      </c>
      <c r="B107" s="1">
        <v>23.1</v>
      </c>
      <c r="C107" s="1">
        <v>100</v>
      </c>
      <c r="D107" s="1">
        <v>4.58</v>
      </c>
      <c r="E107" s="1">
        <v>54284.5</v>
      </c>
      <c r="F107" s="1">
        <v>4.5999999999999996</v>
      </c>
      <c r="G107" s="1">
        <f t="shared" si="3"/>
        <v>4.5905582840533228</v>
      </c>
      <c r="I107">
        <v>0</v>
      </c>
      <c r="J107">
        <v>22.9</v>
      </c>
      <c r="K107">
        <v>100</v>
      </c>
      <c r="L107">
        <v>586.47</v>
      </c>
      <c r="M107">
        <v>4954</v>
      </c>
      <c r="N107">
        <v>4.6399999999999997</v>
      </c>
      <c r="O107" s="4">
        <f t="shared" si="4"/>
        <v>4.6373362220974643</v>
      </c>
      <c r="Q107">
        <v>0</v>
      </c>
      <c r="R107">
        <v>23.1</v>
      </c>
      <c r="S107">
        <v>100</v>
      </c>
      <c r="T107">
        <v>190.61</v>
      </c>
      <c r="U107">
        <v>1110.9000000000001</v>
      </c>
      <c r="V107">
        <v>5.76</v>
      </c>
      <c r="W107" s="4">
        <f t="shared" si="5"/>
        <v>6.5256613475845038</v>
      </c>
    </row>
    <row r="108" spans="1:23" x14ac:dyDescent="0.25">
      <c r="A108" s="1">
        <v>0</v>
      </c>
      <c r="B108" s="1">
        <v>21.9</v>
      </c>
      <c r="C108" s="1">
        <v>100</v>
      </c>
      <c r="D108" s="1">
        <v>5.18</v>
      </c>
      <c r="E108" s="1">
        <v>61470.400000000001</v>
      </c>
      <c r="F108" s="1">
        <v>5.21</v>
      </c>
      <c r="G108" s="1">
        <f t="shared" si="3"/>
        <v>5.1919414653703519</v>
      </c>
      <c r="I108">
        <v>0</v>
      </c>
      <c r="J108">
        <v>22</v>
      </c>
      <c r="K108">
        <v>100</v>
      </c>
      <c r="L108">
        <v>634.25</v>
      </c>
      <c r="M108">
        <v>5357.5</v>
      </c>
      <c r="N108">
        <v>5.0199999999999996</v>
      </c>
      <c r="O108" s="4">
        <f t="shared" si="4"/>
        <v>5.0151422900835785</v>
      </c>
      <c r="Q108">
        <v>0</v>
      </c>
      <c r="R108">
        <v>22</v>
      </c>
      <c r="S108">
        <v>100</v>
      </c>
      <c r="T108">
        <v>207.04</v>
      </c>
      <c r="U108">
        <v>1206.7</v>
      </c>
      <c r="V108">
        <v>6.26</v>
      </c>
      <c r="W108" s="4">
        <f t="shared" si="5"/>
        <v>7.0881534305854643</v>
      </c>
    </row>
    <row r="109" spans="1:23" x14ac:dyDescent="0.25">
      <c r="A109" s="1">
        <v>0</v>
      </c>
      <c r="B109" s="1">
        <v>21</v>
      </c>
      <c r="C109" s="1">
        <v>100</v>
      </c>
      <c r="D109" s="1">
        <v>5.84</v>
      </c>
      <c r="E109" s="1">
        <v>69230</v>
      </c>
      <c r="F109" s="1">
        <v>5.86</v>
      </c>
      <c r="G109" s="1">
        <f t="shared" si="3"/>
        <v>5.8534629648190837</v>
      </c>
      <c r="I109">
        <v>0</v>
      </c>
      <c r="J109">
        <v>21</v>
      </c>
      <c r="K109">
        <v>100</v>
      </c>
      <c r="L109">
        <v>736.26</v>
      </c>
      <c r="M109">
        <v>6219.3</v>
      </c>
      <c r="N109">
        <v>5.83</v>
      </c>
      <c r="O109" s="4">
        <f t="shared" si="4"/>
        <v>5.8217558730736076</v>
      </c>
      <c r="Q109">
        <v>0</v>
      </c>
      <c r="R109">
        <v>21</v>
      </c>
      <c r="S109">
        <v>100</v>
      </c>
      <c r="T109">
        <v>227.32</v>
      </c>
      <c r="U109">
        <v>1324.8</v>
      </c>
      <c r="V109">
        <v>6.87</v>
      </c>
      <c r="W109" s="4">
        <f t="shared" si="5"/>
        <v>7.7824528489214044</v>
      </c>
    </row>
    <row r="110" spans="1:23" x14ac:dyDescent="0.25">
      <c r="A110" s="1">
        <v>0</v>
      </c>
      <c r="B110" s="1">
        <v>20.100000000000001</v>
      </c>
      <c r="C110" s="1">
        <v>100</v>
      </c>
      <c r="D110" s="1">
        <v>6.91</v>
      </c>
      <c r="E110" s="1">
        <v>81939.7</v>
      </c>
      <c r="F110" s="1">
        <v>6.94</v>
      </c>
      <c r="G110" s="1">
        <f t="shared" si="3"/>
        <v>6.9259296381677871</v>
      </c>
      <c r="I110">
        <v>0</v>
      </c>
      <c r="J110">
        <v>19.899999999999999</v>
      </c>
      <c r="K110">
        <v>100</v>
      </c>
      <c r="L110">
        <v>893.73</v>
      </c>
      <c r="M110">
        <v>7549.4</v>
      </c>
      <c r="N110">
        <v>7.07</v>
      </c>
      <c r="O110" s="4">
        <f t="shared" si="4"/>
        <v>7.0669028284058282</v>
      </c>
      <c r="Q110">
        <v>0</v>
      </c>
      <c r="R110">
        <v>19.899999999999999</v>
      </c>
      <c r="S110">
        <v>100</v>
      </c>
      <c r="T110">
        <v>271.82</v>
      </c>
      <c r="U110">
        <v>1584.2</v>
      </c>
      <c r="V110">
        <v>8.2100000000000009</v>
      </c>
      <c r="W110" s="4">
        <f t="shared" si="5"/>
        <v>9.3059402313646675</v>
      </c>
    </row>
    <row r="111" spans="1:23" x14ac:dyDescent="0.25">
      <c r="A111" s="1">
        <v>0</v>
      </c>
      <c r="B111" s="1">
        <v>19</v>
      </c>
      <c r="C111" s="1">
        <v>100</v>
      </c>
      <c r="D111" s="1">
        <v>8.4600000000000009</v>
      </c>
      <c r="E111" s="1">
        <v>100350.2</v>
      </c>
      <c r="F111" s="1">
        <v>8.5</v>
      </c>
      <c r="G111" s="1">
        <f t="shared" si="3"/>
        <v>8.4795028565701127</v>
      </c>
      <c r="I111">
        <v>0</v>
      </c>
      <c r="J111">
        <v>19</v>
      </c>
      <c r="K111">
        <v>100</v>
      </c>
      <c r="L111">
        <v>1091.19</v>
      </c>
      <c r="M111">
        <v>9217.4</v>
      </c>
      <c r="N111">
        <v>8.64</v>
      </c>
      <c r="O111" s="4">
        <f t="shared" si="4"/>
        <v>8.6282587552484049</v>
      </c>
      <c r="Q111">
        <v>0</v>
      </c>
      <c r="R111">
        <v>19</v>
      </c>
      <c r="S111">
        <v>100</v>
      </c>
      <c r="T111">
        <v>342.23</v>
      </c>
      <c r="U111">
        <v>1994.5</v>
      </c>
      <c r="V111">
        <v>10.34</v>
      </c>
      <c r="W111" s="4">
        <f t="shared" si="5"/>
        <v>11.716473862776583</v>
      </c>
    </row>
    <row r="112" spans="1:23" x14ac:dyDescent="0.25">
      <c r="A112" s="1">
        <v>0</v>
      </c>
      <c r="B112" s="1">
        <v>18</v>
      </c>
      <c r="C112" s="1">
        <v>100</v>
      </c>
      <c r="D112" s="1">
        <v>10.93</v>
      </c>
      <c r="E112" s="1">
        <v>129650</v>
      </c>
      <c r="F112" s="1">
        <v>10.98</v>
      </c>
      <c r="G112" s="1">
        <f t="shared" si="3"/>
        <v>10.955196952991882</v>
      </c>
      <c r="I112">
        <v>0</v>
      </c>
      <c r="J112">
        <v>18</v>
      </c>
      <c r="K112">
        <v>100</v>
      </c>
      <c r="L112">
        <v>1492.37</v>
      </c>
      <c r="M112">
        <v>12606.2</v>
      </c>
      <c r="N112">
        <v>11.81</v>
      </c>
      <c r="O112" s="4">
        <f t="shared" si="4"/>
        <v>11.800469687744627</v>
      </c>
      <c r="Q112">
        <v>0</v>
      </c>
      <c r="R112">
        <v>18</v>
      </c>
      <c r="S112">
        <v>100</v>
      </c>
      <c r="T112">
        <v>447.96</v>
      </c>
      <c r="U112">
        <v>2610.6999999999998</v>
      </c>
      <c r="V112">
        <v>13.54</v>
      </c>
      <c r="W112" s="4">
        <f t="shared" si="5"/>
        <v>15.336211412118745</v>
      </c>
    </row>
    <row r="113" spans="1:23" x14ac:dyDescent="0.25">
      <c r="A113" s="1">
        <v>0</v>
      </c>
      <c r="B113" s="1">
        <v>17</v>
      </c>
      <c r="C113" s="1">
        <v>100</v>
      </c>
      <c r="D113" s="1">
        <v>15.79</v>
      </c>
      <c r="E113" s="1">
        <v>187273.3</v>
      </c>
      <c r="F113" s="1">
        <v>15.86</v>
      </c>
      <c r="G113" s="1">
        <f t="shared" si="3"/>
        <v>15.826400721659816</v>
      </c>
      <c r="I113">
        <v>0</v>
      </c>
      <c r="J113">
        <v>17</v>
      </c>
      <c r="K113">
        <v>100</v>
      </c>
      <c r="L113">
        <v>2596.19</v>
      </c>
      <c r="M113">
        <v>21930.3</v>
      </c>
      <c r="N113">
        <v>20.55</v>
      </c>
      <c r="O113" s="4">
        <f t="shared" si="4"/>
        <v>20.528596392734862</v>
      </c>
      <c r="Q113">
        <v>0</v>
      </c>
      <c r="R113">
        <v>17</v>
      </c>
      <c r="S113">
        <v>100</v>
      </c>
      <c r="T113">
        <v>667.82</v>
      </c>
      <c r="U113">
        <v>3892</v>
      </c>
      <c r="V113">
        <v>20.190000000000001</v>
      </c>
      <c r="W113" s="4">
        <f t="shared" si="5"/>
        <v>22.863266151533931</v>
      </c>
    </row>
    <row r="114" spans="1:23" x14ac:dyDescent="0.25">
      <c r="A114" s="1">
        <v>0</v>
      </c>
      <c r="B114" s="1">
        <v>16</v>
      </c>
      <c r="C114" s="1">
        <v>100</v>
      </c>
      <c r="D114" s="1">
        <v>27.96</v>
      </c>
      <c r="E114" s="1">
        <v>331596.90000000002</v>
      </c>
      <c r="F114" s="1">
        <v>28.08</v>
      </c>
      <c r="G114" s="1">
        <f t="shared" si="3"/>
        <v>28.024456249373564</v>
      </c>
      <c r="I114">
        <v>0</v>
      </c>
      <c r="J114">
        <v>16</v>
      </c>
      <c r="K114">
        <v>100</v>
      </c>
      <c r="L114">
        <v>4967.12</v>
      </c>
      <c r="M114">
        <v>41957.7</v>
      </c>
      <c r="N114">
        <v>39.33</v>
      </c>
      <c r="O114" s="4">
        <f t="shared" si="4"/>
        <v>39.276016668379896</v>
      </c>
      <c r="Q114">
        <v>0</v>
      </c>
      <c r="R114">
        <v>16.100000000000001</v>
      </c>
      <c r="S114">
        <v>100</v>
      </c>
      <c r="T114">
        <v>1045.8900000000001</v>
      </c>
      <c r="U114">
        <v>6095.5</v>
      </c>
      <c r="V114">
        <v>31.62</v>
      </c>
      <c r="W114" s="4">
        <f t="shared" si="5"/>
        <v>35.806746481428867</v>
      </c>
    </row>
    <row r="115" spans="1:23" x14ac:dyDescent="0.25">
      <c r="A115" s="1">
        <v>0</v>
      </c>
      <c r="B115" s="1">
        <v>15</v>
      </c>
      <c r="C115" s="1">
        <v>100</v>
      </c>
      <c r="D115" s="1">
        <v>57.05</v>
      </c>
      <c r="E115" s="1">
        <v>676469.2</v>
      </c>
      <c r="F115" s="1">
        <v>57.28</v>
      </c>
      <c r="G115" s="1">
        <f t="shared" si="3"/>
        <v>57.18151749022752</v>
      </c>
      <c r="I115">
        <v>0</v>
      </c>
      <c r="J115">
        <v>15</v>
      </c>
      <c r="K115">
        <v>100</v>
      </c>
      <c r="L115">
        <v>8226.1</v>
      </c>
      <c r="M115">
        <v>69486.600000000006</v>
      </c>
      <c r="N115">
        <v>65.12</v>
      </c>
      <c r="O115" s="4">
        <f t="shared" si="4"/>
        <v>65.045426870250736</v>
      </c>
      <c r="Q115">
        <v>0</v>
      </c>
      <c r="R115">
        <v>15</v>
      </c>
      <c r="S115">
        <v>100</v>
      </c>
      <c r="T115">
        <v>1633.82</v>
      </c>
      <c r="U115">
        <v>9521.9</v>
      </c>
      <c r="V115">
        <v>49.39</v>
      </c>
      <c r="W115" s="4">
        <f t="shared" si="5"/>
        <v>55.934924835583189</v>
      </c>
    </row>
    <row r="116" spans="1:23" x14ac:dyDescent="0.25">
      <c r="A116" s="1">
        <v>0</v>
      </c>
      <c r="B116" s="1">
        <v>14</v>
      </c>
      <c r="C116" s="1">
        <v>100</v>
      </c>
      <c r="D116" s="1">
        <v>78.25</v>
      </c>
      <c r="E116" s="1">
        <v>927943.5</v>
      </c>
      <c r="F116" s="1">
        <v>78.58</v>
      </c>
      <c r="G116" s="1">
        <f t="shared" si="3"/>
        <v>78.430389896762549</v>
      </c>
      <c r="I116">
        <v>0</v>
      </c>
      <c r="J116">
        <v>14</v>
      </c>
      <c r="K116">
        <v>100</v>
      </c>
      <c r="L116">
        <v>10353.5</v>
      </c>
      <c r="M116">
        <v>87456.9</v>
      </c>
      <c r="N116">
        <v>81.98</v>
      </c>
      <c r="O116" s="4">
        <f t="shared" si="4"/>
        <v>81.867206464927605</v>
      </c>
      <c r="Q116">
        <v>0</v>
      </c>
      <c r="R116">
        <v>14</v>
      </c>
      <c r="S116">
        <v>100</v>
      </c>
      <c r="T116">
        <v>2186.84</v>
      </c>
      <c r="U116">
        <v>12744.9</v>
      </c>
      <c r="V116">
        <v>66.08</v>
      </c>
      <c r="W116" s="4">
        <f t="shared" si="5"/>
        <v>74.867935897128675</v>
      </c>
    </row>
    <row r="117" spans="1:23" x14ac:dyDescent="0.25">
      <c r="A117" s="1">
        <v>0</v>
      </c>
      <c r="B117" s="1">
        <v>13.1</v>
      </c>
      <c r="C117" s="1">
        <v>100</v>
      </c>
      <c r="D117" s="1">
        <v>87.64</v>
      </c>
      <c r="E117" s="1">
        <v>1039301.4</v>
      </c>
      <c r="F117" s="1">
        <v>88.01</v>
      </c>
      <c r="G117" s="1">
        <f t="shared" si="3"/>
        <v>87.842036684374065</v>
      </c>
      <c r="I117">
        <v>0</v>
      </c>
      <c r="J117">
        <v>13.1</v>
      </c>
      <c r="K117">
        <v>100</v>
      </c>
      <c r="L117">
        <v>11342.08</v>
      </c>
      <c r="M117">
        <v>95807.5</v>
      </c>
      <c r="N117">
        <v>89.8</v>
      </c>
      <c r="O117" s="4">
        <f t="shared" si="4"/>
        <v>89.684107316533158</v>
      </c>
      <c r="Q117">
        <v>0</v>
      </c>
      <c r="R117">
        <v>13</v>
      </c>
      <c r="S117">
        <v>100</v>
      </c>
      <c r="T117">
        <v>2499.7800000000002</v>
      </c>
      <c r="U117">
        <v>14568.8</v>
      </c>
      <c r="V117">
        <v>75.58</v>
      </c>
      <c r="W117" s="4">
        <f t="shared" si="5"/>
        <v>85.581646941213947</v>
      </c>
    </row>
    <row r="118" spans="1:23" x14ac:dyDescent="0.25">
      <c r="A118" s="1">
        <v>0</v>
      </c>
      <c r="B118" s="1">
        <v>12</v>
      </c>
      <c r="C118" s="1">
        <v>100</v>
      </c>
      <c r="D118" s="1">
        <v>92.58</v>
      </c>
      <c r="E118" s="1">
        <v>1097801.8999999999</v>
      </c>
      <c r="F118" s="1">
        <v>92.96</v>
      </c>
      <c r="G118" s="1">
        <f t="shared" si="3"/>
        <v>92.793424877217603</v>
      </c>
      <c r="I118">
        <v>0</v>
      </c>
      <c r="J118">
        <v>12</v>
      </c>
      <c r="K118">
        <v>100</v>
      </c>
      <c r="L118">
        <v>11861.22</v>
      </c>
      <c r="M118">
        <v>100192.8</v>
      </c>
      <c r="N118">
        <v>93.94</v>
      </c>
      <c r="O118" s="4">
        <f t="shared" si="4"/>
        <v>93.789051689373508</v>
      </c>
      <c r="Q118">
        <v>0</v>
      </c>
      <c r="R118">
        <v>12</v>
      </c>
      <c r="S118">
        <v>100</v>
      </c>
      <c r="T118">
        <v>2654.83</v>
      </c>
      <c r="U118">
        <v>15472.4</v>
      </c>
      <c r="V118">
        <v>80.239999999999995</v>
      </c>
      <c r="W118" s="4">
        <f t="shared" si="5"/>
        <v>90.889887809704447</v>
      </c>
    </row>
    <row r="119" spans="1:23" x14ac:dyDescent="0.25">
      <c r="A119" s="1">
        <v>0</v>
      </c>
      <c r="B119" s="1">
        <v>11</v>
      </c>
      <c r="C119" s="1">
        <v>100</v>
      </c>
      <c r="D119" s="1">
        <v>94.9</v>
      </c>
      <c r="E119" s="1">
        <v>1125399.3999999999</v>
      </c>
      <c r="F119" s="1">
        <v>95.3</v>
      </c>
      <c r="G119" s="1">
        <f t="shared" si="3"/>
        <v>95.118773178310121</v>
      </c>
      <c r="I119">
        <v>0</v>
      </c>
      <c r="J119">
        <v>11</v>
      </c>
      <c r="K119">
        <v>100</v>
      </c>
      <c r="L119">
        <v>12116.81</v>
      </c>
      <c r="M119">
        <v>102351.8</v>
      </c>
      <c r="N119">
        <v>95.93</v>
      </c>
      <c r="O119" s="4">
        <f t="shared" si="4"/>
        <v>95.810053215463313</v>
      </c>
      <c r="Q119">
        <v>0</v>
      </c>
      <c r="R119">
        <v>11</v>
      </c>
      <c r="S119">
        <v>100</v>
      </c>
      <c r="T119">
        <v>2744.72</v>
      </c>
      <c r="U119">
        <v>15996.3</v>
      </c>
      <c r="V119">
        <v>82.97</v>
      </c>
      <c r="W119" s="4">
        <f t="shared" si="5"/>
        <v>93.967332322239841</v>
      </c>
    </row>
    <row r="120" spans="1:23" x14ac:dyDescent="0.25">
      <c r="A120" s="1">
        <v>0</v>
      </c>
      <c r="B120" s="1">
        <v>10</v>
      </c>
      <c r="C120" s="1">
        <v>100</v>
      </c>
      <c r="D120" s="1">
        <v>96.49</v>
      </c>
      <c r="E120" s="1">
        <v>1144199.1000000001</v>
      </c>
      <c r="F120" s="1">
        <v>96.89</v>
      </c>
      <c r="G120" s="1">
        <f t="shared" si="3"/>
        <v>96.712438608800241</v>
      </c>
      <c r="I120">
        <v>0</v>
      </c>
      <c r="J120">
        <v>10</v>
      </c>
      <c r="K120">
        <v>100</v>
      </c>
      <c r="L120">
        <v>12294.49</v>
      </c>
      <c r="M120">
        <v>103852.6</v>
      </c>
      <c r="N120">
        <v>97.34</v>
      </c>
      <c r="O120" s="4">
        <f t="shared" si="4"/>
        <v>97.215004704784633</v>
      </c>
      <c r="Q120">
        <v>0</v>
      </c>
      <c r="R120">
        <v>10</v>
      </c>
      <c r="S120">
        <v>100</v>
      </c>
      <c r="T120">
        <v>2809.04</v>
      </c>
      <c r="U120">
        <v>16371.2</v>
      </c>
      <c r="V120">
        <v>84.9</v>
      </c>
      <c r="W120" s="4">
        <f t="shared" si="5"/>
        <v>96.169370714121868</v>
      </c>
    </row>
    <row r="121" spans="1:23" x14ac:dyDescent="0.25">
      <c r="A121" s="1">
        <v>0</v>
      </c>
      <c r="B121" s="1">
        <v>9</v>
      </c>
      <c r="C121" s="1">
        <v>100</v>
      </c>
      <c r="D121" s="1">
        <v>97.25</v>
      </c>
      <c r="E121" s="1">
        <v>1153223.2</v>
      </c>
      <c r="F121" s="1">
        <v>97.65</v>
      </c>
      <c r="G121" s="1">
        <f t="shared" si="3"/>
        <v>97.474190638468485</v>
      </c>
      <c r="I121">
        <v>0</v>
      </c>
      <c r="J121">
        <v>9</v>
      </c>
      <c r="K121">
        <v>100</v>
      </c>
      <c r="L121">
        <v>12390.16</v>
      </c>
      <c r="M121">
        <v>104660.8</v>
      </c>
      <c r="N121">
        <v>98.11</v>
      </c>
      <c r="O121" s="4">
        <f t="shared" si="4"/>
        <v>97.971486632876562</v>
      </c>
      <c r="Q121">
        <v>0</v>
      </c>
      <c r="R121">
        <v>9</v>
      </c>
      <c r="S121">
        <v>100</v>
      </c>
      <c r="T121">
        <v>2836.18</v>
      </c>
      <c r="U121">
        <v>16529.3</v>
      </c>
      <c r="V121">
        <v>85.73</v>
      </c>
      <c r="W121" s="4">
        <f t="shared" si="5"/>
        <v>97.098526839054685</v>
      </c>
    </row>
    <row r="122" spans="1:23" x14ac:dyDescent="0.25">
      <c r="A122" s="1">
        <v>0</v>
      </c>
      <c r="B122" s="1">
        <v>8</v>
      </c>
      <c r="C122" s="1">
        <v>100</v>
      </c>
      <c r="D122" s="1">
        <v>98</v>
      </c>
      <c r="E122" s="1">
        <v>1162096.7</v>
      </c>
      <c r="F122" s="1">
        <v>98.4</v>
      </c>
      <c r="G122" s="1">
        <f t="shared" si="3"/>
        <v>98.225919615114762</v>
      </c>
      <c r="I122">
        <v>0</v>
      </c>
      <c r="J122">
        <v>8</v>
      </c>
      <c r="K122">
        <v>100</v>
      </c>
      <c r="L122">
        <v>12459.73</v>
      </c>
      <c r="M122">
        <v>105248.5</v>
      </c>
      <c r="N122">
        <v>98.66</v>
      </c>
      <c r="O122" s="4">
        <f t="shared" si="4"/>
        <v>98.521590612570861</v>
      </c>
      <c r="Q122">
        <v>0</v>
      </c>
      <c r="R122">
        <v>8.1</v>
      </c>
      <c r="S122">
        <v>100</v>
      </c>
      <c r="T122">
        <v>2861.67</v>
      </c>
      <c r="U122">
        <v>16677.900000000001</v>
      </c>
      <c r="V122">
        <v>86.53</v>
      </c>
      <c r="W122" s="4">
        <f t="shared" si="5"/>
        <v>97.971194105986797</v>
      </c>
    </row>
    <row r="123" spans="1:23" x14ac:dyDescent="0.25">
      <c r="A123" s="1">
        <v>0</v>
      </c>
      <c r="B123" s="1">
        <v>7.1</v>
      </c>
      <c r="C123" s="1">
        <v>100</v>
      </c>
      <c r="D123" s="1">
        <v>98.54</v>
      </c>
      <c r="E123" s="1">
        <v>1168534.2</v>
      </c>
      <c r="F123" s="1">
        <v>98.95</v>
      </c>
      <c r="G123" s="1">
        <f t="shared" si="3"/>
        <v>98.767164478300089</v>
      </c>
      <c r="I123">
        <v>0</v>
      </c>
      <c r="J123">
        <v>7</v>
      </c>
      <c r="K123">
        <v>100</v>
      </c>
      <c r="L123">
        <v>12516.93</v>
      </c>
      <c r="M123">
        <v>105731.7</v>
      </c>
      <c r="N123">
        <v>99.08</v>
      </c>
      <c r="O123" s="4">
        <f t="shared" si="4"/>
        <v>98.973882514806235</v>
      </c>
      <c r="Q123">
        <v>0</v>
      </c>
      <c r="R123">
        <v>7.1</v>
      </c>
      <c r="S123">
        <v>100</v>
      </c>
      <c r="T123">
        <v>2869.35</v>
      </c>
      <c r="U123">
        <v>16722.7</v>
      </c>
      <c r="V123">
        <v>86.74</v>
      </c>
      <c r="W123" s="4">
        <f t="shared" si="5"/>
        <v>98.234124063226432</v>
      </c>
    </row>
    <row r="124" spans="1:23" x14ac:dyDescent="0.25">
      <c r="A124" s="1">
        <v>0</v>
      </c>
      <c r="B124" s="1">
        <v>6</v>
      </c>
      <c r="C124" s="1">
        <v>100</v>
      </c>
      <c r="D124" s="1">
        <v>99.08</v>
      </c>
      <c r="E124" s="1">
        <v>1174895.3999999999</v>
      </c>
      <c r="F124" s="1">
        <v>99.49</v>
      </c>
      <c r="G124" s="1">
        <f t="shared" si="3"/>
        <v>99.308409341485415</v>
      </c>
      <c r="I124">
        <v>0</v>
      </c>
      <c r="J124">
        <v>6.1</v>
      </c>
      <c r="K124">
        <v>100</v>
      </c>
      <c r="L124">
        <v>12554.7</v>
      </c>
      <c r="M124">
        <v>106050.7</v>
      </c>
      <c r="N124">
        <v>99.41</v>
      </c>
      <c r="O124" s="4">
        <f t="shared" si="4"/>
        <v>99.272537499901162</v>
      </c>
      <c r="Q124">
        <v>0</v>
      </c>
      <c r="R124">
        <v>6</v>
      </c>
      <c r="S124">
        <v>100</v>
      </c>
      <c r="T124">
        <v>2895.02</v>
      </c>
      <c r="U124">
        <v>16872.3</v>
      </c>
      <c r="V124">
        <v>87.44</v>
      </c>
      <c r="W124" s="4">
        <f t="shared" si="5"/>
        <v>99.112953751031355</v>
      </c>
    </row>
    <row r="125" spans="1:23" x14ac:dyDescent="0.25">
      <c r="A125" s="1">
        <v>0</v>
      </c>
      <c r="B125" s="1">
        <v>5.0999999999999996</v>
      </c>
      <c r="C125" s="1">
        <v>100</v>
      </c>
      <c r="D125" s="1">
        <v>99.57</v>
      </c>
      <c r="E125" s="1">
        <v>1180703.8</v>
      </c>
      <c r="F125" s="1">
        <v>99.98</v>
      </c>
      <c r="G125" s="1">
        <f t="shared" si="3"/>
        <v>99.799538939560989</v>
      </c>
      <c r="I125">
        <v>0</v>
      </c>
      <c r="J125">
        <v>5</v>
      </c>
      <c r="K125">
        <v>100</v>
      </c>
      <c r="L125">
        <v>12571.41</v>
      </c>
      <c r="M125">
        <v>106191.8</v>
      </c>
      <c r="N125">
        <v>99.56</v>
      </c>
      <c r="O125" s="4">
        <f t="shared" si="4"/>
        <v>99.404666830082149</v>
      </c>
      <c r="Q125">
        <v>0</v>
      </c>
      <c r="R125">
        <v>5.0999999999999996</v>
      </c>
      <c r="S125">
        <v>100</v>
      </c>
      <c r="T125">
        <v>2892.8</v>
      </c>
      <c r="U125">
        <v>16859.3</v>
      </c>
      <c r="V125">
        <v>87.42</v>
      </c>
      <c r="W125" s="4">
        <f t="shared" si="5"/>
        <v>99.036950560266774</v>
      </c>
    </row>
    <row r="126" spans="1:23" x14ac:dyDescent="0.25">
      <c r="A126" s="1">
        <v>0</v>
      </c>
      <c r="B126" s="1">
        <v>4</v>
      </c>
      <c r="C126" s="1">
        <v>100</v>
      </c>
      <c r="D126" s="1">
        <v>99.5</v>
      </c>
      <c r="E126" s="1">
        <v>1179902.2</v>
      </c>
      <c r="F126" s="1">
        <v>99.91</v>
      </c>
      <c r="G126" s="1">
        <f t="shared" si="3"/>
        <v>99.729377568407344</v>
      </c>
      <c r="I126">
        <v>0</v>
      </c>
      <c r="J126">
        <v>4</v>
      </c>
      <c r="K126">
        <v>100</v>
      </c>
      <c r="L126">
        <v>12606.17</v>
      </c>
      <c r="M126">
        <v>106485.5</v>
      </c>
      <c r="N126">
        <v>99.79</v>
      </c>
      <c r="O126" s="4">
        <f t="shared" si="4"/>
        <v>99.679521139902107</v>
      </c>
      <c r="Q126">
        <v>0</v>
      </c>
      <c r="R126">
        <v>4</v>
      </c>
      <c r="S126">
        <v>100</v>
      </c>
      <c r="T126">
        <v>2897.87</v>
      </c>
      <c r="U126">
        <v>16888.8</v>
      </c>
      <c r="V126">
        <v>87.62</v>
      </c>
      <c r="W126" s="4">
        <f t="shared" si="5"/>
        <v>99.21052541485075</v>
      </c>
    </row>
    <row r="127" spans="1:23" x14ac:dyDescent="0.25">
      <c r="A127" s="1">
        <v>0</v>
      </c>
      <c r="B127" s="1">
        <v>3</v>
      </c>
      <c r="C127" s="1">
        <v>100</v>
      </c>
      <c r="D127" s="1">
        <v>99.49</v>
      </c>
      <c r="E127" s="1">
        <v>1179831.8</v>
      </c>
      <c r="F127" s="1">
        <v>99.91</v>
      </c>
      <c r="G127" s="1">
        <f t="shared" si="3"/>
        <v>99.71935451538539</v>
      </c>
      <c r="I127">
        <v>0</v>
      </c>
      <c r="J127">
        <v>3.1</v>
      </c>
      <c r="K127">
        <v>100</v>
      </c>
      <c r="L127">
        <v>12612.21</v>
      </c>
      <c r="M127">
        <v>106536.5</v>
      </c>
      <c r="N127">
        <v>99.89</v>
      </c>
      <c r="O127" s="4">
        <f t="shared" si="4"/>
        <v>99.7272806344738</v>
      </c>
      <c r="Q127">
        <v>0</v>
      </c>
      <c r="R127">
        <v>3.1</v>
      </c>
      <c r="S127">
        <v>100</v>
      </c>
      <c r="T127">
        <v>2904.14</v>
      </c>
      <c r="U127">
        <v>16925.400000000001</v>
      </c>
      <c r="V127">
        <v>87.81</v>
      </c>
      <c r="W127" s="4">
        <f t="shared" si="5"/>
        <v>99.425183075253429</v>
      </c>
    </row>
    <row r="128" spans="1:23" x14ac:dyDescent="0.25">
      <c r="A128" s="1">
        <v>0</v>
      </c>
      <c r="B128" s="1">
        <v>2</v>
      </c>
      <c r="C128" s="1">
        <v>100</v>
      </c>
      <c r="D128" s="1">
        <v>99.49</v>
      </c>
      <c r="E128" s="1">
        <v>1179775.3999999999</v>
      </c>
      <c r="F128" s="1">
        <v>99.9</v>
      </c>
      <c r="G128" s="1">
        <f t="shared" si="3"/>
        <v>99.71935451538539</v>
      </c>
      <c r="I128">
        <v>0</v>
      </c>
      <c r="J128">
        <v>2</v>
      </c>
      <c r="K128">
        <v>100</v>
      </c>
      <c r="L128">
        <v>12646.7</v>
      </c>
      <c r="M128">
        <v>106827.8</v>
      </c>
      <c r="N128">
        <v>100.14</v>
      </c>
      <c r="O128" s="4">
        <f t="shared" si="4"/>
        <v>100</v>
      </c>
      <c r="Q128">
        <v>0</v>
      </c>
      <c r="R128">
        <v>2</v>
      </c>
      <c r="S128">
        <v>100</v>
      </c>
      <c r="T128">
        <v>2920.71</v>
      </c>
      <c r="U128">
        <v>17021.900000000001</v>
      </c>
      <c r="V128">
        <v>88.3</v>
      </c>
      <c r="W128" s="4">
        <f t="shared" si="5"/>
        <v>99.992468152266582</v>
      </c>
    </row>
    <row r="129" spans="1:23" x14ac:dyDescent="0.25">
      <c r="A129" s="1">
        <v>0</v>
      </c>
      <c r="B129" s="1">
        <v>1</v>
      </c>
      <c r="C129" s="1">
        <v>100</v>
      </c>
      <c r="D129" s="1">
        <v>99.77</v>
      </c>
      <c r="E129" s="1">
        <v>1183129.3</v>
      </c>
      <c r="F129" s="1">
        <v>100.19</v>
      </c>
      <c r="G129" s="1">
        <f t="shared" si="3"/>
        <v>100</v>
      </c>
      <c r="I129">
        <v>0</v>
      </c>
      <c r="J129">
        <v>1</v>
      </c>
      <c r="K129">
        <v>100</v>
      </c>
      <c r="L129">
        <v>12633.67</v>
      </c>
      <c r="M129">
        <v>106717.7</v>
      </c>
      <c r="N129">
        <v>100.01</v>
      </c>
      <c r="O129" s="4">
        <f t="shared" si="4"/>
        <v>99.896969169822952</v>
      </c>
      <c r="Q129">
        <v>0</v>
      </c>
      <c r="R129">
        <v>1</v>
      </c>
      <c r="S129">
        <v>100</v>
      </c>
      <c r="T129">
        <v>2914.67</v>
      </c>
      <c r="U129">
        <v>16986.7</v>
      </c>
      <c r="V129">
        <v>88.13</v>
      </c>
      <c r="W129" s="4">
        <f t="shared" si="5"/>
        <v>99.785684696312487</v>
      </c>
    </row>
    <row r="130" spans="1:23" x14ac:dyDescent="0.25">
      <c r="A130" s="1">
        <v>0</v>
      </c>
      <c r="B130" s="1">
        <v>0</v>
      </c>
      <c r="C130" s="1">
        <v>100</v>
      </c>
      <c r="D130" s="1">
        <v>99.58</v>
      </c>
      <c r="E130" s="1">
        <v>1180883.2</v>
      </c>
      <c r="F130" s="1">
        <v>100</v>
      </c>
      <c r="G130" s="1">
        <f t="shared" si="3"/>
        <v>99.809561992582942</v>
      </c>
      <c r="I130">
        <v>0</v>
      </c>
      <c r="J130">
        <v>0</v>
      </c>
      <c r="K130">
        <v>100</v>
      </c>
      <c r="L130">
        <v>12629.5</v>
      </c>
      <c r="M130">
        <v>106682.5</v>
      </c>
      <c r="N130">
        <v>100</v>
      </c>
      <c r="O130" s="4">
        <f t="shared" si="4"/>
        <v>99.863996141285867</v>
      </c>
      <c r="Q130">
        <v>0</v>
      </c>
      <c r="R130">
        <v>0.1</v>
      </c>
      <c r="S130">
        <v>100</v>
      </c>
      <c r="T130">
        <v>2914.75</v>
      </c>
      <c r="U130">
        <v>16987.2</v>
      </c>
      <c r="V130">
        <v>88.1</v>
      </c>
      <c r="W130" s="4">
        <f t="shared" si="5"/>
        <v>99.788423550033727</v>
      </c>
    </row>
    <row r="131" spans="1:23" x14ac:dyDescent="0.25">
      <c r="A131" s="1">
        <v>0</v>
      </c>
      <c r="B131" s="1">
        <v>-0.9</v>
      </c>
      <c r="C131" s="1">
        <v>100</v>
      </c>
      <c r="D131" s="1">
        <v>99.67</v>
      </c>
      <c r="E131" s="1">
        <v>1181917.5</v>
      </c>
      <c r="F131" s="1">
        <v>100.08</v>
      </c>
      <c r="G131" s="1">
        <f t="shared" si="3"/>
        <v>99.899769469780495</v>
      </c>
      <c r="I131">
        <v>0</v>
      </c>
      <c r="J131">
        <v>-1</v>
      </c>
      <c r="K131">
        <v>100</v>
      </c>
      <c r="L131">
        <v>12624.95</v>
      </c>
      <c r="M131">
        <v>106644.1</v>
      </c>
      <c r="N131">
        <v>99.99</v>
      </c>
      <c r="O131" s="4">
        <f t="shared" si="4"/>
        <v>99.828018376335322</v>
      </c>
      <c r="Q131">
        <v>0</v>
      </c>
      <c r="R131">
        <v>-0.9</v>
      </c>
      <c r="S131">
        <v>100</v>
      </c>
      <c r="T131">
        <v>2915.39</v>
      </c>
      <c r="U131">
        <v>16990.900000000001</v>
      </c>
      <c r="V131">
        <v>88.17</v>
      </c>
      <c r="W131" s="4">
        <f t="shared" si="5"/>
        <v>99.810334379803692</v>
      </c>
    </row>
    <row r="132" spans="1:23" x14ac:dyDescent="0.25">
      <c r="A132" s="1">
        <v>0</v>
      </c>
      <c r="B132" s="1">
        <v>-2</v>
      </c>
      <c r="C132" s="1">
        <v>100</v>
      </c>
      <c r="D132" s="1">
        <v>99.69</v>
      </c>
      <c r="E132" s="1">
        <v>1182166.6000000001</v>
      </c>
      <c r="F132" s="1">
        <v>100.1</v>
      </c>
      <c r="G132" s="1">
        <f t="shared" si="3"/>
        <v>99.919815575824401</v>
      </c>
      <c r="I132">
        <v>0</v>
      </c>
      <c r="J132">
        <v>-2</v>
      </c>
      <c r="K132">
        <v>100</v>
      </c>
      <c r="L132">
        <v>12628.4</v>
      </c>
      <c r="M132">
        <v>106673.2</v>
      </c>
      <c r="N132">
        <v>99.97</v>
      </c>
      <c r="O132" s="4">
        <f t="shared" si="4"/>
        <v>99.855298220089026</v>
      </c>
      <c r="Q132">
        <v>0</v>
      </c>
      <c r="R132">
        <v>-2</v>
      </c>
      <c r="S132">
        <v>100</v>
      </c>
      <c r="T132">
        <v>2915.4</v>
      </c>
      <c r="U132">
        <v>16991</v>
      </c>
      <c r="V132">
        <v>88.09</v>
      </c>
      <c r="W132" s="4">
        <f t="shared" si="5"/>
        <v>99.810676736518857</v>
      </c>
    </row>
    <row r="133" spans="1:23" x14ac:dyDescent="0.25">
      <c r="A133" s="1">
        <v>0</v>
      </c>
      <c r="B133" s="1">
        <v>-3</v>
      </c>
      <c r="C133" s="1">
        <v>100</v>
      </c>
      <c r="D133" s="1">
        <v>99.28</v>
      </c>
      <c r="E133" s="1">
        <v>1177299.2</v>
      </c>
      <c r="F133" s="1">
        <v>99.69</v>
      </c>
      <c r="G133" s="1">
        <f t="shared" si="3"/>
        <v>99.508870401924426</v>
      </c>
      <c r="I133">
        <v>0</v>
      </c>
      <c r="J133">
        <v>-2.9</v>
      </c>
      <c r="K133">
        <v>100</v>
      </c>
      <c r="L133">
        <v>12622.67</v>
      </c>
      <c r="M133">
        <v>106624.9</v>
      </c>
      <c r="N133">
        <v>99.95</v>
      </c>
      <c r="O133" s="4">
        <f t="shared" si="4"/>
        <v>99.809989957854611</v>
      </c>
      <c r="Q133">
        <v>0</v>
      </c>
      <c r="R133">
        <v>-2.9</v>
      </c>
      <c r="S133">
        <v>100</v>
      </c>
      <c r="T133">
        <v>2920.93</v>
      </c>
      <c r="U133">
        <v>17023.2</v>
      </c>
      <c r="V133">
        <v>88.26</v>
      </c>
      <c r="W133" s="4">
        <f t="shared" si="5"/>
        <v>100</v>
      </c>
    </row>
    <row r="134" spans="1:23" x14ac:dyDescent="0.25">
      <c r="A134" s="1">
        <v>0</v>
      </c>
      <c r="B134" s="1">
        <v>-4</v>
      </c>
      <c r="C134" s="1">
        <v>100</v>
      </c>
      <c r="D134" s="1">
        <v>99.39</v>
      </c>
      <c r="E134" s="1">
        <v>1178615.8999999999</v>
      </c>
      <c r="F134" s="1">
        <v>99.8</v>
      </c>
      <c r="G134" s="1">
        <f t="shared" si="3"/>
        <v>99.619123985165885</v>
      </c>
      <c r="I134">
        <v>0</v>
      </c>
      <c r="J134">
        <v>-3.9</v>
      </c>
      <c r="K134">
        <v>100</v>
      </c>
      <c r="L134">
        <v>12567.55</v>
      </c>
      <c r="M134">
        <v>106159.3</v>
      </c>
      <c r="N134">
        <v>99.56</v>
      </c>
      <c r="O134" s="4">
        <f t="shared" si="4"/>
        <v>99.374145033882343</v>
      </c>
      <c r="Q134">
        <v>0</v>
      </c>
      <c r="R134">
        <v>-4</v>
      </c>
      <c r="S134">
        <v>100</v>
      </c>
      <c r="T134">
        <v>2909.16</v>
      </c>
      <c r="U134">
        <v>16954.7</v>
      </c>
      <c r="V134">
        <v>87.93</v>
      </c>
      <c r="W134" s="4">
        <f t="shared" si="5"/>
        <v>99.597046146261633</v>
      </c>
    </row>
    <row r="135" spans="1:23" x14ac:dyDescent="0.25">
      <c r="A135" s="1">
        <v>0</v>
      </c>
      <c r="B135" s="1">
        <v>-4.9000000000000004</v>
      </c>
      <c r="C135" s="1">
        <v>100</v>
      </c>
      <c r="D135" s="1">
        <v>99.22</v>
      </c>
      <c r="E135" s="1">
        <v>1176569.1000000001</v>
      </c>
      <c r="F135" s="1">
        <v>99.63</v>
      </c>
      <c r="G135" s="1">
        <f t="shared" si="3"/>
        <v>99.44873208379272</v>
      </c>
      <c r="I135">
        <v>0</v>
      </c>
      <c r="J135">
        <v>-4.9000000000000004</v>
      </c>
      <c r="K135">
        <v>100</v>
      </c>
      <c r="L135">
        <v>12556.29</v>
      </c>
      <c r="M135">
        <v>106064.1</v>
      </c>
      <c r="N135">
        <v>99.43</v>
      </c>
      <c r="O135" s="4">
        <f t="shared" si="4"/>
        <v>99.285109949631135</v>
      </c>
      <c r="Q135">
        <v>0</v>
      </c>
      <c r="R135">
        <v>-5</v>
      </c>
      <c r="S135">
        <v>100</v>
      </c>
      <c r="T135">
        <v>2896.03</v>
      </c>
      <c r="U135">
        <v>16878.099999999999</v>
      </c>
      <c r="V135">
        <v>87.51</v>
      </c>
      <c r="W135" s="4">
        <f t="shared" si="5"/>
        <v>99.147531779262096</v>
      </c>
    </row>
    <row r="136" spans="1:23" x14ac:dyDescent="0.25">
      <c r="A136" s="1">
        <v>0</v>
      </c>
      <c r="B136" s="1">
        <v>-6</v>
      </c>
      <c r="C136" s="1">
        <v>100</v>
      </c>
      <c r="D136" s="1">
        <v>98.84</v>
      </c>
      <c r="E136" s="1">
        <v>1172042</v>
      </c>
      <c r="F136" s="1">
        <v>99.25</v>
      </c>
      <c r="G136" s="1">
        <f t="shared" si="3"/>
        <v>99.067856068958619</v>
      </c>
      <c r="I136">
        <v>0</v>
      </c>
      <c r="J136">
        <v>-6</v>
      </c>
      <c r="K136">
        <v>100</v>
      </c>
      <c r="L136">
        <v>12527.29</v>
      </c>
      <c r="M136">
        <v>105819.1</v>
      </c>
      <c r="N136">
        <v>99.19</v>
      </c>
      <c r="O136" s="4">
        <f t="shared" si="4"/>
        <v>99.055801118078236</v>
      </c>
      <c r="Q136">
        <v>0</v>
      </c>
      <c r="R136">
        <v>-5.9</v>
      </c>
      <c r="S136">
        <v>100</v>
      </c>
      <c r="T136">
        <v>2900.74</v>
      </c>
      <c r="U136">
        <v>16905.599999999999</v>
      </c>
      <c r="V136">
        <v>87.69</v>
      </c>
      <c r="W136" s="4">
        <f t="shared" si="5"/>
        <v>99.308781792100461</v>
      </c>
    </row>
    <row r="137" spans="1:23" x14ac:dyDescent="0.25">
      <c r="A137" s="1">
        <v>0</v>
      </c>
      <c r="B137" s="1">
        <v>-7</v>
      </c>
      <c r="C137" s="1">
        <v>100</v>
      </c>
      <c r="D137" s="1">
        <v>98.46</v>
      </c>
      <c r="E137" s="1">
        <v>1167582.8</v>
      </c>
      <c r="F137" s="1">
        <v>98.87</v>
      </c>
      <c r="G137" s="1">
        <f t="shared" si="3"/>
        <v>98.68698005412449</v>
      </c>
      <c r="I137">
        <v>0</v>
      </c>
      <c r="J137">
        <v>-6.9</v>
      </c>
      <c r="K137">
        <v>100</v>
      </c>
      <c r="L137">
        <v>12462.81</v>
      </c>
      <c r="M137">
        <v>105274.5</v>
      </c>
      <c r="N137">
        <v>98.74</v>
      </c>
      <c r="O137" s="4">
        <f t="shared" si="4"/>
        <v>98.545944791921997</v>
      </c>
      <c r="Q137">
        <v>0</v>
      </c>
      <c r="R137">
        <v>-6.9</v>
      </c>
      <c r="S137">
        <v>100</v>
      </c>
      <c r="T137">
        <v>2879.79</v>
      </c>
      <c r="U137">
        <v>16783.400000000001</v>
      </c>
      <c r="V137">
        <v>87.07</v>
      </c>
      <c r="W137" s="4">
        <f t="shared" si="5"/>
        <v>98.591544473849098</v>
      </c>
    </row>
    <row r="138" spans="1:23" x14ac:dyDescent="0.25">
      <c r="A138" s="1">
        <v>0</v>
      </c>
      <c r="B138" s="1">
        <v>-7.9</v>
      </c>
      <c r="C138" s="1">
        <v>100</v>
      </c>
      <c r="D138" s="1">
        <v>98.09</v>
      </c>
      <c r="E138" s="1">
        <v>1163181.7</v>
      </c>
      <c r="F138" s="1">
        <v>98.5</v>
      </c>
      <c r="G138" s="1">
        <f t="shared" si="3"/>
        <v>98.316127092312328</v>
      </c>
      <c r="I138">
        <v>0</v>
      </c>
      <c r="J138">
        <v>-8</v>
      </c>
      <c r="K138">
        <v>100</v>
      </c>
      <c r="L138">
        <v>12408.76</v>
      </c>
      <c r="M138">
        <v>104817.9</v>
      </c>
      <c r="N138">
        <v>98.3</v>
      </c>
      <c r="O138" s="4">
        <f t="shared" si="4"/>
        <v>98.118560573113939</v>
      </c>
      <c r="Q138">
        <v>0</v>
      </c>
      <c r="R138">
        <v>-8</v>
      </c>
      <c r="S138">
        <v>100</v>
      </c>
      <c r="T138">
        <v>2862.08</v>
      </c>
      <c r="U138">
        <v>16680.2</v>
      </c>
      <c r="V138">
        <v>86.54</v>
      </c>
      <c r="W138" s="4">
        <f t="shared" si="5"/>
        <v>97.985230731308178</v>
      </c>
    </row>
    <row r="139" spans="1:23" x14ac:dyDescent="0.25">
      <c r="A139" s="1">
        <v>0</v>
      </c>
      <c r="B139" s="1">
        <v>-8.9</v>
      </c>
      <c r="C139" s="1">
        <v>100</v>
      </c>
      <c r="D139" s="1">
        <v>97.31</v>
      </c>
      <c r="E139" s="1">
        <v>1153980</v>
      </c>
      <c r="F139" s="1">
        <v>97.72</v>
      </c>
      <c r="G139" s="1">
        <f t="shared" si="3"/>
        <v>97.534328956600191</v>
      </c>
      <c r="I139">
        <v>0</v>
      </c>
      <c r="J139">
        <v>-9</v>
      </c>
      <c r="K139">
        <v>100</v>
      </c>
      <c r="L139">
        <v>12325.93</v>
      </c>
      <c r="M139">
        <v>104118.3</v>
      </c>
      <c r="N139">
        <v>97.7</v>
      </c>
      <c r="O139" s="4">
        <f t="shared" si="4"/>
        <v>97.463607106992328</v>
      </c>
      <c r="Q139">
        <v>0</v>
      </c>
      <c r="R139">
        <v>-9</v>
      </c>
      <c r="S139">
        <v>100</v>
      </c>
      <c r="T139">
        <v>2835.35</v>
      </c>
      <c r="U139">
        <v>16524.400000000001</v>
      </c>
      <c r="V139">
        <v>85.66</v>
      </c>
      <c r="W139" s="4">
        <f t="shared" si="5"/>
        <v>97.070111231696757</v>
      </c>
    </row>
    <row r="140" spans="1:23" x14ac:dyDescent="0.25">
      <c r="A140" s="1">
        <v>0</v>
      </c>
      <c r="B140" s="1">
        <v>-9.9</v>
      </c>
      <c r="C140" s="1">
        <v>100</v>
      </c>
      <c r="D140" s="1">
        <v>96.41</v>
      </c>
      <c r="E140" s="1">
        <v>1143312.3</v>
      </c>
      <c r="F140" s="1">
        <v>96.81</v>
      </c>
      <c r="G140" s="1">
        <f t="shared" si="3"/>
        <v>96.632254184624628</v>
      </c>
      <c r="I140">
        <v>0</v>
      </c>
      <c r="J140">
        <v>-10</v>
      </c>
      <c r="K140">
        <v>100</v>
      </c>
      <c r="L140">
        <v>12213.94</v>
      </c>
      <c r="M140">
        <v>103172.2</v>
      </c>
      <c r="N140">
        <v>96.81</v>
      </c>
      <c r="O140" s="4">
        <f t="shared" si="4"/>
        <v>96.578079657143761</v>
      </c>
      <c r="Q140">
        <v>0</v>
      </c>
      <c r="R140">
        <v>-9.9</v>
      </c>
      <c r="S140">
        <v>100</v>
      </c>
      <c r="T140">
        <v>2800.08</v>
      </c>
      <c r="U140">
        <v>16318.9</v>
      </c>
      <c r="V140">
        <v>84.68</v>
      </c>
      <c r="W140" s="4">
        <f t="shared" si="5"/>
        <v>95.862619097342289</v>
      </c>
    </row>
    <row r="141" spans="1:23" x14ac:dyDescent="0.25">
      <c r="A141" s="1">
        <v>0</v>
      </c>
      <c r="B141" s="1">
        <v>-11</v>
      </c>
      <c r="C141" s="1">
        <v>100</v>
      </c>
      <c r="D141" s="1">
        <v>95.49</v>
      </c>
      <c r="E141" s="1">
        <v>1132338.8999999999</v>
      </c>
      <c r="F141" s="1">
        <v>95.88</v>
      </c>
      <c r="G141" s="1">
        <f t="shared" si="3"/>
        <v>95.710133306605201</v>
      </c>
      <c r="I141">
        <v>0</v>
      </c>
      <c r="J141">
        <v>-11</v>
      </c>
      <c r="K141">
        <v>100</v>
      </c>
      <c r="L141">
        <v>12053.01</v>
      </c>
      <c r="M141">
        <v>101812.9</v>
      </c>
      <c r="N141">
        <v>95.44</v>
      </c>
      <c r="O141" s="4">
        <f t="shared" si="4"/>
        <v>95.305573786046949</v>
      </c>
      <c r="Q141">
        <v>0</v>
      </c>
      <c r="R141">
        <v>-11</v>
      </c>
      <c r="S141">
        <v>100</v>
      </c>
      <c r="T141">
        <v>2759.79</v>
      </c>
      <c r="U141">
        <v>16084.1</v>
      </c>
      <c r="V141">
        <v>83.45</v>
      </c>
      <c r="W141" s="4">
        <f t="shared" si="5"/>
        <v>94.483263891979618</v>
      </c>
    </row>
    <row r="142" spans="1:23" x14ac:dyDescent="0.25">
      <c r="A142" s="1">
        <v>0</v>
      </c>
      <c r="B142" s="1">
        <v>-12</v>
      </c>
      <c r="C142" s="1">
        <v>100</v>
      </c>
      <c r="D142" s="1">
        <v>93.65</v>
      </c>
      <c r="E142" s="1">
        <v>1110544.8</v>
      </c>
      <c r="F142" s="1">
        <v>94.04</v>
      </c>
      <c r="G142" s="1">
        <f t="shared" si="3"/>
        <v>93.865891550566317</v>
      </c>
      <c r="I142">
        <v>0</v>
      </c>
      <c r="J142">
        <v>-11.9</v>
      </c>
      <c r="K142">
        <v>100</v>
      </c>
      <c r="L142">
        <v>11786.93</v>
      </c>
      <c r="M142">
        <v>99565.2</v>
      </c>
      <c r="N142">
        <v>93.41</v>
      </c>
      <c r="O142" s="4">
        <f t="shared" si="4"/>
        <v>93.201625720543703</v>
      </c>
      <c r="Q142">
        <v>0</v>
      </c>
      <c r="R142">
        <v>-12</v>
      </c>
      <c r="S142">
        <v>100</v>
      </c>
      <c r="T142">
        <v>2680.76</v>
      </c>
      <c r="U142">
        <v>15623.5</v>
      </c>
      <c r="V142">
        <v>81.05</v>
      </c>
      <c r="W142" s="4">
        <f t="shared" si="5"/>
        <v>91.777618772103423</v>
      </c>
    </row>
    <row r="143" spans="1:23" x14ac:dyDescent="0.25">
      <c r="A143" s="1">
        <v>0</v>
      </c>
      <c r="B143" s="1">
        <v>-12.9</v>
      </c>
      <c r="C143" s="1">
        <v>100</v>
      </c>
      <c r="D143" s="1">
        <v>90.81</v>
      </c>
      <c r="E143" s="1">
        <v>1076835.2</v>
      </c>
      <c r="F143" s="1">
        <v>91.18</v>
      </c>
      <c r="G143" s="1">
        <f t="shared" si="3"/>
        <v>91.019344492332365</v>
      </c>
      <c r="I143">
        <v>0</v>
      </c>
      <c r="J143">
        <v>-12.9</v>
      </c>
      <c r="K143">
        <v>100</v>
      </c>
      <c r="L143">
        <v>11230.69</v>
      </c>
      <c r="M143">
        <v>94866.6</v>
      </c>
      <c r="N143">
        <v>89</v>
      </c>
      <c r="O143" s="4">
        <f t="shared" si="4"/>
        <v>88.80332418733741</v>
      </c>
      <c r="Q143">
        <v>0</v>
      </c>
      <c r="R143">
        <v>-12.9</v>
      </c>
      <c r="S143">
        <v>100</v>
      </c>
      <c r="T143">
        <v>2566.4699999999998</v>
      </c>
      <c r="U143">
        <v>14957.4</v>
      </c>
      <c r="V143">
        <v>77.58</v>
      </c>
      <c r="W143" s="4">
        <f t="shared" si="5"/>
        <v>87.864823874587884</v>
      </c>
    </row>
    <row r="144" spans="1:23" x14ac:dyDescent="0.25">
      <c r="A144" s="1">
        <v>0</v>
      </c>
      <c r="B144" s="1">
        <v>-13.9</v>
      </c>
      <c r="C144" s="1">
        <v>100</v>
      </c>
      <c r="D144" s="1">
        <v>84.51</v>
      </c>
      <c r="E144" s="1">
        <v>1002184.3</v>
      </c>
      <c r="F144" s="1">
        <v>84.86</v>
      </c>
      <c r="G144" s="1">
        <f t="shared" si="3"/>
        <v>84.704821088503564</v>
      </c>
      <c r="I144">
        <v>0</v>
      </c>
      <c r="J144">
        <v>-14</v>
      </c>
      <c r="K144">
        <v>100</v>
      </c>
      <c r="L144">
        <v>9614.77</v>
      </c>
      <c r="M144">
        <v>81216.800000000003</v>
      </c>
      <c r="N144">
        <v>76.150000000000006</v>
      </c>
      <c r="O144" s="4">
        <f t="shared" si="4"/>
        <v>76.025919805166566</v>
      </c>
      <c r="Q144">
        <v>0</v>
      </c>
      <c r="R144">
        <v>-13.9</v>
      </c>
      <c r="S144">
        <v>100</v>
      </c>
      <c r="T144">
        <v>2275.92</v>
      </c>
      <c r="U144">
        <v>13264.1</v>
      </c>
      <c r="V144">
        <v>68.790000000000006</v>
      </c>
      <c r="W144" s="4">
        <f t="shared" si="5"/>
        <v>77.917649515736429</v>
      </c>
    </row>
    <row r="145" spans="1:23" x14ac:dyDescent="0.25">
      <c r="A145" s="1">
        <v>0</v>
      </c>
      <c r="B145" s="1">
        <v>-15</v>
      </c>
      <c r="C145" s="1">
        <v>100</v>
      </c>
      <c r="D145" s="1">
        <v>64.66</v>
      </c>
      <c r="E145" s="1">
        <v>766706.2</v>
      </c>
      <c r="F145" s="1">
        <v>64.92</v>
      </c>
      <c r="G145" s="1">
        <f t="shared" si="3"/>
        <v>64.809060839931846</v>
      </c>
      <c r="I145">
        <v>0</v>
      </c>
      <c r="J145">
        <v>-14.9</v>
      </c>
      <c r="K145">
        <v>100</v>
      </c>
      <c r="L145">
        <v>6808.77</v>
      </c>
      <c r="M145">
        <v>57514.3</v>
      </c>
      <c r="N145">
        <v>53.93</v>
      </c>
      <c r="O145" s="4">
        <f t="shared" si="4"/>
        <v>53.838313552151938</v>
      </c>
      <c r="Q145">
        <v>0</v>
      </c>
      <c r="R145">
        <v>-15</v>
      </c>
      <c r="S145">
        <v>100</v>
      </c>
      <c r="T145">
        <v>1735.94</v>
      </c>
      <c r="U145">
        <v>10117.1</v>
      </c>
      <c r="V145">
        <v>52.52</v>
      </c>
      <c r="W145" s="4">
        <f t="shared" si="5"/>
        <v>59.431071610754117</v>
      </c>
    </row>
    <row r="146" spans="1:23" x14ac:dyDescent="0.25">
      <c r="A146" s="1">
        <v>0</v>
      </c>
      <c r="B146" s="1">
        <v>-16</v>
      </c>
      <c r="C146" s="1">
        <v>100</v>
      </c>
      <c r="D146" s="1">
        <v>36.68</v>
      </c>
      <c r="E146" s="1">
        <v>434920.1</v>
      </c>
      <c r="F146" s="1">
        <v>36.83</v>
      </c>
      <c r="G146" s="1">
        <f t="shared" si="3"/>
        <v>36.764558484514389</v>
      </c>
      <c r="I146">
        <v>0</v>
      </c>
      <c r="J146">
        <v>-15.9</v>
      </c>
      <c r="K146">
        <v>100</v>
      </c>
      <c r="L146">
        <v>3724.47</v>
      </c>
      <c r="M146">
        <v>31460.9</v>
      </c>
      <c r="N146">
        <v>29.52</v>
      </c>
      <c r="O146" s="4">
        <f t="shared" si="4"/>
        <v>29.450133236338331</v>
      </c>
      <c r="Q146">
        <v>0</v>
      </c>
      <c r="R146">
        <v>-16</v>
      </c>
      <c r="S146">
        <v>100</v>
      </c>
      <c r="T146">
        <v>1156.94</v>
      </c>
      <c r="U146">
        <v>6742.7</v>
      </c>
      <c r="V146">
        <v>34.99</v>
      </c>
      <c r="W146" s="4">
        <f t="shared" si="5"/>
        <v>39.608617803233905</v>
      </c>
    </row>
    <row r="147" spans="1:23" x14ac:dyDescent="0.25">
      <c r="A147" s="1">
        <v>0</v>
      </c>
      <c r="B147" s="1">
        <v>-17</v>
      </c>
      <c r="C147" s="1">
        <v>100</v>
      </c>
      <c r="D147" s="1">
        <v>19.59</v>
      </c>
      <c r="E147" s="1">
        <v>232279.2</v>
      </c>
      <c r="F147" s="1">
        <v>19.670000000000002</v>
      </c>
      <c r="G147" s="1">
        <f t="shared" si="3"/>
        <v>19.635160870001002</v>
      </c>
      <c r="I147">
        <v>0</v>
      </c>
      <c r="J147">
        <v>-17</v>
      </c>
      <c r="K147">
        <v>100</v>
      </c>
      <c r="L147">
        <v>2086.08</v>
      </c>
      <c r="M147">
        <v>17621.3</v>
      </c>
      <c r="N147">
        <v>16.54</v>
      </c>
      <c r="O147" s="4">
        <f t="shared" si="4"/>
        <v>16.495054045719435</v>
      </c>
      <c r="Q147">
        <v>0</v>
      </c>
      <c r="R147">
        <v>-17</v>
      </c>
      <c r="S147">
        <v>100</v>
      </c>
      <c r="T147">
        <v>721.15</v>
      </c>
      <c r="U147">
        <v>4202.8999999999996</v>
      </c>
      <c r="V147">
        <v>21.8</v>
      </c>
      <c r="W147" s="4">
        <f t="shared" si="5"/>
        <v>24.689054513459755</v>
      </c>
    </row>
    <row r="148" spans="1:23" x14ac:dyDescent="0.25">
      <c r="A148" s="1">
        <v>0</v>
      </c>
      <c r="B148" s="1">
        <v>-17.899999999999999</v>
      </c>
      <c r="C148" s="1">
        <v>100</v>
      </c>
      <c r="D148" s="1">
        <v>12.65</v>
      </c>
      <c r="E148" s="1">
        <v>149992.70000000001</v>
      </c>
      <c r="F148" s="1">
        <v>12.7</v>
      </c>
      <c r="G148" s="1">
        <f t="shared" si="3"/>
        <v>12.679162072767367</v>
      </c>
      <c r="I148">
        <v>0</v>
      </c>
      <c r="J148">
        <v>-17.899999999999999</v>
      </c>
      <c r="K148">
        <v>100</v>
      </c>
      <c r="L148">
        <v>1379.3</v>
      </c>
      <c r="M148">
        <v>11651.1</v>
      </c>
      <c r="N148">
        <v>10.93</v>
      </c>
      <c r="O148" s="4">
        <f t="shared" si="4"/>
        <v>10.906402460720978</v>
      </c>
      <c r="Q148">
        <v>0</v>
      </c>
      <c r="R148">
        <v>-17.899999999999999</v>
      </c>
      <c r="S148">
        <v>100</v>
      </c>
      <c r="T148">
        <v>483.74</v>
      </c>
      <c r="U148">
        <v>2819.2</v>
      </c>
      <c r="V148">
        <v>14.63</v>
      </c>
      <c r="W148" s="4">
        <f t="shared" si="5"/>
        <v>16.561163738946156</v>
      </c>
    </row>
    <row r="149" spans="1:23" x14ac:dyDescent="0.25">
      <c r="A149" s="1">
        <v>0</v>
      </c>
      <c r="B149" s="1">
        <v>-19</v>
      </c>
      <c r="C149" s="1">
        <v>100</v>
      </c>
      <c r="D149" s="1">
        <v>9.26</v>
      </c>
      <c r="E149" s="1">
        <v>109835.7</v>
      </c>
      <c r="F149" s="1">
        <v>9.3000000000000007</v>
      </c>
      <c r="G149" s="1">
        <f t="shared" si="3"/>
        <v>9.281347098326151</v>
      </c>
      <c r="I149">
        <v>0</v>
      </c>
      <c r="J149">
        <v>-18.899999999999999</v>
      </c>
      <c r="K149">
        <v>100</v>
      </c>
      <c r="L149">
        <v>1019.57</v>
      </c>
      <c r="M149">
        <v>8612.4</v>
      </c>
      <c r="N149">
        <v>8.08</v>
      </c>
      <c r="O149" s="4">
        <f t="shared" si="4"/>
        <v>8.0619450133236334</v>
      </c>
      <c r="Q149">
        <v>0</v>
      </c>
      <c r="R149">
        <v>-19</v>
      </c>
      <c r="S149">
        <v>100</v>
      </c>
      <c r="T149">
        <v>356.73</v>
      </c>
      <c r="U149">
        <v>2079</v>
      </c>
      <c r="V149">
        <v>10.79</v>
      </c>
      <c r="W149" s="4">
        <f t="shared" si="5"/>
        <v>12.212891099752477</v>
      </c>
    </row>
    <row r="150" spans="1:23" x14ac:dyDescent="0.25">
      <c r="A150" s="1">
        <v>0</v>
      </c>
      <c r="B150" s="1">
        <v>-20</v>
      </c>
      <c r="C150" s="1">
        <v>100</v>
      </c>
      <c r="D150" s="1">
        <v>7.39</v>
      </c>
      <c r="E150" s="1">
        <v>87598.7</v>
      </c>
      <c r="F150" s="1">
        <v>7.42</v>
      </c>
      <c r="G150" s="1">
        <f t="shared" si="3"/>
        <v>7.4070361832214093</v>
      </c>
      <c r="I150">
        <v>0</v>
      </c>
      <c r="J150">
        <v>-20</v>
      </c>
      <c r="K150">
        <v>100</v>
      </c>
      <c r="L150">
        <v>815.68</v>
      </c>
      <c r="M150">
        <v>6890.1</v>
      </c>
      <c r="N150">
        <v>6.46</v>
      </c>
      <c r="O150" s="4">
        <f t="shared" si="4"/>
        <v>6.44974578348502</v>
      </c>
      <c r="Q150">
        <v>0</v>
      </c>
      <c r="R150">
        <v>-19.899999999999999</v>
      </c>
      <c r="S150">
        <v>100</v>
      </c>
      <c r="T150">
        <v>266.89</v>
      </c>
      <c r="U150">
        <v>1555.4</v>
      </c>
      <c r="V150">
        <v>8.08</v>
      </c>
      <c r="W150" s="4">
        <f t="shared" si="5"/>
        <v>9.1371583707928643</v>
      </c>
    </row>
    <row r="151" spans="1:23" x14ac:dyDescent="0.25">
      <c r="A151" s="1">
        <v>0</v>
      </c>
      <c r="B151" s="1">
        <v>-20.9</v>
      </c>
      <c r="C151" s="1">
        <v>100</v>
      </c>
      <c r="D151" s="1">
        <v>6.17</v>
      </c>
      <c r="E151" s="1">
        <v>73188.5</v>
      </c>
      <c r="F151" s="1">
        <v>6.2</v>
      </c>
      <c r="G151" s="1">
        <f t="shared" si="3"/>
        <v>6.1842237145434495</v>
      </c>
      <c r="I151">
        <v>0</v>
      </c>
      <c r="J151">
        <v>-21</v>
      </c>
      <c r="K151">
        <v>100</v>
      </c>
      <c r="L151">
        <v>685.5</v>
      </c>
      <c r="M151">
        <v>5790.5</v>
      </c>
      <c r="N151">
        <v>5.43</v>
      </c>
      <c r="O151" s="4">
        <f t="shared" si="4"/>
        <v>5.4203863458451611</v>
      </c>
      <c r="Q151">
        <v>0</v>
      </c>
      <c r="R151">
        <v>-21</v>
      </c>
      <c r="S151">
        <v>100</v>
      </c>
      <c r="T151">
        <v>237.07</v>
      </c>
      <c r="U151">
        <v>1381.7</v>
      </c>
      <c r="V151">
        <v>7.17</v>
      </c>
      <c r="W151" s="4">
        <f t="shared" si="5"/>
        <v>8.1162506461983011</v>
      </c>
    </row>
    <row r="152" spans="1:23" x14ac:dyDescent="0.25">
      <c r="A152" s="1">
        <v>0</v>
      </c>
      <c r="B152" s="1">
        <v>-21.9</v>
      </c>
      <c r="C152" s="1">
        <v>100</v>
      </c>
      <c r="D152" s="1">
        <v>5.37</v>
      </c>
      <c r="E152" s="1">
        <v>63632</v>
      </c>
      <c r="F152" s="1">
        <v>5.39</v>
      </c>
      <c r="G152" s="1">
        <f t="shared" si="3"/>
        <v>5.3823794727874112</v>
      </c>
      <c r="I152">
        <v>0</v>
      </c>
      <c r="J152">
        <v>-21.9</v>
      </c>
      <c r="K152">
        <v>100</v>
      </c>
      <c r="L152">
        <v>606.1</v>
      </c>
      <c r="M152">
        <v>5119.7</v>
      </c>
      <c r="N152">
        <v>4.8</v>
      </c>
      <c r="O152" s="4">
        <f t="shared" si="4"/>
        <v>4.7925545794555102</v>
      </c>
      <c r="Q152">
        <v>0</v>
      </c>
      <c r="R152">
        <v>-22</v>
      </c>
      <c r="S152">
        <v>100</v>
      </c>
      <c r="T152">
        <v>223.34</v>
      </c>
      <c r="U152">
        <v>1301.5999999999999</v>
      </c>
      <c r="V152">
        <v>6.76</v>
      </c>
      <c r="W152" s="4">
        <f t="shared" si="5"/>
        <v>7.6461948762894014</v>
      </c>
    </row>
    <row r="153" spans="1:23" x14ac:dyDescent="0.25">
      <c r="A153" s="1">
        <v>0</v>
      </c>
      <c r="B153" s="1">
        <v>-23</v>
      </c>
      <c r="C153" s="1">
        <v>100</v>
      </c>
      <c r="D153" s="1">
        <v>4.7699999999999996</v>
      </c>
      <c r="E153" s="1">
        <v>56510.7</v>
      </c>
      <c r="F153" s="1">
        <v>4.79</v>
      </c>
      <c r="G153" s="1">
        <f t="shared" si="3"/>
        <v>4.7809962914703821</v>
      </c>
      <c r="I153">
        <v>0</v>
      </c>
      <c r="J153">
        <v>-23</v>
      </c>
      <c r="K153">
        <v>100</v>
      </c>
      <c r="L153">
        <v>537.04</v>
      </c>
      <c r="M153">
        <v>4536.3999999999996</v>
      </c>
      <c r="N153">
        <v>4.25</v>
      </c>
      <c r="O153" s="4">
        <f t="shared" si="4"/>
        <v>4.2464832723160972</v>
      </c>
      <c r="Q153">
        <v>0</v>
      </c>
      <c r="R153">
        <v>-23</v>
      </c>
      <c r="S153">
        <v>100</v>
      </c>
      <c r="T153">
        <v>203.57</v>
      </c>
      <c r="U153">
        <v>1186.4000000000001</v>
      </c>
      <c r="V153">
        <v>6.16</v>
      </c>
      <c r="W153" s="4">
        <f t="shared" si="5"/>
        <v>6.9693556504264054</v>
      </c>
    </row>
    <row r="154" spans="1:23" x14ac:dyDescent="0.25">
      <c r="A154" s="1">
        <v>0</v>
      </c>
      <c r="B154" s="1">
        <v>-23.9</v>
      </c>
      <c r="C154" s="1">
        <v>100</v>
      </c>
      <c r="D154" s="1">
        <v>4.25</v>
      </c>
      <c r="E154" s="1">
        <v>50442.400000000001</v>
      </c>
      <c r="F154" s="1">
        <v>4.2699999999999996</v>
      </c>
      <c r="G154" s="1">
        <f t="shared" si="3"/>
        <v>4.2597975343289569</v>
      </c>
      <c r="I154">
        <v>0</v>
      </c>
      <c r="J154">
        <v>-24</v>
      </c>
      <c r="K154">
        <v>100</v>
      </c>
      <c r="L154">
        <v>489.28</v>
      </c>
      <c r="M154">
        <v>4133</v>
      </c>
      <c r="N154">
        <v>3.88</v>
      </c>
      <c r="O154" s="4">
        <f t="shared" si="4"/>
        <v>3.8688353483517437</v>
      </c>
      <c r="Q154">
        <v>0</v>
      </c>
      <c r="R154">
        <v>-24</v>
      </c>
      <c r="S154">
        <v>100</v>
      </c>
      <c r="T154">
        <v>188.37</v>
      </c>
      <c r="U154">
        <v>1097.8</v>
      </c>
      <c r="V154">
        <v>5.7</v>
      </c>
      <c r="W154" s="4">
        <f t="shared" si="5"/>
        <v>6.4489734433896064</v>
      </c>
    </row>
    <row r="155" spans="1:23" x14ac:dyDescent="0.25">
      <c r="A155" s="1">
        <v>0</v>
      </c>
      <c r="B155" s="1">
        <v>-24.9</v>
      </c>
      <c r="C155" s="1">
        <v>100</v>
      </c>
      <c r="D155" s="1">
        <v>3.89</v>
      </c>
      <c r="E155" s="1">
        <v>46096.7</v>
      </c>
      <c r="F155" s="1">
        <v>3.9</v>
      </c>
      <c r="G155" s="1">
        <f t="shared" si="3"/>
        <v>3.8989676255387393</v>
      </c>
      <c r="I155">
        <v>0</v>
      </c>
      <c r="J155">
        <v>-24.9</v>
      </c>
      <c r="K155">
        <v>100</v>
      </c>
      <c r="L155">
        <v>453.59</v>
      </c>
      <c r="M155">
        <v>3831.5</v>
      </c>
      <c r="N155">
        <v>3.59</v>
      </c>
      <c r="O155" s="4">
        <f t="shared" si="4"/>
        <v>3.5866273415199221</v>
      </c>
      <c r="Q155">
        <v>0</v>
      </c>
      <c r="R155">
        <v>-24.9</v>
      </c>
      <c r="S155">
        <v>100</v>
      </c>
      <c r="T155">
        <v>164.45</v>
      </c>
      <c r="U155">
        <v>958.4</v>
      </c>
      <c r="V155">
        <v>4.97</v>
      </c>
      <c r="W155" s="4">
        <f t="shared" si="5"/>
        <v>5.6300561807369576</v>
      </c>
    </row>
    <row r="156" spans="1:23" x14ac:dyDescent="0.25">
      <c r="A156" s="1">
        <v>0</v>
      </c>
      <c r="B156" s="1">
        <v>-26</v>
      </c>
      <c r="C156" s="1">
        <v>100</v>
      </c>
      <c r="D156" s="1">
        <v>3.58</v>
      </c>
      <c r="E156" s="1">
        <v>42415.199999999997</v>
      </c>
      <c r="F156" s="1">
        <v>3.59</v>
      </c>
      <c r="G156" s="1">
        <f t="shared" si="3"/>
        <v>3.588252981858274</v>
      </c>
      <c r="I156">
        <v>0</v>
      </c>
      <c r="J156">
        <v>-26</v>
      </c>
      <c r="K156">
        <v>100</v>
      </c>
      <c r="L156">
        <v>413.88</v>
      </c>
      <c r="M156">
        <v>3496.1</v>
      </c>
      <c r="N156">
        <v>3.28</v>
      </c>
      <c r="O156" s="4">
        <f t="shared" si="4"/>
        <v>3.2726323863142164</v>
      </c>
      <c r="Q156">
        <v>0</v>
      </c>
      <c r="R156">
        <v>-25.9</v>
      </c>
      <c r="S156">
        <v>100</v>
      </c>
      <c r="T156">
        <v>169.9</v>
      </c>
      <c r="U156">
        <v>990.2</v>
      </c>
      <c r="V156">
        <v>5.14</v>
      </c>
      <c r="W156" s="4">
        <f t="shared" si="5"/>
        <v>5.8166405904968626</v>
      </c>
    </row>
    <row r="157" spans="1:23" x14ac:dyDescent="0.25">
      <c r="A157" s="1">
        <v>0</v>
      </c>
      <c r="B157" s="1">
        <v>-27</v>
      </c>
      <c r="C157" s="1">
        <v>100</v>
      </c>
      <c r="D157" s="1">
        <v>3.29</v>
      </c>
      <c r="E157" s="1">
        <v>39060.300000000003</v>
      </c>
      <c r="F157" s="1">
        <v>3.31</v>
      </c>
      <c r="G157" s="1">
        <f t="shared" si="3"/>
        <v>3.2975844442217102</v>
      </c>
      <c r="I157">
        <v>0</v>
      </c>
      <c r="J157">
        <v>-26.9</v>
      </c>
      <c r="K157">
        <v>100</v>
      </c>
      <c r="L157">
        <v>395.23</v>
      </c>
      <c r="M157">
        <v>3338.6</v>
      </c>
      <c r="N157">
        <v>3.13</v>
      </c>
      <c r="O157" s="4">
        <f t="shared" si="4"/>
        <v>3.1251630860224409</v>
      </c>
      <c r="Q157">
        <v>0</v>
      </c>
      <c r="R157">
        <v>-26.9</v>
      </c>
      <c r="S157">
        <v>100</v>
      </c>
      <c r="T157">
        <v>165.4</v>
      </c>
      <c r="U157">
        <v>964</v>
      </c>
      <c r="V157">
        <v>5</v>
      </c>
      <c r="W157" s="4">
        <f t="shared" si="5"/>
        <v>5.6625800686767578</v>
      </c>
    </row>
    <row r="158" spans="1:23" x14ac:dyDescent="0.25">
      <c r="A158" s="1">
        <v>0</v>
      </c>
      <c r="B158" s="1">
        <v>-28</v>
      </c>
      <c r="C158" s="1">
        <v>100</v>
      </c>
      <c r="D158" s="1">
        <v>3.1</v>
      </c>
      <c r="E158" s="1">
        <v>36714.800000000003</v>
      </c>
      <c r="F158" s="1">
        <v>3.11</v>
      </c>
      <c r="G158" s="1">
        <f t="shared" si="3"/>
        <v>3.1071464368046509</v>
      </c>
      <c r="I158">
        <v>0</v>
      </c>
      <c r="J158">
        <v>-27.9</v>
      </c>
      <c r="K158">
        <v>100</v>
      </c>
      <c r="L158">
        <v>369.53</v>
      </c>
      <c r="M158">
        <v>3121.5</v>
      </c>
      <c r="N158">
        <v>2.93</v>
      </c>
      <c r="O158" s="4">
        <f t="shared" si="4"/>
        <v>2.9219480180600468</v>
      </c>
      <c r="Q158">
        <v>0</v>
      </c>
      <c r="R158">
        <v>-28</v>
      </c>
      <c r="S158">
        <v>100</v>
      </c>
      <c r="T158">
        <v>159.80000000000001</v>
      </c>
      <c r="U158">
        <v>931.3</v>
      </c>
      <c r="V158">
        <v>4.83</v>
      </c>
      <c r="W158" s="4">
        <f t="shared" si="5"/>
        <v>5.4708603081895157</v>
      </c>
    </row>
    <row r="159" spans="1:23" x14ac:dyDescent="0.25">
      <c r="A159" s="1">
        <v>0</v>
      </c>
      <c r="B159" s="1">
        <v>-29</v>
      </c>
      <c r="C159" s="1">
        <v>100</v>
      </c>
      <c r="D159" s="1">
        <v>2.85</v>
      </c>
      <c r="E159" s="1">
        <v>33811</v>
      </c>
      <c r="F159" s="1">
        <v>2.86</v>
      </c>
      <c r="G159" s="1">
        <f t="shared" si="3"/>
        <v>2.856570111255889</v>
      </c>
      <c r="I159">
        <v>0</v>
      </c>
      <c r="J159">
        <v>-29</v>
      </c>
      <c r="K159">
        <v>100</v>
      </c>
      <c r="L159">
        <v>342.38</v>
      </c>
      <c r="M159">
        <v>2892.1</v>
      </c>
      <c r="N159">
        <v>2.71</v>
      </c>
      <c r="O159" s="4">
        <f t="shared" si="4"/>
        <v>2.7072675085200091</v>
      </c>
      <c r="Q159">
        <v>0</v>
      </c>
      <c r="R159">
        <v>-28.9</v>
      </c>
      <c r="S159">
        <v>100</v>
      </c>
      <c r="T159">
        <v>155.33000000000001</v>
      </c>
      <c r="U159">
        <v>905.3</v>
      </c>
      <c r="V159">
        <v>4.7</v>
      </c>
      <c r="W159" s="4">
        <f t="shared" si="5"/>
        <v>5.3178268565148779</v>
      </c>
    </row>
    <row r="160" spans="1:23" x14ac:dyDescent="0.25">
      <c r="A160" s="1">
        <v>0</v>
      </c>
      <c r="B160" s="1">
        <v>-30</v>
      </c>
      <c r="C160" s="1">
        <v>100</v>
      </c>
      <c r="D160" s="1">
        <v>2.65</v>
      </c>
      <c r="E160" s="1">
        <v>31448</v>
      </c>
      <c r="F160" s="1">
        <v>2.66</v>
      </c>
      <c r="G160" s="1">
        <f t="shared" si="3"/>
        <v>2.6561090508168785</v>
      </c>
      <c r="I160">
        <v>0</v>
      </c>
      <c r="J160">
        <v>-30</v>
      </c>
      <c r="K160">
        <v>100</v>
      </c>
      <c r="L160">
        <v>321.70999999999998</v>
      </c>
      <c r="M160">
        <v>2717.5</v>
      </c>
      <c r="N160">
        <v>2.5499999999999998</v>
      </c>
      <c r="O160" s="4">
        <f t="shared" si="4"/>
        <v>2.5438256620304109</v>
      </c>
      <c r="Q160">
        <v>0</v>
      </c>
      <c r="R160">
        <v>-30</v>
      </c>
      <c r="S160">
        <v>100</v>
      </c>
      <c r="T160">
        <v>143.31</v>
      </c>
      <c r="U160">
        <v>835.2</v>
      </c>
      <c r="V160">
        <v>4.33</v>
      </c>
      <c r="W160" s="4">
        <f t="shared" si="5"/>
        <v>4.9063140848976188</v>
      </c>
    </row>
  </sheetData>
  <mergeCells count="18">
    <mergeCell ref="U14:V14"/>
    <mergeCell ref="L90:M90"/>
    <mergeCell ref="N90:O90"/>
    <mergeCell ref="M95:N95"/>
    <mergeCell ref="T90:U90"/>
    <mergeCell ref="V90:W90"/>
    <mergeCell ref="U95:V95"/>
    <mergeCell ref="L8:M8"/>
    <mergeCell ref="N8:O8"/>
    <mergeCell ref="M13:N13"/>
    <mergeCell ref="T9:U9"/>
    <mergeCell ref="V9:W9"/>
    <mergeCell ref="E92:F92"/>
    <mergeCell ref="D6:E6"/>
    <mergeCell ref="F6:G6"/>
    <mergeCell ref="E11:F11"/>
    <mergeCell ref="D87:E87"/>
    <mergeCell ref="F87:G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0,5x0,5</vt:lpstr>
      <vt:lpstr>1x1</vt:lpstr>
      <vt:lpstr>2x2</vt:lpstr>
      <vt:lpstr>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2023-07-12T15:37:03Z</dcterms:modified>
</cp:coreProperties>
</file>