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" i="1" l="1"/>
  <c r="O9" i="1"/>
  <c r="G9" i="1"/>
  <c r="G4" i="1"/>
  <c r="G5" i="1"/>
  <c r="G6" i="1"/>
  <c r="G7" i="1"/>
  <c r="G8" i="1"/>
  <c r="X8" i="1"/>
  <c r="W8" i="1"/>
  <c r="P8" i="1"/>
  <c r="O8" i="1"/>
  <c r="W7" i="1"/>
  <c r="O7" i="1"/>
  <c r="W6" i="1"/>
  <c r="P6" i="1"/>
  <c r="O6" i="1"/>
  <c r="W5" i="1"/>
  <c r="O5" i="1"/>
  <c r="X4" i="1"/>
  <c r="W4" i="1"/>
  <c r="O4" i="1"/>
  <c r="W3" i="1"/>
  <c r="Q3" i="1"/>
  <c r="O3" i="1"/>
  <c r="G3" i="1"/>
</calcChain>
</file>

<file path=xl/sharedStrings.xml><?xml version="1.0" encoding="utf-8"?>
<sst xmlns="http://schemas.openxmlformats.org/spreadsheetml/2006/main" count="31" uniqueCount="14">
  <si>
    <t>#Exp</t>
  </si>
  <si>
    <t>#class</t>
  </si>
  <si>
    <t>Relative Positioning</t>
  </si>
  <si>
    <t>Graphviz</t>
  </si>
  <si>
    <t>Graphx</t>
  </si>
  <si>
    <t>C/E</t>
  </si>
  <si>
    <t>E/E</t>
  </si>
  <si>
    <t>Height</t>
  </si>
  <si>
    <t>Width</t>
  </si>
  <si>
    <t>Ratio</t>
  </si>
  <si>
    <t>LC/M1</t>
  </si>
  <si>
    <t>LC/M2</t>
  </si>
  <si>
    <t>LC/M3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</si>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</sst>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tabSelected="1" topLeftCell="H1" workbookViewId="0">
      <pane ySplit="2" topLeftCell="A3" activePane="bottomLeft" state="frozen"/>
      <selection pane="bottomLeft" activeCell="J16" sqref="J16"/>
    </sheetView>
  </sheetViews>
  <sheetFormatPr defaultRowHeight="14.5" x14ac:dyDescent="0.35"/>
  <sheetData>
    <row r="1" spans="1:26" x14ac:dyDescent="0.35">
      <c r="A1" s="1" t="s">
        <v>0</v>
      </c>
      <c r="B1" s="1" t="s">
        <v>1</v>
      </c>
      <c r="C1" s="5" t="s">
        <v>2</v>
      </c>
      <c r="D1" s="6"/>
      <c r="E1" s="6"/>
      <c r="F1" s="6"/>
      <c r="G1" s="6"/>
      <c r="H1" s="6"/>
      <c r="I1" s="6"/>
      <c r="J1" s="7"/>
      <c r="K1" s="5" t="s">
        <v>3</v>
      </c>
      <c r="L1" s="6"/>
      <c r="M1" s="6"/>
      <c r="N1" s="6"/>
      <c r="O1" s="6"/>
      <c r="P1" s="6"/>
      <c r="Q1" s="6"/>
      <c r="R1" s="7"/>
      <c r="S1" s="5" t="s">
        <v>4</v>
      </c>
      <c r="T1" s="6"/>
      <c r="U1" s="6"/>
      <c r="V1" s="6"/>
      <c r="W1" s="6"/>
      <c r="X1" s="6"/>
      <c r="Y1" s="6"/>
      <c r="Z1" s="7"/>
    </row>
    <row r="2" spans="1:26" x14ac:dyDescent="0.35">
      <c r="A2" s="1"/>
      <c r="B2" s="1"/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5</v>
      </c>
      <c r="L2" s="1" t="s">
        <v>6</v>
      </c>
      <c r="M2" s="2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</row>
    <row r="3" spans="1:26" x14ac:dyDescent="0.35">
      <c r="A3" s="1">
        <v>1</v>
      </c>
      <c r="B3" s="1">
        <v>11</v>
      </c>
      <c r="C3" s="1">
        <v>0</v>
      </c>
      <c r="D3" s="1">
        <v>0</v>
      </c>
      <c r="E3" s="3">
        <v>717</v>
      </c>
      <c r="F3" s="1">
        <v>1791.5</v>
      </c>
      <c r="G3" s="1">
        <f xml:space="preserve"> F3/E3</f>
        <v>2.4986052998605301</v>
      </c>
      <c r="H3" s="1">
        <v>1</v>
      </c>
      <c r="I3" s="1">
        <v>1</v>
      </c>
      <c r="J3" s="1"/>
      <c r="K3" s="1">
        <v>0</v>
      </c>
      <c r="L3" s="1">
        <v>0</v>
      </c>
      <c r="M3" s="2">
        <v>600</v>
      </c>
      <c r="N3" s="1">
        <v>3314</v>
      </c>
      <c r="O3" s="1">
        <f>N3/M3</f>
        <v>5.5233333333333334</v>
      </c>
      <c r="P3" s="1">
        <v>1</v>
      </c>
      <c r="Q3" s="1">
        <f>5/8</f>
        <v>0.625</v>
      </c>
      <c r="R3" s="1"/>
      <c r="S3" s="1" t="s">
        <v>13</v>
      </c>
      <c r="T3" s="1" t="s">
        <v>13</v>
      </c>
      <c r="U3" s="1">
        <v>330</v>
      </c>
      <c r="V3" s="1">
        <v>429</v>
      </c>
      <c r="W3" s="1">
        <f>V3/U3</f>
        <v>1.3</v>
      </c>
      <c r="X3" s="4">
        <v>43196</v>
      </c>
      <c r="Y3" s="1">
        <v>1</v>
      </c>
      <c r="Z3" s="1"/>
    </row>
    <row r="4" spans="1:26" x14ac:dyDescent="0.35">
      <c r="A4" s="1">
        <v>2</v>
      </c>
      <c r="B4" s="1">
        <v>6</v>
      </c>
      <c r="C4" s="1">
        <v>0</v>
      </c>
      <c r="D4" s="1">
        <v>0</v>
      </c>
      <c r="E4" s="1">
        <v>583</v>
      </c>
      <c r="F4" s="1">
        <v>830</v>
      </c>
      <c r="G4" s="1">
        <f t="shared" ref="G4:G8" si="0" xml:space="preserve"> F4/E4</f>
        <v>1.4236706689536878</v>
      </c>
      <c r="H4" s="1">
        <v>1</v>
      </c>
      <c r="I4" s="1">
        <v>1</v>
      </c>
      <c r="J4" s="1"/>
      <c r="K4" s="1">
        <v>0</v>
      </c>
      <c r="L4" s="1">
        <v>0</v>
      </c>
      <c r="M4" s="2">
        <v>301</v>
      </c>
      <c r="N4" s="1">
        <v>1767</v>
      </c>
      <c r="O4" s="1">
        <f t="shared" ref="O4:O8" si="1">N4/M4</f>
        <v>5.8704318936877078</v>
      </c>
      <c r="P4" s="1">
        <v>1</v>
      </c>
      <c r="Q4" s="1">
        <v>1</v>
      </c>
      <c r="R4" s="1"/>
      <c r="S4" s="1">
        <v>0</v>
      </c>
      <c r="T4" s="1">
        <v>0</v>
      </c>
      <c r="U4" s="1">
        <v>269</v>
      </c>
      <c r="V4" s="1">
        <v>930</v>
      </c>
      <c r="W4" s="1">
        <f t="shared" ref="W4:W8" si="2">V4/U4</f>
        <v>3.4572490706319701</v>
      </c>
      <c r="X4" s="4">
        <f>AVERAGE(4,6)</f>
        <v>5</v>
      </c>
      <c r="Y4" s="1">
        <v>1</v>
      </c>
      <c r="Z4" s="1"/>
    </row>
    <row r="5" spans="1:26" x14ac:dyDescent="0.35">
      <c r="A5" s="1">
        <v>3</v>
      </c>
      <c r="B5" s="1">
        <v>8</v>
      </c>
      <c r="C5" s="1">
        <v>0</v>
      </c>
      <c r="D5" s="1">
        <v>0</v>
      </c>
      <c r="E5" s="1">
        <v>576</v>
      </c>
      <c r="F5" s="1">
        <v>1560</v>
      </c>
      <c r="G5" s="1">
        <f t="shared" si="0"/>
        <v>2.7083333333333335</v>
      </c>
      <c r="H5" s="1">
        <v>1</v>
      </c>
      <c r="I5" s="1">
        <v>1</v>
      </c>
      <c r="J5" s="1"/>
      <c r="K5" s="1">
        <v>0</v>
      </c>
      <c r="L5" s="1">
        <v>0</v>
      </c>
      <c r="M5" s="2">
        <v>599</v>
      </c>
      <c r="N5" s="1">
        <v>1934</v>
      </c>
      <c r="O5" s="1">
        <f t="shared" si="1"/>
        <v>3.2287145242070117</v>
      </c>
      <c r="P5" s="1">
        <v>1</v>
      </c>
      <c r="Q5" s="1">
        <v>1</v>
      </c>
      <c r="R5" s="1"/>
      <c r="S5" s="1">
        <v>0</v>
      </c>
      <c r="T5" s="1">
        <v>0</v>
      </c>
      <c r="U5" s="1">
        <v>551.79999999999995</v>
      </c>
      <c r="V5" s="1">
        <v>819.7</v>
      </c>
      <c r="W5" s="1">
        <f t="shared" si="2"/>
        <v>1.4855019934758973</v>
      </c>
      <c r="X5" s="1">
        <v>1</v>
      </c>
      <c r="Y5" s="1">
        <v>1</v>
      </c>
      <c r="Z5" s="1"/>
    </row>
    <row r="6" spans="1:26" x14ac:dyDescent="0.35">
      <c r="A6" s="1">
        <v>4</v>
      </c>
      <c r="B6" s="1">
        <v>7</v>
      </c>
      <c r="C6" s="1">
        <v>1</v>
      </c>
      <c r="D6" s="1">
        <v>0</v>
      </c>
      <c r="E6" s="1">
        <v>535</v>
      </c>
      <c r="F6" s="1">
        <v>1325.8</v>
      </c>
      <c r="G6" s="1">
        <f t="shared" si="0"/>
        <v>2.4781308411214953</v>
      </c>
      <c r="H6" s="1">
        <v>1</v>
      </c>
      <c r="I6" s="1">
        <v>1</v>
      </c>
      <c r="J6" s="1"/>
      <c r="K6" s="1">
        <v>0</v>
      </c>
      <c r="L6" s="1">
        <v>0</v>
      </c>
      <c r="M6" s="1">
        <v>720</v>
      </c>
      <c r="N6" s="1">
        <v>1689</v>
      </c>
      <c r="O6" s="1">
        <f>N6/M6</f>
        <v>2.3458333333333332</v>
      </c>
      <c r="P6" s="1">
        <f>3/5</f>
        <v>0.6</v>
      </c>
      <c r="Q6" s="1">
        <v>1</v>
      </c>
      <c r="R6" s="1"/>
      <c r="S6" s="1">
        <v>1</v>
      </c>
      <c r="T6" s="1">
        <v>0</v>
      </c>
      <c r="U6" s="2">
        <v>441</v>
      </c>
      <c r="V6" s="1">
        <v>1013.5</v>
      </c>
      <c r="W6" s="1">
        <f>V6/U6</f>
        <v>2.298185941043084</v>
      </c>
      <c r="X6" s="1">
        <v>1</v>
      </c>
      <c r="Y6" s="1">
        <v>1</v>
      </c>
      <c r="Z6" s="1"/>
    </row>
    <row r="7" spans="1:26" x14ac:dyDescent="0.35">
      <c r="A7" s="1">
        <v>5</v>
      </c>
      <c r="B7" s="1">
        <v>9</v>
      </c>
      <c r="C7" s="1">
        <v>1</v>
      </c>
      <c r="D7" s="1">
        <v>0</v>
      </c>
      <c r="E7" s="1">
        <v>656</v>
      </c>
      <c r="F7" s="1">
        <v>1739.6</v>
      </c>
      <c r="G7" s="1">
        <f t="shared" si="0"/>
        <v>2.651829268292683</v>
      </c>
      <c r="H7" s="1">
        <v>1</v>
      </c>
      <c r="I7" s="1">
        <v>1</v>
      </c>
      <c r="J7" s="1"/>
      <c r="K7" s="1">
        <v>0</v>
      </c>
      <c r="L7" s="1">
        <v>0</v>
      </c>
      <c r="M7" s="2">
        <v>878</v>
      </c>
      <c r="N7" s="1">
        <v>2187</v>
      </c>
      <c r="O7" s="1">
        <f t="shared" si="1"/>
        <v>2.4908883826879271</v>
      </c>
      <c r="P7" s="1">
        <v>1</v>
      </c>
      <c r="Q7" s="1">
        <v>1</v>
      </c>
      <c r="R7" s="1"/>
      <c r="S7" s="1">
        <v>0</v>
      </c>
      <c r="T7" s="1">
        <v>0</v>
      </c>
      <c r="U7" s="1">
        <v>723.6</v>
      </c>
      <c r="V7" s="1">
        <v>720.8</v>
      </c>
      <c r="W7" s="1">
        <f t="shared" si="2"/>
        <v>0.99613045881702589</v>
      </c>
      <c r="X7" s="1">
        <v>1</v>
      </c>
      <c r="Y7" s="1">
        <v>1</v>
      </c>
      <c r="Z7" s="1"/>
    </row>
    <row r="8" spans="1:26" x14ac:dyDescent="0.35">
      <c r="A8" s="1">
        <v>6</v>
      </c>
      <c r="B8" s="1">
        <v>12</v>
      </c>
      <c r="C8" s="1">
        <v>1</v>
      </c>
      <c r="D8" s="1">
        <v>0</v>
      </c>
      <c r="E8" s="1">
        <v>1202</v>
      </c>
      <c r="F8" s="1">
        <v>1566.2239999999999</v>
      </c>
      <c r="G8" s="1">
        <f t="shared" si="0"/>
        <v>1.3030149750415974</v>
      </c>
      <c r="H8" s="1">
        <v>1</v>
      </c>
      <c r="I8" s="1">
        <v>1</v>
      </c>
      <c r="J8" s="1">
        <v>1</v>
      </c>
      <c r="K8" s="1">
        <v>0</v>
      </c>
      <c r="L8" s="1">
        <v>0</v>
      </c>
      <c r="M8" s="2">
        <v>1316</v>
      </c>
      <c r="N8" s="1">
        <v>2421.8000000000002</v>
      </c>
      <c r="O8" s="1">
        <f t="shared" si="1"/>
        <v>1.8402735562310031</v>
      </c>
      <c r="P8" s="1">
        <f>4/5</f>
        <v>0.8</v>
      </c>
      <c r="Q8" s="1">
        <v>1</v>
      </c>
      <c r="R8" s="1">
        <v>0.67</v>
      </c>
      <c r="S8" s="1">
        <v>0</v>
      </c>
      <c r="T8" s="1">
        <v>0</v>
      </c>
      <c r="U8" s="1">
        <v>273.8</v>
      </c>
      <c r="V8" s="1">
        <v>1491</v>
      </c>
      <c r="W8" s="1">
        <f t="shared" si="2"/>
        <v>5.4455807158509861</v>
      </c>
      <c r="X8" s="1">
        <f>4/5</f>
        <v>0.8</v>
      </c>
      <c r="Y8" s="1">
        <v>1</v>
      </c>
      <c r="Z8" s="1">
        <v>0.83</v>
      </c>
    </row>
    <row r="9" spans="1:26" x14ac:dyDescent="0.35">
      <c r="A9" s="1"/>
      <c r="B9" s="1"/>
      <c r="C9" s="1"/>
      <c r="D9" s="1"/>
      <c r="E9" s="1"/>
      <c r="F9" s="1"/>
      <c r="G9" s="1">
        <f>SUM(G3:G8)</f>
        <v>13.063584386603326</v>
      </c>
      <c r="H9" s="1"/>
      <c r="I9" s="1"/>
      <c r="J9" s="1"/>
      <c r="K9" s="1"/>
      <c r="L9" s="1"/>
      <c r="M9" s="1"/>
      <c r="N9" s="1"/>
      <c r="O9" s="1">
        <f>SUM(O3:O8)</f>
        <v>21.299475023480319</v>
      </c>
      <c r="P9" s="1"/>
      <c r="Q9" s="1"/>
      <c r="R9" s="1"/>
      <c r="S9" s="1"/>
      <c r="T9" s="1"/>
      <c r="U9" s="1"/>
      <c r="V9" s="1"/>
      <c r="W9" s="1">
        <f>SUM(W3:W8)</f>
        <v>14.982648179818963</v>
      </c>
      <c r="X9" s="1"/>
      <c r="Y9" s="1"/>
      <c r="Z9" s="1"/>
    </row>
  </sheetData>
  <mergeCells count="3">
    <mergeCell ref="K1:R1"/>
    <mergeCell ref="S1:Z1"/>
    <mergeCell ref="C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2018-02-18T21:21:40Z</dcterms:modified>
</cp:coreProperties>
</file>