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Алла\Downloads\"/>
    </mc:Choice>
  </mc:AlternateContent>
  <xr:revisionPtr revIDLastSave="0" documentId="13_ncr:1_{62C78327-A04B-4105-A6EF-2E850DD5A354}" xr6:coauthVersionLast="47" xr6:coauthVersionMax="47" xr10:uidLastSave="{00000000-0000-0000-0000-000000000000}"/>
  <bookViews>
    <workbookView xWindow="0" yWindow="0" windowWidth="23040" windowHeight="13680" activeTab="4" xr2:uid="{00000000-000D-0000-FFFF-FFFF00000000}"/>
  </bookViews>
  <sheets>
    <sheet name="Лист1" sheetId="1" r:id="rId1"/>
    <sheet name="Pivot Table 6" sheetId="2" r:id="rId2"/>
    <sheet name="Pivot Table 3" sheetId="3" r:id="rId3"/>
    <sheet name="Pivot Table 2" sheetId="4" r:id="rId4"/>
    <sheet name="Pivot Table 1" sheetId="5" r:id="rId5"/>
    <sheet name="Лист2" sheetId="6" r:id="rId6"/>
  </sheets>
  <definedNames>
    <definedName name="_xlnm._FilterDatabase" localSheetId="4" hidden="1">'Pivot Table 1'!$A$1:$A$20</definedName>
    <definedName name="_xlnm._FilterDatabase" localSheetId="3" hidden="1">'Pivot Table 2'!$A$1:$A$1000</definedName>
  </definedNames>
  <calcPr calcId="191029"/>
  <pivotCaches>
    <pivotCache cacheId="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1" roundtripDataChecksum="BSNY+T/8kjXjn1Pzc8ndvgMV588i9wdQV3aU/CPEZWw="/>
    </ext>
  </extLst>
</workbook>
</file>

<file path=xl/calcChain.xml><?xml version="1.0" encoding="utf-8"?>
<calcChain xmlns="http://schemas.openxmlformats.org/spreadsheetml/2006/main">
  <c r="M505" i="1" l="1"/>
  <c r="L505" i="1"/>
  <c r="J505" i="1"/>
  <c r="I505" i="1" a="1"/>
  <c r="I505" i="1"/>
  <c r="H505" i="1" a="1"/>
  <c r="H505" i="1"/>
  <c r="G505" i="1" a="1"/>
  <c r="G505" i="1"/>
  <c r="K505" i="1" s="1"/>
  <c r="M504" i="1"/>
  <c r="L504" i="1"/>
  <c r="J504" i="1"/>
  <c r="I504" i="1" a="1"/>
  <c r="I504" i="1"/>
  <c r="H504" i="1" a="1"/>
  <c r="H504" i="1"/>
  <c r="G504" i="1" a="1"/>
  <c r="G504" i="1"/>
  <c r="K504" i="1" s="1"/>
  <c r="M503" i="1"/>
  <c r="L503" i="1"/>
  <c r="K503" i="1"/>
  <c r="J503" i="1"/>
  <c r="I503" i="1" a="1"/>
  <c r="I503" i="1" s="1"/>
  <c r="H503" i="1" a="1"/>
  <c r="H503" i="1"/>
  <c r="G503" i="1" a="1"/>
  <c r="G503" i="1"/>
  <c r="M502" i="1"/>
  <c r="L502" i="1"/>
  <c r="J502" i="1"/>
  <c r="I502" i="1" a="1"/>
  <c r="I502" i="1"/>
  <c r="H502" i="1" a="1"/>
  <c r="H502" i="1" s="1"/>
  <c r="G502" i="1" a="1"/>
  <c r="G502" i="1" s="1"/>
  <c r="K502" i="1" s="1"/>
  <c r="M501" i="1"/>
  <c r="L501" i="1"/>
  <c r="J501" i="1"/>
  <c r="I501" i="1" a="1"/>
  <c r="I501" i="1"/>
  <c r="H501" i="1" a="1"/>
  <c r="H501" i="1"/>
  <c r="G501" i="1" a="1"/>
  <c r="G501" i="1" s="1"/>
  <c r="K501" i="1" s="1"/>
  <c r="M500" i="1"/>
  <c r="L500" i="1"/>
  <c r="J500" i="1"/>
  <c r="I500" i="1" a="1"/>
  <c r="I500" i="1"/>
  <c r="H500" i="1" a="1"/>
  <c r="H500" i="1"/>
  <c r="G500" i="1" a="1"/>
  <c r="G500" i="1"/>
  <c r="K500" i="1" s="1"/>
  <c r="M499" i="1"/>
  <c r="L499" i="1"/>
  <c r="K499" i="1"/>
  <c r="J499" i="1"/>
  <c r="I499" i="1" a="1"/>
  <c r="I499" i="1"/>
  <c r="H499" i="1" a="1"/>
  <c r="H499" i="1"/>
  <c r="G499" i="1" a="1"/>
  <c r="G499" i="1"/>
  <c r="M498" i="1"/>
  <c r="L498" i="1"/>
  <c r="J498" i="1"/>
  <c r="I498" i="1" a="1"/>
  <c r="I498" i="1"/>
  <c r="H498" i="1" a="1"/>
  <c r="H498" i="1" s="1"/>
  <c r="G498" i="1" a="1"/>
  <c r="G498" i="1" s="1"/>
  <c r="K498" i="1" s="1"/>
  <c r="M497" i="1"/>
  <c r="L497" i="1"/>
  <c r="J497" i="1"/>
  <c r="I497" i="1" a="1"/>
  <c r="I497" i="1" s="1"/>
  <c r="H497" i="1" a="1"/>
  <c r="H497" i="1"/>
  <c r="G497" i="1" a="1"/>
  <c r="G497" i="1" s="1"/>
  <c r="K497" i="1" s="1"/>
  <c r="M496" i="1"/>
  <c r="L496" i="1"/>
  <c r="K496" i="1"/>
  <c r="J496" i="1"/>
  <c r="I496" i="1" a="1"/>
  <c r="I496" i="1"/>
  <c r="H496" i="1" a="1"/>
  <c r="H496" i="1" s="1"/>
  <c r="G496" i="1" a="1"/>
  <c r="G496" i="1"/>
  <c r="M495" i="1"/>
  <c r="L495" i="1"/>
  <c r="J495" i="1"/>
  <c r="I495" i="1" a="1"/>
  <c r="I495" i="1"/>
  <c r="H495" i="1" a="1"/>
  <c r="H495" i="1" s="1"/>
  <c r="G495" i="1" a="1"/>
  <c r="G495" i="1" s="1"/>
  <c r="K495" i="1" s="1"/>
  <c r="M494" i="1"/>
  <c r="L494" i="1"/>
  <c r="K494" i="1"/>
  <c r="J494" i="1"/>
  <c r="I494" i="1" a="1"/>
  <c r="I494" i="1" s="1"/>
  <c r="H494" i="1" a="1"/>
  <c r="H494" i="1"/>
  <c r="G494" i="1" a="1"/>
  <c r="G494" i="1"/>
  <c r="M493" i="1"/>
  <c r="L493" i="1"/>
  <c r="J493" i="1"/>
  <c r="I493" i="1" a="1"/>
  <c r="I493" i="1"/>
  <c r="H493" i="1" a="1"/>
  <c r="H493" i="1" s="1"/>
  <c r="G493" i="1" a="1"/>
  <c r="G493" i="1"/>
  <c r="K493" i="1" s="1"/>
  <c r="M492" i="1"/>
  <c r="L492" i="1"/>
  <c r="J492" i="1"/>
  <c r="I492" i="1" a="1"/>
  <c r="I492" i="1"/>
  <c r="H492" i="1" a="1"/>
  <c r="H492" i="1"/>
  <c r="G492" i="1" a="1"/>
  <c r="G492" i="1" s="1"/>
  <c r="K492" i="1" s="1"/>
  <c r="M491" i="1"/>
  <c r="L491" i="1"/>
  <c r="K491" i="1"/>
  <c r="J491" i="1"/>
  <c r="I491" i="1" a="1"/>
  <c r="I491" i="1" s="1"/>
  <c r="H491" i="1" a="1"/>
  <c r="H491" i="1"/>
  <c r="G491" i="1" a="1"/>
  <c r="G491" i="1"/>
  <c r="M490" i="1"/>
  <c r="L490" i="1"/>
  <c r="J490" i="1"/>
  <c r="I490" i="1" a="1"/>
  <c r="I490" i="1" s="1"/>
  <c r="H490" i="1" a="1"/>
  <c r="H490" i="1" s="1"/>
  <c r="G490" i="1" a="1"/>
  <c r="G490" i="1"/>
  <c r="K490" i="1" s="1"/>
  <c r="M489" i="1"/>
  <c r="L489" i="1"/>
  <c r="J489" i="1"/>
  <c r="I489" i="1" a="1"/>
  <c r="I489" i="1" s="1"/>
  <c r="H489" i="1" a="1"/>
  <c r="H489" i="1"/>
  <c r="G489" i="1" a="1"/>
  <c r="G489" i="1" s="1"/>
  <c r="K489" i="1" s="1"/>
  <c r="M488" i="1"/>
  <c r="L488" i="1"/>
  <c r="K488" i="1"/>
  <c r="J488" i="1"/>
  <c r="I488" i="1" a="1"/>
  <c r="I488" i="1"/>
  <c r="H488" i="1" a="1"/>
  <c r="H488" i="1"/>
  <c r="G488" i="1" a="1"/>
  <c r="G488" i="1"/>
  <c r="M487" i="1"/>
  <c r="L487" i="1"/>
  <c r="K487" i="1"/>
  <c r="J487" i="1"/>
  <c r="I487" i="1" a="1"/>
  <c r="I487" i="1"/>
  <c r="H487" i="1" a="1"/>
  <c r="H487" i="1"/>
  <c r="G487" i="1" a="1"/>
  <c r="G487" i="1"/>
  <c r="M486" i="1"/>
  <c r="L486" i="1"/>
  <c r="K486" i="1"/>
  <c r="J486" i="1"/>
  <c r="I486" i="1" a="1"/>
  <c r="I486" i="1" s="1"/>
  <c r="H486" i="1" a="1"/>
  <c r="H486" i="1" s="1"/>
  <c r="G486" i="1" a="1"/>
  <c r="G486" i="1"/>
  <c r="M485" i="1"/>
  <c r="L485" i="1"/>
  <c r="J485" i="1"/>
  <c r="I485" i="1" a="1"/>
  <c r="I485" i="1" s="1"/>
  <c r="H485" i="1" a="1"/>
  <c r="H485" i="1"/>
  <c r="G485" i="1" a="1"/>
  <c r="G485" i="1" s="1"/>
  <c r="K485" i="1" s="1"/>
  <c r="M484" i="1"/>
  <c r="L484" i="1"/>
  <c r="K484" i="1"/>
  <c r="J484" i="1"/>
  <c r="I484" i="1" a="1"/>
  <c r="I484" i="1" s="1"/>
  <c r="H484" i="1" a="1"/>
  <c r="H484" i="1" s="1"/>
  <c r="G484" i="1" a="1"/>
  <c r="G484" i="1"/>
  <c r="M483" i="1"/>
  <c r="L483" i="1"/>
  <c r="K483" i="1"/>
  <c r="J483" i="1"/>
  <c r="I483" i="1" a="1"/>
  <c r="I483" i="1" s="1"/>
  <c r="H483" i="1" a="1"/>
  <c r="H483" i="1"/>
  <c r="G483" i="1" a="1"/>
  <c r="G483" i="1" s="1"/>
  <c r="M482" i="1"/>
  <c r="L482" i="1"/>
  <c r="J482" i="1"/>
  <c r="I482" i="1" a="1"/>
  <c r="I482" i="1"/>
  <c r="H482" i="1" a="1"/>
  <c r="H482" i="1" s="1"/>
  <c r="G482" i="1" a="1"/>
  <c r="G482" i="1" s="1"/>
  <c r="K482" i="1" s="1"/>
  <c r="M481" i="1"/>
  <c r="L481" i="1"/>
  <c r="J481" i="1"/>
  <c r="I481" i="1" a="1"/>
  <c r="I481" i="1"/>
  <c r="H481" i="1" a="1"/>
  <c r="H481" i="1"/>
  <c r="G481" i="1" a="1"/>
  <c r="G481" i="1"/>
  <c r="K481" i="1" s="1"/>
  <c r="M480" i="1"/>
  <c r="L480" i="1"/>
  <c r="J480" i="1"/>
  <c r="I480" i="1" a="1"/>
  <c r="I480" i="1"/>
  <c r="H480" i="1" a="1"/>
  <c r="H480" i="1"/>
  <c r="G480" i="1" a="1"/>
  <c r="G480" i="1"/>
  <c r="K480" i="1" s="1"/>
  <c r="M479" i="1"/>
  <c r="L479" i="1"/>
  <c r="K479" i="1"/>
  <c r="J479" i="1"/>
  <c r="I479" i="1" a="1"/>
  <c r="I479" i="1" s="1"/>
  <c r="H479" i="1" a="1"/>
  <c r="H479" i="1"/>
  <c r="G479" i="1" a="1"/>
  <c r="G479" i="1"/>
  <c r="M478" i="1"/>
  <c r="L478" i="1"/>
  <c r="K478" i="1"/>
  <c r="J478" i="1"/>
  <c r="I478" i="1" a="1"/>
  <c r="I478" i="1" s="1"/>
  <c r="H478" i="1" a="1"/>
  <c r="H478" i="1" s="1"/>
  <c r="G478" i="1" a="1"/>
  <c r="G478" i="1" s="1"/>
  <c r="M477" i="1"/>
  <c r="L477" i="1"/>
  <c r="J477" i="1"/>
  <c r="I477" i="1" a="1"/>
  <c r="I477" i="1"/>
  <c r="H477" i="1" a="1"/>
  <c r="H477" i="1" s="1"/>
  <c r="G477" i="1" a="1"/>
  <c r="G477" i="1" s="1"/>
  <c r="K477" i="1" s="1"/>
  <c r="M476" i="1"/>
  <c r="L476" i="1"/>
  <c r="J476" i="1"/>
  <c r="I476" i="1" a="1"/>
  <c r="I476" i="1" s="1"/>
  <c r="H476" i="1" a="1"/>
  <c r="H476" i="1"/>
  <c r="G476" i="1" a="1"/>
  <c r="G476" i="1"/>
  <c r="K476" i="1" s="1"/>
  <c r="M475" i="1"/>
  <c r="L475" i="1"/>
  <c r="K475" i="1"/>
  <c r="J475" i="1"/>
  <c r="I475" i="1" a="1"/>
  <c r="I475" i="1"/>
  <c r="H475" i="1" a="1"/>
  <c r="H475" i="1" s="1"/>
  <c r="G475" i="1" a="1"/>
  <c r="G475" i="1"/>
  <c r="M474" i="1"/>
  <c r="L474" i="1"/>
  <c r="K474" i="1"/>
  <c r="J474" i="1"/>
  <c r="I474" i="1" a="1"/>
  <c r="I474" i="1" s="1"/>
  <c r="H474" i="1" a="1"/>
  <c r="H474" i="1"/>
  <c r="G474" i="1" a="1"/>
  <c r="G474" i="1" s="1"/>
  <c r="M473" i="1"/>
  <c r="L473" i="1"/>
  <c r="J473" i="1"/>
  <c r="I473" i="1" a="1"/>
  <c r="I473" i="1" s="1"/>
  <c r="H473" i="1" a="1"/>
  <c r="H473" i="1"/>
  <c r="G473" i="1" a="1"/>
  <c r="G473" i="1" s="1"/>
  <c r="K473" i="1" s="1"/>
  <c r="M472" i="1"/>
  <c r="L472" i="1"/>
  <c r="J472" i="1"/>
  <c r="I472" i="1" a="1"/>
  <c r="I472" i="1"/>
  <c r="H472" i="1" a="1"/>
  <c r="H472" i="1" s="1"/>
  <c r="G472" i="1" a="1"/>
  <c r="G472" i="1" s="1"/>
  <c r="K472" i="1" s="1"/>
  <c r="M471" i="1"/>
  <c r="L471" i="1"/>
  <c r="J471" i="1"/>
  <c r="I471" i="1" a="1"/>
  <c r="I471" i="1" s="1"/>
  <c r="H471" i="1" a="1"/>
  <c r="H471" i="1" s="1"/>
  <c r="G471" i="1" a="1"/>
  <c r="G471" i="1" s="1"/>
  <c r="K471" i="1" s="1"/>
  <c r="M470" i="1"/>
  <c r="L470" i="1"/>
  <c r="J470" i="1"/>
  <c r="I470" i="1" a="1"/>
  <c r="I470" i="1" s="1"/>
  <c r="H470" i="1" a="1"/>
  <c r="H470" i="1"/>
  <c r="G470" i="1" a="1"/>
  <c r="G470" i="1"/>
  <c r="K470" i="1" s="1"/>
  <c r="M469" i="1"/>
  <c r="L469" i="1"/>
  <c r="J469" i="1"/>
  <c r="I469" i="1" a="1"/>
  <c r="I469" i="1"/>
  <c r="H469" i="1" a="1"/>
  <c r="H469" i="1" s="1"/>
  <c r="G469" i="1" a="1"/>
  <c r="G469" i="1"/>
  <c r="K469" i="1" s="1"/>
  <c r="M468" i="1"/>
  <c r="L468" i="1"/>
  <c r="K468" i="1"/>
  <c r="J468" i="1"/>
  <c r="I468" i="1" a="1"/>
  <c r="I468" i="1"/>
  <c r="H468" i="1" a="1"/>
  <c r="H468" i="1"/>
  <c r="G468" i="1" a="1"/>
  <c r="G468" i="1" s="1"/>
  <c r="M467" i="1"/>
  <c r="L467" i="1"/>
  <c r="K467" i="1"/>
  <c r="J467" i="1"/>
  <c r="I467" i="1" a="1"/>
  <c r="I467" i="1" s="1"/>
  <c r="H467" i="1" a="1"/>
  <c r="H467" i="1"/>
  <c r="G467" i="1" a="1"/>
  <c r="G467" i="1"/>
  <c r="M466" i="1"/>
  <c r="L466" i="1"/>
  <c r="J466" i="1"/>
  <c r="I466" i="1" a="1"/>
  <c r="I466" i="1"/>
  <c r="H466" i="1" a="1"/>
  <c r="H466" i="1" s="1"/>
  <c r="G466" i="1" a="1"/>
  <c r="G466" i="1" s="1"/>
  <c r="K466" i="1" s="1"/>
  <c r="M465" i="1"/>
  <c r="L465" i="1"/>
  <c r="J465" i="1"/>
  <c r="I465" i="1" a="1"/>
  <c r="I465" i="1" s="1"/>
  <c r="H465" i="1" a="1"/>
  <c r="H465" i="1"/>
  <c r="G465" i="1" a="1"/>
  <c r="G465" i="1" s="1"/>
  <c r="K465" i="1" s="1"/>
  <c r="M464" i="1"/>
  <c r="L464" i="1"/>
  <c r="K464" i="1"/>
  <c r="J464" i="1"/>
  <c r="I464" i="1" a="1"/>
  <c r="I464" i="1"/>
  <c r="H464" i="1" a="1"/>
  <c r="H464" i="1"/>
  <c r="G464" i="1" a="1"/>
  <c r="G464" i="1"/>
  <c r="M463" i="1"/>
  <c r="L463" i="1"/>
  <c r="K463" i="1"/>
  <c r="J463" i="1"/>
  <c r="I463" i="1" a="1"/>
  <c r="I463" i="1" s="1"/>
  <c r="H463" i="1" a="1"/>
  <c r="H463" i="1" s="1"/>
  <c r="G463" i="1" a="1"/>
  <c r="G463" i="1"/>
  <c r="M462" i="1"/>
  <c r="L462" i="1"/>
  <c r="J462" i="1"/>
  <c r="I462" i="1" a="1"/>
  <c r="I462" i="1"/>
  <c r="H462" i="1" a="1"/>
  <c r="H462" i="1" s="1"/>
  <c r="G462" i="1" a="1"/>
  <c r="G462" i="1"/>
  <c r="K462" i="1" s="1"/>
  <c r="M461" i="1"/>
  <c r="L461" i="1"/>
  <c r="J461" i="1"/>
  <c r="I461" i="1" a="1"/>
  <c r="I461" i="1" s="1"/>
  <c r="H461" i="1" a="1"/>
  <c r="H461" i="1"/>
  <c r="G461" i="1" a="1"/>
  <c r="G461" i="1"/>
  <c r="K461" i="1" s="1"/>
  <c r="M460" i="1"/>
  <c r="L460" i="1"/>
  <c r="K460" i="1"/>
  <c r="J460" i="1"/>
  <c r="I460" i="1" a="1"/>
  <c r="I460" i="1" s="1"/>
  <c r="H460" i="1" a="1"/>
  <c r="H460" i="1" s="1"/>
  <c r="G460" i="1" a="1"/>
  <c r="G460" i="1"/>
  <c r="M459" i="1"/>
  <c r="L459" i="1"/>
  <c r="K459" i="1"/>
  <c r="J459" i="1"/>
  <c r="I459" i="1" a="1"/>
  <c r="I459" i="1" s="1"/>
  <c r="H459" i="1" a="1"/>
  <c r="H459" i="1" s="1"/>
  <c r="G459" i="1" a="1"/>
  <c r="G459" i="1" s="1"/>
  <c r="M458" i="1"/>
  <c r="L458" i="1"/>
  <c r="J458" i="1"/>
  <c r="I458" i="1" a="1"/>
  <c r="I458" i="1"/>
  <c r="H458" i="1" a="1"/>
  <c r="H458" i="1"/>
  <c r="G458" i="1" a="1"/>
  <c r="G458" i="1" s="1"/>
  <c r="K458" i="1" s="1"/>
  <c r="M457" i="1"/>
  <c r="L457" i="1"/>
  <c r="J457" i="1"/>
  <c r="I457" i="1" a="1"/>
  <c r="I457" i="1"/>
  <c r="H457" i="1" a="1"/>
  <c r="H457" i="1" s="1"/>
  <c r="G457" i="1" a="1"/>
  <c r="G457" i="1" s="1"/>
  <c r="K457" i="1" s="1"/>
  <c r="M456" i="1"/>
  <c r="L456" i="1"/>
  <c r="J456" i="1"/>
  <c r="I456" i="1" a="1"/>
  <c r="I456" i="1"/>
  <c r="H456" i="1" a="1"/>
  <c r="H456" i="1"/>
  <c r="G456" i="1" a="1"/>
  <c r="G456" i="1" s="1"/>
  <c r="K456" i="1" s="1"/>
  <c r="M455" i="1"/>
  <c r="L455" i="1"/>
  <c r="K455" i="1"/>
  <c r="J455" i="1"/>
  <c r="I455" i="1" a="1"/>
  <c r="I455" i="1" s="1"/>
  <c r="H455" i="1" a="1"/>
  <c r="H455" i="1"/>
  <c r="G455" i="1" a="1"/>
  <c r="G455" i="1"/>
  <c r="M454" i="1"/>
  <c r="L454" i="1"/>
  <c r="J454" i="1"/>
  <c r="I454" i="1" a="1"/>
  <c r="I454" i="1"/>
  <c r="H454" i="1" a="1"/>
  <c r="H454" i="1" s="1"/>
  <c r="G454" i="1" a="1"/>
  <c r="G454" i="1" s="1"/>
  <c r="K454" i="1" s="1"/>
  <c r="M453" i="1"/>
  <c r="L453" i="1"/>
  <c r="J453" i="1"/>
  <c r="I453" i="1" a="1"/>
  <c r="I453" i="1"/>
  <c r="H453" i="1" a="1"/>
  <c r="H453" i="1" s="1"/>
  <c r="G453" i="1" a="1"/>
  <c r="G453" i="1" s="1"/>
  <c r="K453" i="1" s="1"/>
  <c r="M452" i="1"/>
  <c r="L452" i="1"/>
  <c r="J452" i="1"/>
  <c r="I452" i="1" a="1"/>
  <c r="I452" i="1" s="1"/>
  <c r="H452" i="1" a="1"/>
  <c r="H452" i="1"/>
  <c r="G452" i="1" a="1"/>
  <c r="G452" i="1"/>
  <c r="K452" i="1" s="1"/>
  <c r="M451" i="1"/>
  <c r="L451" i="1"/>
  <c r="K451" i="1"/>
  <c r="J451" i="1"/>
  <c r="I451" i="1" a="1"/>
  <c r="I451" i="1" s="1"/>
  <c r="H451" i="1" a="1"/>
  <c r="H451" i="1" s="1"/>
  <c r="G451" i="1" a="1"/>
  <c r="G451" i="1"/>
  <c r="M450" i="1"/>
  <c r="L450" i="1"/>
  <c r="K450" i="1"/>
  <c r="J450" i="1"/>
  <c r="I450" i="1" a="1"/>
  <c r="I450" i="1" s="1"/>
  <c r="H450" i="1" a="1"/>
  <c r="H450" i="1" s="1"/>
  <c r="G450" i="1" a="1"/>
  <c r="G450" i="1"/>
  <c r="M449" i="1"/>
  <c r="L449" i="1"/>
  <c r="J449" i="1"/>
  <c r="I449" i="1" a="1"/>
  <c r="I449" i="1" s="1"/>
  <c r="H449" i="1" a="1"/>
  <c r="H449" i="1"/>
  <c r="G449" i="1" a="1"/>
  <c r="G449" i="1" s="1"/>
  <c r="K449" i="1" s="1"/>
  <c r="M448" i="1"/>
  <c r="L448" i="1"/>
  <c r="K448" i="1"/>
  <c r="J448" i="1"/>
  <c r="I448" i="1" a="1"/>
  <c r="I448" i="1" s="1"/>
  <c r="H448" i="1" a="1"/>
  <c r="H448" i="1" s="1"/>
  <c r="G448" i="1" a="1"/>
  <c r="G448" i="1"/>
  <c r="M447" i="1"/>
  <c r="L447" i="1"/>
  <c r="J447" i="1"/>
  <c r="I447" i="1" a="1"/>
  <c r="I447" i="1"/>
  <c r="H447" i="1" a="1"/>
  <c r="H447" i="1"/>
  <c r="G447" i="1" a="1"/>
  <c r="G447" i="1" s="1"/>
  <c r="K447" i="1" s="1"/>
  <c r="M446" i="1"/>
  <c r="L446" i="1"/>
  <c r="J446" i="1"/>
  <c r="I446" i="1" a="1"/>
  <c r="I446" i="1" s="1"/>
  <c r="H446" i="1" a="1"/>
  <c r="H446" i="1"/>
  <c r="G446" i="1" a="1"/>
  <c r="G446" i="1"/>
  <c r="K446" i="1" s="1"/>
  <c r="M445" i="1"/>
  <c r="L445" i="1"/>
  <c r="J445" i="1"/>
  <c r="I445" i="1" a="1"/>
  <c r="I445" i="1"/>
  <c r="H445" i="1" a="1"/>
  <c r="H445" i="1" s="1"/>
  <c r="G445" i="1" a="1"/>
  <c r="G445" i="1"/>
  <c r="K445" i="1" s="1"/>
  <c r="M444" i="1"/>
  <c r="L444" i="1"/>
  <c r="K444" i="1"/>
  <c r="J444" i="1"/>
  <c r="I444" i="1" a="1"/>
  <c r="I444" i="1"/>
  <c r="H444" i="1" a="1"/>
  <c r="H444" i="1"/>
  <c r="G444" i="1" a="1"/>
  <c r="G444" i="1" s="1"/>
  <c r="M443" i="1"/>
  <c r="L443" i="1"/>
  <c r="K443" i="1"/>
  <c r="J443" i="1"/>
  <c r="I443" i="1" a="1"/>
  <c r="I443" i="1" s="1"/>
  <c r="H443" i="1" a="1"/>
  <c r="H443" i="1"/>
  <c r="G443" i="1" a="1"/>
  <c r="G443" i="1"/>
  <c r="M442" i="1"/>
  <c r="L442" i="1"/>
  <c r="J442" i="1"/>
  <c r="I442" i="1" a="1"/>
  <c r="I442" i="1"/>
  <c r="H442" i="1" a="1"/>
  <c r="H442" i="1" s="1"/>
  <c r="G442" i="1" a="1"/>
  <c r="G442" i="1"/>
  <c r="K442" i="1" s="1"/>
  <c r="M441" i="1"/>
  <c r="L441" i="1"/>
  <c r="K441" i="1"/>
  <c r="J441" i="1"/>
  <c r="I441" i="1" a="1"/>
  <c r="I441" i="1" s="1"/>
  <c r="H441" i="1" a="1"/>
  <c r="H441" i="1"/>
  <c r="G441" i="1" a="1"/>
  <c r="G441" i="1" s="1"/>
  <c r="M440" i="1"/>
  <c r="L440" i="1"/>
  <c r="K440" i="1"/>
  <c r="J440" i="1"/>
  <c r="I440" i="1" a="1"/>
  <c r="I440" i="1"/>
  <c r="H440" i="1" a="1"/>
  <c r="H440" i="1"/>
  <c r="G440" i="1" a="1"/>
  <c r="G440" i="1"/>
  <c r="M439" i="1"/>
  <c r="L439" i="1"/>
  <c r="K439" i="1"/>
  <c r="J439" i="1"/>
  <c r="I439" i="1" a="1"/>
  <c r="I439" i="1"/>
  <c r="H439" i="1" a="1"/>
  <c r="H439" i="1"/>
  <c r="G439" i="1" a="1"/>
  <c r="G439" i="1"/>
  <c r="M438" i="1"/>
  <c r="L438" i="1"/>
  <c r="J438" i="1"/>
  <c r="I438" i="1" a="1"/>
  <c r="I438" i="1" s="1"/>
  <c r="H438" i="1" a="1"/>
  <c r="H438" i="1"/>
  <c r="G438" i="1" a="1"/>
  <c r="G438" i="1"/>
  <c r="K438" i="1" s="1"/>
  <c r="M437" i="1"/>
  <c r="L437" i="1"/>
  <c r="J437" i="1"/>
  <c r="I437" i="1" a="1"/>
  <c r="I437" i="1" s="1"/>
  <c r="H437" i="1" a="1"/>
  <c r="H437" i="1"/>
  <c r="G437" i="1" a="1"/>
  <c r="G437" i="1" s="1"/>
  <c r="K437" i="1" s="1"/>
  <c r="M436" i="1"/>
  <c r="L436" i="1"/>
  <c r="K436" i="1"/>
  <c r="J436" i="1"/>
  <c r="I436" i="1" a="1"/>
  <c r="I436" i="1" s="1"/>
  <c r="H436" i="1" a="1"/>
  <c r="H436" i="1" s="1"/>
  <c r="G436" i="1" a="1"/>
  <c r="G436" i="1"/>
  <c r="M435" i="1"/>
  <c r="L435" i="1"/>
  <c r="K435" i="1"/>
  <c r="J435" i="1"/>
  <c r="I435" i="1" a="1"/>
  <c r="I435" i="1"/>
  <c r="H435" i="1" a="1"/>
  <c r="H435" i="1"/>
  <c r="G435" i="1" a="1"/>
  <c r="G435" i="1" s="1"/>
  <c r="M434" i="1"/>
  <c r="L434" i="1"/>
  <c r="J434" i="1"/>
  <c r="I434" i="1" a="1"/>
  <c r="I434" i="1"/>
  <c r="H434" i="1" a="1"/>
  <c r="H434" i="1" s="1"/>
  <c r="G434" i="1" a="1"/>
  <c r="G434" i="1" s="1"/>
  <c r="K434" i="1" s="1"/>
  <c r="M433" i="1"/>
  <c r="L433" i="1"/>
  <c r="J433" i="1"/>
  <c r="I433" i="1" a="1"/>
  <c r="I433" i="1"/>
  <c r="H433" i="1" a="1"/>
  <c r="H433" i="1"/>
  <c r="G433" i="1" a="1"/>
  <c r="G433" i="1"/>
  <c r="K433" i="1" s="1"/>
  <c r="M432" i="1"/>
  <c r="L432" i="1"/>
  <c r="K432" i="1"/>
  <c r="J432" i="1"/>
  <c r="I432" i="1" a="1"/>
  <c r="I432" i="1"/>
  <c r="H432" i="1" a="1"/>
  <c r="H432" i="1"/>
  <c r="G432" i="1" a="1"/>
  <c r="G432" i="1"/>
  <c r="M431" i="1"/>
  <c r="L431" i="1"/>
  <c r="J431" i="1"/>
  <c r="I431" i="1" a="1"/>
  <c r="I431" i="1" s="1"/>
  <c r="H431" i="1" a="1"/>
  <c r="H431" i="1"/>
  <c r="G431" i="1" a="1"/>
  <c r="G431" i="1" s="1"/>
  <c r="K431" i="1" s="1"/>
  <c r="M430" i="1"/>
  <c r="L430" i="1"/>
  <c r="J430" i="1"/>
  <c r="I430" i="1" a="1"/>
  <c r="I430" i="1"/>
  <c r="H430" i="1" a="1"/>
  <c r="H430" i="1" s="1"/>
  <c r="G430" i="1" a="1"/>
  <c r="G430" i="1" s="1"/>
  <c r="K430" i="1" s="1"/>
  <c r="M429" i="1"/>
  <c r="L429" i="1"/>
  <c r="J429" i="1"/>
  <c r="I429" i="1" a="1"/>
  <c r="I429" i="1"/>
  <c r="H429" i="1" a="1"/>
  <c r="H429" i="1"/>
  <c r="G429" i="1" a="1"/>
  <c r="G429" i="1" s="1"/>
  <c r="K429" i="1" s="1"/>
  <c r="M428" i="1"/>
  <c r="L428" i="1"/>
  <c r="J428" i="1"/>
  <c r="I428" i="1" a="1"/>
  <c r="I428" i="1" s="1"/>
  <c r="H428" i="1" a="1"/>
  <c r="H428" i="1" s="1"/>
  <c r="G428" i="1" a="1"/>
  <c r="G428" i="1"/>
  <c r="K428" i="1" s="1"/>
  <c r="M427" i="1"/>
  <c r="L427" i="1"/>
  <c r="J427" i="1"/>
  <c r="I427" i="1" a="1"/>
  <c r="I427" i="1"/>
  <c r="H427" i="1" a="1"/>
  <c r="H427" i="1" s="1"/>
  <c r="G427" i="1" a="1"/>
  <c r="G427" i="1" s="1"/>
  <c r="K427" i="1" s="1"/>
  <c r="M426" i="1"/>
  <c r="L426" i="1"/>
  <c r="J426" i="1"/>
  <c r="I426" i="1" a="1"/>
  <c r="I426" i="1" s="1"/>
  <c r="H426" i="1" a="1"/>
  <c r="H426" i="1" s="1"/>
  <c r="G426" i="1" a="1"/>
  <c r="G426" i="1"/>
  <c r="K426" i="1" s="1"/>
  <c r="M425" i="1"/>
  <c r="L425" i="1"/>
  <c r="J425" i="1"/>
  <c r="I425" i="1" a="1"/>
  <c r="I425" i="1" s="1"/>
  <c r="H425" i="1" a="1"/>
  <c r="H425" i="1"/>
  <c r="G425" i="1" a="1"/>
  <c r="G425" i="1" s="1"/>
  <c r="K425" i="1" s="1"/>
  <c r="M424" i="1"/>
  <c r="L424" i="1"/>
  <c r="K424" i="1"/>
  <c r="J424" i="1"/>
  <c r="I424" i="1" a="1"/>
  <c r="I424" i="1"/>
  <c r="H424" i="1" a="1"/>
  <c r="H424" i="1" s="1"/>
  <c r="G424" i="1" a="1"/>
  <c r="G424" i="1"/>
  <c r="M423" i="1"/>
  <c r="L423" i="1"/>
  <c r="J423" i="1"/>
  <c r="I423" i="1" a="1"/>
  <c r="I423" i="1" s="1"/>
  <c r="H423" i="1" a="1"/>
  <c r="H423" i="1" s="1"/>
  <c r="G423" i="1" a="1"/>
  <c r="G423" i="1" s="1"/>
  <c r="K423" i="1" s="1"/>
  <c r="M422" i="1"/>
  <c r="L422" i="1"/>
  <c r="J422" i="1"/>
  <c r="I422" i="1" a="1"/>
  <c r="I422" i="1" s="1"/>
  <c r="H422" i="1" a="1"/>
  <c r="H422" i="1"/>
  <c r="G422" i="1" a="1"/>
  <c r="G422" i="1"/>
  <c r="K422" i="1" s="1"/>
  <c r="M421" i="1"/>
  <c r="L421" i="1"/>
  <c r="K421" i="1"/>
  <c r="J421" i="1"/>
  <c r="I421" i="1" a="1"/>
  <c r="I421" i="1"/>
  <c r="H421" i="1" a="1"/>
  <c r="H421" i="1" s="1"/>
  <c r="G421" i="1" a="1"/>
  <c r="G421" i="1"/>
  <c r="M420" i="1"/>
  <c r="L420" i="1"/>
  <c r="K420" i="1"/>
  <c r="J420" i="1"/>
  <c r="I420" i="1" a="1"/>
  <c r="I420" i="1" s="1"/>
  <c r="H420" i="1" a="1"/>
  <c r="H420" i="1" s="1"/>
  <c r="G420" i="1" a="1"/>
  <c r="G420" i="1" s="1"/>
  <c r="M419" i="1"/>
  <c r="L419" i="1"/>
  <c r="J419" i="1"/>
  <c r="I419" i="1" a="1"/>
  <c r="I419" i="1" s="1"/>
  <c r="H419" i="1" a="1"/>
  <c r="H419" i="1"/>
  <c r="G419" i="1" a="1"/>
  <c r="G419" i="1"/>
  <c r="K419" i="1" s="1"/>
  <c r="M418" i="1"/>
  <c r="L418" i="1"/>
  <c r="J418" i="1"/>
  <c r="I418" i="1" a="1"/>
  <c r="I418" i="1"/>
  <c r="H418" i="1" a="1"/>
  <c r="H418" i="1" s="1"/>
  <c r="G418" i="1" a="1"/>
  <c r="G418" i="1" s="1"/>
  <c r="K418" i="1" s="1"/>
  <c r="M417" i="1"/>
  <c r="L417" i="1"/>
  <c r="K417" i="1"/>
  <c r="J417" i="1"/>
  <c r="I417" i="1" a="1"/>
  <c r="I417" i="1" s="1"/>
  <c r="H417" i="1" a="1"/>
  <c r="H417" i="1"/>
  <c r="G417" i="1" a="1"/>
  <c r="G417" i="1" s="1"/>
  <c r="M416" i="1"/>
  <c r="L416" i="1"/>
  <c r="K416" i="1"/>
  <c r="J416" i="1"/>
  <c r="I416" i="1" a="1"/>
  <c r="I416" i="1"/>
  <c r="H416" i="1" a="1"/>
  <c r="H416" i="1"/>
  <c r="G416" i="1" a="1"/>
  <c r="G416" i="1"/>
  <c r="M415" i="1"/>
  <c r="L415" i="1"/>
  <c r="J415" i="1"/>
  <c r="I415" i="1" a="1"/>
  <c r="I415" i="1" s="1"/>
  <c r="H415" i="1" a="1"/>
  <c r="H415" i="1"/>
  <c r="G415" i="1" a="1"/>
  <c r="G415" i="1"/>
  <c r="K415" i="1" s="1"/>
  <c r="M414" i="1"/>
  <c r="L414" i="1"/>
  <c r="J414" i="1"/>
  <c r="I414" i="1" a="1"/>
  <c r="I414" i="1"/>
  <c r="H414" i="1" a="1"/>
  <c r="H414" i="1"/>
  <c r="G414" i="1" a="1"/>
  <c r="G414" i="1" s="1"/>
  <c r="K414" i="1" s="1"/>
  <c r="M413" i="1"/>
  <c r="L413" i="1"/>
  <c r="J413" i="1"/>
  <c r="I413" i="1" a="1"/>
  <c r="I413" i="1" s="1"/>
  <c r="H413" i="1" a="1"/>
  <c r="H413" i="1"/>
  <c r="G413" i="1" a="1"/>
  <c r="G413" i="1" s="1"/>
  <c r="K413" i="1" s="1"/>
  <c r="M412" i="1"/>
  <c r="L412" i="1"/>
  <c r="J412" i="1"/>
  <c r="I412" i="1" a="1"/>
  <c r="I412" i="1" s="1"/>
  <c r="H412" i="1" a="1"/>
  <c r="H412" i="1" s="1"/>
  <c r="G412" i="1" a="1"/>
  <c r="G412" i="1" s="1"/>
  <c r="K412" i="1" s="1"/>
  <c r="M411" i="1"/>
  <c r="L411" i="1"/>
  <c r="K411" i="1"/>
  <c r="J411" i="1"/>
  <c r="I411" i="1" a="1"/>
  <c r="I411" i="1" s="1"/>
  <c r="H411" i="1" a="1"/>
  <c r="H411" i="1"/>
  <c r="G411" i="1" a="1"/>
  <c r="G411" i="1" s="1"/>
  <c r="M410" i="1"/>
  <c r="L410" i="1"/>
  <c r="J410" i="1"/>
  <c r="I410" i="1" a="1"/>
  <c r="I410" i="1"/>
  <c r="H410" i="1" a="1"/>
  <c r="H410" i="1" s="1"/>
  <c r="G410" i="1" a="1"/>
  <c r="G410" i="1" s="1"/>
  <c r="K410" i="1" s="1"/>
  <c r="M409" i="1"/>
  <c r="L409" i="1"/>
  <c r="J409" i="1"/>
  <c r="I409" i="1" a="1"/>
  <c r="I409" i="1" s="1"/>
  <c r="H409" i="1" a="1"/>
  <c r="H409" i="1"/>
  <c r="G409" i="1" a="1"/>
  <c r="G409" i="1"/>
  <c r="K409" i="1" s="1"/>
  <c r="M408" i="1"/>
  <c r="L408" i="1"/>
  <c r="K408" i="1"/>
  <c r="J408" i="1"/>
  <c r="I408" i="1" a="1"/>
  <c r="I408" i="1"/>
  <c r="H408" i="1" a="1"/>
  <c r="H408" i="1" s="1"/>
  <c r="G408" i="1" a="1"/>
  <c r="G408" i="1"/>
  <c r="M407" i="1"/>
  <c r="L407" i="1"/>
  <c r="K407" i="1"/>
  <c r="J407" i="1"/>
  <c r="I407" i="1" a="1"/>
  <c r="I407" i="1" s="1"/>
  <c r="H407" i="1" a="1"/>
  <c r="H407" i="1"/>
  <c r="G407" i="1" a="1"/>
  <c r="G407" i="1"/>
  <c r="M406" i="1"/>
  <c r="L406" i="1"/>
  <c r="J406" i="1"/>
  <c r="I406" i="1" a="1"/>
  <c r="I406" i="1"/>
  <c r="H406" i="1" a="1"/>
  <c r="H406" i="1" s="1"/>
  <c r="G406" i="1" a="1"/>
  <c r="G406" i="1" s="1"/>
  <c r="K406" i="1" s="1"/>
  <c r="M405" i="1"/>
  <c r="L405" i="1"/>
  <c r="J405" i="1"/>
  <c r="I405" i="1" a="1"/>
  <c r="I405" i="1"/>
  <c r="H405" i="1" a="1"/>
  <c r="H405" i="1"/>
  <c r="G405" i="1" a="1"/>
  <c r="G405" i="1" s="1"/>
  <c r="K405" i="1" s="1"/>
  <c r="M404" i="1"/>
  <c r="L404" i="1"/>
  <c r="J404" i="1"/>
  <c r="I404" i="1" a="1"/>
  <c r="I404" i="1"/>
  <c r="H404" i="1" a="1"/>
  <c r="H404" i="1" s="1"/>
  <c r="G404" i="1" a="1"/>
  <c r="G404" i="1"/>
  <c r="K404" i="1" s="1"/>
  <c r="M403" i="1"/>
  <c r="L403" i="1"/>
  <c r="K403" i="1"/>
  <c r="J403" i="1"/>
  <c r="I403" i="1" a="1"/>
  <c r="I403" i="1"/>
  <c r="H403" i="1" a="1"/>
  <c r="H403" i="1" s="1"/>
  <c r="G403" i="1" a="1"/>
  <c r="G403" i="1" s="1"/>
  <c r="M402" i="1"/>
  <c r="L402" i="1"/>
  <c r="J402" i="1"/>
  <c r="I402" i="1" a="1"/>
  <c r="I402" i="1"/>
  <c r="H402" i="1" a="1"/>
  <c r="H402" i="1" s="1"/>
  <c r="G402" i="1" a="1"/>
  <c r="G402" i="1"/>
  <c r="K402" i="1" s="1"/>
  <c r="M401" i="1"/>
  <c r="L401" i="1"/>
  <c r="K401" i="1"/>
  <c r="J401" i="1"/>
  <c r="I401" i="1" a="1"/>
  <c r="I401" i="1" s="1"/>
  <c r="H401" i="1" a="1"/>
  <c r="H401" i="1"/>
  <c r="G401" i="1" a="1"/>
  <c r="G401" i="1" s="1"/>
  <c r="M400" i="1"/>
  <c r="L400" i="1"/>
  <c r="K400" i="1"/>
  <c r="J400" i="1"/>
  <c r="I400" i="1" a="1"/>
  <c r="I400" i="1"/>
  <c r="H400" i="1" a="1"/>
  <c r="H400" i="1" s="1"/>
  <c r="G400" i="1" a="1"/>
  <c r="G400" i="1"/>
  <c r="M399" i="1"/>
  <c r="L399" i="1"/>
  <c r="J399" i="1"/>
  <c r="I399" i="1" a="1"/>
  <c r="I399" i="1"/>
  <c r="H399" i="1" a="1"/>
  <c r="H399" i="1"/>
  <c r="G399" i="1" a="1"/>
  <c r="G399" i="1" s="1"/>
  <c r="K399" i="1" s="1"/>
  <c r="M398" i="1"/>
  <c r="L398" i="1"/>
  <c r="J398" i="1"/>
  <c r="I398" i="1" a="1"/>
  <c r="I398" i="1" s="1"/>
  <c r="H398" i="1" a="1"/>
  <c r="H398" i="1"/>
  <c r="G398" i="1" a="1"/>
  <c r="G398" i="1"/>
  <c r="K398" i="1" s="1"/>
  <c r="M397" i="1"/>
  <c r="L397" i="1"/>
  <c r="K397" i="1"/>
  <c r="J397" i="1"/>
  <c r="I397" i="1" a="1"/>
  <c r="I397" i="1" s="1"/>
  <c r="H397" i="1" a="1"/>
  <c r="H397" i="1" s="1"/>
  <c r="G397" i="1" a="1"/>
  <c r="G397" i="1"/>
  <c r="M396" i="1"/>
  <c r="L396" i="1"/>
  <c r="K396" i="1"/>
  <c r="J396" i="1"/>
  <c r="I396" i="1" a="1"/>
  <c r="I396" i="1"/>
  <c r="H396" i="1" a="1"/>
  <c r="H396" i="1"/>
  <c r="G396" i="1" a="1"/>
  <c r="G396" i="1" s="1"/>
  <c r="M395" i="1"/>
  <c r="L395" i="1"/>
  <c r="J395" i="1"/>
  <c r="I395" i="1" a="1"/>
  <c r="I395" i="1" s="1"/>
  <c r="H395" i="1" a="1"/>
  <c r="H395" i="1"/>
  <c r="G395" i="1" a="1"/>
  <c r="G395" i="1"/>
  <c r="K395" i="1" s="1"/>
  <c r="M394" i="1"/>
  <c r="L394" i="1"/>
  <c r="J394" i="1"/>
  <c r="I394" i="1" a="1"/>
  <c r="I394" i="1"/>
  <c r="H394" i="1" a="1"/>
  <c r="H394" i="1" s="1"/>
  <c r="G394" i="1" a="1"/>
  <c r="G394" i="1"/>
  <c r="K394" i="1" s="1"/>
  <c r="M393" i="1"/>
  <c r="L393" i="1"/>
  <c r="K393" i="1"/>
  <c r="J393" i="1"/>
  <c r="I393" i="1" a="1"/>
  <c r="I393" i="1" s="1"/>
  <c r="H393" i="1" a="1"/>
  <c r="H393" i="1"/>
  <c r="G393" i="1" a="1"/>
  <c r="G393" i="1" s="1"/>
  <c r="M392" i="1"/>
  <c r="L392" i="1"/>
  <c r="J392" i="1"/>
  <c r="I392" i="1" a="1"/>
  <c r="I392" i="1"/>
  <c r="H392" i="1" a="1"/>
  <c r="H392" i="1"/>
  <c r="G392" i="1" a="1"/>
  <c r="G392" i="1" s="1"/>
  <c r="K392" i="1" s="1"/>
  <c r="M391" i="1"/>
  <c r="L391" i="1"/>
  <c r="J391" i="1"/>
  <c r="I391" i="1" a="1"/>
  <c r="I391" i="1" s="1"/>
  <c r="H391" i="1" a="1"/>
  <c r="H391" i="1"/>
  <c r="G391" i="1" a="1"/>
  <c r="G391" i="1"/>
  <c r="K391" i="1" s="1"/>
  <c r="M390" i="1"/>
  <c r="L390" i="1"/>
  <c r="K390" i="1"/>
  <c r="J390" i="1"/>
  <c r="I390" i="1" a="1"/>
  <c r="I390" i="1"/>
  <c r="H390" i="1" a="1"/>
  <c r="H390" i="1" s="1"/>
  <c r="G390" i="1" a="1"/>
  <c r="G390" i="1"/>
  <c r="M389" i="1"/>
  <c r="L389" i="1"/>
  <c r="J389" i="1"/>
  <c r="I389" i="1" a="1"/>
  <c r="I389" i="1" s="1"/>
  <c r="H389" i="1" a="1"/>
  <c r="H389" i="1" s="1"/>
  <c r="G389" i="1" a="1"/>
  <c r="G389" i="1"/>
  <c r="K389" i="1" s="1"/>
  <c r="M388" i="1"/>
  <c r="L388" i="1"/>
  <c r="J388" i="1"/>
  <c r="I388" i="1" a="1"/>
  <c r="I388" i="1" s="1"/>
  <c r="H388" i="1" a="1"/>
  <c r="H388" i="1" s="1"/>
  <c r="G388" i="1" a="1"/>
  <c r="G388" i="1"/>
  <c r="K388" i="1" s="1"/>
  <c r="M387" i="1"/>
  <c r="L387" i="1"/>
  <c r="K387" i="1"/>
  <c r="J387" i="1"/>
  <c r="I387" i="1" a="1"/>
  <c r="I387" i="1"/>
  <c r="H387" i="1" a="1"/>
  <c r="H387" i="1" s="1"/>
  <c r="G387" i="1" a="1"/>
  <c r="G387" i="1" s="1"/>
  <c r="M386" i="1"/>
  <c r="L386" i="1"/>
  <c r="J386" i="1"/>
  <c r="I386" i="1" a="1"/>
  <c r="I386" i="1"/>
  <c r="H386" i="1" a="1"/>
  <c r="H386" i="1"/>
  <c r="G386" i="1" a="1"/>
  <c r="G386" i="1"/>
  <c r="K386" i="1" s="1"/>
  <c r="M385" i="1"/>
  <c r="L385" i="1"/>
  <c r="J385" i="1"/>
  <c r="I385" i="1" a="1"/>
  <c r="I385" i="1"/>
  <c r="H385" i="1" a="1"/>
  <c r="H385" i="1" s="1"/>
  <c r="G385" i="1" a="1"/>
  <c r="G385" i="1"/>
  <c r="K385" i="1" s="1"/>
  <c r="M384" i="1"/>
  <c r="L384" i="1"/>
  <c r="K384" i="1"/>
  <c r="J384" i="1"/>
  <c r="I384" i="1" a="1"/>
  <c r="I384" i="1"/>
  <c r="H384" i="1" a="1"/>
  <c r="H384" i="1"/>
  <c r="G384" i="1" a="1"/>
  <c r="G384" i="1" s="1"/>
  <c r="M383" i="1"/>
  <c r="L383" i="1"/>
  <c r="J383" i="1"/>
  <c r="I383" i="1" a="1"/>
  <c r="I383" i="1" s="1"/>
  <c r="H383" i="1" a="1"/>
  <c r="H383" i="1" s="1"/>
  <c r="G383" i="1" a="1"/>
  <c r="G383" i="1" s="1"/>
  <c r="K383" i="1" s="1"/>
  <c r="M382" i="1"/>
  <c r="L382" i="1"/>
  <c r="J382" i="1"/>
  <c r="I382" i="1" a="1"/>
  <c r="I382" i="1"/>
  <c r="H382" i="1" a="1"/>
  <c r="H382" i="1" s="1"/>
  <c r="G382" i="1" a="1"/>
  <c r="G382" i="1" s="1"/>
  <c r="K382" i="1" s="1"/>
  <c r="M381" i="1"/>
  <c r="L381" i="1"/>
  <c r="K381" i="1"/>
  <c r="J381" i="1"/>
  <c r="I381" i="1" a="1"/>
  <c r="I381" i="1" s="1"/>
  <c r="H381" i="1" a="1"/>
  <c r="H381" i="1" s="1"/>
  <c r="G381" i="1" a="1"/>
  <c r="G381" i="1" s="1"/>
  <c r="M380" i="1"/>
  <c r="L380" i="1"/>
  <c r="J380" i="1"/>
  <c r="I380" i="1" a="1"/>
  <c r="I380" i="1" s="1"/>
  <c r="H380" i="1" a="1"/>
  <c r="H380" i="1"/>
  <c r="G380" i="1" a="1"/>
  <c r="G380" i="1"/>
  <c r="K380" i="1" s="1"/>
  <c r="M379" i="1"/>
  <c r="L379" i="1"/>
  <c r="J379" i="1"/>
  <c r="I379" i="1" a="1"/>
  <c r="I379" i="1" s="1"/>
  <c r="H379" i="1" a="1"/>
  <c r="H379" i="1"/>
  <c r="G379" i="1" a="1"/>
  <c r="G379" i="1" s="1"/>
  <c r="K379" i="1" s="1"/>
  <c r="M378" i="1"/>
  <c r="L378" i="1"/>
  <c r="J378" i="1"/>
  <c r="I378" i="1" a="1"/>
  <c r="I378" i="1"/>
  <c r="H378" i="1" a="1"/>
  <c r="H378" i="1" s="1"/>
  <c r="G378" i="1" a="1"/>
  <c r="G378" i="1"/>
  <c r="K378" i="1" s="1"/>
  <c r="M377" i="1"/>
  <c r="L377" i="1"/>
  <c r="K377" i="1"/>
  <c r="J377" i="1"/>
  <c r="I377" i="1" a="1"/>
  <c r="I377" i="1" s="1"/>
  <c r="H377" i="1" a="1"/>
  <c r="H377" i="1"/>
  <c r="G377" i="1" a="1"/>
  <c r="G377" i="1" s="1"/>
  <c r="M376" i="1"/>
  <c r="L376" i="1"/>
  <c r="J376" i="1"/>
  <c r="I376" i="1" a="1"/>
  <c r="I376" i="1"/>
  <c r="H376" i="1" a="1"/>
  <c r="H376" i="1" s="1"/>
  <c r="G376" i="1" a="1"/>
  <c r="G376" i="1" s="1"/>
  <c r="K376" i="1" s="1"/>
  <c r="M375" i="1"/>
  <c r="L375" i="1"/>
  <c r="J375" i="1"/>
  <c r="I375" i="1" a="1"/>
  <c r="I375" i="1"/>
  <c r="H375" i="1" a="1"/>
  <c r="H375" i="1"/>
  <c r="G375" i="1" a="1"/>
  <c r="G375" i="1" s="1"/>
  <c r="K375" i="1" s="1"/>
  <c r="M374" i="1"/>
  <c r="L374" i="1"/>
  <c r="K374" i="1"/>
  <c r="J374" i="1"/>
  <c r="I374" i="1" a="1"/>
  <c r="I374" i="1" s="1"/>
  <c r="H374" i="1" a="1"/>
  <c r="H374" i="1"/>
  <c r="G374" i="1" a="1"/>
  <c r="G374" i="1"/>
  <c r="M373" i="1"/>
  <c r="L373" i="1"/>
  <c r="K373" i="1"/>
  <c r="J373" i="1"/>
  <c r="I373" i="1" a="1"/>
  <c r="I373" i="1"/>
  <c r="H373" i="1" a="1"/>
  <c r="H373" i="1" s="1"/>
  <c r="G373" i="1" a="1"/>
  <c r="G373" i="1"/>
  <c r="M372" i="1"/>
  <c r="L372" i="1"/>
  <c r="J372" i="1"/>
  <c r="I372" i="1" a="1"/>
  <c r="I372" i="1"/>
  <c r="H372" i="1" a="1"/>
  <c r="H372" i="1"/>
  <c r="G372" i="1" a="1"/>
  <c r="G372" i="1" s="1"/>
  <c r="K372" i="1" s="1"/>
  <c r="M371" i="1"/>
  <c r="L371" i="1"/>
  <c r="J371" i="1"/>
  <c r="I371" i="1" a="1"/>
  <c r="I371" i="1" s="1"/>
  <c r="H371" i="1" a="1"/>
  <c r="H371" i="1"/>
  <c r="G371" i="1" a="1"/>
  <c r="G371" i="1" s="1"/>
  <c r="K371" i="1" s="1"/>
  <c r="M370" i="1"/>
  <c r="L370" i="1"/>
  <c r="J370" i="1"/>
  <c r="I370" i="1" a="1"/>
  <c r="I370" i="1" s="1"/>
  <c r="H370" i="1" a="1"/>
  <c r="H370" i="1" s="1"/>
  <c r="G370" i="1" a="1"/>
  <c r="G370" i="1"/>
  <c r="K370" i="1" s="1"/>
  <c r="M369" i="1"/>
  <c r="L369" i="1"/>
  <c r="J369" i="1"/>
  <c r="I369" i="1" a="1"/>
  <c r="I369" i="1" s="1"/>
  <c r="H369" i="1" a="1"/>
  <c r="H369" i="1"/>
  <c r="G369" i="1" a="1"/>
  <c r="G369" i="1" s="1"/>
  <c r="K369" i="1" s="1"/>
  <c r="M368" i="1"/>
  <c r="L368" i="1"/>
  <c r="J368" i="1"/>
  <c r="I368" i="1" a="1"/>
  <c r="I368" i="1"/>
  <c r="H368" i="1" a="1"/>
  <c r="H368" i="1"/>
  <c r="G368" i="1" a="1"/>
  <c r="G368" i="1" s="1"/>
  <c r="K368" i="1" s="1"/>
  <c r="M367" i="1"/>
  <c r="L367" i="1"/>
  <c r="K367" i="1"/>
  <c r="J367" i="1"/>
  <c r="I367" i="1" a="1"/>
  <c r="I367" i="1" s="1"/>
  <c r="H367" i="1" a="1"/>
  <c r="H367" i="1"/>
  <c r="G367" i="1" a="1"/>
  <c r="G367" i="1"/>
  <c r="M366" i="1"/>
  <c r="L366" i="1"/>
  <c r="K366" i="1"/>
  <c r="J366" i="1"/>
  <c r="I366" i="1" a="1"/>
  <c r="I366" i="1"/>
  <c r="H366" i="1" a="1"/>
  <c r="H366" i="1" s="1"/>
  <c r="G366" i="1" a="1"/>
  <c r="G366" i="1"/>
  <c r="M365" i="1"/>
  <c r="L365" i="1"/>
  <c r="J365" i="1"/>
  <c r="I365" i="1" a="1"/>
  <c r="I365" i="1" s="1"/>
  <c r="H365" i="1" a="1"/>
  <c r="H365" i="1" s="1"/>
  <c r="G365" i="1" a="1"/>
  <c r="G365" i="1"/>
  <c r="K365" i="1" s="1"/>
  <c r="M364" i="1"/>
  <c r="L364" i="1"/>
  <c r="J364" i="1"/>
  <c r="I364" i="1" a="1"/>
  <c r="I364" i="1" s="1"/>
  <c r="H364" i="1" a="1"/>
  <c r="H364" i="1" s="1"/>
  <c r="G364" i="1" a="1"/>
  <c r="G364" i="1"/>
  <c r="K364" i="1" s="1"/>
  <c r="M363" i="1"/>
  <c r="L363" i="1"/>
  <c r="J363" i="1"/>
  <c r="I363" i="1" a="1"/>
  <c r="I363" i="1" s="1"/>
  <c r="H363" i="1" a="1"/>
  <c r="H363" i="1"/>
  <c r="G363" i="1" a="1"/>
  <c r="G363" i="1" s="1"/>
  <c r="K363" i="1" s="1"/>
  <c r="M362" i="1"/>
  <c r="L362" i="1"/>
  <c r="K362" i="1"/>
  <c r="J362" i="1"/>
  <c r="I362" i="1" a="1"/>
  <c r="I362" i="1"/>
  <c r="H362" i="1" a="1"/>
  <c r="H362" i="1"/>
  <c r="G362" i="1" a="1"/>
  <c r="G362" i="1"/>
  <c r="M361" i="1"/>
  <c r="L361" i="1"/>
  <c r="J361" i="1"/>
  <c r="I361" i="1" a="1"/>
  <c r="I361" i="1" s="1"/>
  <c r="H361" i="1" a="1"/>
  <c r="H361" i="1"/>
  <c r="G361" i="1" a="1"/>
  <c r="G361" i="1"/>
  <c r="K361" i="1" s="1"/>
  <c r="M360" i="1"/>
  <c r="L360" i="1"/>
  <c r="J360" i="1"/>
  <c r="I360" i="1" a="1"/>
  <c r="I360" i="1"/>
  <c r="H360" i="1" a="1"/>
  <c r="H360" i="1"/>
  <c r="G360" i="1" a="1"/>
  <c r="G360" i="1"/>
  <c r="K360" i="1" s="1"/>
  <c r="M359" i="1"/>
  <c r="L359" i="1"/>
  <c r="J359" i="1"/>
  <c r="I359" i="1" a="1"/>
  <c r="I359" i="1" s="1"/>
  <c r="H359" i="1" a="1"/>
  <c r="H359" i="1" s="1"/>
  <c r="G359" i="1" a="1"/>
  <c r="G359" i="1"/>
  <c r="K359" i="1" s="1"/>
  <c r="M358" i="1"/>
  <c r="L358" i="1"/>
  <c r="K358" i="1"/>
  <c r="J358" i="1"/>
  <c r="I358" i="1" a="1"/>
  <c r="I358" i="1" s="1"/>
  <c r="H358" i="1" a="1"/>
  <c r="H358" i="1" s="1"/>
  <c r="G358" i="1" a="1"/>
  <c r="G358" i="1"/>
  <c r="M357" i="1"/>
  <c r="L357" i="1"/>
  <c r="J357" i="1"/>
  <c r="I357" i="1" a="1"/>
  <c r="I357" i="1" s="1"/>
  <c r="H357" i="1" a="1"/>
  <c r="H357" i="1"/>
  <c r="G357" i="1" a="1"/>
  <c r="G357" i="1" s="1"/>
  <c r="K357" i="1" s="1"/>
  <c r="M356" i="1"/>
  <c r="L356" i="1"/>
  <c r="J356" i="1"/>
  <c r="I356" i="1" a="1"/>
  <c r="I356" i="1"/>
  <c r="H356" i="1" a="1"/>
  <c r="H356" i="1" s="1"/>
  <c r="G356" i="1" a="1"/>
  <c r="G356" i="1" s="1"/>
  <c r="K356" i="1" s="1"/>
  <c r="M355" i="1"/>
  <c r="L355" i="1"/>
  <c r="K355" i="1"/>
  <c r="J355" i="1"/>
  <c r="I355" i="1" a="1"/>
  <c r="I355" i="1" s="1"/>
  <c r="H355" i="1" a="1"/>
  <c r="H355" i="1"/>
  <c r="G355" i="1" a="1"/>
  <c r="G355" i="1"/>
  <c r="M354" i="1"/>
  <c r="L354" i="1"/>
  <c r="K354" i="1"/>
  <c r="J354" i="1"/>
  <c r="I354" i="1" a="1"/>
  <c r="I354" i="1"/>
  <c r="H354" i="1" a="1"/>
  <c r="H354" i="1" s="1"/>
  <c r="G354" i="1" a="1"/>
  <c r="G354" i="1"/>
  <c r="M353" i="1"/>
  <c r="L353" i="1"/>
  <c r="J353" i="1"/>
  <c r="I353" i="1" a="1"/>
  <c r="I353" i="1" s="1"/>
  <c r="H353" i="1" a="1"/>
  <c r="H353" i="1"/>
  <c r="G353" i="1" a="1"/>
  <c r="G353" i="1"/>
  <c r="K353" i="1" s="1"/>
  <c r="M352" i="1"/>
  <c r="L352" i="1"/>
  <c r="J352" i="1"/>
  <c r="I352" i="1" a="1"/>
  <c r="I352" i="1" s="1"/>
  <c r="H352" i="1" a="1"/>
  <c r="H352" i="1" s="1"/>
  <c r="G352" i="1" a="1"/>
  <c r="G352" i="1"/>
  <c r="K352" i="1" s="1"/>
  <c r="M351" i="1"/>
  <c r="L351" i="1"/>
  <c r="K351" i="1"/>
  <c r="J351" i="1"/>
  <c r="I351" i="1" a="1"/>
  <c r="I351" i="1"/>
  <c r="H351" i="1" a="1"/>
  <c r="H351" i="1"/>
  <c r="G351" i="1" a="1"/>
  <c r="G351" i="1" s="1"/>
  <c r="M350" i="1"/>
  <c r="L350" i="1"/>
  <c r="J350" i="1"/>
  <c r="I350" i="1" a="1"/>
  <c r="I350" i="1"/>
  <c r="H350" i="1" a="1"/>
  <c r="H350" i="1"/>
  <c r="G350" i="1" a="1"/>
  <c r="G350" i="1"/>
  <c r="K350" i="1" s="1"/>
  <c r="M349" i="1"/>
  <c r="L349" i="1"/>
  <c r="K349" i="1"/>
  <c r="J349" i="1"/>
  <c r="I349" i="1" a="1"/>
  <c r="I349" i="1" s="1"/>
  <c r="H349" i="1" a="1"/>
  <c r="H349" i="1"/>
  <c r="G349" i="1" a="1"/>
  <c r="G349" i="1"/>
  <c r="M348" i="1"/>
  <c r="L348" i="1"/>
  <c r="K348" i="1"/>
  <c r="J348" i="1"/>
  <c r="I348" i="1" a="1"/>
  <c r="I348" i="1" s="1"/>
  <c r="H348" i="1" a="1"/>
  <c r="H348" i="1" s="1"/>
  <c r="G348" i="1" a="1"/>
  <c r="G348" i="1"/>
  <c r="M347" i="1"/>
  <c r="L347" i="1"/>
  <c r="J347" i="1"/>
  <c r="I347" i="1" a="1"/>
  <c r="I347" i="1" s="1"/>
  <c r="H347" i="1" a="1"/>
  <c r="H347" i="1"/>
  <c r="G347" i="1" a="1"/>
  <c r="G347" i="1" s="1"/>
  <c r="K347" i="1" s="1"/>
  <c r="M346" i="1"/>
  <c r="L346" i="1"/>
  <c r="J346" i="1"/>
  <c r="I346" i="1" a="1"/>
  <c r="I346" i="1"/>
  <c r="H346" i="1" a="1"/>
  <c r="H346" i="1" s="1"/>
  <c r="G346" i="1" a="1"/>
  <c r="G346" i="1"/>
  <c r="K346" i="1" s="1"/>
  <c r="M345" i="1"/>
  <c r="L345" i="1"/>
  <c r="J345" i="1"/>
  <c r="I345" i="1" a="1"/>
  <c r="I345" i="1"/>
  <c r="H345" i="1" a="1"/>
  <c r="H345" i="1"/>
  <c r="G345" i="1" a="1"/>
  <c r="G345" i="1" s="1"/>
  <c r="K345" i="1" s="1"/>
  <c r="M344" i="1"/>
  <c r="L344" i="1"/>
  <c r="J344" i="1"/>
  <c r="I344" i="1" a="1"/>
  <c r="I344" i="1" s="1"/>
  <c r="H344" i="1" a="1"/>
  <c r="H344" i="1" s="1"/>
  <c r="G344" i="1" a="1"/>
  <c r="G344" i="1" s="1"/>
  <c r="K344" i="1" s="1"/>
  <c r="M343" i="1"/>
  <c r="L343" i="1"/>
  <c r="J343" i="1"/>
  <c r="I343" i="1" a="1"/>
  <c r="I343" i="1"/>
  <c r="H343" i="1" a="1"/>
  <c r="H343" i="1"/>
  <c r="G343" i="1" a="1"/>
  <c r="G343" i="1"/>
  <c r="K343" i="1" s="1"/>
  <c r="M342" i="1"/>
  <c r="L342" i="1"/>
  <c r="J342" i="1"/>
  <c r="I342" i="1" a="1"/>
  <c r="I342" i="1" s="1"/>
  <c r="H342" i="1" a="1"/>
  <c r="H342" i="1"/>
  <c r="G342" i="1" a="1"/>
  <c r="G342" i="1"/>
  <c r="K342" i="1" s="1"/>
  <c r="M341" i="1"/>
  <c r="L341" i="1"/>
  <c r="K341" i="1"/>
  <c r="J341" i="1"/>
  <c r="I341" i="1" a="1"/>
  <c r="I341" i="1" s="1"/>
  <c r="H341" i="1" a="1"/>
  <c r="H341" i="1"/>
  <c r="G341" i="1" a="1"/>
  <c r="G341" i="1"/>
  <c r="M340" i="1"/>
  <c r="L340" i="1"/>
  <c r="K340" i="1"/>
  <c r="J340" i="1"/>
  <c r="I340" i="1" a="1"/>
  <c r="I340" i="1"/>
  <c r="H340" i="1" a="1"/>
  <c r="H340" i="1" s="1"/>
  <c r="G340" i="1" a="1"/>
  <c r="G340" i="1"/>
  <c r="M339" i="1"/>
  <c r="L339" i="1"/>
  <c r="J339" i="1"/>
  <c r="I339" i="1" a="1"/>
  <c r="I339" i="1" s="1"/>
  <c r="H339" i="1" a="1"/>
  <c r="H339" i="1" s="1"/>
  <c r="G339" i="1" a="1"/>
  <c r="G339" i="1" s="1"/>
  <c r="K339" i="1" s="1"/>
  <c r="M338" i="1"/>
  <c r="L338" i="1"/>
  <c r="J338" i="1"/>
  <c r="I338" i="1" a="1"/>
  <c r="I338" i="1"/>
  <c r="H338" i="1" a="1"/>
  <c r="H338" i="1"/>
  <c r="G338" i="1" a="1"/>
  <c r="G338" i="1"/>
  <c r="K338" i="1" s="1"/>
  <c r="M337" i="1"/>
  <c r="L337" i="1"/>
  <c r="J337" i="1"/>
  <c r="I337" i="1" a="1"/>
  <c r="I337" i="1"/>
  <c r="H337" i="1" a="1"/>
  <c r="H337" i="1" s="1"/>
  <c r="G337" i="1" a="1"/>
  <c r="G337" i="1" s="1"/>
  <c r="K337" i="1" s="1"/>
  <c r="M336" i="1"/>
  <c r="L336" i="1"/>
  <c r="K336" i="1"/>
  <c r="J336" i="1"/>
  <c r="I336" i="1" a="1"/>
  <c r="I336" i="1"/>
  <c r="H336" i="1" a="1"/>
  <c r="H336" i="1"/>
  <c r="G336" i="1" a="1"/>
  <c r="G336" i="1" s="1"/>
  <c r="M335" i="1"/>
  <c r="L335" i="1"/>
  <c r="J335" i="1"/>
  <c r="I335" i="1" a="1"/>
  <c r="I335" i="1" s="1"/>
  <c r="H335" i="1" a="1"/>
  <c r="H335" i="1" s="1"/>
  <c r="G335" i="1" a="1"/>
  <c r="G335" i="1"/>
  <c r="K335" i="1" s="1"/>
  <c r="M334" i="1"/>
  <c r="L334" i="1"/>
  <c r="J334" i="1"/>
  <c r="I334" i="1" a="1"/>
  <c r="I334" i="1" s="1"/>
  <c r="H334" i="1" a="1"/>
  <c r="H334" i="1"/>
  <c r="G334" i="1" a="1"/>
  <c r="G334" i="1" s="1"/>
  <c r="K334" i="1" s="1"/>
  <c r="M333" i="1"/>
  <c r="L333" i="1"/>
  <c r="K333" i="1"/>
  <c r="J333" i="1"/>
  <c r="I333" i="1" a="1"/>
  <c r="I333" i="1"/>
  <c r="H333" i="1" a="1"/>
  <c r="H333" i="1"/>
  <c r="G333" i="1" a="1"/>
  <c r="G333" i="1"/>
  <c r="M332" i="1"/>
  <c r="L332" i="1"/>
  <c r="K332" i="1"/>
  <c r="J332" i="1"/>
  <c r="I332" i="1" a="1"/>
  <c r="I332" i="1" s="1"/>
  <c r="H332" i="1" a="1"/>
  <c r="H332" i="1"/>
  <c r="G332" i="1" a="1"/>
  <c r="G332" i="1" s="1"/>
  <c r="M331" i="1"/>
  <c r="L331" i="1"/>
  <c r="K331" i="1"/>
  <c r="J331" i="1"/>
  <c r="I331" i="1" a="1"/>
  <c r="I331" i="1"/>
  <c r="H331" i="1" a="1"/>
  <c r="H331" i="1" s="1"/>
  <c r="G331" i="1" a="1"/>
  <c r="G331" i="1"/>
  <c r="M330" i="1"/>
  <c r="L330" i="1"/>
  <c r="J330" i="1"/>
  <c r="I330" i="1" a="1"/>
  <c r="I330" i="1" s="1"/>
  <c r="H330" i="1" a="1"/>
  <c r="H330" i="1"/>
  <c r="G330" i="1" a="1"/>
  <c r="G330" i="1"/>
  <c r="K330" i="1" s="1"/>
  <c r="M329" i="1"/>
  <c r="L329" i="1"/>
  <c r="J329" i="1"/>
  <c r="I329" i="1" a="1"/>
  <c r="I329" i="1"/>
  <c r="H329" i="1" a="1"/>
  <c r="H329" i="1" s="1"/>
  <c r="G329" i="1" a="1"/>
  <c r="G329" i="1"/>
  <c r="K329" i="1" s="1"/>
  <c r="M328" i="1"/>
  <c r="L328" i="1"/>
  <c r="J328" i="1"/>
  <c r="I328" i="1" a="1"/>
  <c r="I328" i="1"/>
  <c r="H328" i="1" a="1"/>
  <c r="H328" i="1"/>
  <c r="G328" i="1" a="1"/>
  <c r="G328" i="1" s="1"/>
  <c r="K328" i="1" s="1"/>
  <c r="M327" i="1"/>
  <c r="L327" i="1"/>
  <c r="J327" i="1"/>
  <c r="I327" i="1" a="1"/>
  <c r="I327" i="1"/>
  <c r="H327" i="1" a="1"/>
  <c r="H327" i="1"/>
  <c r="G327" i="1" a="1"/>
  <c r="G327" i="1"/>
  <c r="K327" i="1" s="1"/>
  <c r="M326" i="1"/>
  <c r="L326" i="1"/>
  <c r="K326" i="1"/>
  <c r="J326" i="1"/>
  <c r="I326" i="1" a="1"/>
  <c r="I326" i="1"/>
  <c r="H326" i="1" a="1"/>
  <c r="H326" i="1"/>
  <c r="G326" i="1" a="1"/>
  <c r="G326" i="1"/>
  <c r="M325" i="1"/>
  <c r="L325" i="1"/>
  <c r="K325" i="1"/>
  <c r="J325" i="1"/>
  <c r="I325" i="1" a="1"/>
  <c r="I325" i="1"/>
  <c r="H325" i="1" a="1"/>
  <c r="H325" i="1"/>
  <c r="G325" i="1" a="1"/>
  <c r="G325" i="1"/>
  <c r="M324" i="1"/>
  <c r="L324" i="1"/>
  <c r="J324" i="1"/>
  <c r="I324" i="1" a="1"/>
  <c r="I324" i="1" s="1"/>
  <c r="H324" i="1" a="1"/>
  <c r="H324" i="1"/>
  <c r="G324" i="1" a="1"/>
  <c r="G324" i="1"/>
  <c r="K324" i="1" s="1"/>
  <c r="M323" i="1"/>
  <c r="L323" i="1"/>
  <c r="J323" i="1"/>
  <c r="I323" i="1" a="1"/>
  <c r="I323" i="1"/>
  <c r="H323" i="1" a="1"/>
  <c r="H323" i="1" s="1"/>
  <c r="G323" i="1" a="1"/>
  <c r="G323" i="1"/>
  <c r="K323" i="1" s="1"/>
  <c r="M322" i="1"/>
  <c r="L322" i="1"/>
  <c r="K322" i="1"/>
  <c r="J322" i="1"/>
  <c r="I322" i="1" a="1"/>
  <c r="I322" i="1"/>
  <c r="H322" i="1" a="1"/>
  <c r="H322" i="1"/>
  <c r="G322" i="1" a="1"/>
  <c r="G322" i="1" s="1"/>
  <c r="M321" i="1"/>
  <c r="L321" i="1"/>
  <c r="K321" i="1"/>
  <c r="J321" i="1"/>
  <c r="I321" i="1" a="1"/>
  <c r="I321" i="1"/>
  <c r="H321" i="1" a="1"/>
  <c r="H321" i="1"/>
  <c r="G321" i="1" a="1"/>
  <c r="G321" i="1" s="1"/>
  <c r="M320" i="1"/>
  <c r="L320" i="1"/>
  <c r="J320" i="1"/>
  <c r="I320" i="1" a="1"/>
  <c r="I320" i="1"/>
  <c r="H320" i="1" a="1"/>
  <c r="H320" i="1"/>
  <c r="G320" i="1" a="1"/>
  <c r="G320" i="1"/>
  <c r="K320" i="1" s="1"/>
  <c r="M319" i="1"/>
  <c r="L319" i="1"/>
  <c r="J319" i="1"/>
  <c r="I319" i="1" a="1"/>
  <c r="I319" i="1" s="1"/>
  <c r="H319" i="1" a="1"/>
  <c r="H319" i="1"/>
  <c r="G319" i="1" a="1"/>
  <c r="G319" i="1"/>
  <c r="K319" i="1" s="1"/>
  <c r="M318" i="1"/>
  <c r="L318" i="1"/>
  <c r="J318" i="1"/>
  <c r="I318" i="1" a="1"/>
  <c r="I318" i="1" s="1"/>
  <c r="H318" i="1" a="1"/>
  <c r="H318" i="1"/>
  <c r="G318" i="1" a="1"/>
  <c r="G318" i="1"/>
  <c r="K318" i="1" s="1"/>
  <c r="M317" i="1"/>
  <c r="L317" i="1"/>
  <c r="K317" i="1"/>
  <c r="J317" i="1"/>
  <c r="I317" i="1" a="1"/>
  <c r="I317" i="1" s="1"/>
  <c r="H317" i="1" a="1"/>
  <c r="H317" i="1" s="1"/>
  <c r="G317" i="1" a="1"/>
  <c r="G317" i="1"/>
  <c r="M316" i="1"/>
  <c r="L316" i="1"/>
  <c r="K316" i="1"/>
  <c r="J316" i="1"/>
  <c r="I316" i="1" a="1"/>
  <c r="I316" i="1"/>
  <c r="H316" i="1" a="1"/>
  <c r="H316" i="1"/>
  <c r="G316" i="1" a="1"/>
  <c r="G316" i="1" s="1"/>
  <c r="M315" i="1"/>
  <c r="L315" i="1"/>
  <c r="J315" i="1"/>
  <c r="I315" i="1" a="1"/>
  <c r="I315" i="1"/>
  <c r="H315" i="1" a="1"/>
  <c r="H315" i="1" s="1"/>
  <c r="G315" i="1" a="1"/>
  <c r="G315" i="1"/>
  <c r="K315" i="1" s="1"/>
  <c r="M314" i="1"/>
  <c r="L314" i="1"/>
  <c r="J314" i="1"/>
  <c r="I314" i="1" a="1"/>
  <c r="I314" i="1" s="1"/>
  <c r="H314" i="1" a="1"/>
  <c r="H314" i="1" s="1"/>
  <c r="G314" i="1" a="1"/>
  <c r="G314" i="1"/>
  <c r="K314" i="1" s="1"/>
  <c r="M313" i="1"/>
  <c r="L313" i="1"/>
  <c r="K313" i="1"/>
  <c r="J313" i="1"/>
  <c r="I313" i="1" a="1"/>
  <c r="I313" i="1"/>
  <c r="H313" i="1" a="1"/>
  <c r="H313" i="1" s="1"/>
  <c r="G313" i="1" a="1"/>
  <c r="G313" i="1" s="1"/>
  <c r="M312" i="1"/>
  <c r="L312" i="1"/>
  <c r="J312" i="1"/>
  <c r="I312" i="1" a="1"/>
  <c r="I312" i="1" s="1"/>
  <c r="H312" i="1" a="1"/>
  <c r="H312" i="1" s="1"/>
  <c r="G312" i="1" a="1"/>
  <c r="G312" i="1"/>
  <c r="K312" i="1" s="1"/>
  <c r="M311" i="1"/>
  <c r="L311" i="1"/>
  <c r="J311" i="1"/>
  <c r="I311" i="1" a="1"/>
  <c r="I311" i="1"/>
  <c r="H311" i="1" a="1"/>
  <c r="H311" i="1" s="1"/>
  <c r="G311" i="1" a="1"/>
  <c r="G311" i="1"/>
  <c r="K311" i="1" s="1"/>
  <c r="M310" i="1"/>
  <c r="L310" i="1"/>
  <c r="K310" i="1"/>
  <c r="J310" i="1"/>
  <c r="I310" i="1" a="1"/>
  <c r="I310" i="1"/>
  <c r="H310" i="1" a="1"/>
  <c r="H310" i="1"/>
  <c r="G310" i="1" a="1"/>
  <c r="G310" i="1" s="1"/>
  <c r="M309" i="1"/>
  <c r="L309" i="1"/>
  <c r="K309" i="1"/>
  <c r="J309" i="1"/>
  <c r="I309" i="1" a="1"/>
  <c r="I309" i="1"/>
  <c r="H309" i="1" a="1"/>
  <c r="H309" i="1" s="1"/>
  <c r="G309" i="1" a="1"/>
  <c r="G309" i="1" s="1"/>
  <c r="M308" i="1"/>
  <c r="L308" i="1"/>
  <c r="J308" i="1"/>
  <c r="I308" i="1" a="1"/>
  <c r="I308" i="1" s="1"/>
  <c r="H308" i="1" a="1"/>
  <c r="H308" i="1"/>
  <c r="G308" i="1" a="1"/>
  <c r="G308" i="1" s="1"/>
  <c r="K308" i="1" s="1"/>
  <c r="M307" i="1"/>
  <c r="L307" i="1"/>
  <c r="J307" i="1"/>
  <c r="I307" i="1" a="1"/>
  <c r="I307" i="1" s="1"/>
  <c r="H307" i="1" a="1"/>
  <c r="H307" i="1" s="1"/>
  <c r="G307" i="1" a="1"/>
  <c r="G307" i="1"/>
  <c r="K307" i="1" s="1"/>
  <c r="M306" i="1"/>
  <c r="L306" i="1"/>
  <c r="K306" i="1"/>
  <c r="J306" i="1"/>
  <c r="I306" i="1" a="1"/>
  <c r="I306" i="1" s="1"/>
  <c r="H306" i="1" a="1"/>
  <c r="H306" i="1"/>
  <c r="G306" i="1" a="1"/>
  <c r="G306" i="1" s="1"/>
  <c r="M305" i="1"/>
  <c r="L305" i="1"/>
  <c r="J305" i="1"/>
  <c r="I305" i="1" a="1"/>
  <c r="I305" i="1"/>
  <c r="H305" i="1" a="1"/>
  <c r="H305" i="1" s="1"/>
  <c r="G305" i="1" a="1"/>
  <c r="G305" i="1" s="1"/>
  <c r="K305" i="1" s="1"/>
  <c r="M304" i="1"/>
  <c r="L304" i="1"/>
  <c r="J304" i="1"/>
  <c r="I304" i="1" a="1"/>
  <c r="I304" i="1"/>
  <c r="H304" i="1" a="1"/>
  <c r="H304" i="1"/>
  <c r="G304" i="1" a="1"/>
  <c r="G304" i="1" s="1"/>
  <c r="K304" i="1" s="1"/>
  <c r="M303" i="1"/>
  <c r="L303" i="1"/>
  <c r="J303" i="1"/>
  <c r="I303" i="1" a="1"/>
  <c r="I303" i="1" s="1"/>
  <c r="H303" i="1" a="1"/>
  <c r="H303" i="1"/>
  <c r="G303" i="1" a="1"/>
  <c r="G303" i="1"/>
  <c r="K303" i="1" s="1"/>
  <c r="M302" i="1"/>
  <c r="L302" i="1"/>
  <c r="K302" i="1"/>
  <c r="J302" i="1"/>
  <c r="I302" i="1" a="1"/>
  <c r="I302" i="1"/>
  <c r="H302" i="1" a="1"/>
  <c r="H302" i="1" s="1"/>
  <c r="G302" i="1" a="1"/>
  <c r="G302" i="1"/>
  <c r="M301" i="1"/>
  <c r="L301" i="1"/>
  <c r="J301" i="1"/>
  <c r="I301" i="1" a="1"/>
  <c r="I301" i="1"/>
  <c r="H301" i="1" a="1"/>
  <c r="H301" i="1"/>
  <c r="G301" i="1" a="1"/>
  <c r="G301" i="1"/>
  <c r="K301" i="1" s="1"/>
  <c r="M300" i="1"/>
  <c r="L300" i="1"/>
  <c r="J300" i="1"/>
  <c r="I300" i="1" a="1"/>
  <c r="I300" i="1" s="1"/>
  <c r="H300" i="1" a="1"/>
  <c r="H300" i="1" s="1"/>
  <c r="G300" i="1" a="1"/>
  <c r="G300" i="1" s="1"/>
  <c r="K300" i="1" s="1"/>
  <c r="M299" i="1"/>
  <c r="L299" i="1"/>
  <c r="K299" i="1"/>
  <c r="J299" i="1"/>
  <c r="I299" i="1" a="1"/>
  <c r="I299" i="1"/>
  <c r="H299" i="1" a="1"/>
  <c r="H299" i="1" s="1"/>
  <c r="G299" i="1" a="1"/>
  <c r="G299" i="1"/>
  <c r="M298" i="1"/>
  <c r="L298" i="1"/>
  <c r="J298" i="1"/>
  <c r="I298" i="1" a="1"/>
  <c r="I298" i="1"/>
  <c r="H298" i="1" a="1"/>
  <c r="H298" i="1"/>
  <c r="G298" i="1" a="1"/>
  <c r="G298" i="1" s="1"/>
  <c r="K298" i="1" s="1"/>
  <c r="M297" i="1"/>
  <c r="L297" i="1"/>
  <c r="J297" i="1"/>
  <c r="I297" i="1" a="1"/>
  <c r="I297" i="1" s="1"/>
  <c r="H297" i="1" a="1"/>
  <c r="H297" i="1"/>
  <c r="G297" i="1" a="1"/>
  <c r="G297" i="1" s="1"/>
  <c r="K297" i="1" s="1"/>
  <c r="M296" i="1"/>
  <c r="L296" i="1"/>
  <c r="K296" i="1"/>
  <c r="J296" i="1"/>
  <c r="I296" i="1" a="1"/>
  <c r="I296" i="1" s="1"/>
  <c r="H296" i="1" a="1"/>
  <c r="H296" i="1"/>
  <c r="G296" i="1" a="1"/>
  <c r="G296" i="1"/>
  <c r="M295" i="1"/>
  <c r="L295" i="1"/>
  <c r="J295" i="1"/>
  <c r="I295" i="1" a="1"/>
  <c r="I295" i="1"/>
  <c r="H295" i="1" a="1"/>
  <c r="H295" i="1"/>
  <c r="G295" i="1" a="1"/>
  <c r="G295" i="1" s="1"/>
  <c r="K295" i="1" s="1"/>
  <c r="M294" i="1"/>
  <c r="L294" i="1"/>
  <c r="J294" i="1"/>
  <c r="I294" i="1" a="1"/>
  <c r="I294" i="1" s="1"/>
  <c r="H294" i="1" a="1"/>
  <c r="H294" i="1"/>
  <c r="G294" i="1" a="1"/>
  <c r="G294" i="1"/>
  <c r="K294" i="1" s="1"/>
  <c r="M293" i="1"/>
  <c r="L293" i="1"/>
  <c r="J293" i="1"/>
  <c r="I293" i="1" a="1"/>
  <c r="I293" i="1"/>
  <c r="H293" i="1" a="1"/>
  <c r="H293" i="1" s="1"/>
  <c r="G293" i="1" a="1"/>
  <c r="G293" i="1"/>
  <c r="K293" i="1" s="1"/>
  <c r="M292" i="1"/>
  <c r="L292" i="1"/>
  <c r="K292" i="1"/>
  <c r="J292" i="1"/>
  <c r="I292" i="1" a="1"/>
  <c r="I292" i="1" s="1"/>
  <c r="H292" i="1" a="1"/>
  <c r="H292" i="1" s="1"/>
  <c r="G292" i="1" a="1"/>
  <c r="G292" i="1" s="1"/>
  <c r="M291" i="1"/>
  <c r="L291" i="1"/>
  <c r="J291" i="1"/>
  <c r="I291" i="1" a="1"/>
  <c r="I291" i="1" s="1"/>
  <c r="H291" i="1" a="1"/>
  <c r="H291" i="1"/>
  <c r="G291" i="1" a="1"/>
  <c r="G291" i="1"/>
  <c r="K291" i="1" s="1"/>
  <c r="M290" i="1"/>
  <c r="L290" i="1"/>
  <c r="J290" i="1"/>
  <c r="I290" i="1" a="1"/>
  <c r="I290" i="1"/>
  <c r="H290" i="1" a="1"/>
  <c r="H290" i="1"/>
  <c r="G290" i="1" a="1"/>
  <c r="G290" i="1"/>
  <c r="K290" i="1" s="1"/>
  <c r="M289" i="1"/>
  <c r="L289" i="1"/>
  <c r="K289" i="1"/>
  <c r="J289" i="1"/>
  <c r="I289" i="1" a="1"/>
  <c r="I289" i="1"/>
  <c r="H289" i="1" a="1"/>
  <c r="H289" i="1"/>
  <c r="G289" i="1" a="1"/>
  <c r="G289" i="1"/>
  <c r="M288" i="1"/>
  <c r="L288" i="1"/>
  <c r="K288" i="1"/>
  <c r="J288" i="1"/>
  <c r="I288" i="1" a="1"/>
  <c r="I288" i="1" s="1"/>
  <c r="H288" i="1" a="1"/>
  <c r="H288" i="1" s="1"/>
  <c r="G288" i="1" a="1"/>
  <c r="G288" i="1"/>
  <c r="M287" i="1"/>
  <c r="L287" i="1"/>
  <c r="J287" i="1"/>
  <c r="I287" i="1" a="1"/>
  <c r="I287" i="1" s="1"/>
  <c r="H287" i="1" a="1"/>
  <c r="H287" i="1" s="1"/>
  <c r="G287" i="1" a="1"/>
  <c r="G287" i="1"/>
  <c r="K287" i="1" s="1"/>
  <c r="M286" i="1"/>
  <c r="L286" i="1"/>
  <c r="J286" i="1"/>
  <c r="I286" i="1" a="1"/>
  <c r="I286" i="1"/>
  <c r="H286" i="1" a="1"/>
  <c r="H286" i="1" s="1"/>
  <c r="G286" i="1" a="1"/>
  <c r="G286" i="1" s="1"/>
  <c r="K286" i="1" s="1"/>
  <c r="M285" i="1"/>
  <c r="L285" i="1"/>
  <c r="J285" i="1"/>
  <c r="I285" i="1" a="1"/>
  <c r="I285" i="1"/>
  <c r="H285" i="1" a="1"/>
  <c r="H285" i="1"/>
  <c r="G285" i="1" a="1"/>
  <c r="G285" i="1"/>
  <c r="K285" i="1" s="1"/>
  <c r="M284" i="1"/>
  <c r="L284" i="1"/>
  <c r="K284" i="1"/>
  <c r="J284" i="1"/>
  <c r="I284" i="1" a="1"/>
  <c r="I284" i="1" s="1"/>
  <c r="H284" i="1" a="1"/>
  <c r="H284" i="1"/>
  <c r="G284" i="1" a="1"/>
  <c r="G284" i="1"/>
  <c r="M283" i="1"/>
  <c r="L283" i="1"/>
  <c r="K283" i="1"/>
  <c r="J283" i="1"/>
  <c r="I283" i="1" a="1"/>
  <c r="I283" i="1" s="1"/>
  <c r="H283" i="1" a="1"/>
  <c r="H283" i="1" s="1"/>
  <c r="G283" i="1" a="1"/>
  <c r="G283" i="1"/>
  <c r="M282" i="1"/>
  <c r="L282" i="1"/>
  <c r="J282" i="1"/>
  <c r="I282" i="1" a="1"/>
  <c r="I282" i="1" s="1"/>
  <c r="H282" i="1" a="1"/>
  <c r="H282" i="1"/>
  <c r="G282" i="1" a="1"/>
  <c r="G282" i="1"/>
  <c r="K282" i="1" s="1"/>
  <c r="M281" i="1"/>
  <c r="L281" i="1"/>
  <c r="J281" i="1"/>
  <c r="I281" i="1" a="1"/>
  <c r="I281" i="1"/>
  <c r="H281" i="1" a="1"/>
  <c r="H281" i="1" s="1"/>
  <c r="G281" i="1" a="1"/>
  <c r="G281" i="1"/>
  <c r="K281" i="1" s="1"/>
  <c r="M280" i="1"/>
  <c r="L280" i="1"/>
  <c r="K280" i="1"/>
  <c r="J280" i="1"/>
  <c r="I280" i="1" a="1"/>
  <c r="I280" i="1"/>
  <c r="H280" i="1" a="1"/>
  <c r="H280" i="1" s="1"/>
  <c r="G280" i="1" a="1"/>
  <c r="G280" i="1" s="1"/>
  <c r="M279" i="1"/>
  <c r="L279" i="1"/>
  <c r="J279" i="1"/>
  <c r="I279" i="1" a="1"/>
  <c r="I279" i="1"/>
  <c r="H279" i="1" a="1"/>
  <c r="H279" i="1"/>
  <c r="G279" i="1" a="1"/>
  <c r="G279" i="1"/>
  <c r="K279" i="1" s="1"/>
  <c r="M278" i="1"/>
  <c r="L278" i="1"/>
  <c r="K278" i="1"/>
  <c r="J278" i="1"/>
  <c r="I278" i="1" a="1"/>
  <c r="I278" i="1"/>
  <c r="H278" i="1" a="1"/>
  <c r="H278" i="1"/>
  <c r="G278" i="1" a="1"/>
  <c r="G278" i="1"/>
  <c r="M277" i="1"/>
  <c r="L277" i="1"/>
  <c r="J277" i="1"/>
  <c r="I277" i="1" a="1"/>
  <c r="I277" i="1" s="1"/>
  <c r="H277" i="1" a="1"/>
  <c r="H277" i="1"/>
  <c r="G277" i="1" a="1"/>
  <c r="G277" i="1"/>
  <c r="K277" i="1" s="1"/>
  <c r="M276" i="1"/>
  <c r="L276" i="1"/>
  <c r="J276" i="1"/>
  <c r="I276" i="1" a="1"/>
  <c r="I276" i="1" s="1"/>
  <c r="H276" i="1" a="1"/>
  <c r="H276" i="1"/>
  <c r="G276" i="1" a="1"/>
  <c r="G276" i="1" s="1"/>
  <c r="K276" i="1" s="1"/>
  <c r="M275" i="1"/>
  <c r="L275" i="1"/>
  <c r="J275" i="1"/>
  <c r="I275" i="1" a="1"/>
  <c r="I275" i="1"/>
  <c r="H275" i="1" a="1"/>
  <c r="H275" i="1" s="1"/>
  <c r="G275" i="1" a="1"/>
  <c r="G275" i="1" s="1"/>
  <c r="K275" i="1" s="1"/>
  <c r="M274" i="1"/>
  <c r="L274" i="1"/>
  <c r="K274" i="1"/>
  <c r="J274" i="1"/>
  <c r="I274" i="1" a="1"/>
  <c r="I274" i="1"/>
  <c r="H274" i="1" a="1"/>
  <c r="H274" i="1"/>
  <c r="G274" i="1" a="1"/>
  <c r="G274" i="1" s="1"/>
  <c r="M273" i="1"/>
  <c r="L273" i="1"/>
  <c r="J273" i="1"/>
  <c r="I273" i="1" a="1"/>
  <c r="I273" i="1" s="1"/>
  <c r="H273" i="1" a="1"/>
  <c r="H273" i="1"/>
  <c r="G273" i="1" a="1"/>
  <c r="G273" i="1" s="1"/>
  <c r="K273" i="1" s="1"/>
  <c r="M272" i="1"/>
  <c r="L272" i="1"/>
  <c r="J272" i="1"/>
  <c r="I272" i="1" a="1"/>
  <c r="I272" i="1"/>
  <c r="H272" i="1" a="1"/>
  <c r="H272" i="1"/>
  <c r="G272" i="1" a="1"/>
  <c r="G272" i="1" s="1"/>
  <c r="K272" i="1" s="1"/>
  <c r="M271" i="1"/>
  <c r="L271" i="1"/>
  <c r="J271" i="1"/>
  <c r="I271" i="1" a="1"/>
  <c r="I271" i="1" s="1"/>
  <c r="H271" i="1" a="1"/>
  <c r="H271" i="1"/>
  <c r="G271" i="1" a="1"/>
  <c r="G271" i="1"/>
  <c r="K271" i="1" s="1"/>
  <c r="M270" i="1"/>
  <c r="L270" i="1"/>
  <c r="J270" i="1"/>
  <c r="I270" i="1" a="1"/>
  <c r="I270" i="1" s="1"/>
  <c r="H270" i="1" a="1"/>
  <c r="H270" i="1"/>
  <c r="G270" i="1" a="1"/>
  <c r="G270" i="1"/>
  <c r="K270" i="1" s="1"/>
  <c r="M269" i="1"/>
  <c r="L269" i="1"/>
  <c r="K269" i="1"/>
  <c r="J269" i="1"/>
  <c r="I269" i="1" a="1"/>
  <c r="I269" i="1"/>
  <c r="H269" i="1" a="1"/>
  <c r="H269" i="1" s="1"/>
  <c r="G269" i="1" a="1"/>
  <c r="G269" i="1"/>
  <c r="M268" i="1"/>
  <c r="L268" i="1"/>
  <c r="K268" i="1"/>
  <c r="J268" i="1"/>
  <c r="I268" i="1" a="1"/>
  <c r="I268" i="1"/>
  <c r="H268" i="1" a="1"/>
  <c r="H268" i="1"/>
  <c r="G268" i="1" a="1"/>
  <c r="G268" i="1" s="1"/>
  <c r="M267" i="1"/>
  <c r="L267" i="1"/>
  <c r="J267" i="1"/>
  <c r="I267" i="1" a="1"/>
  <c r="I267" i="1"/>
  <c r="H267" i="1" a="1"/>
  <c r="H267" i="1"/>
  <c r="G267" i="1" a="1"/>
  <c r="G267" i="1"/>
  <c r="K267" i="1" s="1"/>
  <c r="M266" i="1"/>
  <c r="L266" i="1"/>
  <c r="J266" i="1"/>
  <c r="I266" i="1" a="1"/>
  <c r="I266" i="1" s="1"/>
  <c r="H266" i="1" a="1"/>
  <c r="H266" i="1" s="1"/>
  <c r="G266" i="1" a="1"/>
  <c r="G266" i="1"/>
  <c r="K266" i="1" s="1"/>
  <c r="M265" i="1"/>
  <c r="L265" i="1"/>
  <c r="K265" i="1"/>
  <c r="J265" i="1"/>
  <c r="I265" i="1" a="1"/>
  <c r="I265" i="1"/>
  <c r="H265" i="1" a="1"/>
  <c r="H265" i="1" s="1"/>
  <c r="G265" i="1" a="1"/>
  <c r="G265" i="1" s="1"/>
  <c r="M264" i="1"/>
  <c r="L264" i="1"/>
  <c r="J264" i="1"/>
  <c r="I264" i="1" a="1"/>
  <c r="I264" i="1" s="1"/>
  <c r="H264" i="1" a="1"/>
  <c r="H264" i="1" s="1"/>
  <c r="G264" i="1" a="1"/>
  <c r="G264" i="1"/>
  <c r="K264" i="1" s="1"/>
  <c r="M263" i="1"/>
  <c r="L263" i="1"/>
  <c r="J263" i="1"/>
  <c r="I263" i="1" a="1"/>
  <c r="I263" i="1"/>
  <c r="H263" i="1" a="1"/>
  <c r="H263" i="1" s="1"/>
  <c r="G263" i="1" a="1"/>
  <c r="G263" i="1"/>
  <c r="K263" i="1" s="1"/>
  <c r="M262" i="1"/>
  <c r="L262" i="1"/>
  <c r="K262" i="1"/>
  <c r="J262" i="1"/>
  <c r="I262" i="1" a="1"/>
  <c r="I262" i="1"/>
  <c r="H262" i="1" a="1"/>
  <c r="H262" i="1"/>
  <c r="G262" i="1" a="1"/>
  <c r="G262" i="1" s="1"/>
  <c r="M261" i="1"/>
  <c r="L261" i="1"/>
  <c r="K261" i="1"/>
  <c r="J261" i="1"/>
  <c r="I261" i="1" a="1"/>
  <c r="I261" i="1"/>
  <c r="H261" i="1" a="1"/>
  <c r="H261" i="1" s="1"/>
  <c r="G261" i="1" a="1"/>
  <c r="G261" i="1" s="1"/>
  <c r="M260" i="1"/>
  <c r="L260" i="1"/>
  <c r="J260" i="1"/>
  <c r="I260" i="1" a="1"/>
  <c r="I260" i="1" s="1"/>
  <c r="H260" i="1" a="1"/>
  <c r="H260" i="1"/>
  <c r="G260" i="1" a="1"/>
  <c r="G260" i="1" s="1"/>
  <c r="K260" i="1" s="1"/>
  <c r="M259" i="1"/>
  <c r="L259" i="1"/>
  <c r="J259" i="1"/>
  <c r="I259" i="1" a="1"/>
  <c r="I259" i="1"/>
  <c r="H259" i="1" a="1"/>
  <c r="H259" i="1" s="1"/>
  <c r="G259" i="1" a="1"/>
  <c r="G259" i="1"/>
  <c r="K259" i="1" s="1"/>
  <c r="M258" i="1"/>
  <c r="L258" i="1"/>
  <c r="K258" i="1"/>
  <c r="J258" i="1"/>
  <c r="I258" i="1" a="1"/>
  <c r="I258" i="1" s="1"/>
  <c r="H258" i="1" a="1"/>
  <c r="H258" i="1"/>
  <c r="G258" i="1" a="1"/>
  <c r="G258" i="1"/>
  <c r="M257" i="1"/>
  <c r="L257" i="1"/>
  <c r="K257" i="1"/>
  <c r="J257" i="1"/>
  <c r="I257" i="1" a="1"/>
  <c r="I257" i="1"/>
  <c r="H257" i="1" a="1"/>
  <c r="H257" i="1" s="1"/>
  <c r="G257" i="1" a="1"/>
  <c r="G257" i="1" s="1"/>
  <c r="M256" i="1"/>
  <c r="L256" i="1"/>
  <c r="J256" i="1"/>
  <c r="I256" i="1" a="1"/>
  <c r="I256" i="1"/>
  <c r="H256" i="1" a="1"/>
  <c r="H256" i="1"/>
  <c r="G256" i="1" a="1"/>
  <c r="G256" i="1" s="1"/>
  <c r="K256" i="1" s="1"/>
  <c r="M255" i="1"/>
  <c r="L255" i="1"/>
  <c r="J255" i="1"/>
  <c r="I255" i="1" a="1"/>
  <c r="I255" i="1" s="1"/>
  <c r="H255" i="1" a="1"/>
  <c r="H255" i="1"/>
  <c r="G255" i="1" a="1"/>
  <c r="G255" i="1"/>
  <c r="K255" i="1" s="1"/>
  <c r="M254" i="1"/>
  <c r="L254" i="1"/>
  <c r="K254" i="1"/>
  <c r="J254" i="1"/>
  <c r="I254" i="1" a="1"/>
  <c r="I254" i="1"/>
  <c r="H254" i="1" a="1"/>
  <c r="H254" i="1" s="1"/>
  <c r="G254" i="1" a="1"/>
  <c r="G254" i="1"/>
  <c r="M253" i="1"/>
  <c r="L253" i="1"/>
  <c r="K253" i="1"/>
  <c r="J253" i="1"/>
  <c r="I253" i="1" a="1"/>
  <c r="I253" i="1"/>
  <c r="H253" i="1" a="1"/>
  <c r="H253" i="1"/>
  <c r="G253" i="1" a="1"/>
  <c r="G253" i="1" s="1"/>
  <c r="M252" i="1"/>
  <c r="L252" i="1"/>
  <c r="J252" i="1"/>
  <c r="I252" i="1" a="1"/>
  <c r="I252" i="1" s="1"/>
  <c r="H252" i="1" a="1"/>
  <c r="H252" i="1" s="1"/>
  <c r="G252" i="1" a="1"/>
  <c r="G252" i="1" s="1"/>
  <c r="K252" i="1" s="1"/>
  <c r="M251" i="1"/>
  <c r="L251" i="1"/>
  <c r="K251" i="1"/>
  <c r="J251" i="1"/>
  <c r="I251" i="1" a="1"/>
  <c r="I251" i="1"/>
  <c r="H251" i="1" a="1"/>
  <c r="H251" i="1" s="1"/>
  <c r="G251" i="1" a="1"/>
  <c r="G251" i="1"/>
  <c r="M250" i="1"/>
  <c r="L250" i="1"/>
  <c r="J250" i="1"/>
  <c r="I250" i="1" a="1"/>
  <c r="I250" i="1"/>
  <c r="H250" i="1" a="1"/>
  <c r="H250" i="1"/>
  <c r="G250" i="1" a="1"/>
  <c r="G250" i="1" s="1"/>
  <c r="K250" i="1" s="1"/>
  <c r="M249" i="1"/>
  <c r="L249" i="1"/>
  <c r="J249" i="1"/>
  <c r="I249" i="1" a="1"/>
  <c r="I249" i="1" s="1"/>
  <c r="H249" i="1" a="1"/>
  <c r="H249" i="1"/>
  <c r="G249" i="1" a="1"/>
  <c r="G249" i="1" s="1"/>
  <c r="K249" i="1" s="1"/>
  <c r="M248" i="1"/>
  <c r="L248" i="1"/>
  <c r="K248" i="1"/>
  <c r="J248" i="1"/>
  <c r="I248" i="1" a="1"/>
  <c r="I248" i="1"/>
  <c r="H248" i="1" a="1"/>
  <c r="H248" i="1"/>
  <c r="G248" i="1" a="1"/>
  <c r="G248" i="1"/>
  <c r="M247" i="1"/>
  <c r="L247" i="1"/>
  <c r="J247" i="1"/>
  <c r="I247" i="1" a="1"/>
  <c r="I247" i="1"/>
  <c r="H247" i="1" a="1"/>
  <c r="H247" i="1"/>
  <c r="G247" i="1" a="1"/>
  <c r="G247" i="1" s="1"/>
  <c r="K247" i="1" s="1"/>
  <c r="M246" i="1"/>
  <c r="L246" i="1"/>
  <c r="J246" i="1"/>
  <c r="I246" i="1" a="1"/>
  <c r="I246" i="1" s="1"/>
  <c r="H246" i="1" a="1"/>
  <c r="H246" i="1"/>
  <c r="G246" i="1" a="1"/>
  <c r="G246" i="1"/>
  <c r="K246" i="1" s="1"/>
  <c r="M245" i="1"/>
  <c r="L245" i="1"/>
  <c r="J245" i="1"/>
  <c r="I245" i="1" a="1"/>
  <c r="I245" i="1"/>
  <c r="H245" i="1" a="1"/>
  <c r="H245" i="1" s="1"/>
  <c r="G245" i="1" a="1"/>
  <c r="G245" i="1"/>
  <c r="K245" i="1" s="1"/>
  <c r="M244" i="1"/>
  <c r="L244" i="1"/>
  <c r="K244" i="1"/>
  <c r="J244" i="1"/>
  <c r="I244" i="1" a="1"/>
  <c r="I244" i="1" s="1"/>
  <c r="H244" i="1" a="1"/>
  <c r="H244" i="1" s="1"/>
  <c r="G244" i="1" a="1"/>
  <c r="G244" i="1" s="1"/>
  <c r="M243" i="1"/>
  <c r="L243" i="1"/>
  <c r="K243" i="1"/>
  <c r="J243" i="1"/>
  <c r="I243" i="1" a="1"/>
  <c r="I243" i="1"/>
  <c r="H243" i="1" a="1"/>
  <c r="H243" i="1"/>
  <c r="G243" i="1" a="1"/>
  <c r="G243" i="1"/>
  <c r="M242" i="1"/>
  <c r="L242" i="1"/>
  <c r="J242" i="1"/>
  <c r="I242" i="1" a="1"/>
  <c r="I242" i="1"/>
  <c r="H242" i="1" a="1"/>
  <c r="H242" i="1"/>
  <c r="G242" i="1" a="1"/>
  <c r="G242" i="1"/>
  <c r="K242" i="1" s="1"/>
  <c r="M241" i="1"/>
  <c r="L241" i="1"/>
  <c r="J241" i="1"/>
  <c r="I241" i="1" a="1"/>
  <c r="I241" i="1"/>
  <c r="H241" i="1" a="1"/>
  <c r="H241" i="1"/>
  <c r="G241" i="1" a="1"/>
  <c r="G241" i="1"/>
  <c r="K241" i="1" s="1"/>
  <c r="M240" i="1"/>
  <c r="L240" i="1"/>
  <c r="K240" i="1"/>
  <c r="J240" i="1"/>
  <c r="I240" i="1" a="1"/>
  <c r="I240" i="1" s="1"/>
  <c r="H240" i="1" a="1"/>
  <c r="H240" i="1" s="1"/>
  <c r="G240" i="1" a="1"/>
  <c r="G240" i="1" s="1"/>
  <c r="M239" i="1"/>
  <c r="L239" i="1"/>
  <c r="K239" i="1"/>
  <c r="J239" i="1"/>
  <c r="I239" i="1" a="1"/>
  <c r="I239" i="1"/>
  <c r="H239" i="1" a="1"/>
  <c r="H239" i="1" s="1"/>
  <c r="G239" i="1" a="1"/>
  <c r="G239" i="1"/>
  <c r="M238" i="1"/>
  <c r="L238" i="1"/>
  <c r="J238" i="1"/>
  <c r="I238" i="1" a="1"/>
  <c r="I238" i="1" s="1"/>
  <c r="H238" i="1" a="1"/>
  <c r="H238" i="1"/>
  <c r="G238" i="1" a="1"/>
  <c r="G238" i="1" s="1"/>
  <c r="K238" i="1" s="1"/>
  <c r="M237" i="1"/>
  <c r="L237" i="1"/>
  <c r="J237" i="1"/>
  <c r="I237" i="1" a="1"/>
  <c r="I237" i="1" s="1"/>
  <c r="H237" i="1" a="1"/>
  <c r="H237" i="1"/>
  <c r="G237" i="1" a="1"/>
  <c r="G237" i="1"/>
  <c r="K237" i="1" s="1"/>
  <c r="M236" i="1"/>
  <c r="L236" i="1"/>
  <c r="K236" i="1"/>
  <c r="J236" i="1"/>
  <c r="I236" i="1" a="1"/>
  <c r="I236" i="1" s="1"/>
  <c r="H236" i="1" a="1"/>
  <c r="H236" i="1"/>
  <c r="G236" i="1" a="1"/>
  <c r="G236" i="1"/>
  <c r="M235" i="1"/>
  <c r="L235" i="1"/>
  <c r="K235" i="1"/>
  <c r="J235" i="1"/>
  <c r="I235" i="1" a="1"/>
  <c r="I235" i="1"/>
  <c r="H235" i="1" a="1"/>
  <c r="H235" i="1" s="1"/>
  <c r="G235" i="1" a="1"/>
  <c r="G235" i="1" s="1"/>
  <c r="M234" i="1"/>
  <c r="L234" i="1"/>
  <c r="J234" i="1"/>
  <c r="I234" i="1" a="1"/>
  <c r="I234" i="1" s="1"/>
  <c r="H234" i="1" a="1"/>
  <c r="H234" i="1" s="1"/>
  <c r="G234" i="1" a="1"/>
  <c r="G234" i="1" s="1"/>
  <c r="K234" i="1" s="1"/>
  <c r="M233" i="1"/>
  <c r="L233" i="1"/>
  <c r="J233" i="1"/>
  <c r="I233" i="1" a="1"/>
  <c r="I233" i="1"/>
  <c r="H233" i="1" a="1"/>
  <c r="H233" i="1" s="1"/>
  <c r="G233" i="1" a="1"/>
  <c r="G233" i="1"/>
  <c r="K233" i="1" s="1"/>
  <c r="M232" i="1"/>
  <c r="L232" i="1"/>
  <c r="K232" i="1"/>
  <c r="J232" i="1"/>
  <c r="I232" i="1" a="1"/>
  <c r="I232" i="1" s="1"/>
  <c r="H232" i="1" a="1"/>
  <c r="H232" i="1" s="1"/>
  <c r="G232" i="1" a="1"/>
  <c r="G232" i="1" s="1"/>
  <c r="M231" i="1"/>
  <c r="L231" i="1"/>
  <c r="J231" i="1"/>
  <c r="I231" i="1" a="1"/>
  <c r="I231" i="1"/>
  <c r="H231" i="1" a="1"/>
  <c r="H231" i="1"/>
  <c r="G231" i="1" a="1"/>
  <c r="G231" i="1"/>
  <c r="K231" i="1" s="1"/>
  <c r="M230" i="1"/>
  <c r="L230" i="1"/>
  <c r="J230" i="1"/>
  <c r="I230" i="1" a="1"/>
  <c r="I230" i="1"/>
  <c r="H230" i="1" a="1"/>
  <c r="H230" i="1"/>
  <c r="G230" i="1" a="1"/>
  <c r="G230" i="1"/>
  <c r="K230" i="1" s="1"/>
  <c r="M229" i="1"/>
  <c r="L229" i="1"/>
  <c r="J229" i="1"/>
  <c r="I229" i="1" a="1"/>
  <c r="I229" i="1" s="1"/>
  <c r="H229" i="1" a="1"/>
  <c r="H229" i="1"/>
  <c r="G229" i="1" a="1"/>
  <c r="G229" i="1"/>
  <c r="K229" i="1" s="1"/>
  <c r="M228" i="1"/>
  <c r="L228" i="1"/>
  <c r="J228" i="1"/>
  <c r="I228" i="1" a="1"/>
  <c r="I228" i="1" s="1"/>
  <c r="H228" i="1" a="1"/>
  <c r="H228" i="1"/>
  <c r="G228" i="1" a="1"/>
  <c r="G228" i="1" s="1"/>
  <c r="K228" i="1" s="1"/>
  <c r="M227" i="1"/>
  <c r="L227" i="1"/>
  <c r="J227" i="1"/>
  <c r="I227" i="1" a="1"/>
  <c r="I227" i="1" s="1"/>
  <c r="H227" i="1" a="1"/>
  <c r="H227" i="1" s="1"/>
  <c r="G227" i="1" a="1"/>
  <c r="G227" i="1"/>
  <c r="K227" i="1" s="1"/>
  <c r="M226" i="1"/>
  <c r="L226" i="1"/>
  <c r="K226" i="1"/>
  <c r="J226" i="1"/>
  <c r="I226" i="1" a="1"/>
  <c r="I226" i="1"/>
  <c r="H226" i="1" a="1"/>
  <c r="H226" i="1"/>
  <c r="G226" i="1" a="1"/>
  <c r="G226" i="1" s="1"/>
  <c r="M225" i="1"/>
  <c r="L225" i="1"/>
  <c r="K225" i="1"/>
  <c r="J225" i="1"/>
  <c r="I225" i="1" a="1"/>
  <c r="I225" i="1"/>
  <c r="H225" i="1" a="1"/>
  <c r="H225" i="1"/>
  <c r="G225" i="1" a="1"/>
  <c r="G225" i="1" s="1"/>
  <c r="M224" i="1"/>
  <c r="L224" i="1"/>
  <c r="J224" i="1"/>
  <c r="I224" i="1" a="1"/>
  <c r="I224" i="1"/>
  <c r="H224" i="1" a="1"/>
  <c r="H224" i="1" s="1"/>
  <c r="G224" i="1" a="1"/>
  <c r="G224" i="1"/>
  <c r="K224" i="1" s="1"/>
  <c r="M223" i="1"/>
  <c r="L223" i="1"/>
  <c r="J223" i="1"/>
  <c r="I223" i="1" a="1"/>
  <c r="I223" i="1"/>
  <c r="H223" i="1" a="1"/>
  <c r="H223" i="1"/>
  <c r="G223" i="1" a="1"/>
  <c r="G223" i="1"/>
  <c r="K223" i="1" s="1"/>
  <c r="M222" i="1"/>
  <c r="L222" i="1"/>
  <c r="J222" i="1"/>
  <c r="I222" i="1" a="1"/>
  <c r="I222" i="1" s="1"/>
  <c r="H222" i="1" a="1"/>
  <c r="H222" i="1" s="1"/>
  <c r="G222" i="1" a="1"/>
  <c r="G222" i="1"/>
  <c r="K222" i="1" s="1"/>
  <c r="M221" i="1"/>
  <c r="L221" i="1"/>
  <c r="K221" i="1"/>
  <c r="J221" i="1"/>
  <c r="I221" i="1" a="1"/>
  <c r="I221" i="1"/>
  <c r="H221" i="1" a="1"/>
  <c r="H221" i="1" s="1"/>
  <c r="G221" i="1" a="1"/>
  <c r="G221" i="1"/>
  <c r="M220" i="1"/>
  <c r="L220" i="1"/>
  <c r="K220" i="1"/>
  <c r="J220" i="1"/>
  <c r="I220" i="1" a="1"/>
  <c r="I220" i="1"/>
  <c r="H220" i="1" a="1"/>
  <c r="H220" i="1" s="1"/>
  <c r="G220" i="1" a="1"/>
  <c r="G220" i="1" s="1"/>
  <c r="M219" i="1"/>
  <c r="L219" i="1"/>
  <c r="J219" i="1"/>
  <c r="I219" i="1" a="1"/>
  <c r="I219" i="1" s="1"/>
  <c r="H219" i="1" a="1"/>
  <c r="H219" i="1"/>
  <c r="G219" i="1" a="1"/>
  <c r="G219" i="1"/>
  <c r="K219" i="1" s="1"/>
  <c r="M218" i="1"/>
  <c r="L218" i="1"/>
  <c r="J218" i="1"/>
  <c r="I218" i="1" a="1"/>
  <c r="I218" i="1"/>
  <c r="H218" i="1" a="1"/>
  <c r="H218" i="1"/>
  <c r="G218" i="1" a="1"/>
  <c r="G218" i="1"/>
  <c r="K218" i="1" s="1"/>
  <c r="M217" i="1"/>
  <c r="L217" i="1"/>
  <c r="K217" i="1"/>
  <c r="J217" i="1"/>
  <c r="I217" i="1" a="1"/>
  <c r="I217" i="1"/>
  <c r="H217" i="1" a="1"/>
  <c r="H217" i="1"/>
  <c r="G217" i="1" a="1"/>
  <c r="G217" i="1"/>
  <c r="M216" i="1"/>
  <c r="L216" i="1"/>
  <c r="K216" i="1"/>
  <c r="J216" i="1"/>
  <c r="I216" i="1" a="1"/>
  <c r="I216" i="1" s="1"/>
  <c r="H216" i="1" a="1"/>
  <c r="H216" i="1" s="1"/>
  <c r="G216" i="1" a="1"/>
  <c r="G216" i="1"/>
  <c r="M215" i="1"/>
  <c r="L215" i="1"/>
  <c r="J215" i="1"/>
  <c r="I215" i="1" a="1"/>
  <c r="I215" i="1" s="1"/>
  <c r="H215" i="1" a="1"/>
  <c r="H215" i="1" s="1"/>
  <c r="G215" i="1" a="1"/>
  <c r="G215" i="1"/>
  <c r="K215" i="1" s="1"/>
  <c r="M214" i="1"/>
  <c r="L214" i="1"/>
  <c r="J214" i="1"/>
  <c r="I214" i="1" a="1"/>
  <c r="I214" i="1" s="1"/>
  <c r="H214" i="1" a="1"/>
  <c r="H214" i="1"/>
  <c r="G214" i="1" a="1"/>
  <c r="G214" i="1" s="1"/>
  <c r="K214" i="1" s="1"/>
  <c r="M213" i="1"/>
  <c r="L213" i="1"/>
  <c r="K213" i="1"/>
  <c r="J213" i="1"/>
  <c r="I213" i="1" a="1"/>
  <c r="I213" i="1" s="1"/>
  <c r="H213" i="1" a="1"/>
  <c r="H213" i="1"/>
  <c r="G213" i="1" a="1"/>
  <c r="G213" i="1"/>
  <c r="M212" i="1"/>
  <c r="L212" i="1"/>
  <c r="K212" i="1"/>
  <c r="J212" i="1"/>
  <c r="I212" i="1" a="1"/>
  <c r="I212" i="1" s="1"/>
  <c r="H212" i="1" a="1"/>
  <c r="H212" i="1"/>
  <c r="G212" i="1" a="1"/>
  <c r="G212" i="1" s="1"/>
  <c r="M211" i="1"/>
  <c r="L211" i="1"/>
  <c r="J211" i="1"/>
  <c r="I211" i="1" a="1"/>
  <c r="I211" i="1"/>
  <c r="H211" i="1" a="1"/>
  <c r="H211" i="1" s="1"/>
  <c r="G211" i="1" a="1"/>
  <c r="G211" i="1"/>
  <c r="K211" i="1" s="1"/>
  <c r="M210" i="1"/>
  <c r="L210" i="1"/>
  <c r="J210" i="1"/>
  <c r="I210" i="1" a="1"/>
  <c r="I210" i="1" s="1"/>
  <c r="H210" i="1" a="1"/>
  <c r="H210" i="1" s="1"/>
  <c r="G210" i="1" a="1"/>
  <c r="G210" i="1"/>
  <c r="K210" i="1" s="1"/>
  <c r="M209" i="1"/>
  <c r="L209" i="1"/>
  <c r="K209" i="1"/>
  <c r="J209" i="1"/>
  <c r="I209" i="1" a="1"/>
  <c r="I209" i="1" s="1"/>
  <c r="H209" i="1" a="1"/>
  <c r="H209" i="1" s="1"/>
  <c r="G209" i="1" a="1"/>
  <c r="G209" i="1"/>
  <c r="M208" i="1"/>
  <c r="L208" i="1"/>
  <c r="K208" i="1"/>
  <c r="J208" i="1"/>
  <c r="I208" i="1" a="1"/>
  <c r="I208" i="1"/>
  <c r="H208" i="1" a="1"/>
  <c r="H208" i="1" s="1"/>
  <c r="G208" i="1" a="1"/>
  <c r="G208" i="1" s="1"/>
  <c r="M207" i="1"/>
  <c r="L207" i="1"/>
  <c r="J207" i="1"/>
  <c r="I207" i="1" a="1"/>
  <c r="I207" i="1"/>
  <c r="H207" i="1" a="1"/>
  <c r="H207" i="1"/>
  <c r="G207" i="1" a="1"/>
  <c r="G207" i="1"/>
  <c r="K207" i="1" s="1"/>
  <c r="M206" i="1"/>
  <c r="L206" i="1"/>
  <c r="J206" i="1"/>
  <c r="I206" i="1" a="1"/>
  <c r="I206" i="1"/>
  <c r="H206" i="1" a="1"/>
  <c r="H206" i="1"/>
  <c r="G206" i="1" a="1"/>
  <c r="G206" i="1"/>
  <c r="K206" i="1" s="1"/>
  <c r="M205" i="1"/>
  <c r="L205" i="1"/>
  <c r="K205" i="1"/>
  <c r="J205" i="1"/>
  <c r="I205" i="1" a="1"/>
  <c r="I205" i="1" s="1"/>
  <c r="H205" i="1" a="1"/>
  <c r="H205" i="1"/>
  <c r="G205" i="1" a="1"/>
  <c r="G205" i="1" s="1"/>
  <c r="M204" i="1"/>
  <c r="L204" i="1"/>
  <c r="K204" i="1"/>
  <c r="J204" i="1"/>
  <c r="I204" i="1" a="1"/>
  <c r="I204" i="1" s="1"/>
  <c r="H204" i="1" a="1"/>
  <c r="H204" i="1"/>
  <c r="G204" i="1" a="1"/>
  <c r="G204" i="1"/>
  <c r="M203" i="1"/>
  <c r="L203" i="1"/>
  <c r="J203" i="1"/>
  <c r="I203" i="1" a="1"/>
  <c r="I203" i="1"/>
  <c r="H203" i="1" a="1"/>
  <c r="H203" i="1" s="1"/>
  <c r="G203" i="1" a="1"/>
  <c r="G203" i="1" s="1"/>
  <c r="K203" i="1" s="1"/>
  <c r="M202" i="1"/>
  <c r="L202" i="1"/>
  <c r="K202" i="1"/>
  <c r="J202" i="1"/>
  <c r="I202" i="1" a="1"/>
  <c r="I202" i="1"/>
  <c r="H202" i="1" a="1"/>
  <c r="H202" i="1"/>
  <c r="G202" i="1" a="1"/>
  <c r="G202" i="1" s="1"/>
  <c r="M201" i="1"/>
  <c r="L201" i="1"/>
  <c r="J201" i="1"/>
  <c r="I201" i="1" a="1"/>
  <c r="I201" i="1"/>
  <c r="H201" i="1" a="1"/>
  <c r="H201" i="1" s="1"/>
  <c r="G201" i="1" a="1"/>
  <c r="G201" i="1" s="1"/>
  <c r="K201" i="1" s="1"/>
  <c r="M200" i="1"/>
  <c r="L200" i="1"/>
  <c r="J200" i="1"/>
  <c r="I200" i="1" a="1"/>
  <c r="I200" i="1" s="1"/>
  <c r="H200" i="1" a="1"/>
  <c r="H200" i="1" s="1"/>
  <c r="G200" i="1" a="1"/>
  <c r="G200" i="1"/>
  <c r="K200" i="1" s="1"/>
  <c r="M199" i="1"/>
  <c r="L199" i="1"/>
  <c r="J199" i="1"/>
  <c r="I199" i="1" a="1"/>
  <c r="I199" i="1" s="1"/>
  <c r="H199" i="1" a="1"/>
  <c r="H199" i="1" s="1"/>
  <c r="G199" i="1" a="1"/>
  <c r="G199" i="1" s="1"/>
  <c r="K199" i="1" s="1"/>
  <c r="M198" i="1"/>
  <c r="L198" i="1"/>
  <c r="K198" i="1"/>
  <c r="J198" i="1"/>
  <c r="I198" i="1" a="1"/>
  <c r="I198" i="1" s="1"/>
  <c r="H198" i="1" a="1"/>
  <c r="H198" i="1" s="1"/>
  <c r="G198" i="1" a="1"/>
  <c r="G198" i="1"/>
  <c r="M197" i="1"/>
  <c r="L197" i="1"/>
  <c r="J197" i="1"/>
  <c r="I197" i="1" a="1"/>
  <c r="I197" i="1" s="1"/>
  <c r="H197" i="1" a="1"/>
  <c r="H197" i="1" s="1"/>
  <c r="G197" i="1" a="1"/>
  <c r="G197" i="1"/>
  <c r="K197" i="1" s="1"/>
  <c r="M196" i="1"/>
  <c r="L196" i="1"/>
  <c r="J196" i="1"/>
  <c r="I196" i="1" a="1"/>
  <c r="I196" i="1" s="1"/>
  <c r="H196" i="1" a="1"/>
  <c r="H196" i="1"/>
  <c r="G196" i="1" a="1"/>
  <c r="G196" i="1" s="1"/>
  <c r="K196" i="1" s="1"/>
  <c r="M195" i="1"/>
  <c r="L195" i="1"/>
  <c r="K195" i="1"/>
  <c r="J195" i="1"/>
  <c r="I195" i="1" a="1"/>
  <c r="I195" i="1" s="1"/>
  <c r="H195" i="1" a="1"/>
  <c r="H195" i="1"/>
  <c r="G195" i="1" a="1"/>
  <c r="G195" i="1"/>
  <c r="M194" i="1"/>
  <c r="L194" i="1"/>
  <c r="J194" i="1"/>
  <c r="I194" i="1" a="1"/>
  <c r="I194" i="1" s="1"/>
  <c r="H194" i="1" a="1"/>
  <c r="H194" i="1"/>
  <c r="G194" i="1" a="1"/>
  <c r="G194" i="1" s="1"/>
  <c r="K194" i="1" s="1"/>
  <c r="M193" i="1"/>
  <c r="L193" i="1"/>
  <c r="J193" i="1"/>
  <c r="I193" i="1" a="1"/>
  <c r="I193" i="1"/>
  <c r="H193" i="1" a="1"/>
  <c r="H193" i="1" s="1"/>
  <c r="G193" i="1" a="1"/>
  <c r="G193" i="1" s="1"/>
  <c r="K193" i="1" s="1"/>
  <c r="M192" i="1"/>
  <c r="L192" i="1"/>
  <c r="J192" i="1"/>
  <c r="I192" i="1" a="1"/>
  <c r="I192" i="1" s="1"/>
  <c r="H192" i="1" a="1"/>
  <c r="H192" i="1" s="1"/>
  <c r="G192" i="1" a="1"/>
  <c r="G192" i="1"/>
  <c r="K192" i="1" s="1"/>
  <c r="M191" i="1"/>
  <c r="L191" i="1"/>
  <c r="K191" i="1"/>
  <c r="J191" i="1"/>
  <c r="I191" i="1" a="1"/>
  <c r="I191" i="1" s="1"/>
  <c r="H191" i="1" a="1"/>
  <c r="H191" i="1" s="1"/>
  <c r="G191" i="1" a="1"/>
  <c r="G191" i="1"/>
  <c r="M190" i="1"/>
  <c r="L190" i="1"/>
  <c r="K190" i="1"/>
  <c r="J190" i="1"/>
  <c r="I190" i="1" a="1"/>
  <c r="I190" i="1"/>
  <c r="H190" i="1" a="1"/>
  <c r="H190" i="1"/>
  <c r="G190" i="1" a="1"/>
  <c r="G190" i="1" s="1"/>
  <c r="M189" i="1"/>
  <c r="L189" i="1"/>
  <c r="J189" i="1"/>
  <c r="I189" i="1" a="1"/>
  <c r="I189" i="1"/>
  <c r="H189" i="1" a="1"/>
  <c r="H189" i="1"/>
  <c r="G189" i="1" a="1"/>
  <c r="G189" i="1"/>
  <c r="K189" i="1" s="1"/>
  <c r="M188" i="1"/>
  <c r="L188" i="1"/>
  <c r="J188" i="1"/>
  <c r="I188" i="1" a="1"/>
  <c r="I188" i="1" s="1"/>
  <c r="H188" i="1" a="1"/>
  <c r="H188" i="1"/>
  <c r="G188" i="1" a="1"/>
  <c r="G188" i="1"/>
  <c r="K188" i="1" s="1"/>
  <c r="M187" i="1"/>
  <c r="L187" i="1"/>
  <c r="K187" i="1"/>
  <c r="J187" i="1"/>
  <c r="I187" i="1" a="1"/>
  <c r="I187" i="1"/>
  <c r="H187" i="1" a="1"/>
  <c r="H187" i="1" s="1"/>
  <c r="G187" i="1" a="1"/>
  <c r="G187" i="1" s="1"/>
  <c r="M186" i="1"/>
  <c r="L186" i="1"/>
  <c r="K186" i="1"/>
  <c r="J186" i="1"/>
  <c r="I186" i="1" a="1"/>
  <c r="I186" i="1" s="1"/>
  <c r="H186" i="1" a="1"/>
  <c r="H186" i="1"/>
  <c r="G186" i="1" a="1"/>
  <c r="G186" i="1"/>
  <c r="M185" i="1"/>
  <c r="L185" i="1"/>
  <c r="J185" i="1"/>
  <c r="I185" i="1" a="1"/>
  <c r="I185" i="1"/>
  <c r="H185" i="1" a="1"/>
  <c r="H185" i="1" s="1"/>
  <c r="G185" i="1" a="1"/>
  <c r="G185" i="1"/>
  <c r="K185" i="1" s="1"/>
  <c r="M184" i="1"/>
  <c r="L184" i="1"/>
  <c r="J184" i="1"/>
  <c r="I184" i="1" a="1"/>
  <c r="I184" i="1" s="1"/>
  <c r="H184" i="1" a="1"/>
  <c r="H184" i="1"/>
  <c r="G184" i="1" a="1"/>
  <c r="G184" i="1" s="1"/>
  <c r="K184" i="1" s="1"/>
  <c r="M183" i="1"/>
  <c r="L183" i="1"/>
  <c r="K183" i="1"/>
  <c r="J183" i="1"/>
  <c r="I183" i="1" a="1"/>
  <c r="I183" i="1"/>
  <c r="H183" i="1" a="1"/>
  <c r="H183" i="1"/>
  <c r="G183" i="1" a="1"/>
  <c r="G183" i="1"/>
  <c r="M182" i="1"/>
  <c r="L182" i="1"/>
  <c r="K182" i="1"/>
  <c r="J182" i="1"/>
  <c r="I182" i="1" a="1"/>
  <c r="I182" i="1"/>
  <c r="H182" i="1" a="1"/>
  <c r="H182" i="1"/>
  <c r="G182" i="1" a="1"/>
  <c r="G182" i="1"/>
  <c r="M181" i="1"/>
  <c r="L181" i="1"/>
  <c r="K181" i="1"/>
  <c r="J181" i="1"/>
  <c r="I181" i="1" a="1"/>
  <c r="I181" i="1"/>
  <c r="H181" i="1" a="1"/>
  <c r="H181" i="1"/>
  <c r="G181" i="1" a="1"/>
  <c r="G181" i="1"/>
  <c r="M180" i="1"/>
  <c r="L180" i="1"/>
  <c r="J180" i="1"/>
  <c r="I180" i="1" a="1"/>
  <c r="I180" i="1" s="1"/>
  <c r="H180" i="1" a="1"/>
  <c r="H180" i="1" s="1"/>
  <c r="G180" i="1" a="1"/>
  <c r="G180" i="1"/>
  <c r="K180" i="1" s="1"/>
  <c r="M179" i="1"/>
  <c r="L179" i="1"/>
  <c r="J179" i="1"/>
  <c r="I179" i="1" a="1"/>
  <c r="I179" i="1" s="1"/>
  <c r="H179" i="1" a="1"/>
  <c r="H179" i="1" s="1"/>
  <c r="G179" i="1" a="1"/>
  <c r="G179" i="1" s="1"/>
  <c r="K179" i="1" s="1"/>
  <c r="M178" i="1"/>
  <c r="L178" i="1"/>
  <c r="K178" i="1"/>
  <c r="J178" i="1"/>
  <c r="I178" i="1" a="1"/>
  <c r="I178" i="1"/>
  <c r="H178" i="1" a="1"/>
  <c r="H178" i="1"/>
  <c r="G178" i="1" a="1"/>
  <c r="G178" i="1" s="1"/>
  <c r="M177" i="1"/>
  <c r="L177" i="1"/>
  <c r="J177" i="1"/>
  <c r="I177" i="1" a="1"/>
  <c r="I177" i="1" s="1"/>
  <c r="H177" i="1" a="1"/>
  <c r="H177" i="1" s="1"/>
  <c r="G177" i="1" a="1"/>
  <c r="G177" i="1" s="1"/>
  <c r="K177" i="1" s="1"/>
  <c r="M176" i="1"/>
  <c r="L176" i="1"/>
  <c r="J176" i="1"/>
  <c r="I176" i="1" a="1"/>
  <c r="I176" i="1"/>
  <c r="H176" i="1" a="1"/>
  <c r="H176" i="1" s="1"/>
  <c r="G176" i="1" a="1"/>
  <c r="G176" i="1"/>
  <c r="K176" i="1" s="1"/>
  <c r="M175" i="1"/>
  <c r="L175" i="1"/>
  <c r="J175" i="1"/>
  <c r="I175" i="1" a="1"/>
  <c r="I175" i="1"/>
  <c r="H175" i="1" a="1"/>
  <c r="H175" i="1"/>
  <c r="G175" i="1" a="1"/>
  <c r="G175" i="1"/>
  <c r="K175" i="1" s="1"/>
  <c r="M174" i="1"/>
  <c r="L174" i="1"/>
  <c r="J174" i="1"/>
  <c r="I174" i="1" a="1"/>
  <c r="I174" i="1" s="1"/>
  <c r="H174" i="1" a="1"/>
  <c r="H174" i="1" s="1"/>
  <c r="G174" i="1" a="1"/>
  <c r="G174" i="1"/>
  <c r="K174" i="1" s="1"/>
  <c r="M173" i="1"/>
  <c r="L173" i="1"/>
  <c r="K173" i="1"/>
  <c r="J173" i="1"/>
  <c r="I173" i="1" a="1"/>
  <c r="I173" i="1" s="1"/>
  <c r="H173" i="1" a="1"/>
  <c r="H173" i="1" s="1"/>
  <c r="G173" i="1" a="1"/>
  <c r="G173" i="1"/>
  <c r="M172" i="1"/>
  <c r="L172" i="1"/>
  <c r="K172" i="1"/>
  <c r="J172" i="1"/>
  <c r="I172" i="1" a="1"/>
  <c r="I172" i="1"/>
  <c r="H172" i="1" a="1"/>
  <c r="H172" i="1"/>
  <c r="G172" i="1" a="1"/>
  <c r="G172" i="1" s="1"/>
  <c r="M171" i="1"/>
  <c r="L171" i="1"/>
  <c r="J171" i="1"/>
  <c r="I171" i="1" a="1"/>
  <c r="I171" i="1"/>
  <c r="H171" i="1" a="1"/>
  <c r="H171" i="1" s="1"/>
  <c r="G171" i="1" a="1"/>
  <c r="G171" i="1"/>
  <c r="K171" i="1" s="1"/>
  <c r="M170" i="1"/>
  <c r="L170" i="1"/>
  <c r="J170" i="1"/>
  <c r="I170" i="1" a="1"/>
  <c r="I170" i="1"/>
  <c r="H170" i="1" a="1"/>
  <c r="H170" i="1" s="1"/>
  <c r="G170" i="1" a="1"/>
  <c r="G170" i="1"/>
  <c r="K170" i="1" s="1"/>
  <c r="M169" i="1"/>
  <c r="L169" i="1"/>
  <c r="K169" i="1"/>
  <c r="J169" i="1"/>
  <c r="I169" i="1" a="1"/>
  <c r="I169" i="1"/>
  <c r="H169" i="1" a="1"/>
  <c r="H169" i="1"/>
  <c r="G169" i="1" a="1"/>
  <c r="G169" i="1" s="1"/>
  <c r="M168" i="1"/>
  <c r="L168" i="1"/>
  <c r="J168" i="1"/>
  <c r="I168" i="1" a="1"/>
  <c r="I168" i="1" s="1"/>
  <c r="H168" i="1" a="1"/>
  <c r="H168" i="1" s="1"/>
  <c r="G168" i="1" a="1"/>
  <c r="G168" i="1"/>
  <c r="K168" i="1" s="1"/>
  <c r="M167" i="1"/>
  <c r="L167" i="1"/>
  <c r="K167" i="1"/>
  <c r="J167" i="1"/>
  <c r="I167" i="1" a="1"/>
  <c r="I167" i="1"/>
  <c r="H167" i="1" a="1"/>
  <c r="H167" i="1" s="1"/>
  <c r="G167" i="1" a="1"/>
  <c r="G167" i="1"/>
  <c r="M166" i="1"/>
  <c r="L166" i="1"/>
  <c r="K166" i="1"/>
  <c r="J166" i="1"/>
  <c r="I166" i="1" a="1"/>
  <c r="I166" i="1"/>
  <c r="H166" i="1" a="1"/>
  <c r="H166" i="1"/>
  <c r="G166" i="1" a="1"/>
  <c r="G166" i="1" s="1"/>
  <c r="M165" i="1"/>
  <c r="L165" i="1"/>
  <c r="J165" i="1"/>
  <c r="I165" i="1" a="1"/>
  <c r="I165" i="1"/>
  <c r="H165" i="1" a="1"/>
  <c r="H165" i="1"/>
  <c r="G165" i="1" a="1"/>
  <c r="G165" i="1" s="1"/>
  <c r="K165" i="1" s="1"/>
  <c r="M164" i="1"/>
  <c r="L164" i="1"/>
  <c r="J164" i="1"/>
  <c r="I164" i="1" a="1"/>
  <c r="I164" i="1" s="1"/>
  <c r="H164" i="1" a="1"/>
  <c r="H164" i="1" s="1"/>
  <c r="G164" i="1" a="1"/>
  <c r="G164" i="1" s="1"/>
  <c r="K164" i="1" s="1"/>
  <c r="M163" i="1"/>
  <c r="L163" i="1"/>
  <c r="K163" i="1"/>
  <c r="J163" i="1"/>
  <c r="I163" i="1" a="1"/>
  <c r="I163" i="1"/>
  <c r="H163" i="1" a="1"/>
  <c r="H163" i="1" s="1"/>
  <c r="G163" i="1" a="1"/>
  <c r="G163" i="1"/>
  <c r="M162" i="1"/>
  <c r="L162" i="1"/>
  <c r="J162" i="1"/>
  <c r="I162" i="1" a="1"/>
  <c r="I162" i="1" s="1"/>
  <c r="H162" i="1" a="1"/>
  <c r="H162" i="1"/>
  <c r="G162" i="1" a="1"/>
  <c r="G162" i="1" s="1"/>
  <c r="K162" i="1" s="1"/>
  <c r="M161" i="1"/>
  <c r="L161" i="1"/>
  <c r="J161" i="1"/>
  <c r="I161" i="1" a="1"/>
  <c r="I161" i="1" s="1"/>
  <c r="H161" i="1" a="1"/>
  <c r="H161" i="1" s="1"/>
  <c r="G161" i="1" a="1"/>
  <c r="G161" i="1"/>
  <c r="K161" i="1" s="1"/>
  <c r="M160" i="1"/>
  <c r="L160" i="1"/>
  <c r="K160" i="1"/>
  <c r="J160" i="1"/>
  <c r="I160" i="1" a="1"/>
  <c r="I160" i="1"/>
  <c r="H160" i="1" a="1"/>
  <c r="H160" i="1"/>
  <c r="G160" i="1" a="1"/>
  <c r="G160" i="1" s="1"/>
  <c r="M159" i="1"/>
  <c r="L159" i="1"/>
  <c r="K159" i="1"/>
  <c r="J159" i="1"/>
  <c r="I159" i="1" a="1"/>
  <c r="I159" i="1"/>
  <c r="H159" i="1" a="1"/>
  <c r="H159" i="1"/>
  <c r="G159" i="1" a="1"/>
  <c r="G159" i="1" s="1"/>
  <c r="M158" i="1"/>
  <c r="L158" i="1"/>
  <c r="K158" i="1"/>
  <c r="J158" i="1"/>
  <c r="I158" i="1" a="1"/>
  <c r="I158" i="1"/>
  <c r="H158" i="1" a="1"/>
  <c r="H158" i="1"/>
  <c r="G158" i="1" a="1"/>
  <c r="G158" i="1"/>
  <c r="M157" i="1"/>
  <c r="L157" i="1"/>
  <c r="J157" i="1"/>
  <c r="I157" i="1" a="1"/>
  <c r="I157" i="1"/>
  <c r="H157" i="1" a="1"/>
  <c r="H157" i="1" s="1"/>
  <c r="G157" i="1" a="1"/>
  <c r="G157" i="1"/>
  <c r="K157" i="1" s="1"/>
  <c r="M156" i="1"/>
  <c r="L156" i="1"/>
  <c r="J156" i="1"/>
  <c r="I156" i="1" a="1"/>
  <c r="I156" i="1" s="1"/>
  <c r="H156" i="1" a="1"/>
  <c r="H156" i="1"/>
  <c r="G156" i="1" a="1"/>
  <c r="G156" i="1"/>
  <c r="K156" i="1" s="1"/>
  <c r="M155" i="1"/>
  <c r="L155" i="1"/>
  <c r="K155" i="1"/>
  <c r="J155" i="1"/>
  <c r="I155" i="1" a="1"/>
  <c r="I155" i="1"/>
  <c r="H155" i="1" a="1"/>
  <c r="H155" i="1" s="1"/>
  <c r="G155" i="1" a="1"/>
  <c r="G155" i="1" s="1"/>
  <c r="M154" i="1"/>
  <c r="L154" i="1"/>
  <c r="K154" i="1"/>
  <c r="J154" i="1"/>
  <c r="I154" i="1" a="1"/>
  <c r="I154" i="1" s="1"/>
  <c r="H154" i="1" a="1"/>
  <c r="H154" i="1"/>
  <c r="G154" i="1" a="1"/>
  <c r="G154" i="1" s="1"/>
  <c r="M153" i="1"/>
  <c r="L153" i="1"/>
  <c r="J153" i="1"/>
  <c r="I153" i="1" a="1"/>
  <c r="I153" i="1"/>
  <c r="H153" i="1" a="1"/>
  <c r="H153" i="1"/>
  <c r="G153" i="1" a="1"/>
  <c r="G153" i="1" s="1"/>
  <c r="K153" i="1" s="1"/>
  <c r="M152" i="1"/>
  <c r="L152" i="1"/>
  <c r="J152" i="1"/>
  <c r="I152" i="1" a="1"/>
  <c r="I152" i="1" s="1"/>
  <c r="H152" i="1" a="1"/>
  <c r="H152" i="1" s="1"/>
  <c r="G152" i="1" a="1"/>
  <c r="G152" i="1"/>
  <c r="K152" i="1" s="1"/>
  <c r="M151" i="1"/>
  <c r="L151" i="1"/>
  <c r="K151" i="1"/>
  <c r="J151" i="1"/>
  <c r="I151" i="1" a="1"/>
  <c r="I151" i="1" s="1"/>
  <c r="H151" i="1" a="1"/>
  <c r="H151" i="1" s="1"/>
  <c r="G151" i="1" a="1"/>
  <c r="G151" i="1"/>
  <c r="M150" i="1"/>
  <c r="L150" i="1"/>
  <c r="J150" i="1"/>
  <c r="I150" i="1" a="1"/>
  <c r="I150" i="1" s="1"/>
  <c r="H150" i="1" a="1"/>
  <c r="H150" i="1" s="1"/>
  <c r="G150" i="1" a="1"/>
  <c r="G150" i="1"/>
  <c r="K150" i="1" s="1"/>
  <c r="M149" i="1"/>
  <c r="L149" i="1"/>
  <c r="J149" i="1"/>
  <c r="I149" i="1" a="1"/>
  <c r="I149" i="1"/>
  <c r="H149" i="1" a="1"/>
  <c r="H149" i="1" s="1"/>
  <c r="G149" i="1" a="1"/>
  <c r="G149" i="1"/>
  <c r="K149" i="1" s="1"/>
  <c r="M148" i="1"/>
  <c r="L148" i="1"/>
  <c r="K148" i="1"/>
  <c r="J148" i="1"/>
  <c r="I148" i="1" a="1"/>
  <c r="I148" i="1"/>
  <c r="H148" i="1" a="1"/>
  <c r="H148" i="1" s="1"/>
  <c r="G148" i="1" a="1"/>
  <c r="G148" i="1" s="1"/>
  <c r="M147" i="1"/>
  <c r="L147" i="1"/>
  <c r="K147" i="1"/>
  <c r="J147" i="1"/>
  <c r="I147" i="1" a="1"/>
  <c r="I147" i="1"/>
  <c r="H147" i="1" a="1"/>
  <c r="H147" i="1"/>
  <c r="G147" i="1" a="1"/>
  <c r="G147" i="1"/>
  <c r="M146" i="1"/>
  <c r="L146" i="1"/>
  <c r="J146" i="1"/>
  <c r="I146" i="1" a="1"/>
  <c r="I146" i="1"/>
  <c r="H146" i="1" a="1"/>
  <c r="H146" i="1" s="1"/>
  <c r="G146" i="1" a="1"/>
  <c r="G146" i="1" s="1"/>
  <c r="K146" i="1" s="1"/>
  <c r="M145" i="1"/>
  <c r="L145" i="1"/>
  <c r="J145" i="1"/>
  <c r="I145" i="1" a="1"/>
  <c r="I145" i="1"/>
  <c r="H145" i="1" a="1"/>
  <c r="H145" i="1"/>
  <c r="G145" i="1" a="1"/>
  <c r="G145" i="1" s="1"/>
  <c r="K145" i="1" s="1"/>
  <c r="M144" i="1"/>
  <c r="L144" i="1"/>
  <c r="K144" i="1"/>
  <c r="J144" i="1"/>
  <c r="I144" i="1" a="1"/>
  <c r="I144" i="1" s="1"/>
  <c r="H144" i="1" a="1"/>
  <c r="H144" i="1" s="1"/>
  <c r="G144" i="1" a="1"/>
  <c r="G144" i="1"/>
  <c r="M143" i="1"/>
  <c r="L143" i="1"/>
  <c r="J143" i="1"/>
  <c r="I143" i="1" a="1"/>
  <c r="I143" i="1" s="1"/>
  <c r="H143" i="1" a="1"/>
  <c r="H143" i="1" s="1"/>
  <c r="G143" i="1" a="1"/>
  <c r="G143" i="1"/>
  <c r="K143" i="1" s="1"/>
  <c r="M142" i="1"/>
  <c r="L142" i="1"/>
  <c r="K142" i="1"/>
  <c r="J142" i="1"/>
  <c r="I142" i="1" a="1"/>
  <c r="I142" i="1"/>
  <c r="H142" i="1" a="1"/>
  <c r="H142" i="1"/>
  <c r="G142" i="1" a="1"/>
  <c r="G142" i="1" s="1"/>
  <c r="M141" i="1"/>
  <c r="L141" i="1"/>
  <c r="K141" i="1"/>
  <c r="J141" i="1"/>
  <c r="I141" i="1" a="1"/>
  <c r="I141" i="1"/>
  <c r="H141" i="1" a="1"/>
  <c r="H141" i="1" s="1"/>
  <c r="G141" i="1" a="1"/>
  <c r="G141" i="1" s="1"/>
  <c r="M140" i="1"/>
  <c r="L140" i="1"/>
  <c r="K140" i="1"/>
  <c r="J140" i="1"/>
  <c r="I140" i="1" a="1"/>
  <c r="I140" i="1" s="1"/>
  <c r="H140" i="1" a="1"/>
  <c r="H140" i="1"/>
  <c r="G140" i="1" a="1"/>
  <c r="G140" i="1"/>
  <c r="M139" i="1"/>
  <c r="L139" i="1"/>
  <c r="J139" i="1"/>
  <c r="I139" i="1" a="1"/>
  <c r="I139" i="1"/>
  <c r="H139" i="1" a="1"/>
  <c r="H139" i="1" s="1"/>
  <c r="G139" i="1" a="1"/>
  <c r="G139" i="1" s="1"/>
  <c r="K139" i="1" s="1"/>
  <c r="M138" i="1"/>
  <c r="L138" i="1"/>
  <c r="J138" i="1"/>
  <c r="I138" i="1" a="1"/>
  <c r="I138" i="1" s="1"/>
  <c r="H138" i="1" a="1"/>
  <c r="H138" i="1"/>
  <c r="G138" i="1" a="1"/>
  <c r="G138" i="1"/>
  <c r="K138" i="1" s="1"/>
  <c r="M137" i="1"/>
  <c r="L137" i="1"/>
  <c r="K137" i="1"/>
  <c r="J137" i="1"/>
  <c r="I137" i="1" a="1"/>
  <c r="I137" i="1" s="1"/>
  <c r="H137" i="1" a="1"/>
  <c r="H137" i="1" s="1"/>
  <c r="G137" i="1" a="1"/>
  <c r="G137" i="1" s="1"/>
  <c r="M136" i="1"/>
  <c r="L136" i="1"/>
  <c r="J136" i="1"/>
  <c r="I136" i="1" a="1"/>
  <c r="I136" i="1"/>
  <c r="H136" i="1" a="1"/>
  <c r="H136" i="1"/>
  <c r="G136" i="1" a="1"/>
  <c r="G136" i="1" s="1"/>
  <c r="K136" i="1" s="1"/>
  <c r="M135" i="1"/>
  <c r="L135" i="1"/>
  <c r="J135" i="1"/>
  <c r="I135" i="1" a="1"/>
  <c r="I135" i="1"/>
  <c r="H135" i="1" a="1"/>
  <c r="H135" i="1"/>
  <c r="G135" i="1" a="1"/>
  <c r="G135" i="1"/>
  <c r="K135" i="1" s="1"/>
  <c r="M134" i="1"/>
  <c r="L134" i="1"/>
  <c r="K134" i="1"/>
  <c r="J134" i="1"/>
  <c r="I134" i="1" a="1"/>
  <c r="I134" i="1"/>
  <c r="H134" i="1" a="1"/>
  <c r="H134" i="1"/>
  <c r="G134" i="1" a="1"/>
  <c r="G134" i="1"/>
  <c r="M133" i="1"/>
  <c r="L133" i="1"/>
  <c r="K133" i="1"/>
  <c r="J133" i="1"/>
  <c r="I133" i="1" a="1"/>
  <c r="I133" i="1" s="1"/>
  <c r="H133" i="1" a="1"/>
  <c r="H133" i="1"/>
  <c r="G133" i="1" a="1"/>
  <c r="G133" i="1"/>
  <c r="M132" i="1"/>
  <c r="L132" i="1"/>
  <c r="K132" i="1"/>
  <c r="J132" i="1"/>
  <c r="I132" i="1" a="1"/>
  <c r="I132" i="1" s="1"/>
  <c r="H132" i="1" a="1"/>
  <c r="H132" i="1"/>
  <c r="G132" i="1" a="1"/>
  <c r="G132" i="1" s="1"/>
  <c r="M131" i="1"/>
  <c r="L131" i="1"/>
  <c r="J131" i="1"/>
  <c r="I131" i="1" a="1"/>
  <c r="I131" i="1"/>
  <c r="H131" i="1" a="1"/>
  <c r="H131" i="1" s="1"/>
  <c r="G131" i="1" a="1"/>
  <c r="G131" i="1"/>
  <c r="K131" i="1" s="1"/>
  <c r="M130" i="1"/>
  <c r="L130" i="1"/>
  <c r="J130" i="1"/>
  <c r="I130" i="1" a="1"/>
  <c r="I130" i="1"/>
  <c r="H130" i="1" a="1"/>
  <c r="H130" i="1"/>
  <c r="G130" i="1" a="1"/>
  <c r="G130" i="1" s="1"/>
  <c r="K130" i="1" s="1"/>
  <c r="M129" i="1"/>
  <c r="L129" i="1"/>
  <c r="K129" i="1"/>
  <c r="J129" i="1"/>
  <c r="I129" i="1" a="1"/>
  <c r="I129" i="1" s="1"/>
  <c r="H129" i="1" a="1"/>
  <c r="H129" i="1" s="1"/>
  <c r="G129" i="1" a="1"/>
  <c r="G129" i="1" s="1"/>
  <c r="M128" i="1"/>
  <c r="L128" i="1"/>
  <c r="J128" i="1"/>
  <c r="I128" i="1" a="1"/>
  <c r="I128" i="1"/>
  <c r="H128" i="1" a="1"/>
  <c r="H128" i="1" s="1"/>
  <c r="G128" i="1" a="1"/>
  <c r="G128" i="1"/>
  <c r="K128" i="1" s="1"/>
  <c r="M127" i="1"/>
  <c r="L127" i="1"/>
  <c r="J127" i="1"/>
  <c r="I127" i="1" a="1"/>
  <c r="I127" i="1"/>
  <c r="H127" i="1" a="1"/>
  <c r="H127" i="1" s="1"/>
  <c r="G127" i="1" a="1"/>
  <c r="G127" i="1"/>
  <c r="K127" i="1" s="1"/>
  <c r="M126" i="1"/>
  <c r="L126" i="1"/>
  <c r="J126" i="1"/>
  <c r="I126" i="1" a="1"/>
  <c r="I126" i="1" s="1"/>
  <c r="H126" i="1" a="1"/>
  <c r="H126" i="1"/>
  <c r="G126" i="1" a="1"/>
  <c r="G126" i="1"/>
  <c r="K126" i="1" s="1"/>
  <c r="M125" i="1"/>
  <c r="L125" i="1"/>
  <c r="J125" i="1"/>
  <c r="I125" i="1" a="1"/>
  <c r="I125" i="1" s="1"/>
  <c r="H125" i="1" a="1"/>
  <c r="H125" i="1" s="1"/>
  <c r="G125" i="1" a="1"/>
  <c r="G125" i="1" s="1"/>
  <c r="K125" i="1" s="1"/>
  <c r="M124" i="1"/>
  <c r="L124" i="1"/>
  <c r="K124" i="1"/>
  <c r="J124" i="1"/>
  <c r="I124" i="1" a="1"/>
  <c r="I124" i="1"/>
  <c r="H124" i="1" a="1"/>
  <c r="H124" i="1"/>
  <c r="G124" i="1" a="1"/>
  <c r="G124" i="1" s="1"/>
  <c r="M123" i="1"/>
  <c r="L123" i="1"/>
  <c r="J123" i="1"/>
  <c r="I123" i="1" a="1"/>
  <c r="I123" i="1" s="1"/>
  <c r="H123" i="1" a="1"/>
  <c r="H123" i="1"/>
  <c r="G123" i="1" a="1"/>
  <c r="G123" i="1" s="1"/>
  <c r="K123" i="1" s="1"/>
  <c r="M122" i="1"/>
  <c r="L122" i="1"/>
  <c r="J122" i="1"/>
  <c r="I122" i="1" a="1"/>
  <c r="I122" i="1"/>
  <c r="H122" i="1" a="1"/>
  <c r="H122" i="1"/>
  <c r="G122" i="1" a="1"/>
  <c r="G122" i="1" s="1"/>
  <c r="K122" i="1" s="1"/>
  <c r="M121" i="1"/>
  <c r="L121" i="1"/>
  <c r="J121" i="1"/>
  <c r="I121" i="1" a="1"/>
  <c r="I121" i="1"/>
  <c r="H121" i="1" a="1"/>
  <c r="H121" i="1" s="1"/>
  <c r="G121" i="1" a="1"/>
  <c r="G121" i="1" s="1"/>
  <c r="K121" i="1" s="1"/>
  <c r="M120" i="1"/>
  <c r="L120" i="1"/>
  <c r="J120" i="1"/>
  <c r="I120" i="1" a="1"/>
  <c r="I120" i="1" s="1"/>
  <c r="H120" i="1" a="1"/>
  <c r="H120" i="1" s="1"/>
  <c r="G120" i="1" a="1"/>
  <c r="G120" i="1"/>
  <c r="K120" i="1" s="1"/>
  <c r="M119" i="1"/>
  <c r="L119" i="1"/>
  <c r="K119" i="1"/>
  <c r="J119" i="1"/>
  <c r="I119" i="1" a="1"/>
  <c r="I119" i="1"/>
  <c r="H119" i="1" a="1"/>
  <c r="H119" i="1" s="1"/>
  <c r="G119" i="1" a="1"/>
  <c r="G119" i="1" s="1"/>
  <c r="M118" i="1"/>
  <c r="L118" i="1"/>
  <c r="K118" i="1"/>
  <c r="J118" i="1"/>
  <c r="I118" i="1" a="1"/>
  <c r="I118" i="1"/>
  <c r="H118" i="1" a="1"/>
  <c r="H118" i="1" s="1"/>
  <c r="G118" i="1" a="1"/>
  <c r="G118" i="1" s="1"/>
  <c r="M117" i="1"/>
  <c r="L117" i="1"/>
  <c r="J117" i="1"/>
  <c r="I117" i="1" a="1"/>
  <c r="I117" i="1"/>
  <c r="H117" i="1" a="1"/>
  <c r="H117" i="1"/>
  <c r="G117" i="1" a="1"/>
  <c r="G117" i="1"/>
  <c r="K117" i="1" s="1"/>
  <c r="M116" i="1"/>
  <c r="L116" i="1"/>
  <c r="J116" i="1"/>
  <c r="I116" i="1" a="1"/>
  <c r="I116" i="1" s="1"/>
  <c r="H116" i="1" a="1"/>
  <c r="H116" i="1" s="1"/>
  <c r="G116" i="1" a="1"/>
  <c r="G116" i="1"/>
  <c r="K116" i="1" s="1"/>
  <c r="M115" i="1"/>
  <c r="L115" i="1"/>
  <c r="K115" i="1"/>
  <c r="J115" i="1"/>
  <c r="I115" i="1" a="1"/>
  <c r="I115" i="1" s="1"/>
  <c r="H115" i="1" a="1"/>
  <c r="H115" i="1" s="1"/>
  <c r="G115" i="1" a="1"/>
  <c r="G115" i="1"/>
  <c r="M114" i="1"/>
  <c r="L114" i="1"/>
  <c r="J114" i="1"/>
  <c r="I114" i="1" a="1"/>
  <c r="I114" i="1" s="1"/>
  <c r="H114" i="1" a="1"/>
  <c r="H114" i="1"/>
  <c r="G114" i="1" a="1"/>
  <c r="G114" i="1" s="1"/>
  <c r="K114" i="1" s="1"/>
  <c r="M113" i="1"/>
  <c r="L113" i="1"/>
  <c r="J113" i="1"/>
  <c r="I113" i="1" a="1"/>
  <c r="I113" i="1"/>
  <c r="H113" i="1" a="1"/>
  <c r="H113" i="1" s="1"/>
  <c r="G113" i="1" a="1"/>
  <c r="G113" i="1"/>
  <c r="K113" i="1" s="1"/>
  <c r="M112" i="1"/>
  <c r="L112" i="1"/>
  <c r="J112" i="1"/>
  <c r="I112" i="1" a="1"/>
  <c r="I112" i="1"/>
  <c r="H112" i="1" a="1"/>
  <c r="H112" i="1"/>
  <c r="G112" i="1" a="1"/>
  <c r="G112" i="1" s="1"/>
  <c r="K112" i="1" s="1"/>
  <c r="M111" i="1"/>
  <c r="L111" i="1"/>
  <c r="K111" i="1"/>
  <c r="J111" i="1"/>
  <c r="I111" i="1" a="1"/>
  <c r="I111" i="1" s="1"/>
  <c r="H111" i="1" a="1"/>
  <c r="H111" i="1"/>
  <c r="G111" i="1" a="1"/>
  <c r="G111" i="1" s="1"/>
  <c r="M110" i="1"/>
  <c r="L110" i="1"/>
  <c r="K110" i="1"/>
  <c r="J110" i="1"/>
  <c r="I110" i="1" a="1"/>
  <c r="I110" i="1"/>
  <c r="H110" i="1" a="1"/>
  <c r="H110" i="1"/>
  <c r="G110" i="1" a="1"/>
  <c r="G110" i="1"/>
  <c r="M109" i="1"/>
  <c r="L109" i="1"/>
  <c r="J109" i="1"/>
  <c r="I109" i="1" a="1"/>
  <c r="I109" i="1"/>
  <c r="H109" i="1" a="1"/>
  <c r="H109" i="1"/>
  <c r="G109" i="1" a="1"/>
  <c r="G109" i="1" s="1"/>
  <c r="K109" i="1" s="1"/>
  <c r="M108" i="1"/>
  <c r="L108" i="1"/>
  <c r="J108" i="1"/>
  <c r="I108" i="1" a="1"/>
  <c r="I108" i="1" s="1"/>
  <c r="H108" i="1" a="1"/>
  <c r="H108" i="1"/>
  <c r="G108" i="1" a="1"/>
  <c r="G108" i="1"/>
  <c r="K108" i="1" s="1"/>
  <c r="M107" i="1"/>
  <c r="L107" i="1"/>
  <c r="J107" i="1"/>
  <c r="I107" i="1" a="1"/>
  <c r="I107" i="1"/>
  <c r="H107" i="1" a="1"/>
  <c r="H107" i="1" s="1"/>
  <c r="G107" i="1" a="1"/>
  <c r="G107" i="1"/>
  <c r="K107" i="1" s="1"/>
  <c r="M106" i="1"/>
  <c r="L106" i="1"/>
  <c r="K106" i="1"/>
  <c r="J106" i="1"/>
  <c r="I106" i="1" a="1"/>
  <c r="I106" i="1"/>
  <c r="H106" i="1" a="1"/>
  <c r="H106" i="1"/>
  <c r="G106" i="1" a="1"/>
  <c r="G106" i="1" s="1"/>
  <c r="M105" i="1"/>
  <c r="L105" i="1"/>
  <c r="K105" i="1"/>
  <c r="J105" i="1"/>
  <c r="I105" i="1" a="1"/>
  <c r="I105" i="1"/>
  <c r="H105" i="1" a="1"/>
  <c r="H105" i="1"/>
  <c r="G105" i="1" a="1"/>
  <c r="G105" i="1" s="1"/>
  <c r="M104" i="1"/>
  <c r="L104" i="1"/>
  <c r="J104" i="1"/>
  <c r="I104" i="1" a="1"/>
  <c r="I104" i="1"/>
  <c r="H104" i="1" a="1"/>
  <c r="H104" i="1"/>
  <c r="G104" i="1" a="1"/>
  <c r="G104" i="1"/>
  <c r="K104" i="1" s="1"/>
  <c r="M103" i="1"/>
  <c r="L103" i="1"/>
  <c r="J103" i="1"/>
  <c r="I103" i="1" a="1"/>
  <c r="I103" i="1" s="1"/>
  <c r="H103" i="1" a="1"/>
  <c r="H103" i="1"/>
  <c r="G103" i="1" a="1"/>
  <c r="G103" i="1"/>
  <c r="K103" i="1" s="1"/>
  <c r="M102" i="1"/>
  <c r="L102" i="1"/>
  <c r="K102" i="1"/>
  <c r="J102" i="1"/>
  <c r="I102" i="1" a="1"/>
  <c r="I102" i="1" s="1"/>
  <c r="H102" i="1" a="1"/>
  <c r="H102" i="1"/>
  <c r="G102" i="1" a="1"/>
  <c r="G102" i="1"/>
  <c r="M101" i="1"/>
  <c r="L101" i="1"/>
  <c r="K101" i="1"/>
  <c r="J101" i="1"/>
  <c r="I101" i="1" a="1"/>
  <c r="I101" i="1"/>
  <c r="H101" i="1" a="1"/>
  <c r="H101" i="1" s="1"/>
  <c r="G101" i="1" a="1"/>
  <c r="G101" i="1" s="1"/>
  <c r="M100" i="1"/>
  <c r="L100" i="1"/>
  <c r="J100" i="1"/>
  <c r="I100" i="1" a="1"/>
  <c r="I100" i="1"/>
  <c r="H100" i="1" a="1"/>
  <c r="H100" i="1"/>
  <c r="G100" i="1" a="1"/>
  <c r="G100" i="1" s="1"/>
  <c r="K100" i="1" s="1"/>
  <c r="M99" i="1"/>
  <c r="L99" i="1"/>
  <c r="J99" i="1"/>
  <c r="I99" i="1" a="1"/>
  <c r="I99" i="1"/>
  <c r="H99" i="1" a="1"/>
  <c r="H99" i="1" s="1"/>
  <c r="G99" i="1" a="1"/>
  <c r="G99" i="1"/>
  <c r="K99" i="1" s="1"/>
  <c r="M98" i="1"/>
  <c r="L98" i="1"/>
  <c r="J98" i="1"/>
  <c r="I98" i="1" a="1"/>
  <c r="I98" i="1" s="1"/>
  <c r="H98" i="1" a="1"/>
  <c r="H98" i="1" s="1"/>
  <c r="G98" i="1" a="1"/>
  <c r="G98" i="1" s="1"/>
  <c r="K98" i="1" s="1"/>
  <c r="M97" i="1"/>
  <c r="L97" i="1"/>
  <c r="J97" i="1"/>
  <c r="I97" i="1" a="1"/>
  <c r="I97" i="1"/>
  <c r="H97" i="1" a="1"/>
  <c r="H97" i="1" s="1"/>
  <c r="G97" i="1" a="1"/>
  <c r="G97" i="1" s="1"/>
  <c r="K97" i="1" s="1"/>
  <c r="M96" i="1"/>
  <c r="L96" i="1"/>
  <c r="K96" i="1"/>
  <c r="J96" i="1"/>
  <c r="I96" i="1" a="1"/>
  <c r="I96" i="1" s="1"/>
  <c r="H96" i="1" a="1"/>
  <c r="H96" i="1" s="1"/>
  <c r="G96" i="1" a="1"/>
  <c r="G96" i="1"/>
  <c r="M95" i="1"/>
  <c r="L95" i="1"/>
  <c r="K95" i="1"/>
  <c r="J95" i="1"/>
  <c r="I95" i="1" a="1"/>
  <c r="I95" i="1"/>
  <c r="H95" i="1" a="1"/>
  <c r="H95" i="1" s="1"/>
  <c r="G95" i="1" a="1"/>
  <c r="G95" i="1"/>
  <c r="M94" i="1"/>
  <c r="L94" i="1"/>
  <c r="J94" i="1"/>
  <c r="I94" i="1" a="1"/>
  <c r="I94" i="1"/>
  <c r="H94" i="1" a="1"/>
  <c r="H94" i="1"/>
  <c r="G94" i="1" a="1"/>
  <c r="G94" i="1" s="1"/>
  <c r="K94" i="1" s="1"/>
  <c r="M93" i="1"/>
  <c r="L93" i="1"/>
  <c r="J93" i="1"/>
  <c r="I93" i="1" a="1"/>
  <c r="I93" i="1"/>
  <c r="H93" i="1" a="1"/>
  <c r="H93" i="1" s="1"/>
  <c r="G93" i="1" a="1"/>
  <c r="G93" i="1" s="1"/>
  <c r="K93" i="1" s="1"/>
  <c r="M92" i="1"/>
  <c r="L92" i="1"/>
  <c r="J92" i="1"/>
  <c r="I92" i="1" a="1"/>
  <c r="I92" i="1" s="1"/>
  <c r="H92" i="1" a="1"/>
  <c r="H92" i="1"/>
  <c r="G92" i="1" a="1"/>
  <c r="G92" i="1" s="1"/>
  <c r="K92" i="1" s="1"/>
  <c r="M91" i="1"/>
  <c r="L91" i="1"/>
  <c r="J91" i="1"/>
  <c r="I91" i="1" a="1"/>
  <c r="I91" i="1" s="1"/>
  <c r="H91" i="1" a="1"/>
  <c r="H91" i="1" s="1"/>
  <c r="G91" i="1" a="1"/>
  <c r="G91" i="1"/>
  <c r="K91" i="1" s="1"/>
  <c r="M90" i="1"/>
  <c r="L90" i="1"/>
  <c r="J90" i="1"/>
  <c r="I90" i="1" a="1"/>
  <c r="I90" i="1" s="1"/>
  <c r="H90" i="1" a="1"/>
  <c r="H90" i="1"/>
  <c r="G90" i="1" a="1"/>
  <c r="G90" i="1"/>
  <c r="K90" i="1" s="1"/>
  <c r="M89" i="1"/>
  <c r="L89" i="1"/>
  <c r="J89" i="1"/>
  <c r="I89" i="1" a="1"/>
  <c r="I89" i="1"/>
  <c r="H89" i="1" a="1"/>
  <c r="H89" i="1" s="1"/>
  <c r="G89" i="1" a="1"/>
  <c r="G89" i="1" s="1"/>
  <c r="K89" i="1" s="1"/>
  <c r="M88" i="1"/>
  <c r="L88" i="1"/>
  <c r="K88" i="1"/>
  <c r="J88" i="1"/>
  <c r="I88" i="1" a="1"/>
  <c r="I88" i="1"/>
  <c r="H88" i="1" a="1"/>
  <c r="H88" i="1" s="1"/>
  <c r="G88" i="1" a="1"/>
  <c r="G88" i="1" s="1"/>
  <c r="M87" i="1"/>
  <c r="L87" i="1"/>
  <c r="J87" i="1"/>
  <c r="I87" i="1" a="1"/>
  <c r="I87" i="1"/>
  <c r="H87" i="1" a="1"/>
  <c r="H87" i="1"/>
  <c r="G87" i="1" a="1"/>
  <c r="G87" i="1" s="1"/>
  <c r="K87" i="1" s="1"/>
  <c r="M86" i="1"/>
  <c r="L86" i="1"/>
  <c r="J86" i="1"/>
  <c r="I86" i="1" a="1"/>
  <c r="I86" i="1"/>
  <c r="H86" i="1" a="1"/>
  <c r="H86" i="1"/>
  <c r="G86" i="1" a="1"/>
  <c r="G86" i="1"/>
  <c r="K86" i="1" s="1"/>
  <c r="M85" i="1"/>
  <c r="L85" i="1"/>
  <c r="J85" i="1"/>
  <c r="I85" i="1" a="1"/>
  <c r="I85" i="1"/>
  <c r="H85" i="1" a="1"/>
  <c r="H85" i="1"/>
  <c r="G85" i="1" a="1"/>
  <c r="G85" i="1"/>
  <c r="K85" i="1" s="1"/>
  <c r="M84" i="1"/>
  <c r="L84" i="1"/>
  <c r="K84" i="1"/>
  <c r="J84" i="1"/>
  <c r="I84" i="1" a="1"/>
  <c r="I84" i="1" s="1"/>
  <c r="H84" i="1" a="1"/>
  <c r="H84" i="1" s="1"/>
  <c r="G84" i="1" a="1"/>
  <c r="G84" i="1" s="1"/>
  <c r="M83" i="1"/>
  <c r="L83" i="1"/>
  <c r="J83" i="1"/>
  <c r="I83" i="1" a="1"/>
  <c r="I83" i="1"/>
  <c r="H83" i="1" a="1"/>
  <c r="H83" i="1" s="1"/>
  <c r="G83" i="1" a="1"/>
  <c r="G83" i="1"/>
  <c r="K83" i="1" s="1"/>
  <c r="M82" i="1"/>
  <c r="L82" i="1"/>
  <c r="J82" i="1"/>
  <c r="I82" i="1" a="1"/>
  <c r="I82" i="1"/>
  <c r="H82" i="1" a="1"/>
  <c r="H82" i="1"/>
  <c r="G82" i="1" a="1"/>
  <c r="G82" i="1" s="1"/>
  <c r="K82" i="1" s="1"/>
  <c r="M81" i="1"/>
  <c r="L81" i="1"/>
  <c r="K81" i="1"/>
  <c r="J81" i="1"/>
  <c r="I81" i="1" a="1"/>
  <c r="I81" i="1" s="1"/>
  <c r="H81" i="1" a="1"/>
  <c r="H81" i="1" s="1"/>
  <c r="G81" i="1" a="1"/>
  <c r="G81" i="1" s="1"/>
  <c r="M80" i="1"/>
  <c r="L80" i="1"/>
  <c r="K80" i="1"/>
  <c r="J80" i="1"/>
  <c r="I80" i="1" a="1"/>
  <c r="I80" i="1"/>
  <c r="H80" i="1" a="1"/>
  <c r="H80" i="1"/>
  <c r="G80" i="1" a="1"/>
  <c r="G80" i="1"/>
  <c r="M79" i="1"/>
  <c r="L79" i="1"/>
  <c r="J79" i="1"/>
  <c r="I79" i="1" a="1"/>
  <c r="I79" i="1"/>
  <c r="H79" i="1" a="1"/>
  <c r="H79" i="1"/>
  <c r="G79" i="1" a="1"/>
  <c r="G79" i="1"/>
  <c r="K79" i="1" s="1"/>
  <c r="M78" i="1"/>
  <c r="L78" i="1"/>
  <c r="J78" i="1"/>
  <c r="I78" i="1" a="1"/>
  <c r="I78" i="1" s="1"/>
  <c r="H78" i="1" a="1"/>
  <c r="H78" i="1"/>
  <c r="G78" i="1" a="1"/>
  <c r="G78" i="1"/>
  <c r="K78" i="1" s="1"/>
  <c r="M77" i="1"/>
  <c r="L77" i="1"/>
  <c r="K77" i="1"/>
  <c r="J77" i="1"/>
  <c r="I77" i="1" a="1"/>
  <c r="I77" i="1" s="1"/>
  <c r="H77" i="1" a="1"/>
  <c r="H77" i="1" s="1"/>
  <c r="G77" i="1" a="1"/>
  <c r="G77" i="1" s="1"/>
  <c r="M76" i="1"/>
  <c r="L76" i="1"/>
  <c r="K76" i="1"/>
  <c r="J76" i="1"/>
  <c r="I76" i="1" a="1"/>
  <c r="I76" i="1"/>
  <c r="H76" i="1" a="1"/>
  <c r="H76" i="1"/>
  <c r="G76" i="1" a="1"/>
  <c r="G76" i="1" s="1"/>
  <c r="M75" i="1"/>
  <c r="L75" i="1"/>
  <c r="J75" i="1"/>
  <c r="I75" i="1" a="1"/>
  <c r="I75" i="1"/>
  <c r="H75" i="1" a="1"/>
  <c r="H75" i="1" s="1"/>
  <c r="G75" i="1" a="1"/>
  <c r="G75" i="1" s="1"/>
  <c r="K75" i="1" s="1"/>
  <c r="M74" i="1"/>
  <c r="L74" i="1"/>
  <c r="J74" i="1"/>
  <c r="I74" i="1" a="1"/>
  <c r="I74" i="1"/>
  <c r="H74" i="1" a="1"/>
  <c r="H74" i="1" s="1"/>
  <c r="G74" i="1" a="1"/>
  <c r="G74" i="1"/>
  <c r="K74" i="1" s="1"/>
  <c r="M73" i="1"/>
  <c r="L73" i="1"/>
  <c r="J73" i="1"/>
  <c r="I73" i="1" a="1"/>
  <c r="I73" i="1"/>
  <c r="H73" i="1" a="1"/>
  <c r="H73" i="1" s="1"/>
  <c r="G73" i="1" a="1"/>
  <c r="G73" i="1"/>
  <c r="K73" i="1" s="1"/>
  <c r="M72" i="1"/>
  <c r="L72" i="1"/>
  <c r="J72" i="1"/>
  <c r="I72" i="1" a="1"/>
  <c r="I72" i="1" s="1"/>
  <c r="H72" i="1" a="1"/>
  <c r="H72" i="1" s="1"/>
  <c r="G72" i="1" a="1"/>
  <c r="G72" i="1"/>
  <c r="K72" i="1" s="1"/>
  <c r="M71" i="1"/>
  <c r="L71" i="1"/>
  <c r="J71" i="1"/>
  <c r="I71" i="1" a="1"/>
  <c r="I71" i="1" s="1"/>
  <c r="H71" i="1" a="1"/>
  <c r="H71" i="1" s="1"/>
  <c r="G71" i="1" a="1"/>
  <c r="G71" i="1" s="1"/>
  <c r="K71" i="1" s="1"/>
  <c r="M70" i="1"/>
  <c r="L70" i="1"/>
  <c r="K70" i="1"/>
  <c r="J70" i="1"/>
  <c r="I70" i="1" a="1"/>
  <c r="I70" i="1" s="1"/>
  <c r="H70" i="1" a="1"/>
  <c r="H70" i="1"/>
  <c r="G70" i="1" a="1"/>
  <c r="G70" i="1" s="1"/>
  <c r="M69" i="1"/>
  <c r="L69" i="1"/>
  <c r="K69" i="1"/>
  <c r="J69" i="1"/>
  <c r="I69" i="1" a="1"/>
  <c r="I69" i="1"/>
  <c r="H69" i="1" a="1"/>
  <c r="H69" i="1"/>
  <c r="G69" i="1" a="1"/>
  <c r="G69" i="1"/>
  <c r="M68" i="1"/>
  <c r="L68" i="1"/>
  <c r="J68" i="1"/>
  <c r="I68" i="1" a="1"/>
  <c r="I68" i="1"/>
  <c r="H68" i="1" a="1"/>
  <c r="H68" i="1"/>
  <c r="G68" i="1" a="1"/>
  <c r="G68" i="1"/>
  <c r="K68" i="1" s="1"/>
  <c r="M67" i="1"/>
  <c r="L67" i="1"/>
  <c r="J67" i="1"/>
  <c r="I67" i="1" a="1"/>
  <c r="I67" i="1"/>
  <c r="H67" i="1" a="1"/>
  <c r="H67" i="1"/>
  <c r="G67" i="1" a="1"/>
  <c r="G67" i="1" s="1"/>
  <c r="K67" i="1" s="1"/>
  <c r="M66" i="1"/>
  <c r="L66" i="1"/>
  <c r="J66" i="1"/>
  <c r="I66" i="1" a="1"/>
  <c r="I66" i="1" s="1"/>
  <c r="H66" i="1" a="1"/>
  <c r="H66" i="1" s="1"/>
  <c r="G66" i="1" a="1"/>
  <c r="G66" i="1"/>
  <c r="K66" i="1" s="1"/>
  <c r="M65" i="1"/>
  <c r="L65" i="1"/>
  <c r="K65" i="1"/>
  <c r="J65" i="1"/>
  <c r="I65" i="1" a="1"/>
  <c r="I65" i="1"/>
  <c r="H65" i="1" a="1"/>
  <c r="H65" i="1" s="1"/>
  <c r="G65" i="1" a="1"/>
  <c r="G65" i="1"/>
  <c r="M64" i="1"/>
  <c r="L64" i="1"/>
  <c r="K64" i="1"/>
  <c r="J64" i="1"/>
  <c r="I64" i="1" a="1"/>
  <c r="I64" i="1"/>
  <c r="H64" i="1" a="1"/>
  <c r="H64" i="1"/>
  <c r="G64" i="1" a="1"/>
  <c r="G64" i="1" s="1"/>
  <c r="M63" i="1"/>
  <c r="L63" i="1"/>
  <c r="J63" i="1"/>
  <c r="I63" i="1" a="1"/>
  <c r="I63" i="1"/>
  <c r="H63" i="1" a="1"/>
  <c r="H63" i="1"/>
  <c r="G63" i="1" a="1"/>
  <c r="G63" i="1"/>
  <c r="K63" i="1" s="1"/>
  <c r="M62" i="1"/>
  <c r="L62" i="1"/>
  <c r="J62" i="1"/>
  <c r="I62" i="1" a="1"/>
  <c r="I62" i="1" s="1"/>
  <c r="H62" i="1" a="1"/>
  <c r="H62" i="1" s="1"/>
  <c r="G62" i="1" a="1"/>
  <c r="G62" i="1"/>
  <c r="K62" i="1" s="1"/>
  <c r="M61" i="1"/>
  <c r="L61" i="1"/>
  <c r="K61" i="1"/>
  <c r="J61" i="1"/>
  <c r="I61" i="1" a="1"/>
  <c r="I61" i="1"/>
  <c r="H61" i="1" a="1"/>
  <c r="H61" i="1" s="1"/>
  <c r="G61" i="1" a="1"/>
  <c r="G61" i="1"/>
  <c r="M60" i="1"/>
  <c r="L60" i="1"/>
  <c r="K60" i="1"/>
  <c r="J60" i="1"/>
  <c r="I60" i="1" a="1"/>
  <c r="I60" i="1" s="1"/>
  <c r="H60" i="1" a="1"/>
  <c r="H60" i="1"/>
  <c r="G60" i="1" a="1"/>
  <c r="G60" i="1"/>
  <c r="M59" i="1"/>
  <c r="L59" i="1"/>
  <c r="J59" i="1"/>
  <c r="I59" i="1" a="1"/>
  <c r="I59" i="1"/>
  <c r="H59" i="1" a="1"/>
  <c r="H59" i="1" s="1"/>
  <c r="G59" i="1" a="1"/>
  <c r="G59" i="1"/>
  <c r="K59" i="1" s="1"/>
  <c r="M58" i="1"/>
  <c r="L58" i="1"/>
  <c r="J58" i="1"/>
  <c r="I58" i="1" a="1"/>
  <c r="I58" i="1"/>
  <c r="H58" i="1" a="1"/>
  <c r="H58" i="1"/>
  <c r="G58" i="1" a="1"/>
  <c r="G58" i="1" s="1"/>
  <c r="K58" i="1" s="1"/>
  <c r="M57" i="1"/>
  <c r="L57" i="1"/>
  <c r="K57" i="1"/>
  <c r="J57" i="1"/>
  <c r="I57" i="1" a="1"/>
  <c r="I57" i="1" s="1"/>
  <c r="H57" i="1" a="1"/>
  <c r="H57" i="1"/>
  <c r="G57" i="1" a="1"/>
  <c r="G57" i="1" s="1"/>
  <c r="M56" i="1"/>
  <c r="L56" i="1"/>
  <c r="K56" i="1"/>
  <c r="J56" i="1"/>
  <c r="I56" i="1" a="1"/>
  <c r="I56" i="1"/>
  <c r="H56" i="1" a="1"/>
  <c r="H56" i="1"/>
  <c r="G56" i="1" a="1"/>
  <c r="G56" i="1"/>
  <c r="M55" i="1"/>
  <c r="L55" i="1"/>
  <c r="J55" i="1"/>
  <c r="I55" i="1" a="1"/>
  <c r="I55" i="1"/>
  <c r="H55" i="1" a="1"/>
  <c r="H55" i="1"/>
  <c r="G55" i="1" a="1"/>
  <c r="G55" i="1"/>
  <c r="K55" i="1" s="1"/>
  <c r="M54" i="1"/>
  <c r="L54" i="1"/>
  <c r="J54" i="1"/>
  <c r="I54" i="1" a="1"/>
  <c r="I54" i="1" s="1"/>
  <c r="H54" i="1" a="1"/>
  <c r="H54" i="1"/>
  <c r="G54" i="1" a="1"/>
  <c r="G54" i="1"/>
  <c r="K54" i="1" s="1"/>
  <c r="M53" i="1"/>
  <c r="L53" i="1"/>
  <c r="K53" i="1"/>
  <c r="J53" i="1"/>
  <c r="I53" i="1" a="1"/>
  <c r="I53" i="1"/>
  <c r="H53" i="1" a="1"/>
  <c r="H53" i="1" s="1"/>
  <c r="G53" i="1" a="1"/>
  <c r="G53" i="1"/>
  <c r="M52" i="1"/>
  <c r="L52" i="1"/>
  <c r="K52" i="1"/>
  <c r="J52" i="1"/>
  <c r="I52" i="1" a="1"/>
  <c r="I52" i="1"/>
  <c r="H52" i="1" a="1"/>
  <c r="H52" i="1"/>
  <c r="G52" i="1" a="1"/>
  <c r="G52" i="1" s="1"/>
  <c r="M51" i="1"/>
  <c r="L51" i="1"/>
  <c r="J51" i="1"/>
  <c r="I51" i="1" a="1"/>
  <c r="I51" i="1"/>
  <c r="H51" i="1" a="1"/>
  <c r="H51" i="1"/>
  <c r="G51" i="1" a="1"/>
  <c r="G51" i="1" s="1"/>
  <c r="K51" i="1" s="1"/>
  <c r="M50" i="1"/>
  <c r="L50" i="1"/>
  <c r="J50" i="1"/>
  <c r="I50" i="1" a="1"/>
  <c r="I50" i="1"/>
  <c r="H50" i="1" a="1"/>
  <c r="H50" i="1"/>
  <c r="G50" i="1" a="1"/>
  <c r="G50" i="1"/>
  <c r="K50" i="1" s="1"/>
  <c r="M49" i="1"/>
  <c r="L49" i="1"/>
  <c r="J49" i="1"/>
  <c r="I49" i="1" a="1"/>
  <c r="I49" i="1" s="1"/>
  <c r="H49" i="1" a="1"/>
  <c r="H49" i="1"/>
  <c r="G49" i="1" a="1"/>
  <c r="G49" i="1"/>
  <c r="K49" i="1" s="1"/>
  <c r="M48" i="1"/>
  <c r="L48" i="1"/>
  <c r="K48" i="1"/>
  <c r="J48" i="1"/>
  <c r="I48" i="1" a="1"/>
  <c r="I48" i="1" s="1"/>
  <c r="H48" i="1" a="1"/>
  <c r="H48" i="1"/>
  <c r="G48" i="1" a="1"/>
  <c r="G48" i="1"/>
  <c r="M47" i="1"/>
  <c r="L47" i="1"/>
  <c r="K47" i="1"/>
  <c r="J47" i="1"/>
  <c r="I47" i="1" a="1"/>
  <c r="I47" i="1"/>
  <c r="H47" i="1" a="1"/>
  <c r="H47" i="1" s="1"/>
  <c r="G47" i="1" a="1"/>
  <c r="G47" i="1"/>
  <c r="M46" i="1"/>
  <c r="L46" i="1"/>
  <c r="J46" i="1"/>
  <c r="I46" i="1" a="1"/>
  <c r="I46" i="1"/>
  <c r="H46" i="1" a="1"/>
  <c r="H46" i="1"/>
  <c r="G46" i="1" a="1"/>
  <c r="G46" i="1" s="1"/>
  <c r="K46" i="1" s="1"/>
  <c r="M45" i="1"/>
  <c r="L45" i="1"/>
  <c r="J45" i="1"/>
  <c r="I45" i="1" a="1"/>
  <c r="I45" i="1"/>
  <c r="H45" i="1" a="1"/>
  <c r="H45" i="1"/>
  <c r="G45" i="1" a="1"/>
  <c r="G45" i="1"/>
  <c r="K45" i="1" s="1"/>
  <c r="M44" i="1"/>
  <c r="L44" i="1"/>
  <c r="K44" i="1"/>
  <c r="J44" i="1"/>
  <c r="I44" i="1" a="1"/>
  <c r="I44" i="1"/>
  <c r="H44" i="1" a="1"/>
  <c r="H44" i="1"/>
  <c r="G44" i="1" a="1"/>
  <c r="G44" i="1"/>
  <c r="M43" i="1"/>
  <c r="L43" i="1"/>
  <c r="J43" i="1"/>
  <c r="I43" i="1" a="1"/>
  <c r="I43" i="1" s="1"/>
  <c r="H43" i="1" a="1"/>
  <c r="H43" i="1"/>
  <c r="G43" i="1" a="1"/>
  <c r="G43" i="1"/>
  <c r="K43" i="1" s="1"/>
  <c r="M42" i="1"/>
  <c r="L42" i="1"/>
  <c r="K42" i="1"/>
  <c r="J42" i="1"/>
  <c r="I42" i="1" a="1"/>
  <c r="I42" i="1" s="1"/>
  <c r="H42" i="1" a="1"/>
  <c r="H42" i="1"/>
  <c r="G42" i="1" a="1"/>
  <c r="G42" i="1"/>
  <c r="M41" i="1"/>
  <c r="L41" i="1"/>
  <c r="K41" i="1"/>
  <c r="J41" i="1"/>
  <c r="I41" i="1" a="1"/>
  <c r="I41" i="1"/>
  <c r="H41" i="1" a="1"/>
  <c r="H41" i="1" s="1"/>
  <c r="G41" i="1" a="1"/>
  <c r="G41" i="1"/>
  <c r="M40" i="1"/>
  <c r="L40" i="1"/>
  <c r="J40" i="1"/>
  <c r="I40" i="1" a="1"/>
  <c r="I40" i="1"/>
  <c r="H40" i="1" a="1"/>
  <c r="H40" i="1"/>
  <c r="G40" i="1" a="1"/>
  <c r="G40" i="1" s="1"/>
  <c r="K40" i="1" s="1"/>
  <c r="M39" i="1"/>
  <c r="L39" i="1"/>
  <c r="J39" i="1"/>
  <c r="I39" i="1" a="1"/>
  <c r="I39" i="1"/>
  <c r="H39" i="1" a="1"/>
  <c r="H39" i="1" s="1"/>
  <c r="G39" i="1" a="1"/>
  <c r="G39" i="1"/>
  <c r="K39" i="1" s="1"/>
  <c r="M38" i="1"/>
  <c r="L38" i="1"/>
  <c r="J38" i="1"/>
  <c r="I38" i="1" a="1"/>
  <c r="I38" i="1"/>
  <c r="H38" i="1" a="1"/>
  <c r="H38" i="1"/>
  <c r="G38" i="1" a="1"/>
  <c r="G38" i="1" s="1"/>
  <c r="K38" i="1" s="1"/>
  <c r="M37" i="1"/>
  <c r="L37" i="1"/>
  <c r="K37" i="1"/>
  <c r="J37" i="1"/>
  <c r="I37" i="1" a="1"/>
  <c r="I37" i="1" s="1"/>
  <c r="H37" i="1" a="1"/>
  <c r="H37" i="1"/>
  <c r="G37" i="1" a="1"/>
  <c r="G37" i="1"/>
  <c r="M36" i="1"/>
  <c r="L36" i="1"/>
  <c r="K36" i="1"/>
  <c r="J36" i="1"/>
  <c r="I36" i="1" a="1"/>
  <c r="I36" i="1"/>
  <c r="H36" i="1" a="1"/>
  <c r="H36" i="1" s="1"/>
  <c r="G36" i="1" a="1"/>
  <c r="G36" i="1"/>
  <c r="M35" i="1"/>
  <c r="L35" i="1"/>
  <c r="J35" i="1"/>
  <c r="I35" i="1" a="1"/>
  <c r="I35" i="1"/>
  <c r="H35" i="1" a="1"/>
  <c r="H35" i="1"/>
  <c r="G35" i="1" a="1"/>
  <c r="G35" i="1"/>
  <c r="K35" i="1" s="1"/>
  <c r="M34" i="1"/>
  <c r="L34" i="1"/>
  <c r="J34" i="1"/>
  <c r="I34" i="1" a="1"/>
  <c r="I34" i="1" s="1"/>
  <c r="H34" i="1" a="1"/>
  <c r="H34" i="1"/>
  <c r="G34" i="1" a="1"/>
  <c r="G34" i="1"/>
  <c r="K34" i="1" s="1"/>
  <c r="M33" i="1"/>
  <c r="L33" i="1"/>
  <c r="K33" i="1"/>
  <c r="J33" i="1"/>
  <c r="I33" i="1" a="1"/>
  <c r="I33" i="1"/>
  <c r="H33" i="1" a="1"/>
  <c r="H33" i="1" s="1"/>
  <c r="G33" i="1" a="1"/>
  <c r="G33" i="1"/>
  <c r="M32" i="1"/>
  <c r="L32" i="1"/>
  <c r="K32" i="1"/>
  <c r="J32" i="1"/>
  <c r="I32" i="1" a="1"/>
  <c r="I32" i="1"/>
  <c r="H32" i="1" a="1"/>
  <c r="H32" i="1"/>
  <c r="G32" i="1" a="1"/>
  <c r="G32" i="1" s="1"/>
  <c r="M31" i="1"/>
  <c r="L31" i="1"/>
  <c r="K31" i="1"/>
  <c r="J31" i="1"/>
  <c r="I31" i="1" a="1"/>
  <c r="I31" i="1"/>
  <c r="H31" i="1" a="1"/>
  <c r="H31" i="1"/>
  <c r="G31" i="1" a="1"/>
  <c r="G31" i="1"/>
  <c r="M30" i="1"/>
  <c r="L30" i="1"/>
  <c r="J30" i="1"/>
  <c r="I30" i="1" a="1"/>
  <c r="I30" i="1"/>
  <c r="H30" i="1" a="1"/>
  <c r="H30" i="1"/>
  <c r="G30" i="1" a="1"/>
  <c r="G30" i="1"/>
  <c r="K30" i="1" s="1"/>
  <c r="M29" i="1"/>
  <c r="L29" i="1"/>
  <c r="J29" i="1"/>
  <c r="I29" i="1" a="1"/>
  <c r="I29" i="1"/>
  <c r="H29" i="1" a="1"/>
  <c r="H29" i="1"/>
  <c r="G29" i="1" a="1"/>
  <c r="G29" i="1"/>
  <c r="K29" i="1" s="1"/>
  <c r="M28" i="1"/>
  <c r="L28" i="1"/>
  <c r="J28" i="1"/>
  <c r="I28" i="1" a="1"/>
  <c r="I28" i="1" s="1"/>
  <c r="H28" i="1" a="1"/>
  <c r="H28" i="1" s="1"/>
  <c r="G28" i="1" a="1"/>
  <c r="G28" i="1"/>
  <c r="K28" i="1" s="1"/>
  <c r="M27" i="1"/>
  <c r="L27" i="1"/>
  <c r="J27" i="1"/>
  <c r="I27" i="1" a="1"/>
  <c r="I27" i="1"/>
  <c r="H27" i="1" a="1"/>
  <c r="H27" i="1" s="1"/>
  <c r="G27" i="1" a="1"/>
  <c r="G27" i="1"/>
  <c r="K27" i="1" s="1"/>
  <c r="M26" i="1"/>
  <c r="L26" i="1"/>
  <c r="J26" i="1"/>
  <c r="I26" i="1" a="1"/>
  <c r="I26" i="1"/>
  <c r="H26" i="1" a="1"/>
  <c r="H26" i="1"/>
  <c r="G26" i="1" a="1"/>
  <c r="G26" i="1" s="1"/>
  <c r="K26" i="1" s="1"/>
  <c r="M25" i="1"/>
  <c r="L25" i="1"/>
  <c r="K25" i="1"/>
  <c r="J25" i="1"/>
  <c r="I25" i="1" a="1"/>
  <c r="I25" i="1"/>
  <c r="H25" i="1" a="1"/>
  <c r="H25" i="1"/>
  <c r="G25" i="1" a="1"/>
  <c r="G25" i="1"/>
  <c r="M24" i="1"/>
  <c r="L24" i="1"/>
  <c r="K24" i="1"/>
  <c r="J24" i="1"/>
  <c r="I24" i="1" a="1"/>
  <c r="I24" i="1" s="1"/>
  <c r="H24" i="1" a="1"/>
  <c r="H24" i="1"/>
  <c r="G24" i="1" a="1"/>
  <c r="G24" i="1"/>
  <c r="M23" i="1"/>
  <c r="L23" i="1"/>
  <c r="J23" i="1"/>
  <c r="I23" i="1" a="1"/>
  <c r="I23" i="1"/>
  <c r="H23" i="1" a="1"/>
  <c r="H23" i="1"/>
  <c r="G23" i="1" a="1"/>
  <c r="G23" i="1"/>
  <c r="K23" i="1" s="1"/>
  <c r="M22" i="1"/>
  <c r="L22" i="1"/>
  <c r="J22" i="1"/>
  <c r="I22" i="1" a="1"/>
  <c r="I22" i="1" s="1"/>
  <c r="H22" i="1" a="1"/>
  <c r="H22" i="1"/>
  <c r="G22" i="1" a="1"/>
  <c r="G22" i="1"/>
  <c r="K22" i="1" s="1"/>
  <c r="M21" i="1"/>
  <c r="L21" i="1"/>
  <c r="J21" i="1"/>
  <c r="I21" i="1" a="1"/>
  <c r="I21" i="1"/>
  <c r="H21" i="1" a="1"/>
  <c r="H21" i="1" s="1"/>
  <c r="G21" i="1" a="1"/>
  <c r="G21" i="1"/>
  <c r="K21" i="1" s="1"/>
  <c r="M20" i="1"/>
  <c r="L20" i="1"/>
  <c r="K20" i="1"/>
  <c r="J20" i="1"/>
  <c r="I20" i="1" a="1"/>
  <c r="I20" i="1" s="1"/>
  <c r="H20" i="1" a="1"/>
  <c r="H20" i="1"/>
  <c r="G20" i="1" a="1"/>
  <c r="G20" i="1" s="1"/>
  <c r="M19" i="1"/>
  <c r="L19" i="1"/>
  <c r="K19" i="1"/>
  <c r="J19" i="1"/>
  <c r="I19" i="1" a="1"/>
  <c r="I19" i="1"/>
  <c r="H19" i="1" a="1"/>
  <c r="H19" i="1"/>
  <c r="G19" i="1" a="1"/>
  <c r="G19" i="1"/>
  <c r="M18" i="1"/>
  <c r="L18" i="1"/>
  <c r="J18" i="1"/>
  <c r="I18" i="1" a="1"/>
  <c r="I18" i="1"/>
  <c r="H18" i="1" a="1"/>
  <c r="H18" i="1"/>
  <c r="G18" i="1" a="1"/>
  <c r="G18" i="1"/>
  <c r="K18" i="1" s="1"/>
  <c r="M17" i="1"/>
  <c r="L17" i="1"/>
  <c r="J17" i="1"/>
  <c r="I17" i="1" a="1"/>
  <c r="I17" i="1"/>
  <c r="H17" i="1" a="1"/>
  <c r="H17" i="1"/>
  <c r="G17" i="1" a="1"/>
  <c r="G17" i="1"/>
  <c r="K17" i="1" s="1"/>
  <c r="M16" i="1"/>
  <c r="L16" i="1"/>
  <c r="J16" i="1"/>
  <c r="I16" i="1" a="1"/>
  <c r="I16" i="1" s="1"/>
  <c r="H16" i="1" a="1"/>
  <c r="H16" i="1"/>
  <c r="G16" i="1" a="1"/>
  <c r="G16" i="1"/>
  <c r="K16" i="1" s="1"/>
  <c r="M15" i="1"/>
  <c r="L15" i="1"/>
  <c r="K15" i="1"/>
  <c r="J15" i="1"/>
  <c r="I15" i="1" a="1"/>
  <c r="I15" i="1"/>
  <c r="H15" i="1" a="1"/>
  <c r="H15" i="1" s="1"/>
  <c r="G15" i="1" a="1"/>
  <c r="G15" i="1"/>
  <c r="M14" i="1"/>
  <c r="L14" i="1"/>
  <c r="J14" i="1"/>
  <c r="I14" i="1" a="1"/>
  <c r="I14" i="1"/>
  <c r="H14" i="1" a="1"/>
  <c r="H14" i="1"/>
  <c r="G14" i="1" a="1"/>
  <c r="G14" i="1" s="1"/>
  <c r="K14" i="1" s="1"/>
  <c r="M13" i="1"/>
  <c r="L13" i="1"/>
  <c r="K13" i="1"/>
  <c r="J13" i="1"/>
  <c r="I13" i="1" a="1"/>
  <c r="I13" i="1"/>
  <c r="H13" i="1" a="1"/>
  <c r="H13" i="1"/>
  <c r="G13" i="1" a="1"/>
  <c r="G13" i="1"/>
  <c r="M12" i="1"/>
  <c r="L12" i="1"/>
  <c r="K12" i="1"/>
  <c r="J12" i="1"/>
  <c r="I12" i="1" a="1"/>
  <c r="I12" i="1"/>
  <c r="H12" i="1" a="1"/>
  <c r="H12" i="1"/>
  <c r="G12" i="1" a="1"/>
  <c r="G12" i="1"/>
  <c r="M11" i="1"/>
  <c r="L11" i="1"/>
  <c r="J11" i="1"/>
  <c r="I11" i="1" a="1"/>
  <c r="I11" i="1"/>
  <c r="H11" i="1" a="1"/>
  <c r="H11" i="1"/>
  <c r="G11" i="1" a="1"/>
  <c r="G11" i="1"/>
  <c r="K11" i="1" s="1"/>
  <c r="M10" i="1"/>
  <c r="L10" i="1"/>
  <c r="J10" i="1"/>
  <c r="I10" i="1" a="1"/>
  <c r="I10" i="1" s="1"/>
  <c r="H10" i="1" a="1"/>
  <c r="H10" i="1"/>
  <c r="G10" i="1" a="1"/>
  <c r="G10" i="1"/>
  <c r="K10" i="1" s="1"/>
  <c r="M9" i="1"/>
  <c r="L9" i="1"/>
  <c r="J9" i="1"/>
  <c r="I9" i="1" a="1"/>
  <c r="I9" i="1"/>
  <c r="H9" i="1" a="1"/>
  <c r="H9" i="1" s="1"/>
  <c r="G9" i="1" a="1"/>
  <c r="G9" i="1"/>
  <c r="K9" i="1" s="1"/>
  <c r="M8" i="1"/>
  <c r="L8" i="1"/>
  <c r="K8" i="1"/>
  <c r="J8" i="1"/>
  <c r="I8" i="1" a="1"/>
  <c r="I8" i="1"/>
  <c r="H8" i="1" a="1"/>
  <c r="H8" i="1"/>
  <c r="G8" i="1" a="1"/>
  <c r="G8" i="1" s="1"/>
  <c r="M7" i="1"/>
  <c r="L7" i="1"/>
  <c r="K7" i="1"/>
  <c r="J7" i="1"/>
  <c r="I7" i="1" a="1"/>
  <c r="I7" i="1"/>
  <c r="H7" i="1" a="1"/>
  <c r="H7" i="1"/>
  <c r="G7" i="1" a="1"/>
  <c r="G7" i="1"/>
  <c r="M6" i="1"/>
  <c r="L6" i="1"/>
  <c r="K6" i="1"/>
  <c r="J6" i="1"/>
  <c r="I6" i="1" a="1"/>
  <c r="I6" i="1"/>
  <c r="H6" i="1" a="1"/>
  <c r="H6" i="1"/>
  <c r="G6" i="1" a="1"/>
  <c r="G6" i="1"/>
  <c r="M5" i="1"/>
  <c r="L5" i="1"/>
  <c r="J5" i="1"/>
  <c r="I5" i="1" a="1"/>
  <c r="I5" i="1"/>
  <c r="H5" i="1" a="1"/>
  <c r="H5" i="1"/>
  <c r="G5" i="1" a="1"/>
  <c r="G5" i="1"/>
  <c r="K5" i="1" s="1"/>
  <c r="M4" i="1"/>
  <c r="L4" i="1"/>
  <c r="J4" i="1"/>
  <c r="I4" i="1" a="1"/>
  <c r="I4" i="1" s="1"/>
  <c r="H4" i="1" a="1"/>
  <c r="H4" i="1"/>
  <c r="G4" i="1" a="1"/>
  <c r="G4" i="1"/>
  <c r="K4" i="1" s="1"/>
  <c r="M3" i="1"/>
  <c r="L3" i="1"/>
  <c r="K3" i="1"/>
  <c r="J3" i="1"/>
  <c r="I3" i="1" a="1"/>
  <c r="I3" i="1"/>
  <c r="H3" i="1" a="1"/>
  <c r="H3" i="1" s="1"/>
  <c r="G3" i="1" a="1"/>
  <c r="G3" i="1"/>
  <c r="M2" i="1"/>
  <c r="L2" i="1"/>
  <c r="K2" i="1"/>
  <c r="J2" i="1"/>
  <c r="I2" i="1" a="1"/>
  <c r="I2" i="1"/>
  <c r="H2" i="1" a="1"/>
  <c r="H2" i="1"/>
  <c r="G2" i="1" a="1"/>
  <c r="G2" i="1" s="1"/>
</calcChain>
</file>

<file path=xl/sharedStrings.xml><?xml version="1.0" encoding="utf-8"?>
<sst xmlns="http://schemas.openxmlformats.org/spreadsheetml/2006/main" count="1098" uniqueCount="37">
  <si>
    <t>Дата</t>
  </si>
  <si>
    <t>Территория</t>
  </si>
  <si>
    <t>Товарооборот, шт</t>
  </si>
  <si>
    <t>Товарооборот, руб</t>
  </si>
  <si>
    <t>Товарооборот в себестоимости</t>
  </si>
  <si>
    <t>Потери, руб</t>
  </si>
  <si>
    <t>Количество складов</t>
  </si>
  <si>
    <t>Количество заказов</t>
  </si>
  <si>
    <t>Количество клиентов</t>
  </si>
  <si>
    <t>Неделя</t>
  </si>
  <si>
    <t>Товарооборот на склад</t>
  </si>
  <si>
    <t>Наценка</t>
  </si>
  <si>
    <t>Доходность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</si>
  <si>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</si>
  <si>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</si>
  <si>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</si>
  <si>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</si>
  <si>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</si>
  <si>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</si>
  <si>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</si>
  <si>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</si>
  <si>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</si>
  <si>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</si>
  <si>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</si>
  <si>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</si>
  <si>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</si>
  <si>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</si>
  <si>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</si>
  <si>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</si>
  <si>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</si>
  <si>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</si>
  <si>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SUM of Товарооборот, руб</t>
  </si>
  <si>
    <t>AVERAGE of Доходность</t>
  </si>
  <si>
    <t>AVERAGE of Наценка</t>
  </si>
  <si>
    <t>SUM of Товарооборот на склад</t>
  </si>
  <si>
    <t/>
  </si>
  <si>
    <t>Общий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</si>
</sst>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6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24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164" fontId="3" fillId="3" borderId="1" xfId="0" applyNumberFormat="1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0" borderId="0" xfId="0" applyFont="1"/>
    <xf numFmtId="164" fontId="3" fillId="0" borderId="5" xfId="0" applyNumberFormat="1" applyFont="1" applyBorder="1"/>
    <xf numFmtId="0" fontId="3" fillId="0" borderId="6" xfId="0" applyFont="1" applyBorder="1"/>
    <xf numFmtId="0" fontId="3" fillId="0" borderId="7" xfId="0" applyFont="1" applyBorder="1"/>
    <xf numFmtId="164" fontId="3" fillId="0" borderId="8" xfId="0" applyNumberFormat="1" applyFont="1" applyBorder="1"/>
    <xf numFmtId="0" fontId="3" fillId="0" borderId="9" xfId="0" applyFont="1" applyBorder="1"/>
    <xf numFmtId="0" fontId="3" fillId="0" borderId="10" xfId="0" applyFont="1" applyBorder="1"/>
    <xf numFmtId="164" fontId="3" fillId="0" borderId="0" xfId="0" applyNumberFormat="1" applyFont="1"/>
    <xf numFmtId="0" fontId="5" fillId="0" borderId="0" xfId="0" applyFont="1"/>
    <xf numFmtId="0" fontId="0" fillId="0" borderId="11" xfId="0" applyBorder="1"/>
    <xf numFmtId="0" fontId="0" fillId="0" borderId="11" xfId="0" pivotButton="1" applyBorder="1"/>
    <xf numFmtId="0" fontId="0" fillId="0" borderId="12" xfId="0" applyBorder="1"/>
    <xf numFmtId="0" fontId="0" fillId="0" borderId="13" xfId="0" applyBorder="1"/>
    <xf numFmtId="0" fontId="0" fillId="0" borderId="11" xfId="0" applyNumberFormat="1" applyBorder="1"/>
    <xf numFmtId="0" fontId="0" fillId="0" borderId="13" xfId="0" applyNumberFormat="1" applyBorder="1"/>
    <xf numFmtId="0" fontId="0" fillId="0" borderId="14" xfId="0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18" xfId="0" applyBorder="1"/>
    <xf numFmtId="0" fontId="0" fillId="0" borderId="18" xfId="0" applyNumberFormat="1" applyBorder="1"/>
    <xf numFmtId="0" fontId="0" fillId="0" borderId="19" xfId="0" applyNumberFormat="1" applyBorder="1"/>
    <xf numFmtId="0" fontId="0" fillId="0" borderId="20" xfId="0" applyNumberFormat="1" applyBorder="1"/>
    <xf numFmtId="0" fontId="0" fillId="0" borderId="21" xfId="0" applyBorder="1"/>
    <xf numFmtId="0" fontId="0" fillId="0" borderId="22" xfId="0" applyBorder="1"/>
    <xf numFmtId="0" fontId="0" fillId="0" borderId="22" xfId="0" applyNumberFormat="1" applyBorder="1"/>
    <xf numFmtId="0" fontId="0" fillId="0" borderId="0" xfId="0" applyNumberFormat="1"/>
    <xf numFmtId="0" fontId="0" fillId="0" borderId="23" xfId="0" applyNumberFormat="1" applyBorder="1"/>
  </cellXfs>
  <cellStyles count="1">
    <cellStyle name="Обычный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Лист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SUM of </a:t>
            </a:r>
            <a:r>
              <a:rPr lang="ru-RU" b="0">
                <a:solidFill>
                  <a:srgbClr val="757575"/>
                </a:solidFill>
                <a:latin typeface="+mn-lt"/>
              </a:rPr>
              <a:t>Товарооборот, руб и </a:t>
            </a:r>
            <a:r>
              <a:rPr lang="en-US" b="0">
                <a:solidFill>
                  <a:srgbClr val="757575"/>
                </a:solidFill>
                <a:latin typeface="+mn-lt"/>
              </a:rPr>
              <a:t>AVERAGE of </a:t>
            </a:r>
            <a:r>
              <a:rPr lang="ru-RU" b="0">
                <a:solidFill>
                  <a:srgbClr val="757575"/>
                </a:solidFill>
                <a:latin typeface="+mn-lt"/>
              </a:rPr>
              <a:t>Доходность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6'!$B$1</c:f>
              <c:strCache>
                <c:ptCount val="1"/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6'!$A$2:$A$8</c:f>
              <c:strCache>
                <c:ptCount val="7"/>
                <c:pt idx="0">
                  <c:v>Неделя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</c:strCache>
            </c:strRef>
          </c:cat>
          <c:val>
            <c:numRef>
              <c:f>'Pivot Table 6'!$B$2:$B$8</c:f>
              <c:numCache>
                <c:formatCode>General</c:formatCode>
                <c:ptCount val="7"/>
                <c:pt idx="0">
                  <c:v>0</c:v>
                </c:pt>
                <c:pt idx="1">
                  <c:v>694026564</c:v>
                </c:pt>
                <c:pt idx="2">
                  <c:v>977218631.25059998</c:v>
                </c:pt>
                <c:pt idx="3">
                  <c:v>966875670.33000004</c:v>
                </c:pt>
                <c:pt idx="4">
                  <c:v>997827662.04659998</c:v>
                </c:pt>
                <c:pt idx="5">
                  <c:v>1044249379.25385</c:v>
                </c:pt>
                <c:pt idx="6">
                  <c:v>282161310.18134999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D15-4955-876B-6329BB93F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572178"/>
        <c:axId val="1862195117"/>
      </c:barChart>
      <c:lineChart>
        <c:grouping val="standard"/>
        <c:varyColors val="0"/>
        <c:ser>
          <c:idx val="1"/>
          <c:order val="1"/>
          <c:tx>
            <c:strRef>
              <c:f>'Pivot Table 6'!$C$1</c:f>
              <c:strCache>
                <c:ptCount val="1"/>
              </c:strCache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'Pivot Table 6'!$A$2:$A$8</c:f>
              <c:strCache>
                <c:ptCount val="7"/>
                <c:pt idx="0">
                  <c:v>Неделя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</c:strCache>
            </c:strRef>
          </c:cat>
          <c:val>
            <c:numRef>
              <c:f>'Pivot Table 6'!$C$2:$C$8</c:f>
              <c:numCache>
                <c:formatCode>General</c:formatCode>
                <c:ptCount val="7"/>
                <c:pt idx="0">
                  <c:v>0</c:v>
                </c:pt>
                <c:pt idx="1">
                  <c:v>94.315533394646025</c:v>
                </c:pt>
                <c:pt idx="2">
                  <c:v>91.622678176520751</c:v>
                </c:pt>
                <c:pt idx="3">
                  <c:v>92.65129421782126</c:v>
                </c:pt>
                <c:pt idx="4">
                  <c:v>93.488828574430585</c:v>
                </c:pt>
                <c:pt idx="5">
                  <c:v>93.976086683338821</c:v>
                </c:pt>
                <c:pt idx="6">
                  <c:v>92.836681556434939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15-4955-876B-6329BB93F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572178"/>
        <c:axId val="1862195117"/>
      </c:lineChart>
      <c:catAx>
        <c:axId val="21305721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KZ"/>
          </a:p>
        </c:txPr>
        <c:crossAx val="1862195117"/>
        <c:crosses val="autoZero"/>
        <c:auto val="1"/>
        <c:lblAlgn val="ctr"/>
        <c:lblOffset val="100"/>
        <c:noMultiLvlLbl val="1"/>
      </c:catAx>
      <c:valAx>
        <c:axId val="18621951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KZ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KZ"/>
          </a:p>
        </c:txPr>
        <c:crossAx val="213057217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KZ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11</xdr:row>
      <xdr:rowOff>24765</xdr:rowOff>
    </xdr:from>
    <xdr:ext cx="5924550" cy="3324225"/>
    <xdr:graphicFrame macro="">
      <xdr:nvGraphicFramePr>
        <xdr:cNvPr id="718498354" name="Chart 1" title="Диаграмма">
          <a:extLst>
            <a:ext uri="{FF2B5EF4-FFF2-40B4-BE49-F238E27FC236}">
              <a16:creationId xmlns:a16="http://schemas.microsoft.com/office/drawing/2014/main" id="{00000000-0008-0000-0100-0000326AD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Алла" refreshedDate="45727.889252777779" refreshedVersion="8" recordCount="504" xr:uid="{00000000-000A-0000-FFFF-FFFF00000000}">
  <cacheSource type="worksheet">
    <worksheetSource ref="A1:M505" sheet="Лист1"/>
  </cacheSource>
  <cacheFields count="13">
    <cacheField name="Дата" numFmtId="164">
      <sharedItems containsSemiMixedTypes="0" containsNonDate="0" containsDate="1" containsString="0" minDate="2020-04-28T00:00:00" maxDate="2020-06-02T00:00:00"/>
    </cacheField>
    <cacheField name="Территория" numFmtId="0">
      <sharedItems count="18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Товарооборот, шт" numFmtId="0">
      <sharedItems containsSemiMixedTypes="0" containsString="0" containsNumber="1" minValue="4285.5" maxValue="524481"/>
    </cacheField>
    <cacheField name="Товарооборот, руб" numFmtId="0">
      <sharedItems containsSemiMixedTypes="0" containsString="0" containsNumber="1" minValue="389013" maxValue="54172029"/>
    </cacheField>
    <cacheField name="Товарооборот в себестоимости" numFmtId="0">
      <sharedItems containsSemiMixedTypes="0" containsString="0" containsNumber="1" minValue="333054.54800000001" maxValue="41382275.210999995"/>
    </cacheField>
    <cacheField name="Потери, руб" numFmtId="0">
      <sharedItems containsSemiMixedTypes="0" containsString="0" containsNumber="1" minValue="8642.376923076923" maxValue="1101833.4472307691"/>
    </cacheField>
    <cacheField name="Количество складов" numFmtId="0">
      <sharedItems containsSemiMixedTypes="0" containsString="0" containsNumber="1" containsInteger="1" minValue="6" maxValue="129"/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Неделя" numFmtId="0">
      <sharedItems containsSemiMixedTypes="0" containsString="0" containsNumber="1" containsInteger="1" minValue="18" maxValue="23" count="6">
        <n v="23"/>
        <n v="22"/>
        <n v="20"/>
        <n v="21"/>
        <n v="19"/>
        <n v="18"/>
      </sharedItems>
    </cacheField>
    <cacheField name="Товарооборот на склад" numFmtId="0">
      <sharedItems containsSemiMixedTypes="0" containsString="0" containsNumber="1" minValue="26979.4" maxValue="496419"/>
    </cacheField>
    <cacheField name="Наценка" numFmtId="0">
      <sharedItems containsSemiMixedTypes="0" containsString="0" containsNumber="1" minValue="-2.987357371482195" maxValue="40.596135285592098"/>
    </cacheField>
    <cacheField name="Доходность" numFmtId="0">
      <sharedItems containsSemiMixedTypes="0" containsString="0" containsNumber="1" minValue="62.091530822860598" maxValue="99.5504067079437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d v="2020-05-31T00:00:00"/>
    <x v="0"/>
    <n v="7944"/>
    <n v="623971.5"/>
    <n v="565363.01599999995"/>
    <n v="64235.456923076919"/>
    <n v="15"/>
    <n v="441"/>
    <n v="368"/>
    <x v="0"/>
    <n v="41598.1"/>
    <n v="10.366522453955508"/>
    <n v="89.705386075633768"/>
  </r>
  <r>
    <d v="2020-05-30T00:00:00"/>
    <x v="0"/>
    <n v="10029"/>
    <n v="787101"/>
    <n v="707654.63099999994"/>
    <n v="112379.26539999999"/>
    <n v="15"/>
    <n v="490"/>
    <n v="409"/>
    <x v="1"/>
    <n v="52473.4"/>
    <n v="11.226715055581975"/>
    <n v="85.722383099500561"/>
  </r>
  <r>
    <d v="2020-05-28T00:00:00"/>
    <x v="0"/>
    <n v="8536.5"/>
    <n v="643944"/>
    <n v="640961.69299999997"/>
    <n v="61475.592307692306"/>
    <n v="15"/>
    <n v="464"/>
    <n v="390"/>
    <x v="1"/>
    <n v="42929.599999999999"/>
    <n v="0.46528630845962737"/>
    <n v="90.453270422941699"/>
  </r>
  <r>
    <d v="2020-05-16T00:00:00"/>
    <x v="1"/>
    <n v="38947.5"/>
    <n v="3395892"/>
    <n v="2740255.2110000001"/>
    <n v="294361.0811230769"/>
    <n v="21"/>
    <n v="2145"/>
    <n v="1947"/>
    <x v="2"/>
    <n v="161709.14285714287"/>
    <n v="23.926121419936599"/>
    <n v="91.331847976229014"/>
  </r>
  <r>
    <d v="2020-05-19T00:00:00"/>
    <x v="1"/>
    <n v="31842"/>
    <n v="2771116.5"/>
    <n v="2269371.4459999995"/>
    <n v="328803.84615384613"/>
    <n v="21"/>
    <n v="1860"/>
    <n v="1704"/>
    <x v="3"/>
    <n v="131957.92857142858"/>
    <n v="22.109428356665795"/>
    <n v="88.134607615600217"/>
  </r>
  <r>
    <d v="2020-05-17T00:00:00"/>
    <x v="1"/>
    <n v="32023.5"/>
    <n v="2882458.5"/>
    <n v="2290967.0389999999"/>
    <n v="246817.75113846152"/>
    <n v="21"/>
    <n v="1874"/>
    <n v="1705"/>
    <x v="3"/>
    <n v="137259.92857142858"/>
    <n v="25.818418638540706"/>
    <n v="91.437248753504633"/>
  </r>
  <r>
    <d v="2020-05-09T00:00:00"/>
    <x v="1"/>
    <n v="31147.5"/>
    <n v="2831019"/>
    <n v="2261296.2760000001"/>
    <n v="225845"/>
    <n v="21"/>
    <n v="1735"/>
    <n v="1568"/>
    <x v="4"/>
    <n v="134810.42857142858"/>
    <n v="25.194519181174289"/>
    <n v="92.022483777042822"/>
  </r>
  <r>
    <d v="2020-05-04T00:00:00"/>
    <x v="1"/>
    <n v="25566"/>
    <n v="2372310"/>
    <n v="1875929.923"/>
    <n v="280340.16570000001"/>
    <n v="20"/>
    <n v="1519"/>
    <n v="1372"/>
    <x v="4"/>
    <n v="118615.5"/>
    <n v="26.460480794836176"/>
    <n v="88.182819037141016"/>
  </r>
  <r>
    <d v="2020-04-29T00:00:00"/>
    <x v="1"/>
    <n v="29319"/>
    <n v="2623480.5"/>
    <n v="2115481.9889999996"/>
    <n v="139204.6"/>
    <n v="18"/>
    <n v="1684"/>
    <n v="1528"/>
    <x v="5"/>
    <n v="145748.91666666666"/>
    <n v="24.013369702104352"/>
    <n v="94.693896142929219"/>
  </r>
  <r>
    <d v="2020-05-02T00:00:00"/>
    <x v="1"/>
    <n v="29031"/>
    <n v="2711247"/>
    <n v="2165434.9249999998"/>
    <n v="185484.16923076924"/>
    <n v="18"/>
    <n v="1708"/>
    <n v="1534"/>
    <x v="5"/>
    <n v="150624.83333333334"/>
    <n v="25.205655856871349"/>
    <n v="93.158713712517908"/>
  </r>
  <r>
    <d v="2020-05-26T00:00:00"/>
    <x v="1"/>
    <n v="33423"/>
    <n v="2970330"/>
    <n v="2395998.3769999999"/>
    <n v="259067.63954615386"/>
    <n v="20"/>
    <n v="2044"/>
    <n v="1863"/>
    <x v="1"/>
    <n v="148516.5"/>
    <n v="23.970451253773959"/>
    <n v="91.278152947781749"/>
  </r>
  <r>
    <d v="2020-05-01T00:00:00"/>
    <x v="1"/>
    <n v="32487"/>
    <n v="3031254"/>
    <n v="2397503.37"/>
    <n v="232079.84750769229"/>
    <n v="18"/>
    <n v="1826"/>
    <n v="1633"/>
    <x v="5"/>
    <n v="168403"/>
    <n v="26.433774314152469"/>
    <n v="92.343767711063066"/>
  </r>
  <r>
    <d v="2020-05-12T00:00:00"/>
    <x v="1"/>
    <n v="28219.5"/>
    <n v="2595778.5"/>
    <n v="2050101.9780000001"/>
    <n v="309760.33573076921"/>
    <n v="21"/>
    <n v="1656"/>
    <n v="1516"/>
    <x v="2"/>
    <n v="123608.5"/>
    <n v="26.617042852294631"/>
    <n v="88.066765491324887"/>
  </r>
  <r>
    <d v="2020-05-21T00:00:00"/>
    <x v="1"/>
    <n v="31272"/>
    <n v="2744382"/>
    <n v="2257728.2139999997"/>
    <n v="301623.79230769229"/>
    <n v="21"/>
    <n v="1787"/>
    <n v="1626"/>
    <x v="3"/>
    <n v="130684.85714285714"/>
    <n v="21.555020794013092"/>
    <n v="89.009409320288057"/>
  </r>
  <r>
    <d v="2020-05-20T00:00:00"/>
    <x v="1"/>
    <n v="34077"/>
    <n v="2929330.5"/>
    <n v="2389543.5279999999"/>
    <n v="459604.90796153841"/>
    <n v="21"/>
    <n v="1921"/>
    <n v="1767"/>
    <x v="3"/>
    <n v="139491.92857142858"/>
    <n v="22.589543386631295"/>
    <n v="84.310240583589362"/>
  </r>
  <r>
    <d v="2020-05-05T00:00:00"/>
    <x v="1"/>
    <n v="31566"/>
    <n v="2906763"/>
    <n v="2323003.267"/>
    <n v="287619.52953846153"/>
    <n v="20"/>
    <n v="1773"/>
    <n v="1604"/>
    <x v="4"/>
    <n v="145338.15"/>
    <n v="25.12952699175003"/>
    <n v="90.105160636128176"/>
  </r>
  <r>
    <d v="2020-04-28T00:00:00"/>
    <x v="1"/>
    <n v="26940"/>
    <n v="2411587.5"/>
    <n v="1931011.4870000002"/>
    <n v="149032.79178461537"/>
    <n v="18"/>
    <n v="1539"/>
    <n v="1404"/>
    <x v="5"/>
    <n v="133977.08333333334"/>
    <n v="24.887268472266719"/>
    <n v="93.820137490984052"/>
  </r>
  <r>
    <d v="2020-05-13T00:00:00"/>
    <x v="1"/>
    <n v="29241"/>
    <n v="2629782"/>
    <n v="2071714.7239999999"/>
    <n v="361201.8010384615"/>
    <n v="21"/>
    <n v="1698"/>
    <n v="1554"/>
    <x v="2"/>
    <n v="125227.71428571429"/>
    <n v="26.937457630387534"/>
    <n v="86.264952720854353"/>
  </r>
  <r>
    <d v="2020-05-03T00:00:00"/>
    <x v="1"/>
    <n v="26082"/>
    <n v="2434914"/>
    <n v="1925475.1139999998"/>
    <n v="247646.60936153846"/>
    <n v="20"/>
    <n v="1520"/>
    <n v="1373"/>
    <x v="4"/>
    <n v="121745.7"/>
    <n v="26.457827592572052"/>
    <n v="89.829348824577025"/>
  </r>
  <r>
    <d v="2020-05-06T00:00:00"/>
    <x v="1"/>
    <n v="32511"/>
    <n v="2938623"/>
    <n v="2406562.0579999997"/>
    <n v="306098.4769230769"/>
    <n v="20"/>
    <n v="1784"/>
    <n v="1632"/>
    <x v="4"/>
    <n v="146931.15"/>
    <n v="22.108756357697064"/>
    <n v="89.583608481827142"/>
  </r>
  <r>
    <d v="2020-05-23T00:00:00"/>
    <x v="1"/>
    <n v="42703.5"/>
    <n v="3628726.5"/>
    <n v="3056063.7349999999"/>
    <n v="223670.01693846151"/>
    <n v="21"/>
    <n v="2340"/>
    <n v="2146"/>
    <x v="3"/>
    <n v="172796.5"/>
    <n v="18.738574017338031"/>
    <n v="93.836129095470227"/>
  </r>
  <r>
    <d v="2020-05-25T00:00:00"/>
    <x v="1"/>
    <n v="35592"/>
    <n v="3176580"/>
    <n v="2540760.0409999997"/>
    <n v="351098.05384615384"/>
    <n v="20"/>
    <n v="2087"/>
    <n v="1914"/>
    <x v="1"/>
    <n v="158829"/>
    <n v="25.024793712898301"/>
    <n v="88.947293823981951"/>
  </r>
  <r>
    <d v="2020-04-30T00:00:00"/>
    <x v="1"/>
    <n v="30445.5"/>
    <n v="2817196.5"/>
    <n v="2244503.1999999997"/>
    <n v="203231.46096923074"/>
    <n v="19"/>
    <n v="1712"/>
    <n v="1552"/>
    <x v="5"/>
    <n v="148273.5"/>
    <n v="25.515370171893732"/>
    <n v="92.786038852127263"/>
  </r>
  <r>
    <d v="2020-05-10T00:00:00"/>
    <x v="1"/>
    <n v="36619.5"/>
    <n v="3312967.5"/>
    <n v="2647972.3429999999"/>
    <n v="371661.65384615387"/>
    <n v="21"/>
    <n v="2016"/>
    <n v="1846"/>
    <x v="2"/>
    <n v="157760.35714285713"/>
    <n v="25.113372454887461"/>
    <n v="88.781608819097869"/>
  </r>
  <r>
    <d v="2020-05-08T00:00:00"/>
    <x v="1"/>
    <n v="29409"/>
    <n v="2645160"/>
    <n v="2133443.3049999997"/>
    <n v="355537.44449230767"/>
    <n v="21"/>
    <n v="1646"/>
    <n v="1492"/>
    <x v="4"/>
    <n v="125960"/>
    <n v="23.98548364518177"/>
    <n v="86.55894371258043"/>
  </r>
  <r>
    <d v="2020-05-07T00:00:00"/>
    <x v="1"/>
    <n v="27018"/>
    <n v="2472213"/>
    <n v="2000889.9870000002"/>
    <n v="283287.86923076923"/>
    <n v="21"/>
    <n v="1542"/>
    <n v="1405"/>
    <x v="4"/>
    <n v="117724.42857142857"/>
    <n v="23.555668530615709"/>
    <n v="88.541122094626587"/>
  </r>
  <r>
    <d v="2020-05-24T00:00:00"/>
    <x v="1"/>
    <n v="34303.5"/>
    <n v="2924746.5"/>
    <n v="2399312.9350000001"/>
    <n v="282325.24615384615"/>
    <n v="20"/>
    <n v="1999"/>
    <n v="1829"/>
    <x v="1"/>
    <n v="146237.32500000001"/>
    <n v="21.899334485936905"/>
    <n v="90.34701824059465"/>
  </r>
  <r>
    <d v="2020-05-31T00:00:00"/>
    <x v="1"/>
    <n v="36999"/>
    <n v="3473895"/>
    <n v="2757933.63"/>
    <n v="112971.77692307692"/>
    <n v="21"/>
    <n v="2271"/>
    <n v="2085"/>
    <x v="0"/>
    <n v="165423.57142857142"/>
    <n v="25.960065253637023"/>
    <n v="96.747979518002808"/>
  </r>
  <r>
    <d v="2020-05-30T00:00:00"/>
    <x v="1"/>
    <n v="44001"/>
    <n v="3921784.5"/>
    <n v="3132604.841"/>
    <n v="242715.26253846151"/>
    <n v="20"/>
    <n v="2597"/>
    <n v="2376"/>
    <x v="1"/>
    <n v="196089.22500000001"/>
    <n v="25.192442042836007"/>
    <n v="93.811101488660029"/>
  </r>
  <r>
    <d v="2020-05-28T00:00:00"/>
    <x v="1"/>
    <n v="30982.5"/>
    <n v="2827773"/>
    <n v="2232253.034"/>
    <n v="343211.54262307688"/>
    <n v="20"/>
    <n v="1886"/>
    <n v="1736"/>
    <x v="1"/>
    <n v="141388.65"/>
    <n v="26.677977672310782"/>
    <n v="87.862832602791059"/>
  </r>
  <r>
    <d v="2020-05-16T00:00:00"/>
    <x v="2"/>
    <n v="88063.5"/>
    <n v="7583758.5"/>
    <n v="5779076.7979999995"/>
    <n v="152384.93586153846"/>
    <n v="31"/>
    <n v="5593"/>
    <n v="5177"/>
    <x v="2"/>
    <n v="244637.37096774194"/>
    <n v="31.227854639768026"/>
    <n v="97.990640974900003"/>
  </r>
  <r>
    <d v="2020-05-19T00:00:00"/>
    <x v="2"/>
    <n v="84024"/>
    <n v="6815511"/>
    <n v="5426339.5819999995"/>
    <n v="195070.25003076921"/>
    <n v="31"/>
    <n v="5389"/>
    <n v="5024"/>
    <x v="3"/>
    <n v="219855.19354838709"/>
    <n v="25.600524939649837"/>
    <n v="97.137848504231457"/>
  </r>
  <r>
    <d v="2020-05-17T00:00:00"/>
    <x v="2"/>
    <n v="78057"/>
    <n v="6774946.5"/>
    <n v="5115462.4009999996"/>
    <n v="61149.515384615377"/>
    <n v="31"/>
    <n v="5206"/>
    <n v="4843"/>
    <x v="3"/>
    <n v="218546.66129032258"/>
    <n v="32.440549239020797"/>
    <n v="99.097416999756149"/>
  </r>
  <r>
    <d v="2020-05-09T00:00:00"/>
    <x v="2"/>
    <n v="69720"/>
    <n v="6264933"/>
    <n v="4726931.9569999995"/>
    <n v="294634.35530769231"/>
    <n v="31"/>
    <n v="4556"/>
    <n v="4220"/>
    <x v="4"/>
    <n v="202094.61290322582"/>
    <n v="32.536982909652671"/>
    <n v="95.297086891309249"/>
  </r>
  <r>
    <d v="2020-05-04T00:00:00"/>
    <x v="2"/>
    <n v="72928.5"/>
    <n v="6642249"/>
    <n v="4993791.9560000002"/>
    <n v="215294.37692307692"/>
    <n v="31"/>
    <n v="4968"/>
    <n v="4596"/>
    <x v="4"/>
    <n v="214266.09677419355"/>
    <n v="33.010126543605651"/>
    <n v="96.758712645023138"/>
  </r>
  <r>
    <d v="2020-04-29T00:00:00"/>
    <x v="2"/>
    <n v="79527"/>
    <n v="7180498.5"/>
    <n v="5432087.9790000003"/>
    <n v="172769.19230769231"/>
    <n v="31"/>
    <n v="5378"/>
    <n v="4985"/>
    <x v="5"/>
    <n v="231628.98387096773"/>
    <n v="32.186712140142227"/>
    <n v="97.593910892012687"/>
  </r>
  <r>
    <d v="2020-05-02T00:00:00"/>
    <x v="2"/>
    <n v="60463.5"/>
    <n v="5554192.5"/>
    <n v="4218316.0290000001"/>
    <n v="244262.12107692307"/>
    <n v="31"/>
    <n v="4157"/>
    <n v="3823"/>
    <x v="5"/>
    <n v="179167.5"/>
    <n v="31.66847770096269"/>
    <n v="95.60220282107754"/>
  </r>
  <r>
    <d v="2020-05-26T00:00:00"/>
    <x v="2"/>
    <n v="79975.5"/>
    <n v="6676459.5"/>
    <n v="5083946.1689999998"/>
    <n v="141931.13193076922"/>
    <n v="31"/>
    <n v="5493"/>
    <n v="5119"/>
    <x v="1"/>
    <n v="215369.66129032258"/>
    <n v="31.324354705219935"/>
    <n v="97.874155726837415"/>
  </r>
  <r>
    <d v="2020-05-01T00:00:00"/>
    <x v="2"/>
    <n v="97534.5"/>
    <n v="8893024.5"/>
    <n v="6855177.2400000002"/>
    <n v="185180.38007692309"/>
    <n v="31"/>
    <n v="6118"/>
    <n v="5564"/>
    <x v="5"/>
    <n v="286871.75806451612"/>
    <n v="29.72712723033839"/>
    <n v="97.917689532094258"/>
  </r>
  <r>
    <d v="2020-05-12T00:00:00"/>
    <x v="2"/>
    <n v="71520"/>
    <n v="6398361"/>
    <n v="4793096.1439999994"/>
    <n v="181432.06769230767"/>
    <n v="31"/>
    <n v="4800"/>
    <n v="4470"/>
    <x v="2"/>
    <n v="206398.74193548388"/>
    <n v="33.491188321132931"/>
    <n v="97.164397762297128"/>
  </r>
  <r>
    <d v="2020-05-21T00:00:00"/>
    <x v="2"/>
    <n v="79485"/>
    <n v="6633847.5"/>
    <n v="5212858.58"/>
    <n v="120955.33846153846"/>
    <n v="31"/>
    <n v="5207"/>
    <n v="4868"/>
    <x v="3"/>
    <n v="213995.0806451613"/>
    <n v="27.2593030904744"/>
    <n v="98.17669401562911"/>
  </r>
  <r>
    <d v="2020-05-20T00:00:00"/>
    <x v="2"/>
    <n v="93313.5"/>
    <n v="7247575.5"/>
    <n v="5922822.6779999994"/>
    <n v="714758.2"/>
    <n v="31"/>
    <n v="5698"/>
    <n v="5258"/>
    <x v="3"/>
    <n v="233792.75806451612"/>
    <n v="22.366916823640903"/>
    <n v="90.137968207437098"/>
  </r>
  <r>
    <d v="2020-05-05T00:00:00"/>
    <x v="2"/>
    <n v="76585.5"/>
    <n v="6921316.5"/>
    <n v="5290094.2719999999"/>
    <n v="386033.17544615385"/>
    <n v="31"/>
    <n v="5188"/>
    <n v="4800"/>
    <x v="4"/>
    <n v="223268.27419354839"/>
    <n v="30.835409429921029"/>
    <n v="94.422546990212723"/>
  </r>
  <r>
    <d v="2020-04-28T00:00:00"/>
    <x v="2"/>
    <n v="81826.5"/>
    <n v="7163644.5"/>
    <n v="5366333.7130000005"/>
    <n v="145122.77781538462"/>
    <n v="31"/>
    <n v="5465"/>
    <n v="5096"/>
    <x v="5"/>
    <n v="231085.30645161291"/>
    <n v="33.4923410120022"/>
    <n v="97.974176722262186"/>
  </r>
  <r>
    <d v="2020-05-13T00:00:00"/>
    <x v="2"/>
    <n v="78846"/>
    <n v="6993952.5"/>
    <n v="5288518.7799999993"/>
    <n v="227969.01538461537"/>
    <n v="31"/>
    <n v="5251"/>
    <n v="4853"/>
    <x v="2"/>
    <n v="225611.37096774194"/>
    <n v="32.24785220484744"/>
    <n v="96.740483791037818"/>
  </r>
  <r>
    <d v="2020-05-03T00:00:00"/>
    <x v="2"/>
    <n v="77263.5"/>
    <n v="7013670"/>
    <n v="5282661.8549999995"/>
    <n v="161473.07692307691"/>
    <n v="31"/>
    <n v="5155"/>
    <n v="4762"/>
    <x v="4"/>
    <n v="226247.4193548387"/>
    <n v="32.767725675297847"/>
    <n v="97.697737747526233"/>
  </r>
  <r>
    <d v="2020-05-06T00:00:00"/>
    <x v="2"/>
    <n v="68994"/>
    <n v="6168657"/>
    <n v="4695811.3490000004"/>
    <n v="157384.1788307692"/>
    <n v="31"/>
    <n v="4709"/>
    <n v="4348"/>
    <x v="4"/>
    <n v="198988.93548387097"/>
    <n v="31.365094155957745"/>
    <n v="97.448647593296741"/>
  </r>
  <r>
    <d v="2020-05-23T00:00:00"/>
    <x v="2"/>
    <n v="102889.5"/>
    <n v="8089143"/>
    <n v="6673236.3720000004"/>
    <n v="127223.84583076923"/>
    <n v="31"/>
    <n v="6276"/>
    <n v="5801"/>
    <x v="3"/>
    <n v="260940.09677419355"/>
    <n v="21.217690324007595"/>
    <n v="98.427227138514311"/>
  </r>
  <r>
    <d v="2020-05-25T00:00:00"/>
    <x v="2"/>
    <n v="76999.5"/>
    <n v="6645603"/>
    <n v="5032216.1889999993"/>
    <n v="100883.95384615385"/>
    <n v="31"/>
    <n v="5210"/>
    <n v="4841"/>
    <x v="1"/>
    <n v="214374.29032258064"/>
    <n v="32.06115855131042"/>
    <n v="98.481944319482324"/>
  </r>
  <r>
    <d v="2020-04-30T00:00:00"/>
    <x v="2"/>
    <n v="77565"/>
    <n v="7023727.5"/>
    <n v="5349682.4849999994"/>
    <n v="31578.207692307689"/>
    <n v="31"/>
    <n v="5120"/>
    <n v="4737"/>
    <x v="5"/>
    <n v="226571.85483870967"/>
    <n v="31.292418189189053"/>
    <n v="99.550406707943779"/>
  </r>
  <r>
    <d v="2020-05-10T00:00:00"/>
    <x v="2"/>
    <n v="84132"/>
    <n v="7483194"/>
    <n v="5637882.125"/>
    <n v="126673.26923076922"/>
    <n v="31"/>
    <n v="5495"/>
    <n v="5093"/>
    <x v="2"/>
    <n v="241393.35483870967"/>
    <n v="32.730586310369162"/>
    <n v="98.307229917722722"/>
  </r>
  <r>
    <d v="2020-05-08T00:00:00"/>
    <x v="2"/>
    <n v="69544.5"/>
    <n v="6293776.5"/>
    <n v="4773839.9380000001"/>
    <n v="201777.4038153846"/>
    <n v="31"/>
    <n v="4635"/>
    <n v="4266"/>
    <x v="4"/>
    <n v="203025.04838709679"/>
    <n v="31.838867279592481"/>
    <n v="96.794017013229109"/>
  </r>
  <r>
    <d v="2020-05-07T00:00:00"/>
    <x v="2"/>
    <n v="73204.5"/>
    <n v="6591883.5"/>
    <n v="5001227.6710000001"/>
    <n v="184167.76355384616"/>
    <n v="31"/>
    <n v="4903"/>
    <n v="4527"/>
    <x v="4"/>
    <n v="212641.40322580645"/>
    <n v="31.805307289318961"/>
    <n v="97.206143531604482"/>
  </r>
  <r>
    <d v="2020-05-24T00:00:00"/>
    <x v="2"/>
    <n v="76663.5"/>
    <n v="6451032"/>
    <n v="5048965.7960000001"/>
    <n v="94608.146153846144"/>
    <n v="31"/>
    <n v="5035"/>
    <n v="4683"/>
    <x v="1"/>
    <n v="208097.80645161291"/>
    <n v="27.769374177792507"/>
    <n v="98.533441685704773"/>
  </r>
  <r>
    <d v="2020-05-16T00:00:00"/>
    <x v="3"/>
    <n v="14265"/>
    <n v="1130506.5"/>
    <n v="1024403.9859999999"/>
    <n v="72626.813907692311"/>
    <n v="10"/>
    <n v="760"/>
    <n v="672"/>
    <x v="2"/>
    <n v="113050.65"/>
    <n v="10.357487421959338"/>
    <n v="93.575727878814291"/>
  </r>
  <r>
    <d v="2020-05-19T00:00:00"/>
    <x v="3"/>
    <n v="11526"/>
    <n v="938764.5"/>
    <n v="820018.375"/>
    <n v="77816.215384615381"/>
    <n v="10"/>
    <n v="649"/>
    <n v="568"/>
    <x v="3"/>
    <n v="93876.45"/>
    <n v="14.480910260090207"/>
    <n v="91.710784186596811"/>
  </r>
  <r>
    <d v="2020-05-17T00:00:00"/>
    <x v="3"/>
    <n v="10402.5"/>
    <n v="843727.5"/>
    <n v="729677.51899999997"/>
    <n v="140731.96461538461"/>
    <n v="10"/>
    <n v="591"/>
    <n v="513"/>
    <x v="3"/>
    <n v="84372.75"/>
    <n v="15.630189779767633"/>
    <n v="83.320211251217415"/>
  </r>
  <r>
    <d v="2020-05-09T00:00:00"/>
    <x v="3"/>
    <n v="13216.5"/>
    <n v="1046400"/>
    <n v="937716.15799999994"/>
    <n v="61387.776923076919"/>
    <n v="10"/>
    <n v="644"/>
    <n v="559"/>
    <x v="4"/>
    <n v="104640"/>
    <n v="11.590270794928552"/>
    <n v="94.133431104446004"/>
  </r>
  <r>
    <d v="2020-05-04T00:00:00"/>
    <x v="3"/>
    <n v="9130.5"/>
    <n v="728890.5"/>
    <n v="644150.51899999997"/>
    <n v="98026.490369230756"/>
    <n v="10"/>
    <n v="462"/>
    <n v="396"/>
    <x v="4"/>
    <n v="72889.05"/>
    <n v="13.155307416588455"/>
    <n v="86.551273425949333"/>
  </r>
  <r>
    <d v="2020-04-29T00:00:00"/>
    <x v="3"/>
    <n v="10840.5"/>
    <n v="797919"/>
    <n v="783753.29499999993"/>
    <n v="58214.93076923077"/>
    <n v="10"/>
    <n v="502"/>
    <n v="433"/>
    <x v="5"/>
    <n v="79791.899999999994"/>
    <n v="1.8074188766249559"/>
    <n v="92.70415533791892"/>
  </r>
  <r>
    <d v="2020-05-02T00:00:00"/>
    <x v="3"/>
    <n v="7866"/>
    <n v="617881.5"/>
    <n v="575518.06799999997"/>
    <n v="119723.42363076922"/>
    <n v="10"/>
    <n v="416"/>
    <n v="341"/>
    <x v="5"/>
    <n v="61788.15"/>
    <n v="7.3609212908325281"/>
    <n v="80.623562344758781"/>
  </r>
  <r>
    <d v="2020-05-26T00:00:00"/>
    <x v="3"/>
    <n v="11835"/>
    <n v="983109"/>
    <n v="825345.05300000007"/>
    <n v="109486.33076923077"/>
    <n v="10"/>
    <n v="692"/>
    <n v="601"/>
    <x v="1"/>
    <n v="98310.9"/>
    <n v="19.114907931725362"/>
    <n v="88.863256183268518"/>
  </r>
  <r>
    <d v="2020-05-01T00:00:00"/>
    <x v="3"/>
    <n v="11619"/>
    <n v="891139.5"/>
    <n v="829782.37600000005"/>
    <n v="121759.66210769229"/>
    <n v="10"/>
    <n v="554"/>
    <n v="472"/>
    <x v="5"/>
    <n v="89113.95"/>
    <n v="7.3943633625691705"/>
    <n v="86.336632804662756"/>
  </r>
  <r>
    <d v="2020-05-12T00:00:00"/>
    <x v="3"/>
    <n v="9328.5"/>
    <n v="732964.5"/>
    <n v="634517.67299999995"/>
    <n v="136157.98361538461"/>
    <n v="10"/>
    <n v="526"/>
    <n v="448"/>
    <x v="2"/>
    <n v="73296.45"/>
    <n v="15.515222221399034"/>
    <n v="81.423659179211995"/>
  </r>
  <r>
    <d v="2020-05-21T00:00:00"/>
    <x v="3"/>
    <n v="11250"/>
    <n v="935523"/>
    <n v="808524.505"/>
    <n v="94344.953846153847"/>
    <n v="10"/>
    <n v="677"/>
    <n v="591"/>
    <x v="3"/>
    <n v="93552.3"/>
    <n v="15.70743919505569"/>
    <n v="89.915271581120521"/>
  </r>
  <r>
    <d v="2020-05-20T00:00:00"/>
    <x v="3"/>
    <n v="13063.5"/>
    <n v="1037247"/>
    <n v="910480.6449999999"/>
    <n v="64430.964123076919"/>
    <n v="10"/>
    <n v="745"/>
    <n v="654"/>
    <x v="3"/>
    <n v="103724.7"/>
    <n v="13.923014804998971"/>
    <n v="93.788271826953761"/>
  </r>
  <r>
    <d v="2020-05-05T00:00:00"/>
    <x v="3"/>
    <n v="10147.5"/>
    <n v="793320"/>
    <n v="718019.27600000007"/>
    <n v="92027.36809230769"/>
    <n v="10"/>
    <n v="511"/>
    <n v="437"/>
    <x v="4"/>
    <n v="79332"/>
    <n v="10.487284466719515"/>
    <n v="88.399716622257387"/>
  </r>
  <r>
    <d v="2020-04-28T00:00:00"/>
    <x v="3"/>
    <n v="12331.5"/>
    <n v="869983.5"/>
    <n v="896773.32399999991"/>
    <n v="51681.038461538461"/>
    <n v="10"/>
    <n v="580"/>
    <n v="506"/>
    <x v="5"/>
    <n v="86998.35"/>
    <n v="-2.987357371482195"/>
    <n v="94.059538087614484"/>
  </r>
  <r>
    <d v="2020-05-13T00:00:00"/>
    <x v="3"/>
    <n v="11202"/>
    <n v="865714.5"/>
    <n v="799644.75899999996"/>
    <n v="111860.49372307691"/>
    <n v="10"/>
    <n v="612"/>
    <n v="530"/>
    <x v="2"/>
    <n v="86571.45"/>
    <n v="8.2623865480746606"/>
    <n v="87.078824055381205"/>
  </r>
  <r>
    <d v="2020-05-31T00:00:00"/>
    <x v="2"/>
    <n v="89149.5"/>
    <n v="7512646.5"/>
    <n v="5979210.0970000001"/>
    <n v="47580.146153846152"/>
    <n v="31"/>
    <n v="5760"/>
    <n v="5367"/>
    <x v="0"/>
    <n v="242343.43548387097"/>
    <n v="25.646136832846601"/>
    <n v="99.366665979108078"/>
  </r>
  <r>
    <d v="2020-05-03T00:00:00"/>
    <x v="3"/>
    <n v="8185.5"/>
    <n v="637881"/>
    <n v="575840.67700000003"/>
    <n v="73920.584615384607"/>
    <n v="10"/>
    <n v="402"/>
    <n v="333"/>
    <x v="4"/>
    <n v="63788.1"/>
    <n v="10.773869488209144"/>
    <n v="88.411539987021939"/>
  </r>
  <r>
    <d v="2020-05-30T00:00:00"/>
    <x v="2"/>
    <n v="108123"/>
    <n v="9164707.5"/>
    <n v="7329868.665"/>
    <n v="137418.15930769229"/>
    <n v="31"/>
    <n v="6735"/>
    <n v="6264"/>
    <x v="1"/>
    <n v="295635.72580645164"/>
    <n v="25.032356224352618"/>
    <n v="98.5005723389678"/>
  </r>
  <r>
    <d v="2020-05-06T00:00:00"/>
    <x v="3"/>
    <n v="9210"/>
    <n v="696832.5"/>
    <n v="616683.38099999994"/>
    <n v="99623.130769230775"/>
    <n v="10"/>
    <n v="465"/>
    <n v="390"/>
    <x v="4"/>
    <n v="69683.25"/>
    <n v="12.996802162891441"/>
    <n v="85.703432206558844"/>
  </r>
  <r>
    <d v="2020-05-23T00:00:00"/>
    <x v="3"/>
    <n v="14773.5"/>
    <n v="1241383.5"/>
    <n v="1069622.507"/>
    <n v="74049.523076923084"/>
    <n v="10"/>
    <n v="828"/>
    <n v="734"/>
    <x v="3"/>
    <n v="124138.35"/>
    <n v="16.058094503054431"/>
    <n v="94.034919662060673"/>
  </r>
  <r>
    <d v="2020-05-28T00:00:00"/>
    <x v="2"/>
    <n v="78141"/>
    <n v="6641569.5"/>
    <n v="5084073.5159999998"/>
    <n v="142499.01538461537"/>
    <n v="31"/>
    <n v="5355"/>
    <n v="4969"/>
    <x v="1"/>
    <n v="214244.17741935485"/>
    <n v="30.634804534167959"/>
    <n v="97.854437638804868"/>
  </r>
  <r>
    <d v="2020-05-25T00:00:00"/>
    <x v="3"/>
    <n v="12280.5"/>
    <n v="1030440"/>
    <n v="871047.598"/>
    <n v="85172.084615384621"/>
    <n v="10"/>
    <n v="739"/>
    <n v="642"/>
    <x v="1"/>
    <n v="103044"/>
    <n v="18.29893135185478"/>
    <n v="91.734396508735628"/>
  </r>
  <r>
    <d v="2020-04-30T00:00:00"/>
    <x v="3"/>
    <n v="8934"/>
    <n v="716196"/>
    <n v="663415.49699999997"/>
    <n v="24274.438461538462"/>
    <n v="10"/>
    <n v="448"/>
    <n v="376"/>
    <x v="5"/>
    <n v="71619.600000000006"/>
    <n v="7.9558742957733521"/>
    <n v="96.610643111447374"/>
  </r>
  <r>
    <d v="2020-05-10T00:00:00"/>
    <x v="3"/>
    <n v="12918"/>
    <n v="1004788.5"/>
    <n v="896111.80299999996"/>
    <n v="99729.923076923063"/>
    <n v="10"/>
    <n v="642"/>
    <n v="556"/>
    <x v="2"/>
    <n v="100478.85"/>
    <n v="12.127582365969579"/>
    <n v="90.074535777736003"/>
  </r>
  <r>
    <d v="2020-05-08T00:00:00"/>
    <x v="3"/>
    <n v="12528"/>
    <n v="959703"/>
    <n v="861486.47499999998"/>
    <n v="87212.130769230775"/>
    <n v="10"/>
    <n v="638"/>
    <n v="547"/>
    <x v="4"/>
    <n v="95970.3"/>
    <n v="11.400820308873685"/>
    <n v="90.912591627906679"/>
  </r>
  <r>
    <d v="2020-05-07T00:00:00"/>
    <x v="3"/>
    <n v="11029.5"/>
    <n v="863754"/>
    <n v="758428.73499999999"/>
    <n v="86710.804507692301"/>
    <n v="10"/>
    <n v="563"/>
    <n v="486"/>
    <x v="4"/>
    <n v="86375.4"/>
    <n v="13.887298850827431"/>
    <n v="89.961168977776964"/>
  </r>
  <r>
    <d v="2020-05-24T00:00:00"/>
    <x v="3"/>
    <n v="9994.5"/>
    <n v="828984"/>
    <n v="702631.81099999999"/>
    <n v="82264.567169230766"/>
    <n v="10"/>
    <n v="639"/>
    <n v="557"/>
    <x v="1"/>
    <n v="82898.399999999994"/>
    <n v="17.982702607810054"/>
    <n v="90.076458994476269"/>
  </r>
  <r>
    <d v="2020-05-31T00:00:00"/>
    <x v="3"/>
    <n v="12724.5"/>
    <n v="1045515"/>
    <n v="896490.07"/>
    <n v="49463.982984615388"/>
    <n v="10"/>
    <n v="749"/>
    <n v="655"/>
    <x v="0"/>
    <n v="104551.5"/>
    <n v="16.623154565448793"/>
    <n v="95.268936076037619"/>
  </r>
  <r>
    <d v="2020-05-30T00:00:00"/>
    <x v="3"/>
    <n v="14728.5"/>
    <n v="1260483"/>
    <n v="1048221.1390000001"/>
    <n v="86278.176699999996"/>
    <n v="10"/>
    <n v="865"/>
    <n v="763"/>
    <x v="1"/>
    <n v="126048.3"/>
    <n v="20.24972146645479"/>
    <n v="93.155149518081558"/>
  </r>
  <r>
    <d v="2020-05-28T00:00:00"/>
    <x v="3"/>
    <n v="13038"/>
    <n v="1114552.5"/>
    <n v="939269.56700000004"/>
    <n v="74269.06047692307"/>
    <n v="10"/>
    <n v="791"/>
    <n v="697"/>
    <x v="1"/>
    <n v="111455.25"/>
    <n v="18.661621664145748"/>
    <n v="93.336423319949205"/>
  </r>
  <r>
    <d v="2020-05-16T00:00:00"/>
    <x v="4"/>
    <n v="35482.5"/>
    <n v="3222517.5"/>
    <n v="2633868.1740000001"/>
    <n v="150484.18215384614"/>
    <n v="19"/>
    <n v="2080"/>
    <n v="1844"/>
    <x v="2"/>
    <n v="169606.18421052632"/>
    <n v="22.349232653737204"/>
    <n v="95.33022917163845"/>
  </r>
  <r>
    <d v="2020-05-19T00:00:00"/>
    <x v="4"/>
    <n v="32434.5"/>
    <n v="2865337.5"/>
    <n v="2368028.6850000001"/>
    <n v="225452.89078461539"/>
    <n v="19"/>
    <n v="1999"/>
    <n v="1799"/>
    <x v="3"/>
    <n v="150807.23684210525"/>
    <n v="21.000962452445965"/>
    <n v="92.131716044458457"/>
  </r>
  <r>
    <d v="2020-05-17T00:00:00"/>
    <x v="4"/>
    <n v="30486"/>
    <n v="2694289.5"/>
    <n v="2183502.7290000003"/>
    <n v="153558.02257692307"/>
    <n v="19"/>
    <n v="1871"/>
    <n v="1660"/>
    <x v="3"/>
    <n v="141804.71052631579"/>
    <n v="23.392998974355741"/>
    <n v="94.300611624069248"/>
  </r>
  <r>
    <d v="2020-05-09T00:00:00"/>
    <x v="4"/>
    <n v="32079"/>
    <n v="2902167"/>
    <n v="2319890.3459999999"/>
    <n v="194963.39216923076"/>
    <n v="19"/>
    <n v="1851"/>
    <n v="1635"/>
    <x v="4"/>
    <n v="152745.63157894736"/>
    <n v="25.099317948538939"/>
    <n v="93.282144267740946"/>
  </r>
  <r>
    <d v="2020-05-04T00:00:00"/>
    <x v="4"/>
    <n v="27072"/>
    <n v="2450968.5"/>
    <n v="1980824.9889999998"/>
    <n v="188174.3243923077"/>
    <n v="19"/>
    <n v="1582"/>
    <n v="1403"/>
    <x v="4"/>
    <n v="128998.34210526316"/>
    <n v="23.734732427691533"/>
    <n v="92.322450313322761"/>
  </r>
  <r>
    <d v="2020-04-29T00:00:00"/>
    <x v="4"/>
    <n v="25917"/>
    <n v="2397588"/>
    <n v="1937222.0459999999"/>
    <n v="159472.57584615384"/>
    <n v="18"/>
    <n v="1534"/>
    <n v="1369"/>
    <x v="5"/>
    <n v="133199.33333333334"/>
    <n v="23.764232652140702"/>
    <n v="93.3486247075747"/>
  </r>
  <r>
    <d v="2020-05-02T00:00:00"/>
    <x v="4"/>
    <n v="19461"/>
    <n v="1799230.5"/>
    <n v="1457108.1479999998"/>
    <n v="183829.81409230767"/>
    <n v="19"/>
    <n v="1217"/>
    <n v="1048"/>
    <x v="5"/>
    <n v="94696.34210526316"/>
    <n v="23.479544223919902"/>
    <n v="89.78286472509734"/>
  </r>
  <r>
    <d v="2020-05-26T00:00:00"/>
    <x v="4"/>
    <n v="31407"/>
    <n v="2907411"/>
    <n v="2288433.4950000001"/>
    <n v="193538.8704076923"/>
    <n v="20"/>
    <n v="2036"/>
    <n v="1790"/>
    <x v="1"/>
    <n v="145370.54999999999"/>
    <n v="27.048087976006478"/>
    <n v="93.34325726883155"/>
  </r>
  <r>
    <d v="2020-05-01T00:00:00"/>
    <x v="4"/>
    <n v="25792.5"/>
    <n v="2374356"/>
    <n v="1915101.034"/>
    <n v="277477.31932307692"/>
    <n v="19"/>
    <n v="1497"/>
    <n v="1291"/>
    <x v="5"/>
    <n v="124966.10526315789"/>
    <n v="23.980717353630755"/>
    <n v="88.313575583312826"/>
  </r>
  <r>
    <d v="2020-05-12T00:00:00"/>
    <x v="4"/>
    <n v="26032.5"/>
    <n v="2370432"/>
    <n v="1847737.8370000001"/>
    <n v="141864.00329999998"/>
    <n v="19"/>
    <n v="1649"/>
    <n v="1460"/>
    <x v="2"/>
    <n v="124759.57894736843"/>
    <n v="28.288329249600135"/>
    <n v="94.015267963814182"/>
  </r>
  <r>
    <d v="2020-05-21T00:00:00"/>
    <x v="4"/>
    <n v="31707"/>
    <n v="2853181.5"/>
    <n v="2349459.5"/>
    <n v="187617.05315384615"/>
    <n v="19"/>
    <n v="1949"/>
    <n v="1724"/>
    <x v="3"/>
    <n v="150167.44736842104"/>
    <n v="21.439909902681872"/>
    <n v="93.424286076653516"/>
  </r>
  <r>
    <d v="2020-05-20T00:00:00"/>
    <x v="4"/>
    <n v="29955"/>
    <n v="2692230"/>
    <n v="2195766.1209999998"/>
    <n v="202002.14775384613"/>
    <n v="19"/>
    <n v="1889"/>
    <n v="1690"/>
    <x v="3"/>
    <n v="141696.31578947368"/>
    <n v="22.610052785307559"/>
    <n v="92.496846563857986"/>
  </r>
  <r>
    <d v="2020-05-05T00:00:00"/>
    <x v="4"/>
    <n v="22848"/>
    <n v="2079900"/>
    <n v="1657688.8529999999"/>
    <n v="178454.88537692308"/>
    <n v="19"/>
    <n v="1417"/>
    <n v="1245"/>
    <x v="4"/>
    <n v="109468.42105263157"/>
    <n v="25.469867052306235"/>
    <n v="91.420025704268326"/>
  </r>
  <r>
    <d v="2020-04-28T00:00:00"/>
    <x v="4"/>
    <n v="23314.5"/>
    <n v="2136817.5"/>
    <n v="1701780.4779999999"/>
    <n v="141999.40078461537"/>
    <n v="17"/>
    <n v="1439"/>
    <n v="1265"/>
    <x v="5"/>
    <n v="125695.14705882352"/>
    <n v="25.563639236905157"/>
    <n v="93.354631325107761"/>
  </r>
  <r>
    <d v="2020-05-13T00:00:00"/>
    <x v="4"/>
    <n v="26464.5"/>
    <n v="2373337.5"/>
    <n v="1886244.7409999999"/>
    <n v="207105.15935384613"/>
    <n v="19"/>
    <n v="1625"/>
    <n v="1444"/>
    <x v="2"/>
    <n v="124912.5"/>
    <n v="25.823412434897815"/>
    <n v="91.273674336083843"/>
  </r>
  <r>
    <d v="2020-05-03T00:00:00"/>
    <x v="4"/>
    <n v="23539.5"/>
    <n v="2170309.5"/>
    <n v="1735984.6140000001"/>
    <n v="170377.85753846151"/>
    <n v="19"/>
    <n v="1402"/>
    <n v="1234"/>
    <x v="4"/>
    <n v="114226.81578947368"/>
    <n v="25.018936371748278"/>
    <n v="92.14960550380205"/>
  </r>
  <r>
    <d v="2020-05-06T00:00:00"/>
    <x v="4"/>
    <n v="24678"/>
    <n v="2232519"/>
    <n v="1781999.058"/>
    <n v="359577.90600769228"/>
    <n v="19"/>
    <n v="1499"/>
    <n v="1323"/>
    <x v="4"/>
    <n v="117501"/>
    <n v="25.281716058011522"/>
    <n v="83.893623928499949"/>
  </r>
  <r>
    <d v="2020-05-23T00:00:00"/>
    <x v="4"/>
    <n v="38176.5"/>
    <n v="3385372.5"/>
    <n v="2831498.2739999997"/>
    <n v="146460.30097692306"/>
    <n v="20"/>
    <n v="2266"/>
    <n v="1993"/>
    <x v="3"/>
    <n v="169268.625"/>
    <n v="19.561171238771529"/>
    <n v="95.673731591518418"/>
  </r>
  <r>
    <d v="2020-05-25T00:00:00"/>
    <x v="4"/>
    <n v="30603"/>
    <n v="2865727.5"/>
    <n v="2288224.429"/>
    <n v="167381.28187692308"/>
    <n v="20"/>
    <n v="2011"/>
    <n v="1791"/>
    <x v="1"/>
    <n v="143286.375"/>
    <n v="25.238043247898567"/>
    <n v="94.159204534383562"/>
  </r>
  <r>
    <d v="2020-04-30T00:00:00"/>
    <x v="4"/>
    <n v="24211.5"/>
    <n v="2267664"/>
    <n v="1801564.392"/>
    <n v="97090.63692307692"/>
    <n v="19"/>
    <n v="1499"/>
    <n v="1322"/>
    <x v="5"/>
    <n v="119350.73684210527"/>
    <n v="25.871937193572155"/>
    <n v="95.718473419206845"/>
  </r>
  <r>
    <d v="2020-05-10T00:00:00"/>
    <x v="4"/>
    <n v="31399.5"/>
    <n v="2862298.5"/>
    <n v="2267667.5189999999"/>
    <n v="169650.86923076923"/>
    <n v="19"/>
    <n v="1848"/>
    <n v="1649"/>
    <x v="2"/>
    <n v="150647.28947368421"/>
    <n v="26.222141297954543"/>
    <n v="94.072914853892115"/>
  </r>
  <r>
    <d v="2020-05-08T00:00:00"/>
    <x v="4"/>
    <n v="25294.5"/>
    <n v="2271454.5"/>
    <n v="1811009.8979999998"/>
    <n v="151659.17713846153"/>
    <n v="19"/>
    <n v="1522"/>
    <n v="1340"/>
    <x v="4"/>
    <n v="119550.23684210527"/>
    <n v="25.424742432854458"/>
    <n v="93.323257096346779"/>
  </r>
  <r>
    <d v="2020-05-07T00:00:00"/>
    <x v="4"/>
    <n v="25468.5"/>
    <n v="2350672.5"/>
    <n v="1875294.65"/>
    <n v="221739.45623076922"/>
    <n v="19"/>
    <n v="1530"/>
    <n v="1338"/>
    <x v="4"/>
    <n v="123719.60526315789"/>
    <n v="25.349501743632668"/>
    <n v="90.566977908204166"/>
  </r>
  <r>
    <d v="2020-05-24T00:00:00"/>
    <x v="4"/>
    <n v="31854"/>
    <n v="2915533.5"/>
    <n v="2431800.3939999999"/>
    <n v="155421.87692307692"/>
    <n v="20"/>
    <n v="2015"/>
    <n v="1803"/>
    <x v="1"/>
    <n v="145776.67499999999"/>
    <n v="19.891974160112756"/>
    <n v="94.66917883388831"/>
  </r>
  <r>
    <d v="2020-05-31T00:00:00"/>
    <x v="4"/>
    <n v="32359.5"/>
    <n v="2991999"/>
    <n v="2374135.6799999997"/>
    <n v="106116.64615384616"/>
    <n v="20"/>
    <n v="2060"/>
    <n v="1826"/>
    <x v="0"/>
    <n v="149599.95000000001"/>
    <n v="26.024768727623872"/>
    <n v="96.453319464550418"/>
  </r>
  <r>
    <d v="2020-05-30T00:00:00"/>
    <x v="4"/>
    <n v="39867"/>
    <n v="3654166.5"/>
    <n v="2919786.2949999999"/>
    <n v="182639.11723076922"/>
    <n v="20"/>
    <n v="2451"/>
    <n v="2178"/>
    <x v="1"/>
    <n v="182708.32500000001"/>
    <n v="25.151847799874687"/>
    <n v="95.001893941319608"/>
  </r>
  <r>
    <d v="2020-05-28T00:00:00"/>
    <x v="4"/>
    <n v="31974"/>
    <n v="3004213.5"/>
    <n v="2389834.3129999996"/>
    <n v="174780.66518461538"/>
    <n v="20"/>
    <n v="2088"/>
    <n v="1848"/>
    <x v="1"/>
    <n v="150210.67499999999"/>
    <n v="25.708024345368102"/>
    <n v="94.18214899891052"/>
  </r>
  <r>
    <d v="2020-05-16T00:00:00"/>
    <x v="5"/>
    <n v="321412.5"/>
    <n v="32235864"/>
    <n v="23691368.555"/>
    <n v="595097.15929230768"/>
    <n v="129"/>
    <n v="17914"/>
    <n v="16631"/>
    <x v="2"/>
    <n v="249890.41860465117"/>
    <n v="36.065858437699703"/>
    <n v="98.153928310119738"/>
  </r>
  <r>
    <d v="2020-05-19T00:00:00"/>
    <x v="5"/>
    <n v="276568.5"/>
    <n v="27093624"/>
    <n v="19768696.5"/>
    <n v="759335.80469230772"/>
    <n v="129"/>
    <n v="16191"/>
    <n v="15102"/>
    <x v="3"/>
    <n v="210028.09302325582"/>
    <n v="37.053163823927385"/>
    <n v="97.197363465691012"/>
  </r>
  <r>
    <d v="2020-05-17T00:00:00"/>
    <x v="5"/>
    <n v="269029.5"/>
    <n v="26659930.5"/>
    <n v="19515982.116"/>
    <n v="551393.4769230769"/>
    <n v="129"/>
    <n v="15744"/>
    <n v="14685"/>
    <x v="3"/>
    <n v="206666.12790697673"/>
    <n v="36.605630921044444"/>
    <n v="97.931752009169429"/>
  </r>
  <r>
    <d v="2020-05-09T00:00:00"/>
    <x v="5"/>
    <n v="285972"/>
    <n v="29768199"/>
    <n v="21483666.921"/>
    <n v="549316.95015384618"/>
    <n v="129"/>
    <n v="16420"/>
    <n v="15169"/>
    <x v="4"/>
    <n v="230761.23255813954"/>
    <n v="38.562002052368349"/>
    <n v="98.154685306444492"/>
  </r>
  <r>
    <d v="2020-05-04T00:00:00"/>
    <x v="5"/>
    <n v="283942.5"/>
    <n v="29357940"/>
    <n v="21174604.830000002"/>
    <n v="988153.40803076921"/>
    <n v="129"/>
    <n v="16525"/>
    <n v="15310"/>
    <x v="4"/>
    <n v="227580.93023255814"/>
    <n v="38.646932189288925"/>
    <n v="96.634118715309143"/>
  </r>
  <r>
    <d v="2020-04-29T00:00:00"/>
    <x v="5"/>
    <n v="298059"/>
    <n v="30869287.5"/>
    <n v="22717731.617999997"/>
    <n v="661329.17833846144"/>
    <n v="128"/>
    <n v="17368"/>
    <n v="16077"/>
    <x v="5"/>
    <n v="241166.30859375"/>
    <n v="35.881909422423405"/>
    <n v="97.857646768366578"/>
  </r>
  <r>
    <d v="2020-05-02T00:00:00"/>
    <x v="5"/>
    <n v="232903.5"/>
    <n v="24342016.5"/>
    <n v="17790852.443999998"/>
    <n v="634118.86923076923"/>
    <n v="129"/>
    <n v="14009"/>
    <n v="12920"/>
    <x v="5"/>
    <n v="188697.8023255814"/>
    <n v="36.823216181579852"/>
    <n v="97.394961632571537"/>
  </r>
  <r>
    <d v="2020-05-26T00:00:00"/>
    <x v="5"/>
    <n v="276966"/>
    <n v="27872617.898850001"/>
    <n v="20223763.805"/>
    <n v="645572.57826153841"/>
    <n v="129"/>
    <n v="16459"/>
    <n v="15355"/>
    <x v="1"/>
    <n v="216066.80541744188"/>
    <n v="37.821120576768926"/>
    <n v="97.683846631829383"/>
  </r>
  <r>
    <d v="2020-05-01T00:00:00"/>
    <x v="5"/>
    <n v="296149.5"/>
    <n v="31053316.5"/>
    <n v="22737807.546999998"/>
    <n v="896375.16923076916"/>
    <n v="129"/>
    <n v="17002"/>
    <n v="15570"/>
    <x v="5"/>
    <n v="240723.38372093023"/>
    <n v="36.571287428708757"/>
    <n v="97.11343176748683"/>
  </r>
  <r>
    <d v="2020-05-12T00:00:00"/>
    <x v="5"/>
    <n v="281796"/>
    <n v="29042520"/>
    <n v="20980503.504999999"/>
    <n v="776209.03169999993"/>
    <n v="129"/>
    <n v="16387"/>
    <n v="15322"/>
    <x v="2"/>
    <n v="225135.81395348837"/>
    <n v="38.426229823696509"/>
    <n v="97.327335810735434"/>
  </r>
  <r>
    <d v="2020-05-21T00:00:00"/>
    <x v="5"/>
    <n v="288936"/>
    <n v="27852900"/>
    <n v="20824687.999000002"/>
    <n v="822353.43936153851"/>
    <n v="129"/>
    <n v="16373"/>
    <n v="15223"/>
    <x v="3"/>
    <n v="215913.95348837209"/>
    <n v="33.749422806898679"/>
    <n v="97.047512325964121"/>
  </r>
  <r>
    <d v="2020-05-20T00:00:00"/>
    <x v="5"/>
    <n v="300151.5"/>
    <n v="29368771.617449999"/>
    <n v="21545834.136"/>
    <n v="1052145.9026769232"/>
    <n v="129"/>
    <n v="17095"/>
    <n v="15919"/>
    <x v="3"/>
    <n v="227664.8962593023"/>
    <n v="36.308352844780288"/>
    <n v="96.41746710968404"/>
  </r>
  <r>
    <d v="2020-05-05T00:00:00"/>
    <x v="5"/>
    <n v="262734"/>
    <n v="27278441.145"/>
    <n v="19610637.316999998"/>
    <n v="919330.0461538462"/>
    <n v="129"/>
    <n v="15665"/>
    <n v="14501"/>
    <x v="4"/>
    <n v="211460.78406976743"/>
    <n v="39.100227616534234"/>
    <n v="96.629829244027903"/>
  </r>
  <r>
    <d v="2020-04-28T00:00:00"/>
    <x v="5"/>
    <n v="286002"/>
    <n v="29159032.5"/>
    <n v="21437602.310000002"/>
    <n v="637711.59372307686"/>
    <n v="128"/>
    <n v="16450"/>
    <n v="15320"/>
    <x v="5"/>
    <n v="227804.94140625"/>
    <n v="36.018161351925912"/>
    <n v="97.812987815274468"/>
  </r>
  <r>
    <d v="2020-05-13T00:00:00"/>
    <x v="5"/>
    <n v="258459"/>
    <n v="26467453.5"/>
    <n v="19153152.526999999"/>
    <n v="636197.23340769229"/>
    <n v="129"/>
    <n v="15304"/>
    <n v="14315"/>
    <x v="2"/>
    <n v="205174.05813953487"/>
    <n v="38.188496450853755"/>
    <n v="97.59630357560583"/>
  </r>
  <r>
    <d v="2020-05-03T00:00:00"/>
    <x v="5"/>
    <n v="274083"/>
    <n v="28427001"/>
    <n v="20563887.598999999"/>
    <n v="779849.36538461538"/>
    <n v="129"/>
    <n v="15778"/>
    <n v="14624"/>
    <x v="4"/>
    <n v="220364.34883720931"/>
    <n v="38.237484829387881"/>
    <n v="97.256659732116603"/>
  </r>
  <r>
    <d v="2020-05-06T00:00:00"/>
    <x v="5"/>
    <n v="277512"/>
    <n v="28770810.105599999"/>
    <n v="20810852.736000001"/>
    <n v="790162.57692307688"/>
    <n v="129"/>
    <n v="16376"/>
    <n v="15197"/>
    <x v="4"/>
    <n v="223029.53570232558"/>
    <n v="38.249068745896857"/>
    <n v="97.253596356783575"/>
  </r>
  <r>
    <d v="2020-05-23T00:00:00"/>
    <x v="5"/>
    <n v="356982"/>
    <n v="35103926.711549997"/>
    <n v="26357141.036999997"/>
    <n v="601482.07692307688"/>
    <n v="129"/>
    <n v="19856"/>
    <n v="18325"/>
    <x v="3"/>
    <n v="272123.46288023255"/>
    <n v="33.185638997307464"/>
    <n v="98.286567534551111"/>
  </r>
  <r>
    <d v="2020-05-25T00:00:00"/>
    <x v="5"/>
    <n v="266983.5"/>
    <n v="27165913.5"/>
    <n v="19659432.722999997"/>
    <n v="698314.9846153846"/>
    <n v="129"/>
    <n v="15822"/>
    <n v="14753"/>
    <x v="1"/>
    <n v="210588.47674418605"/>
    <n v="38.1825909361973"/>
    <n v="97.429444128152042"/>
  </r>
  <r>
    <d v="2020-04-30T00:00:00"/>
    <x v="5"/>
    <n v="311131.5"/>
    <n v="32418879"/>
    <n v="23595019.660999998"/>
    <n v="265444.33165384614"/>
    <n v="129"/>
    <n v="18042"/>
    <n v="16631"/>
    <x v="5"/>
    <n v="251309.13953488372"/>
    <n v="37.39712645200666"/>
    <n v="99.18120447146292"/>
  </r>
  <r>
    <d v="2020-05-10T00:00:00"/>
    <x v="5"/>
    <n v="287206.5"/>
    <n v="29536176.10605"/>
    <n v="21276357.105999999"/>
    <n v="541588.89356153843"/>
    <n v="129"/>
    <n v="16437"/>
    <n v="15285"/>
    <x v="2"/>
    <n v="228962.6054732558"/>
    <n v="38.821584723828053"/>
    <n v="98.166354061483943"/>
  </r>
  <r>
    <d v="2020-05-08T00:00:00"/>
    <x v="5"/>
    <n v="370092"/>
    <n v="38091556.5"/>
    <n v="28012065.349999998"/>
    <n v="725212.99592307687"/>
    <n v="129"/>
    <n v="20452"/>
    <n v="18857"/>
    <x v="4"/>
    <n v="295283.38372093026"/>
    <n v="35.982677550050781"/>
    <n v="98.09613189231824"/>
  </r>
  <r>
    <d v="2020-05-07T00:00:00"/>
    <x v="5"/>
    <n v="247813.5"/>
    <n v="25325271"/>
    <n v="18582990.427999999"/>
    <n v="865201.87857692305"/>
    <n v="129"/>
    <n v="14582"/>
    <n v="13512"/>
    <x v="4"/>
    <n v="196319.93023255814"/>
    <n v="36.281999918813071"/>
    <n v="96.583642170790895"/>
  </r>
  <r>
    <d v="2020-05-24T00:00:00"/>
    <x v="5"/>
    <n v="287740.5"/>
    <n v="28188534"/>
    <n v="21369401.386999998"/>
    <n v="607679.34615384613"/>
    <n v="129"/>
    <n v="16432"/>
    <n v="15345"/>
    <x v="1"/>
    <n v="218515.76744186046"/>
    <n v="31.91073296582092"/>
    <n v="97.844232175558162"/>
  </r>
  <r>
    <d v="2020-05-16T00:00:00"/>
    <x v="6"/>
    <n v="408810"/>
    <n v="42323631"/>
    <n v="31033323.692999996"/>
    <n v="571764.09076923074"/>
    <n v="125"/>
    <n v="22291"/>
    <n v="20635"/>
    <x v="2"/>
    <n v="338589.04800000001"/>
    <n v="36.38123785479894"/>
    <n v="98.649066544481428"/>
  </r>
  <r>
    <d v="2020-05-19T00:00:00"/>
    <x v="6"/>
    <n v="362536.5"/>
    <n v="37023243"/>
    <n v="26762183.377"/>
    <n v="650375.76849230775"/>
    <n v="125"/>
    <n v="20771"/>
    <n v="19338"/>
    <x v="3"/>
    <n v="296185.94400000002"/>
    <n v="38.341638566824024"/>
    <n v="98.24333117308953"/>
  </r>
  <r>
    <d v="2020-05-17T00:00:00"/>
    <x v="6"/>
    <n v="357072"/>
    <n v="36834567"/>
    <n v="26914635.671"/>
    <n v="566638.92575384618"/>
    <n v="125"/>
    <n v="20079"/>
    <n v="18721"/>
    <x v="3"/>
    <n v="294676.53600000002"/>
    <n v="36.857015083761787"/>
    <n v="98.461665300005166"/>
  </r>
  <r>
    <d v="2020-05-09T00:00:00"/>
    <x v="6"/>
    <n v="359214"/>
    <n v="38693427"/>
    <n v="27863789.055"/>
    <n v="582268.72615384613"/>
    <n v="125"/>
    <n v="20132"/>
    <n v="18617"/>
    <x v="4"/>
    <n v="309547.41600000003"/>
    <n v="38.866350601576507"/>
    <n v="98.495174061078018"/>
  </r>
  <r>
    <d v="2020-05-04T00:00:00"/>
    <x v="6"/>
    <n v="360255"/>
    <n v="38406954"/>
    <n v="27588003.988000002"/>
    <n v="1078421.345076923"/>
    <n v="125"/>
    <n v="20495"/>
    <n v="18964"/>
    <x v="4"/>
    <n v="307255.63199999998"/>
    <n v="39.216139075178958"/>
    <n v="97.192119570125442"/>
  </r>
  <r>
    <d v="2020-04-29T00:00:00"/>
    <x v="6"/>
    <n v="387220.5"/>
    <n v="41559384"/>
    <n v="30476170.214999996"/>
    <n v="642893.56656923075"/>
    <n v="125"/>
    <n v="21863"/>
    <n v="20160"/>
    <x v="5"/>
    <n v="332475.07199999999"/>
    <n v="36.366819409431514"/>
    <n v="98.453072435892622"/>
  </r>
  <r>
    <d v="2020-05-02T00:00:00"/>
    <x v="6"/>
    <n v="296580"/>
    <n v="31843737"/>
    <n v="23119777.98"/>
    <n v="657754.31880000001"/>
    <n v="125"/>
    <n v="16932"/>
    <n v="15601"/>
    <x v="5"/>
    <n v="254749.89600000001"/>
    <n v="37.733749119679047"/>
    <n v="97.934431129110251"/>
  </r>
  <r>
    <d v="2020-05-26T00:00:00"/>
    <x v="6"/>
    <n v="369861"/>
    <n v="38365960.5"/>
    <n v="27592063.502999999"/>
    <n v="589339.03384615376"/>
    <n v="124"/>
    <n v="21153"/>
    <n v="19673"/>
    <x v="1"/>
    <n v="309402.90725806454"/>
    <n v="39.04708684012919"/>
    <n v="98.46390126516927"/>
  </r>
  <r>
    <d v="2020-05-01T00:00:00"/>
    <x v="6"/>
    <n v="372504"/>
    <n v="40077193.5"/>
    <n v="29141359.438000001"/>
    <n v="848425.41843846149"/>
    <n v="125"/>
    <n v="20602"/>
    <n v="18845"/>
    <x v="5"/>
    <n v="320617.54800000001"/>
    <n v="37.526849374568968"/>
    <n v="97.883021877670984"/>
  </r>
  <r>
    <d v="2020-05-12T00:00:00"/>
    <x v="6"/>
    <n v="373392"/>
    <n v="39578577"/>
    <n v="28453665.594999999"/>
    <n v="535419.89796923078"/>
    <n v="125"/>
    <n v="21106"/>
    <n v="19651"/>
    <x v="2"/>
    <n v="316628.61599999998"/>
    <n v="39.098341715785537"/>
    <n v="98.647197705038181"/>
  </r>
  <r>
    <d v="2020-05-21T00:00:00"/>
    <x v="6"/>
    <n v="378043.5"/>
    <n v="37902156.57"/>
    <n v="28083686.689999998"/>
    <n v="713697.60769230768"/>
    <n v="125"/>
    <n v="20911"/>
    <n v="19358"/>
    <x v="3"/>
    <n v="303217.25255999999"/>
    <n v="34.961470651558542"/>
    <n v="98.117000001374038"/>
  </r>
  <r>
    <d v="2020-05-20T00:00:00"/>
    <x v="6"/>
    <n v="388668"/>
    <n v="39639309"/>
    <n v="28736966.634"/>
    <n v="997757.75384615385"/>
    <n v="125"/>
    <n v="21674"/>
    <n v="20155"/>
    <x v="3"/>
    <n v="317114.47200000001"/>
    <n v="37.938389617994503"/>
    <n v="97.482908307392151"/>
  </r>
  <r>
    <d v="2020-05-05T00:00:00"/>
    <x v="6"/>
    <n v="333792"/>
    <n v="35671734"/>
    <n v="25644478.342"/>
    <n v="919576.96055384621"/>
    <n v="125"/>
    <n v="18944"/>
    <n v="17541"/>
    <x v="4"/>
    <n v="285373.87199999997"/>
    <n v="39.101031903532878"/>
    <n v="97.422113092248765"/>
  </r>
  <r>
    <d v="2020-04-28T00:00:00"/>
    <x v="6"/>
    <n v="376060.5"/>
    <n v="39918028.5"/>
    <n v="29154014.884"/>
    <n v="611904.23352307687"/>
    <n v="125"/>
    <n v="20914"/>
    <n v="19479"/>
    <x v="5"/>
    <n v="319344.228"/>
    <n v="36.921205051272004"/>
    <n v="98.467098059406723"/>
  </r>
  <r>
    <d v="2020-05-13T00:00:00"/>
    <x v="6"/>
    <n v="350068.5"/>
    <n v="37197115.5"/>
    <n v="26793668.158999998"/>
    <n v="582815.36153846153"/>
    <n v="125"/>
    <n v="19965"/>
    <n v="18573"/>
    <x v="2"/>
    <n v="297576.924"/>
    <n v="38.828006972630519"/>
    <n v="98.433170546413834"/>
  </r>
  <r>
    <d v="2020-05-31T00:00:00"/>
    <x v="5"/>
    <n v="294337.5"/>
    <n v="29327766"/>
    <n v="22491044.692999996"/>
    <n v="283716.73846153845"/>
    <n v="129"/>
    <n v="17235"/>
    <n v="16052"/>
    <x v="0"/>
    <n v="227347.02325581395"/>
    <n v="30.397526661479766"/>
    <n v="99.032600238076313"/>
  </r>
  <r>
    <d v="2020-05-03T00:00:00"/>
    <x v="6"/>
    <n v="342666"/>
    <n v="36631999.5"/>
    <n v="26408496.047999997"/>
    <n v="820373.56815384608"/>
    <n v="125"/>
    <n v="18861"/>
    <n v="17420"/>
    <x v="4"/>
    <n v="293055.99599999998"/>
    <n v="38.71293326745225"/>
    <n v="97.760500165561965"/>
  </r>
  <r>
    <d v="2020-05-30T00:00:00"/>
    <x v="5"/>
    <n v="364882.5"/>
    <n v="35724493.5"/>
    <n v="27535617.434"/>
    <n v="541116.6988461538"/>
    <n v="129"/>
    <n v="20243"/>
    <n v="18711"/>
    <x v="1"/>
    <n v="276934.0581395349"/>
    <n v="29.739213531811593"/>
    <n v="98.485306169991873"/>
  </r>
  <r>
    <d v="2020-05-06T00:00:00"/>
    <x v="6"/>
    <n v="355278"/>
    <n v="38092344"/>
    <n v="27467616.702999998"/>
    <n v="942702.9"/>
    <n v="125"/>
    <n v="20218"/>
    <n v="18647"/>
    <x v="4"/>
    <n v="304738.75199999998"/>
    <n v="38.680921653605189"/>
    <n v="97.525216878226246"/>
  </r>
  <r>
    <d v="2020-05-23T00:00:00"/>
    <x v="6"/>
    <n v="456885"/>
    <n v="46408080"/>
    <n v="34793888.932999998"/>
    <n v="595793.09065384604"/>
    <n v="125"/>
    <n v="24574"/>
    <n v="22609"/>
    <x v="3"/>
    <n v="371264.64"/>
    <n v="33.379973964291786"/>
    <n v="98.716186727281453"/>
  </r>
  <r>
    <d v="2020-05-28T00:00:00"/>
    <x v="5"/>
    <n v="278491.5"/>
    <n v="28151004.75"/>
    <n v="20806418.796"/>
    <n v="591565.35384615383"/>
    <n v="129"/>
    <n v="16453"/>
    <n v="15289"/>
    <x v="1"/>
    <n v="218224.84302325582"/>
    <n v="35.29961607526608"/>
    <n v="97.898599502576715"/>
  </r>
  <r>
    <d v="2020-05-25T00:00:00"/>
    <x v="6"/>
    <n v="349734"/>
    <n v="36883428"/>
    <n v="26438356.802999999"/>
    <n v="742420.26923076913"/>
    <n v="124"/>
    <n v="20358"/>
    <n v="18890"/>
    <x v="1"/>
    <n v="297447"/>
    <n v="39.507263158710316"/>
    <n v="97.987116953362445"/>
  </r>
  <r>
    <d v="2020-04-30T00:00:00"/>
    <x v="6"/>
    <n v="401580"/>
    <n v="43028734.5"/>
    <n v="31156525.939999998"/>
    <n v="343786.08461538458"/>
    <n v="125"/>
    <n v="22368"/>
    <n v="20625"/>
    <x v="5"/>
    <n v="344229.87599999999"/>
    <n v="38.105046059573624"/>
    <n v="99.201031383771266"/>
  </r>
  <r>
    <d v="2020-05-10T00:00:00"/>
    <x v="6"/>
    <n v="368649"/>
    <n v="39010875"/>
    <n v="28090230.958999999"/>
    <n v="532663.16153846146"/>
    <n v="125"/>
    <n v="20368"/>
    <n v="18884"/>
    <x v="2"/>
    <n v="312087"/>
    <n v="38.877017625592252"/>
    <n v="98.634577764435022"/>
  </r>
  <r>
    <d v="2020-05-08T00:00:00"/>
    <x v="6"/>
    <n v="463530"/>
    <n v="49123180.5"/>
    <n v="36012087.989"/>
    <n v="700442.11537692312"/>
    <n v="125"/>
    <n v="24620"/>
    <n v="22641"/>
    <x v="4"/>
    <n v="392985.44400000002"/>
    <n v="36.407476608978691"/>
    <n v="98.574110820497623"/>
  </r>
  <r>
    <d v="2020-05-07T00:00:00"/>
    <x v="6"/>
    <n v="319110"/>
    <n v="33763989"/>
    <n v="24610757.489"/>
    <n v="1101833.4472307691"/>
    <n v="125"/>
    <n v="18014"/>
    <n v="16675"/>
    <x v="4"/>
    <n v="270111.91200000001"/>
    <n v="37.19199425328992"/>
    <n v="96.736660922289815"/>
  </r>
  <r>
    <d v="2020-05-24T00:00:00"/>
    <x v="6"/>
    <n v="375744"/>
    <n v="38191381.5"/>
    <n v="28822960.470999997"/>
    <n v="574198.11538461538"/>
    <n v="125"/>
    <n v="21004"/>
    <n v="19556"/>
    <x v="1"/>
    <n v="305531.05200000003"/>
    <n v="32.503326778059346"/>
    <n v="98.49652436536077"/>
  </r>
  <r>
    <d v="2020-05-16T00:00:00"/>
    <x v="7"/>
    <n v="81331.5"/>
    <n v="6652179"/>
    <n v="5305378.9040000001"/>
    <n v="156413.8362153846"/>
    <n v="36"/>
    <n v="5286"/>
    <n v="4867"/>
    <x v="2"/>
    <n v="184782.75"/>
    <n v="25.385559078251273"/>
    <n v="97.648682691560396"/>
  </r>
  <r>
    <d v="2020-05-19T00:00:00"/>
    <x v="7"/>
    <n v="75796.5"/>
    <n v="6173463"/>
    <n v="4915101.7949999999"/>
    <n v="253686.7171923077"/>
    <n v="36"/>
    <n v="5094"/>
    <n v="4716"/>
    <x v="3"/>
    <n v="171485.08333333334"/>
    <n v="25.601935778422675"/>
    <n v="95.890690246425578"/>
  </r>
  <r>
    <d v="2020-05-17T00:00:00"/>
    <x v="7"/>
    <n v="72861"/>
    <n v="5952802.5"/>
    <n v="4711294.2009999994"/>
    <n v="125880.90000000001"/>
    <n v="36"/>
    <n v="4918"/>
    <n v="4554"/>
    <x v="3"/>
    <n v="165355.625"/>
    <n v="26.351746378659254"/>
    <n v="97.885350639467703"/>
  </r>
  <r>
    <d v="2020-05-09T00:00:00"/>
    <x v="7"/>
    <n v="83373"/>
    <n v="7253427"/>
    <n v="5531366.3810000001"/>
    <n v="221053.87967692307"/>
    <n v="36"/>
    <n v="5413"/>
    <n v="4959"/>
    <x v="4"/>
    <n v="201484.08333333334"/>
    <n v="31.13264427601835"/>
    <n v="96.95242152879014"/>
  </r>
  <r>
    <d v="2020-05-04T00:00:00"/>
    <x v="7"/>
    <n v="64108.5"/>
    <n v="5561452.5"/>
    <n v="4257859.3720000004"/>
    <n v="337872.83273076924"/>
    <n v="36"/>
    <n v="4508"/>
    <n v="4149"/>
    <x v="4"/>
    <n v="154484.79166666666"/>
    <n v="30.616162115933765"/>
    <n v="93.924737598122633"/>
  </r>
  <r>
    <d v="2020-04-29T00:00:00"/>
    <x v="7"/>
    <n v="74707.5"/>
    <n v="6454458"/>
    <n v="4968152.9469999997"/>
    <n v="118941.29398461539"/>
    <n v="36"/>
    <n v="4937"/>
    <n v="4561"/>
    <x v="5"/>
    <n v="179290.5"/>
    <n v="29.916652503572784"/>
    <n v="98.157222589648654"/>
  </r>
  <r>
    <d v="2020-05-02T00:00:00"/>
    <x v="7"/>
    <n v="46216.5"/>
    <n v="4118251.5"/>
    <n v="3133704.9279999998"/>
    <n v="179531.89196153847"/>
    <n v="36"/>
    <n v="3442"/>
    <n v="3147"/>
    <x v="5"/>
    <n v="114395.875"/>
    <n v="31.417973121941628"/>
    <n v="95.640579698409908"/>
  </r>
  <r>
    <d v="2020-05-26T00:00:00"/>
    <x v="7"/>
    <n v="67726.5"/>
    <n v="5864989.5"/>
    <n v="4506085.4840000002"/>
    <n v="167003.69436153845"/>
    <n v="36"/>
    <n v="4770"/>
    <n v="4424"/>
    <x v="1"/>
    <n v="162916.375"/>
    <n v="30.157084698573371"/>
    <n v="97.152532082767777"/>
  </r>
  <r>
    <d v="2020-05-01T00:00:00"/>
    <x v="7"/>
    <n v="82228.5"/>
    <n v="7032225"/>
    <n v="5546127.1919999998"/>
    <n v="196859.98644615384"/>
    <n v="36"/>
    <n v="5457"/>
    <n v="4916"/>
    <x v="5"/>
    <n v="195339.58333333334"/>
    <n v="26.795234882885826"/>
    <n v="97.200601709328794"/>
  </r>
  <r>
    <d v="2020-05-12T00:00:00"/>
    <x v="7"/>
    <n v="64390.5"/>
    <n v="5523145.5"/>
    <n v="4230689.2069999995"/>
    <n v="183154.05167692306"/>
    <n v="36"/>
    <n v="4418"/>
    <n v="4088"/>
    <x v="2"/>
    <n v="153420.70833333334"/>
    <n v="30.549544761206583"/>
    <n v="96.683881464340857"/>
  </r>
  <r>
    <d v="2020-05-21T00:00:00"/>
    <x v="7"/>
    <n v="73126.5"/>
    <n v="5864085"/>
    <n v="4847142.9859999996"/>
    <n v="142998.2095"/>
    <n v="36"/>
    <n v="4816"/>
    <n v="4452"/>
    <x v="3"/>
    <n v="162891.25"/>
    <n v="20.980235510634483"/>
    <n v="97.56145742259875"/>
  </r>
  <r>
    <d v="2020-05-20T00:00:00"/>
    <x v="7"/>
    <n v="99631.5"/>
    <n v="7121946"/>
    <n v="6279205.8499999996"/>
    <n v="279127.27602307691"/>
    <n v="36"/>
    <n v="5914"/>
    <n v="5384"/>
    <x v="3"/>
    <n v="197831.83333333334"/>
    <n v="13.421126335585901"/>
    <n v="96.080744279399525"/>
  </r>
  <r>
    <d v="2020-05-05T00:00:00"/>
    <x v="7"/>
    <n v="66396"/>
    <n v="5770539"/>
    <n v="4433831.2509999992"/>
    <n v="232587.42287692308"/>
    <n v="36"/>
    <n v="4575"/>
    <n v="4206"/>
    <x v="4"/>
    <n v="160292.75"/>
    <n v="30.147916628503214"/>
    <n v="95.969398649295613"/>
  </r>
  <r>
    <d v="2020-04-28T00:00:00"/>
    <x v="7"/>
    <n v="73147.5"/>
    <n v="6288246"/>
    <n v="4798265.1129999999"/>
    <n v="123081.63515384615"/>
    <n v="36"/>
    <n v="4923"/>
    <n v="4560"/>
    <x v="5"/>
    <n v="174673.5"/>
    <n v="31.052491930118165"/>
    <n v="98.04267143566193"/>
  </r>
  <r>
    <d v="2020-05-13T00:00:00"/>
    <x v="7"/>
    <n v="73062"/>
    <n v="6333828"/>
    <n v="4890619.2620000001"/>
    <n v="181964.68769230769"/>
    <n v="36"/>
    <n v="4967"/>
    <n v="4583"/>
    <x v="2"/>
    <n v="175939.66666666666"/>
    <n v="29.509734057887083"/>
    <n v="97.127097741013685"/>
  </r>
  <r>
    <d v="2020-05-31T00:00:00"/>
    <x v="6"/>
    <n v="379663.5"/>
    <n v="39380178"/>
    <n v="29726473.223999996"/>
    <n v="305744.98843076918"/>
    <n v="124"/>
    <n v="21392"/>
    <n v="19869"/>
    <x v="0"/>
    <n v="317582.08064516127"/>
    <n v="32.475109654804186"/>
    <n v="99.223606890677928"/>
  </r>
  <r>
    <d v="2020-05-03T00:00:00"/>
    <x v="7"/>
    <n v="70581"/>
    <n v="6221320.5"/>
    <n v="4762185.0609999998"/>
    <n v="172821.83076923076"/>
    <n v="36"/>
    <n v="4751"/>
    <n v="4370"/>
    <x v="4"/>
    <n v="172814.45833333334"/>
    <n v="30.640040660108237"/>
    <n v="97.222103719471932"/>
  </r>
  <r>
    <d v="2020-05-30T00:00:00"/>
    <x v="6"/>
    <n v="453123"/>
    <n v="46370904"/>
    <n v="35190775.285000004"/>
    <n v="552625.80000000005"/>
    <n v="124"/>
    <n v="24325"/>
    <n v="22469"/>
    <x v="1"/>
    <n v="373958.90322580643"/>
    <n v="31.770055147848659"/>
    <n v="98.808248810504111"/>
  </r>
  <r>
    <d v="2020-05-06T00:00:00"/>
    <x v="7"/>
    <n v="63012"/>
    <n v="5454121.5"/>
    <n v="4155234.554"/>
    <n v="234787.55649230769"/>
    <n v="36"/>
    <n v="4384"/>
    <n v="4025"/>
    <x v="4"/>
    <n v="151503.375"/>
    <n v="31.259052386095458"/>
    <n v="95.695226875816601"/>
  </r>
  <r>
    <d v="2020-05-23T00:00:00"/>
    <x v="7"/>
    <n v="89556"/>
    <n v="7173117"/>
    <n v="6068194.523"/>
    <n v="139983.69019999998"/>
    <n v="36"/>
    <n v="5651"/>
    <n v="5212"/>
    <x v="3"/>
    <n v="199253.25"/>
    <n v="18.208422172559942"/>
    <n v="98.048495651193207"/>
  </r>
  <r>
    <d v="2020-05-28T00:00:00"/>
    <x v="6"/>
    <n v="364638"/>
    <n v="37947688.5"/>
    <n v="27829971.363000002"/>
    <n v="628647.33076923073"/>
    <n v="124"/>
    <n v="20868"/>
    <n v="19342"/>
    <x v="1"/>
    <n v="306029.74596774194"/>
    <n v="36.355470887948961"/>
    <n v="98.343384391465023"/>
  </r>
  <r>
    <d v="2020-05-25T00:00:00"/>
    <x v="7"/>
    <n v="66316.5"/>
    <n v="5704650"/>
    <n v="4375924.2359999996"/>
    <n v="135246.95929230767"/>
    <n v="36"/>
    <n v="4641"/>
    <n v="4274"/>
    <x v="1"/>
    <n v="158462.5"/>
    <n v="30.364459993817878"/>
    <n v="97.629180417864248"/>
  </r>
  <r>
    <d v="2020-04-30T00:00:00"/>
    <x v="7"/>
    <n v="78235.5"/>
    <n v="6819594"/>
    <n v="5260171.5349999992"/>
    <n v="70931.816676923074"/>
    <n v="36"/>
    <n v="5143"/>
    <n v="4715"/>
    <x v="5"/>
    <n v="189433.16666666666"/>
    <n v="29.645848136775658"/>
    <n v="98.959882117954194"/>
  </r>
  <r>
    <d v="2020-05-10T00:00:00"/>
    <x v="7"/>
    <n v="88311"/>
    <n v="7726069.5"/>
    <n v="5922893.7209999999"/>
    <n v="161614.12454615385"/>
    <n v="36"/>
    <n v="5746"/>
    <n v="5277"/>
    <x v="2"/>
    <n v="214613.04166666666"/>
    <n v="30.444169082533502"/>
    <n v="97.908197375830568"/>
  </r>
  <r>
    <d v="2020-05-08T00:00:00"/>
    <x v="7"/>
    <n v="61804.5"/>
    <n v="5365708.5"/>
    <n v="4091691.3249999997"/>
    <n v="232169.67161538458"/>
    <n v="36"/>
    <n v="4199"/>
    <n v="3867"/>
    <x v="4"/>
    <n v="149047.45833333334"/>
    <n v="31.136688322890542"/>
    <n v="95.673084521542975"/>
  </r>
  <r>
    <d v="2020-05-07T00:00:00"/>
    <x v="7"/>
    <n v="71067"/>
    <n v="6175837.5"/>
    <n v="4747959.6140000001"/>
    <n v="157793.27424615383"/>
    <n v="36"/>
    <n v="4826"/>
    <n v="4426"/>
    <x v="4"/>
    <n v="171551.04166666666"/>
    <n v="30.073505296669101"/>
    <n v="97.444989861761201"/>
  </r>
  <r>
    <d v="2020-05-24T00:00:00"/>
    <x v="7"/>
    <n v="74649"/>
    <n v="6098236.5"/>
    <n v="5042435.841"/>
    <n v="156805.83461538461"/>
    <n v="36"/>
    <n v="4915"/>
    <n v="4562"/>
    <x v="1"/>
    <n v="169395.45833333334"/>
    <n v="20.938306253007614"/>
    <n v="97.428669179763943"/>
  </r>
  <r>
    <d v="2020-05-16T00:00:00"/>
    <x v="8"/>
    <n v="44560.5"/>
    <n v="4025148"/>
    <n v="3259483.304"/>
    <n v="145385.33866923075"/>
    <n v="21"/>
    <n v="2427"/>
    <n v="2213"/>
    <x v="2"/>
    <n v="191673.71428571429"/>
    <n v="23.490370239368467"/>
    <n v="96.38807470758266"/>
  </r>
  <r>
    <d v="2020-05-19T00:00:00"/>
    <x v="8"/>
    <n v="38250"/>
    <n v="3552937.5"/>
    <n v="2795344.17"/>
    <n v="245048.26007692309"/>
    <n v="21"/>
    <n v="2245"/>
    <n v="2053"/>
    <x v="3"/>
    <n v="169187.5"/>
    <n v="27.101969701283689"/>
    <n v="93.102939185478959"/>
  </r>
  <r>
    <d v="2020-05-17T00:00:00"/>
    <x v="8"/>
    <n v="34830"/>
    <n v="3191155.5"/>
    <n v="2528990.5839999998"/>
    <n v="292821.22307692311"/>
    <n v="21"/>
    <n v="2054"/>
    <n v="1883"/>
    <x v="3"/>
    <n v="151959.78571428571"/>
    <n v="26.182972771400408"/>
    <n v="90.823975106292281"/>
  </r>
  <r>
    <d v="2020-05-09T00:00:00"/>
    <x v="8"/>
    <n v="32239.5"/>
    <n v="3084892.5"/>
    <n v="2384575.3629999999"/>
    <n v="184346.05176923078"/>
    <n v="21"/>
    <n v="1891"/>
    <n v="1709"/>
    <x v="4"/>
    <n v="146899.64285714287"/>
    <n v="29.368630904537284"/>
    <n v="94.024230932869429"/>
  </r>
  <r>
    <d v="2020-05-04T00:00:00"/>
    <x v="8"/>
    <n v="30780"/>
    <n v="2817853.5"/>
    <n v="2169377.2250000001"/>
    <n v="215836.18461538458"/>
    <n v="20"/>
    <n v="1804"/>
    <n v="1638"/>
    <x v="4"/>
    <n v="140892.67499999999"/>
    <n v="29.892278185966475"/>
    <n v="92.340404332042652"/>
  </r>
  <r>
    <d v="2020-04-29T00:00:00"/>
    <x v="8"/>
    <n v="29142"/>
    <n v="2627595"/>
    <n v="2033299.2799999998"/>
    <n v="202681.39594615382"/>
    <n v="19"/>
    <n v="1676"/>
    <n v="1516"/>
    <x v="5"/>
    <n v="138294.47368421053"/>
    <n v="29.228147860259917"/>
    <n v="92.286429379483749"/>
  </r>
  <r>
    <d v="2020-05-02T00:00:00"/>
    <x v="8"/>
    <n v="26428.5"/>
    <n v="2470465.5"/>
    <n v="1911613.1440000001"/>
    <n v="187667.93086153845"/>
    <n v="20"/>
    <n v="1613"/>
    <n v="1457"/>
    <x v="5"/>
    <n v="123523.27499999999"/>
    <n v="29.234594758572129"/>
    <n v="92.403539702880352"/>
  </r>
  <r>
    <d v="2020-05-26T00:00:00"/>
    <x v="8"/>
    <n v="40744.5"/>
    <n v="3700311"/>
    <n v="2861069.8419999997"/>
    <n v="170303.62015384613"/>
    <n v="21"/>
    <n v="2418"/>
    <n v="2215"/>
    <x v="1"/>
    <n v="176205.28571428571"/>
    <n v="29.333123773495089"/>
    <n v="95.397586306830789"/>
  </r>
  <r>
    <d v="2020-05-01T00:00:00"/>
    <x v="8"/>
    <n v="46620"/>
    <n v="4293241.5"/>
    <n v="3389723.9589999998"/>
    <n v="329717.03827692306"/>
    <n v="20"/>
    <n v="2468"/>
    <n v="2221"/>
    <x v="5"/>
    <n v="214662.07500000001"/>
    <n v="26.65460526958503"/>
    <n v="92.320091048292468"/>
  </r>
  <r>
    <d v="2020-05-12T00:00:00"/>
    <x v="8"/>
    <n v="32419.5"/>
    <n v="3080614.5"/>
    <n v="2363955.7909999997"/>
    <n v="200042.36143846155"/>
    <n v="21"/>
    <n v="1926"/>
    <n v="1745"/>
    <x v="2"/>
    <n v="146695.92857142858"/>
    <n v="30.316079163935616"/>
    <n v="93.50641368991603"/>
  </r>
  <r>
    <d v="2020-05-21T00:00:00"/>
    <x v="8"/>
    <n v="40819.5"/>
    <n v="3810394.5"/>
    <n v="3046897.7940000002"/>
    <n v="144594.40769230769"/>
    <n v="21"/>
    <n v="2335"/>
    <n v="2126"/>
    <x v="3"/>
    <n v="181447.35714285713"/>
    <n v="25.058165964854144"/>
    <n v="96.205264108681988"/>
  </r>
  <r>
    <d v="2020-05-20T00:00:00"/>
    <x v="8"/>
    <n v="41391"/>
    <n v="3918987"/>
    <n v="3141103.9569999999"/>
    <n v="205451.17950769232"/>
    <n v="21"/>
    <n v="2410"/>
    <n v="2202"/>
    <x v="3"/>
    <n v="186618.42857142858"/>
    <n v="24.764638599957042"/>
    <n v="94.757543734957721"/>
  </r>
  <r>
    <d v="2020-05-05T00:00:00"/>
    <x v="8"/>
    <n v="29482.5"/>
    <n v="2648688"/>
    <n v="2021918.12"/>
    <n v="219587.1531846154"/>
    <n v="20"/>
    <n v="1757"/>
    <n v="1596"/>
    <x v="4"/>
    <n v="132434.4"/>
    <n v="30.998776547885125"/>
    <n v="91.709587796500927"/>
  </r>
  <r>
    <d v="2020-04-28T00:00:00"/>
    <x v="8"/>
    <n v="32181"/>
    <n v="2863600.5"/>
    <n v="2246478.6170000001"/>
    <n v="140503.93076923076"/>
    <n v="19"/>
    <n v="1846"/>
    <n v="1681"/>
    <x v="5"/>
    <n v="150715.81578947368"/>
    <n v="27.470632407982539"/>
    <n v="95.093452080021962"/>
  </r>
  <r>
    <d v="2020-05-13T00:00:00"/>
    <x v="8"/>
    <n v="35535"/>
    <n v="3288069"/>
    <n v="2580984.0299999998"/>
    <n v="208081.82515384615"/>
    <n v="21"/>
    <n v="2061"/>
    <n v="1876"/>
    <x v="2"/>
    <n v="156574.71428571429"/>
    <n v="27.39594518141983"/>
    <n v="93.671610140971907"/>
  </r>
  <r>
    <d v="2020-05-31T00:00:00"/>
    <x v="7"/>
    <n v="76234.5"/>
    <n v="6500848.5"/>
    <n v="5172874.4439999992"/>
    <n v="60556.251538461533"/>
    <n v="37"/>
    <n v="5215"/>
    <n v="4848"/>
    <x v="0"/>
    <n v="175698.60810810811"/>
    <n v="25.67187876636584"/>
    <n v="99.068486959225993"/>
  </r>
  <r>
    <d v="2020-05-03T00:00:00"/>
    <x v="8"/>
    <n v="29935.5"/>
    <n v="2720002.5"/>
    <n v="2102974.0010000002"/>
    <n v="175338.6411076923"/>
    <n v="20"/>
    <n v="1716"/>
    <n v="1561"/>
    <x v="4"/>
    <n v="136000.125"/>
    <n v="29.340757361079699"/>
    <n v="93.553732354742607"/>
  </r>
  <r>
    <d v="2020-05-30T00:00:00"/>
    <x v="7"/>
    <n v="106926"/>
    <n v="9098386.5"/>
    <n v="7354572.0109999999"/>
    <n v="193869.59292307691"/>
    <n v="37"/>
    <n v="6645"/>
    <n v="6122"/>
    <x v="1"/>
    <n v="245902.33783783784"/>
    <n v="23.710618189499431"/>
    <n v="97.869187103415783"/>
  </r>
  <r>
    <d v="2020-05-06T00:00:00"/>
    <x v="8"/>
    <n v="30342"/>
    <n v="2738127"/>
    <n v="2094375.01"/>
    <n v="174068.47879999998"/>
    <n v="20"/>
    <n v="1747"/>
    <n v="1570"/>
    <x v="4"/>
    <n v="136906.35"/>
    <n v="30.73718827460608"/>
    <n v="93.642790170068807"/>
  </r>
  <r>
    <d v="2020-05-23T00:00:00"/>
    <x v="8"/>
    <n v="42999"/>
    <n v="3883215"/>
    <n v="3151914.3419999997"/>
    <n v="162279.9956153846"/>
    <n v="21"/>
    <n v="2460"/>
    <n v="2226"/>
    <x v="3"/>
    <n v="184915"/>
    <n v="23.201793534019853"/>
    <n v="95.820988649472554"/>
  </r>
  <r>
    <d v="2020-05-28T00:00:00"/>
    <x v="7"/>
    <n v="69945"/>
    <n v="6101931"/>
    <n v="4743581.9779999992"/>
    <n v="226018.55243846151"/>
    <n v="37"/>
    <n v="4840"/>
    <n v="4475"/>
    <x v="1"/>
    <n v="164917.05405405405"/>
    <n v="28.635512747535802"/>
    <n v="96.295950373112021"/>
  </r>
  <r>
    <d v="2020-05-25T00:00:00"/>
    <x v="8"/>
    <n v="38740.5"/>
    <n v="3561655.5"/>
    <n v="2769041.2770000002"/>
    <n v="180495.52483076922"/>
    <n v="21"/>
    <n v="2330"/>
    <n v="2142"/>
    <x v="1"/>
    <n v="169602.64285714287"/>
    <n v="28.624138960424737"/>
    <n v="94.93225763045389"/>
  </r>
  <r>
    <d v="2020-04-30T00:00:00"/>
    <x v="8"/>
    <n v="31231.5"/>
    <n v="2853310.5"/>
    <n v="2211817.6569999997"/>
    <n v="63441.684615384613"/>
    <n v="20"/>
    <n v="1756"/>
    <n v="1586"/>
    <x v="5"/>
    <n v="142665.52499999999"/>
    <n v="29.002971423516421"/>
    <n v="97.776558681034373"/>
  </r>
  <r>
    <d v="2020-05-10T00:00:00"/>
    <x v="8"/>
    <n v="37489.5"/>
    <n v="3549097.5"/>
    <n v="2745646.9479999999"/>
    <n v="258287.05384615384"/>
    <n v="21"/>
    <n v="2120"/>
    <n v="1921"/>
    <x v="2"/>
    <n v="169004.64285714287"/>
    <n v="29.262704463341667"/>
    <n v="92.72245820673696"/>
  </r>
  <r>
    <d v="2020-05-08T00:00:00"/>
    <x v="8"/>
    <n v="34399.5"/>
    <n v="3201358.5"/>
    <n v="2481896.3339999998"/>
    <n v="156377.12456923077"/>
    <n v="21"/>
    <n v="1957"/>
    <n v="1755"/>
    <x v="4"/>
    <n v="152445.64285714287"/>
    <n v="28.988405202261774"/>
    <n v="95.115288569860866"/>
  </r>
  <r>
    <d v="2020-05-07T00:00:00"/>
    <x v="8"/>
    <n v="32851.5"/>
    <n v="2934504"/>
    <n v="2253872.1379999998"/>
    <n v="160756.50769230767"/>
    <n v="21"/>
    <n v="1879"/>
    <n v="1695"/>
    <x v="4"/>
    <n v="139738.28571428571"/>
    <n v="30.198335146197202"/>
    <n v="94.52185079003786"/>
  </r>
  <r>
    <d v="2020-05-24T00:00:00"/>
    <x v="8"/>
    <n v="38194.5"/>
    <n v="3449302.5"/>
    <n v="2798056.2479999997"/>
    <n v="174707.83838461537"/>
    <n v="21"/>
    <n v="2254"/>
    <n v="2061"/>
    <x v="1"/>
    <n v="164252.5"/>
    <n v="23.274952119547255"/>
    <n v="94.934980669726272"/>
  </r>
  <r>
    <d v="2020-05-31T00:00:00"/>
    <x v="8"/>
    <n v="42423"/>
    <n v="3994153.5"/>
    <n v="3105853.9129999997"/>
    <n v="53605.712153846151"/>
    <n v="23"/>
    <n v="2522"/>
    <n v="2295"/>
    <x v="0"/>
    <n v="173658.84782608695"/>
    <n v="28.6008167764071"/>
    <n v="98.657895542726493"/>
  </r>
  <r>
    <d v="2020-05-30T00:00:00"/>
    <x v="8"/>
    <n v="48286.5"/>
    <n v="4456441.5"/>
    <n v="3473157.5449999999"/>
    <n v="205639.55141538463"/>
    <n v="22"/>
    <n v="2793"/>
    <n v="2539"/>
    <x v="1"/>
    <n v="202565.52272727274"/>
    <n v="28.310951699140389"/>
    <n v="95.385566007870068"/>
  </r>
  <r>
    <d v="2020-05-28T00:00:00"/>
    <x v="8"/>
    <n v="41442"/>
    <n v="3893680.5"/>
    <n v="3004872.3489999999"/>
    <n v="190911.88401538462"/>
    <n v="22"/>
    <n v="2454"/>
    <n v="2239"/>
    <x v="1"/>
    <n v="176985.47727272726"/>
    <n v="29.578898794013298"/>
    <n v="95.096878544210682"/>
  </r>
  <r>
    <d v="2020-05-16T00:00:00"/>
    <x v="9"/>
    <n v="18600"/>
    <n v="1601425.5"/>
    <n v="1268422.666"/>
    <n v="189642.93076923076"/>
    <n v="15"/>
    <n v="1111"/>
    <n v="992"/>
    <x v="2"/>
    <n v="106761.7"/>
    <n v="26.253302067687905"/>
    <n v="88.157867426912418"/>
  </r>
  <r>
    <d v="2020-05-19T00:00:00"/>
    <x v="9"/>
    <n v="16638"/>
    <n v="1364847"/>
    <n v="1137103.412"/>
    <n v="258642.5153846154"/>
    <n v="16"/>
    <n v="1012"/>
    <n v="900"/>
    <x v="3"/>
    <n v="85302.9375"/>
    <n v="20.028397206146099"/>
    <n v="81.049706275896455"/>
  </r>
  <r>
    <d v="2020-05-17T00:00:00"/>
    <x v="9"/>
    <n v="15609"/>
    <n v="1377577.5"/>
    <n v="1086345.0159999998"/>
    <n v="224718.40769230769"/>
    <n v="15"/>
    <n v="971"/>
    <n v="856"/>
    <x v="3"/>
    <n v="91838.5"/>
    <n v="26.808470578927036"/>
    <n v="83.687421746340391"/>
  </r>
  <r>
    <d v="2020-05-09T00:00:00"/>
    <x v="9"/>
    <n v="13948.5"/>
    <n v="1222932"/>
    <n v="974409.1449999999"/>
    <n v="299208.26923076925"/>
    <n v="15"/>
    <n v="849"/>
    <n v="740"/>
    <x v="4"/>
    <n v="81528.800000000003"/>
    <n v="25.504979738259753"/>
    <n v="75.533531771940773"/>
  </r>
  <r>
    <d v="2020-05-04T00:00:00"/>
    <x v="9"/>
    <n v="12301.5"/>
    <n v="1085211"/>
    <n v="874153.34499999997"/>
    <n v="243709.48269230771"/>
    <n v="15"/>
    <n v="750"/>
    <n v="647"/>
    <x v="4"/>
    <n v="72347.399999999994"/>
    <n v="24.144236958791257"/>
    <n v="77.542663805259281"/>
  </r>
  <r>
    <d v="2020-04-29T00:00:00"/>
    <x v="9"/>
    <n v="13014"/>
    <n v="1115992.5"/>
    <n v="928035.23599999992"/>
    <n v="185811.06153846154"/>
    <n v="15"/>
    <n v="786"/>
    <n v="695"/>
    <x v="5"/>
    <n v="74399.5"/>
    <n v="20.253246504963535"/>
    <n v="83.350151408861478"/>
  </r>
  <r>
    <d v="2020-05-02T00:00:00"/>
    <x v="9"/>
    <n v="12313.5"/>
    <n v="1053220.5"/>
    <n v="843395.10900000005"/>
    <n v="137019.67692307691"/>
    <n v="15"/>
    <n v="751"/>
    <n v="651"/>
    <x v="5"/>
    <n v="70214.7"/>
    <n v="24.87865874024175"/>
    <n v="86.990409233102"/>
  </r>
  <r>
    <d v="2020-05-26T00:00:00"/>
    <x v="9"/>
    <n v="17391"/>
    <n v="1489132.5"/>
    <n v="1209901.0159999998"/>
    <n v="272121.81538461539"/>
    <n v="17"/>
    <n v="1140"/>
    <n v="1016"/>
    <x v="1"/>
    <n v="87596.029411764699"/>
    <n v="23.078870114776414"/>
    <n v="81.726151609436002"/>
  </r>
  <r>
    <d v="2020-05-01T00:00:00"/>
    <x v="9"/>
    <n v="17113.5"/>
    <n v="1465842"/>
    <n v="1193019.642"/>
    <n v="272484.63076923077"/>
    <n v="15"/>
    <n v="996"/>
    <n v="888"/>
    <x v="5"/>
    <n v="97722.8"/>
    <n v="22.868220136144245"/>
    <n v="81.411050388157065"/>
  </r>
  <r>
    <d v="2020-05-12T00:00:00"/>
    <x v="9"/>
    <n v="12802.5"/>
    <n v="1123830"/>
    <n v="914932.571"/>
    <n v="284287.79007692303"/>
    <n v="15"/>
    <n v="845"/>
    <n v="743"/>
    <x v="2"/>
    <n v="74922"/>
    <n v="22.832002665691526"/>
    <n v="74.703666028053789"/>
  </r>
  <r>
    <d v="2020-05-21T00:00:00"/>
    <x v="9"/>
    <n v="16554"/>
    <n v="1380751.5"/>
    <n v="1137748.7319999998"/>
    <n v="227139.51416923077"/>
    <n v="17"/>
    <n v="1045"/>
    <n v="930"/>
    <x v="3"/>
    <n v="81220.676470588238"/>
    <n v="21.358210399657924"/>
    <n v="83.549573245494884"/>
  </r>
  <r>
    <d v="2020-05-20T00:00:00"/>
    <x v="9"/>
    <n v="17329.5"/>
    <n v="1430254.5"/>
    <n v="1175778.8370000001"/>
    <n v="286968.87692307692"/>
    <n v="16"/>
    <n v="1050"/>
    <n v="938"/>
    <x v="3"/>
    <n v="89390.90625"/>
    <n v="21.643157283668639"/>
    <n v="79.935817232312374"/>
  </r>
  <r>
    <d v="2020-05-05T00:00:00"/>
    <x v="9"/>
    <n v="15987"/>
    <n v="1384179"/>
    <n v="1116620.7919999999"/>
    <n v="220298.15353846154"/>
    <n v="15"/>
    <n v="922"/>
    <n v="823"/>
    <x v="4"/>
    <n v="92278.6"/>
    <n v="23.961420915400627"/>
    <n v="84.084561784389038"/>
  </r>
  <r>
    <d v="2020-04-28T00:00:00"/>
    <x v="9"/>
    <n v="13303.5"/>
    <n v="1102887"/>
    <n v="914116.79200000002"/>
    <n v="173095.92049999998"/>
    <n v="15"/>
    <n v="780"/>
    <n v="690"/>
    <x v="5"/>
    <n v="73525.8"/>
    <n v="20.650556871074301"/>
    <n v="84.3051989460389"/>
  </r>
  <r>
    <d v="2020-05-13T00:00:00"/>
    <x v="9"/>
    <n v="14305.5"/>
    <n v="1243507.5"/>
    <n v="987216.74099999992"/>
    <n v="233030.6"/>
    <n v="15"/>
    <n v="898"/>
    <n v="795"/>
    <x v="2"/>
    <n v="82900.5"/>
    <n v="25.960941336994619"/>
    <n v="81.260217570058884"/>
  </r>
  <r>
    <d v="2020-05-03T00:00:00"/>
    <x v="9"/>
    <n v="12924"/>
    <n v="1120009.5"/>
    <n v="902752.71699999995"/>
    <n v="193184.6"/>
    <n v="15"/>
    <n v="784"/>
    <n v="696"/>
    <x v="4"/>
    <n v="74667.3"/>
    <n v="24.066034796547729"/>
    <n v="82.751521304060375"/>
  </r>
  <r>
    <d v="2020-05-06T00:00:00"/>
    <x v="9"/>
    <n v="14061"/>
    <n v="1221057"/>
    <n v="983096.41700000002"/>
    <n v="373408.83343076921"/>
    <n v="15"/>
    <n v="839"/>
    <n v="733"/>
    <x v="4"/>
    <n v="81403.8"/>
    <n v="24.205213129161468"/>
    <n v="69.41921356408676"/>
  </r>
  <r>
    <d v="2020-05-23T00:00:00"/>
    <x v="9"/>
    <n v="21958.5"/>
    <n v="1854001.5"/>
    <n v="1515956.368"/>
    <n v="206787.93638461537"/>
    <n v="17"/>
    <n v="1294"/>
    <n v="1155"/>
    <x v="3"/>
    <n v="109058.91176470589"/>
    <n v="22.299133348143961"/>
    <n v="88.846398647217086"/>
  </r>
  <r>
    <d v="2020-05-25T00:00:00"/>
    <x v="9"/>
    <n v="17211"/>
    <n v="1507867.5"/>
    <n v="1217527.6069999998"/>
    <n v="246242.8615384615"/>
    <n v="17"/>
    <n v="1142"/>
    <n v="1020"/>
    <x v="1"/>
    <n v="88698.088235294112"/>
    <n v="23.846678410471576"/>
    <n v="83.669462897869906"/>
  </r>
  <r>
    <d v="2020-04-30T00:00:00"/>
    <x v="9"/>
    <n v="12753"/>
    <n v="1103068.5"/>
    <n v="904501.45600000001"/>
    <n v="58978.558669230762"/>
    <n v="15"/>
    <n v="791"/>
    <n v="691"/>
    <x v="5"/>
    <n v="73537.899999999994"/>
    <n v="21.953203356700843"/>
    <n v="94.653227912026253"/>
  </r>
  <r>
    <d v="2020-05-10T00:00:00"/>
    <x v="9"/>
    <n v="16435.5"/>
    <n v="1471537.5"/>
    <n v="1176721.1640000001"/>
    <n v="252262.82307692306"/>
    <n v="15"/>
    <n v="950"/>
    <n v="848"/>
    <x v="2"/>
    <n v="98102.5"/>
    <n v="25.054052312430397"/>
    <n v="82.857193712227982"/>
  </r>
  <r>
    <d v="2020-05-08T00:00:00"/>
    <x v="9"/>
    <n v="14494.5"/>
    <n v="1269786"/>
    <n v="1018857.6680000001"/>
    <n v="197493.53076923077"/>
    <n v="15"/>
    <n v="879"/>
    <n v="768"/>
    <x v="4"/>
    <n v="84652.4"/>
    <n v="24.628399027762914"/>
    <n v="84.446707494866786"/>
  </r>
  <r>
    <d v="2020-05-07T00:00:00"/>
    <x v="9"/>
    <n v="12705"/>
    <n v="1123894.5"/>
    <n v="898508.49699999997"/>
    <n v="273904.81530769228"/>
    <n v="15"/>
    <n v="805"/>
    <n v="703"/>
    <x v="4"/>
    <n v="74926.3"/>
    <n v="25.084459830099977"/>
    <n v="75.628956694094313"/>
  </r>
  <r>
    <d v="2020-05-24T00:00:00"/>
    <x v="9"/>
    <n v="18075"/>
    <n v="1548099"/>
    <n v="1256993.4810000001"/>
    <n v="213288.93846153846"/>
    <n v="17"/>
    <n v="1128"/>
    <n v="1001"/>
    <x v="1"/>
    <n v="91064.647058823524"/>
    <n v="23.158872611527872"/>
    <n v="86.222525919754588"/>
  </r>
  <r>
    <d v="2020-05-16T00:00:00"/>
    <x v="10"/>
    <n v="13120.5"/>
    <n v="1215033"/>
    <n v="985281.03599999985"/>
    <n v="143418.86295384614"/>
    <n v="15"/>
    <n v="747"/>
    <n v="647"/>
    <x v="2"/>
    <n v="81002.2"/>
    <n v="23.318419375322293"/>
    <n v="88.196298952057589"/>
  </r>
  <r>
    <d v="2020-05-19T00:00:00"/>
    <x v="10"/>
    <n v="16237.5"/>
    <n v="1403047.5"/>
    <n v="1195875.8800000001"/>
    <n v="173178.52204615384"/>
    <n v="15"/>
    <n v="930"/>
    <n v="827"/>
    <x v="3"/>
    <n v="93536.5"/>
    <n v="17.323839661353471"/>
    <n v="87.656973691471322"/>
  </r>
  <r>
    <d v="2020-05-17T00:00:00"/>
    <x v="10"/>
    <n v="11967"/>
    <n v="1060489.5"/>
    <n v="851805.179"/>
    <n v="171981.49101538458"/>
    <n v="15"/>
    <n v="692"/>
    <n v="591"/>
    <x v="3"/>
    <n v="70699.3"/>
    <n v="24.499066939812536"/>
    <n v="83.78282000761115"/>
  </r>
  <r>
    <d v="2020-05-09T00:00:00"/>
    <x v="10"/>
    <n v="12037.5"/>
    <n v="1081216.5"/>
    <n v="910141.15500000003"/>
    <n v="143296.04318461538"/>
    <n v="15"/>
    <n v="623"/>
    <n v="535"/>
    <x v="4"/>
    <n v="72081.100000000006"/>
    <n v="18.796572823915426"/>
    <n v="86.746776137377168"/>
  </r>
  <r>
    <d v="2020-05-04T00:00:00"/>
    <x v="10"/>
    <n v="7087.5"/>
    <n v="610855.5"/>
    <n v="541946.12800000003"/>
    <n v="150795.58461538461"/>
    <n v="15"/>
    <n v="390"/>
    <n v="315"/>
    <x v="4"/>
    <n v="40723.699999999997"/>
    <n v="12.715170095282971"/>
    <n v="75.314033414549826"/>
  </r>
  <r>
    <d v="2020-04-29T00:00:00"/>
    <x v="11"/>
    <n v="25816.5"/>
    <n v="2360914.5"/>
    <n v="1868643.6719999998"/>
    <n v="137636.84266153845"/>
    <n v="18"/>
    <n v="1599"/>
    <n v="1450"/>
    <x v="5"/>
    <n v="131161.91666666666"/>
    <n v="26.343750570333469"/>
    <n v="94.170189447286688"/>
  </r>
  <r>
    <d v="2020-05-02T00:00:00"/>
    <x v="10"/>
    <n v="4624.5"/>
    <n v="433243.5"/>
    <n v="377401.46199999994"/>
    <n v="65936.343369230759"/>
    <n v="15"/>
    <n v="274"/>
    <n v="203"/>
    <x v="5"/>
    <n v="28882.9"/>
    <n v="14.796455134029149"/>
    <n v="84.780765696604618"/>
  </r>
  <r>
    <d v="2020-05-26T00:00:00"/>
    <x v="10"/>
    <n v="12259.5"/>
    <n v="1152054"/>
    <n v="906579.62099999993"/>
    <n v="217611.18753846153"/>
    <n v="15"/>
    <n v="812"/>
    <n v="711"/>
    <x v="1"/>
    <n v="76803.600000000006"/>
    <n v="27.076979596037059"/>
    <n v="81.111025391304437"/>
  </r>
  <r>
    <d v="2020-05-01T00:00:00"/>
    <x v="10"/>
    <n v="5446.5"/>
    <n v="505572"/>
    <n v="422390.908"/>
    <n v="42729.218369230766"/>
    <n v="15"/>
    <n v="294"/>
    <n v="225"/>
    <x v="5"/>
    <n v="33704.800000000003"/>
    <n v="19.692917253796573"/>
    <n v="91.548341607282296"/>
  </r>
  <r>
    <d v="2020-05-12T00:00:00"/>
    <x v="10"/>
    <n v="11296.5"/>
    <n v="989632.5"/>
    <n v="829947.41200000001"/>
    <n v="196319.5046923077"/>
    <n v="15"/>
    <n v="624"/>
    <n v="538"/>
    <x v="2"/>
    <n v="65975.5"/>
    <n v="19.240386281245488"/>
    <n v="80.162383036904345"/>
  </r>
  <r>
    <d v="2020-05-21T00:00:00"/>
    <x v="10"/>
    <n v="12135"/>
    <n v="1103623.5"/>
    <n v="899589.3060000001"/>
    <n v="184440.53076923077"/>
    <n v="15"/>
    <n v="749"/>
    <n v="652"/>
    <x v="3"/>
    <n v="73574.899999999994"/>
    <n v="22.680815861099163"/>
    <n v="83.287730755168695"/>
  </r>
  <r>
    <d v="2020-05-20T00:00:00"/>
    <x v="10"/>
    <n v="12630"/>
    <n v="1104858"/>
    <n v="915994.11899999983"/>
    <n v="161654.46923076923"/>
    <n v="15"/>
    <n v="760"/>
    <n v="664"/>
    <x v="3"/>
    <n v="73657.2"/>
    <n v="20.618459996903123"/>
    <n v="85.368756054554595"/>
  </r>
  <r>
    <d v="2020-05-05T00:00:00"/>
    <x v="10"/>
    <n v="8223"/>
    <n v="694593"/>
    <n v="622755.04999999993"/>
    <n v="172368.62218461538"/>
    <n v="15"/>
    <n v="455"/>
    <n v="381"/>
    <x v="4"/>
    <n v="46306.2"/>
    <n v="11.535506616927487"/>
    <n v="75.184226995576495"/>
  </r>
  <r>
    <d v="2020-04-28T00:00:00"/>
    <x v="11"/>
    <n v="25149"/>
    <n v="2277072"/>
    <n v="1804070.1239999998"/>
    <n v="125553.02143076922"/>
    <n v="18"/>
    <n v="1505"/>
    <n v="1368"/>
    <x v="5"/>
    <n v="126504"/>
    <n v="26.218597032761469"/>
    <n v="94.486207663579847"/>
  </r>
  <r>
    <d v="2020-05-13T00:00:00"/>
    <x v="10"/>
    <n v="10401"/>
    <n v="949912.5"/>
    <n v="785961.28899999999"/>
    <n v="253438.94004615385"/>
    <n v="15"/>
    <n v="599"/>
    <n v="515"/>
    <x v="2"/>
    <n v="63327.5"/>
    <n v="20.859960063503841"/>
    <n v="73.319759446669678"/>
  </r>
  <r>
    <d v="2020-05-31T00:00:00"/>
    <x v="9"/>
    <n v="17689.5"/>
    <n v="1592119.5"/>
    <n v="1279369.1529999999"/>
    <n v="119890.85384615383"/>
    <n v="17"/>
    <n v="1186"/>
    <n v="1054"/>
    <x v="0"/>
    <n v="93654.088235294112"/>
    <n v="24.445668888188372"/>
    <n v="92.469732715028385"/>
  </r>
  <r>
    <d v="2020-05-03T00:00:00"/>
    <x v="10"/>
    <n v="8127"/>
    <n v="665302.5"/>
    <n v="644221.49399999995"/>
    <n v="95245.727138461531"/>
    <n v="15"/>
    <n v="455"/>
    <n v="384"/>
    <x v="4"/>
    <n v="44353.5"/>
    <n v="3.2723226710594751"/>
    <n v="85.683846500131665"/>
  </r>
  <r>
    <d v="2020-05-30T00:00:00"/>
    <x v="9"/>
    <n v="27250.5"/>
    <n v="2457252"/>
    <n v="1983435.05"/>
    <n v="175066.50692307693"/>
    <n v="17"/>
    <n v="1697"/>
    <n v="1499"/>
    <x v="1"/>
    <n v="144544.23529411765"/>
    <n v="23.88870510279628"/>
    <n v="92.875516759246651"/>
  </r>
  <r>
    <d v="2020-05-06T00:00:00"/>
    <x v="10"/>
    <n v="8464.5"/>
    <n v="739291.5"/>
    <n v="651727.3679999999"/>
    <n v="154318.62433846152"/>
    <n v="15"/>
    <n v="467"/>
    <n v="389"/>
    <x v="4"/>
    <n v="49286.1"/>
    <n v="13.435699695827431"/>
    <n v="79.126146541863179"/>
  </r>
  <r>
    <d v="2020-05-23T00:00:00"/>
    <x v="10"/>
    <n v="14167.5"/>
    <n v="1315075.5"/>
    <n v="1074904.135"/>
    <n v="269233.34436923079"/>
    <n v="15"/>
    <n v="840"/>
    <n v="725"/>
    <x v="3"/>
    <n v="87671.7"/>
    <n v="22.343514847489164"/>
    <n v="79.527156853790459"/>
  </r>
  <r>
    <d v="2020-05-28T00:00:00"/>
    <x v="9"/>
    <n v="16500"/>
    <n v="1487928"/>
    <n v="1187884.8939999999"/>
    <n v="279400.0153846154"/>
    <n v="17"/>
    <n v="1097"/>
    <n v="968"/>
    <x v="1"/>
    <n v="87525.176470588238"/>
    <n v="25.25860102401472"/>
    <n v="81.222208642849964"/>
  </r>
  <r>
    <d v="2020-05-25T00:00:00"/>
    <x v="10"/>
    <n v="13260"/>
    <n v="1230687"/>
    <n v="985675.48699999996"/>
    <n v="224353.45695384615"/>
    <n v="15"/>
    <n v="835"/>
    <n v="736"/>
    <x v="1"/>
    <n v="82045.8"/>
    <n v="24.857218854626954"/>
    <n v="81.770063634876607"/>
  </r>
  <r>
    <d v="2020-04-30T00:00:00"/>
    <x v="10"/>
    <n v="4285.5"/>
    <n v="404691"/>
    <n v="333054.54800000001"/>
    <n v="11494.630769230769"/>
    <n v="15"/>
    <n v="262"/>
    <n v="195"/>
    <x v="5"/>
    <n v="26979.4"/>
    <n v="21.508924718241644"/>
    <n v="97.159652483195629"/>
  </r>
  <r>
    <d v="2020-05-10T00:00:00"/>
    <x v="10"/>
    <n v="13440"/>
    <n v="1198285.5"/>
    <n v="1018063.802"/>
    <n v="178012.59307692308"/>
    <n v="15"/>
    <n v="706"/>
    <n v="608"/>
    <x v="2"/>
    <n v="79885.7"/>
    <n v="17.702397202017401"/>
    <n v="85.144392294079921"/>
  </r>
  <r>
    <d v="2020-05-08T00:00:00"/>
    <x v="10"/>
    <n v="9058.5"/>
    <n v="798759"/>
    <n v="669115.93699999992"/>
    <n v="171987.47030000002"/>
    <n v="15"/>
    <n v="492"/>
    <n v="412"/>
    <x v="4"/>
    <n v="53250.6"/>
    <n v="19.375276515047364"/>
    <n v="78.468164953383933"/>
  </r>
  <r>
    <d v="2020-05-07T00:00:00"/>
    <x v="10"/>
    <n v="8719.5"/>
    <n v="769276.5"/>
    <n v="654599.97699999996"/>
    <n v="184385.1884923077"/>
    <n v="15"/>
    <n v="480"/>
    <n v="398"/>
    <x v="4"/>
    <n v="51285.1"/>
    <n v="17.51856508238161"/>
    <n v="76.031350432216811"/>
  </r>
  <r>
    <d v="2020-05-24T00:00:00"/>
    <x v="10"/>
    <n v="12666"/>
    <n v="1184865"/>
    <n v="953822.62099999993"/>
    <n v="340158.78723076923"/>
    <n v="15"/>
    <n v="779"/>
    <n v="673"/>
    <x v="1"/>
    <n v="78991"/>
    <n v="24.222782508321334"/>
    <n v="71.29134650523315"/>
  </r>
  <r>
    <d v="2020-05-16T00:00:00"/>
    <x v="11"/>
    <n v="34563"/>
    <n v="2922883.5"/>
    <n v="2340316.3049999997"/>
    <n v="109812.45384615385"/>
    <n v="19"/>
    <n v="2039"/>
    <n v="1868"/>
    <x v="2"/>
    <n v="153835.97368421053"/>
    <n v="24.892669155676391"/>
    <n v="96.243009553882203"/>
  </r>
  <r>
    <d v="2020-05-19T00:00:00"/>
    <x v="11"/>
    <n v="28882.5"/>
    <n v="2446530"/>
    <n v="1956748.2629999998"/>
    <n v="108543.03143076923"/>
    <n v="19"/>
    <n v="1831"/>
    <n v="1667"/>
    <x v="3"/>
    <n v="128764.73684210527"/>
    <n v="25.030390789722155"/>
    <n v="95.563388495919966"/>
  </r>
  <r>
    <d v="2020-05-17T00:00:00"/>
    <x v="11"/>
    <n v="28275"/>
    <n v="2435632.5"/>
    <n v="1954139.7149999999"/>
    <n v="79541.984615384616"/>
    <n v="19"/>
    <n v="1790"/>
    <n v="1633"/>
    <x v="3"/>
    <n v="128191.18421052632"/>
    <n v="24.639629464774487"/>
    <n v="96.734237015831226"/>
  </r>
  <r>
    <d v="2020-05-09T00:00:00"/>
    <x v="11"/>
    <n v="26271"/>
    <n v="2384937"/>
    <n v="1880070.5110000002"/>
    <n v="141472.14615384614"/>
    <n v="19"/>
    <n v="1542"/>
    <n v="1412"/>
    <x v="4"/>
    <n v="125523"/>
    <n v="26.853593311852109"/>
    <n v="94.068097138253705"/>
  </r>
  <r>
    <d v="2020-05-04T00:00:00"/>
    <x v="11"/>
    <n v="23587.5"/>
    <n v="2155668"/>
    <n v="1685753.1839999999"/>
    <n v="135489.15811538461"/>
    <n v="19"/>
    <n v="1479"/>
    <n v="1346"/>
    <x v="4"/>
    <n v="113456.21052631579"/>
    <n v="27.875659406139974"/>
    <n v="93.714748369629064"/>
  </r>
  <r>
    <d v="2020-05-02T00:00:00"/>
    <x v="11"/>
    <n v="18427.5"/>
    <n v="1682851.5"/>
    <n v="1337535.2989999999"/>
    <n v="121636.08074615385"/>
    <n v="19"/>
    <n v="1206"/>
    <n v="1080"/>
    <x v="5"/>
    <n v="88571.131578947374"/>
    <n v="25.817352353853661"/>
    <n v="92.77202529479554"/>
  </r>
  <r>
    <d v="2020-05-26T00:00:00"/>
    <x v="11"/>
    <n v="27156"/>
    <n v="2410803"/>
    <n v="1897998.2520000001"/>
    <n v="96303.4"/>
    <n v="20"/>
    <n v="1814"/>
    <n v="1655"/>
    <x v="1"/>
    <n v="120540.15"/>
    <n v="27.018188634243266"/>
    <n v="96.005339299810061"/>
  </r>
  <r>
    <d v="2020-05-01T00:00:00"/>
    <x v="11"/>
    <n v="35190"/>
    <n v="3168510"/>
    <n v="2533138.7200000002"/>
    <n v="102615.49999999999"/>
    <n v="19"/>
    <n v="1987"/>
    <n v="1791"/>
    <x v="5"/>
    <n v="166763.68421052632"/>
    <n v="25.082372117386438"/>
    <n v="96.761395734903786"/>
  </r>
  <r>
    <d v="2020-05-12T00:00:00"/>
    <x v="11"/>
    <n v="25483.5"/>
    <n v="2243160"/>
    <n v="1757185.7729999998"/>
    <n v="114933.59230769231"/>
    <n v="19"/>
    <n v="1598"/>
    <n v="1454"/>
    <x v="2"/>
    <n v="118061.05263157895"/>
    <n v="27.656394358936133"/>
    <n v="94.876264185002739"/>
  </r>
  <r>
    <d v="2020-05-21T00:00:00"/>
    <x v="11"/>
    <n v="25362"/>
    <n v="2198935.5"/>
    <n v="1755958.3049999999"/>
    <n v="102833.37792307691"/>
    <n v="19"/>
    <n v="1650"/>
    <n v="1505"/>
    <x v="3"/>
    <n v="115733.44736842105"/>
    <n v="25.227090742339698"/>
    <n v="95.323492757151044"/>
  </r>
  <r>
    <d v="2020-05-20T00:00:00"/>
    <x v="11"/>
    <n v="28849.5"/>
    <n v="2520759"/>
    <n v="2010739.0729999999"/>
    <n v="106300.0107076923"/>
    <n v="19"/>
    <n v="1823"/>
    <n v="1678"/>
    <x v="3"/>
    <n v="132671.52631578947"/>
    <n v="25.364799135228232"/>
    <n v="95.783015722340281"/>
  </r>
  <r>
    <d v="2020-05-05T00:00:00"/>
    <x v="11"/>
    <n v="26367"/>
    <n v="2380333.5"/>
    <n v="1873451.2719999999"/>
    <n v="149632.49369999999"/>
    <n v="19"/>
    <n v="1622"/>
    <n v="1482"/>
    <x v="4"/>
    <n v="125280.71052631579"/>
    <n v="27.056066820402474"/>
    <n v="93.713801292970075"/>
  </r>
  <r>
    <d v="2020-05-13T00:00:00"/>
    <x v="11"/>
    <n v="25539"/>
    <n v="2263651.5"/>
    <n v="1783039.3049999997"/>
    <n v="139331.31929230769"/>
    <n v="19"/>
    <n v="1605"/>
    <n v="1447"/>
    <x v="2"/>
    <n v="119139.55263157895"/>
    <n v="26.954660710634215"/>
    <n v="93.844842313743612"/>
  </r>
  <r>
    <d v="2020-05-31T00:00:00"/>
    <x v="10"/>
    <n v="14808"/>
    <n v="1336789.5"/>
    <n v="1084824.9949999999"/>
    <n v="167974.06755384614"/>
    <n v="16"/>
    <n v="917"/>
    <n v="802"/>
    <x v="0"/>
    <n v="83549.34375"/>
    <n v="23.226281304478992"/>
    <n v="87.434516238057952"/>
  </r>
  <r>
    <d v="2020-05-03T00:00:00"/>
    <x v="11"/>
    <n v="21343.5"/>
    <n v="1906557"/>
    <n v="1485927.8739999998"/>
    <n v="100092.68052307691"/>
    <n v="19"/>
    <n v="1314"/>
    <n v="1192"/>
    <x v="4"/>
    <n v="100345.10526315789"/>
    <n v="28.30750626325489"/>
    <n v="94.750081926578801"/>
  </r>
  <r>
    <d v="2020-05-30T00:00:00"/>
    <x v="10"/>
    <n v="17946"/>
    <n v="1609090.5"/>
    <n v="1298844.2"/>
    <n v="137945.5276"/>
    <n v="16"/>
    <n v="1048"/>
    <n v="918"/>
    <x v="1"/>
    <n v="100568.15625"/>
    <n v="23.886336790817563"/>
    <n v="91.427111924406987"/>
  </r>
  <r>
    <d v="2020-05-06T00:00:00"/>
    <x v="11"/>
    <n v="24337.5"/>
    <n v="2159350.5"/>
    <n v="1715939.5399999998"/>
    <n v="115138.50836153845"/>
    <n v="19"/>
    <n v="1509"/>
    <n v="1374"/>
    <x v="4"/>
    <n v="113650.02631578948"/>
    <n v="25.840709982124444"/>
    <n v="94.667910171992062"/>
  </r>
  <r>
    <d v="2020-05-23T00:00:00"/>
    <x v="11"/>
    <n v="36997.5"/>
    <n v="3089140.5"/>
    <n v="2533823.1740000001"/>
    <n v="109891.53846153845"/>
    <n v="19"/>
    <n v="2195"/>
    <n v="1999"/>
    <x v="3"/>
    <n v="162586.34210526315"/>
    <n v="21.916183090367454"/>
    <n v="96.442650036101028"/>
  </r>
  <r>
    <d v="2020-05-28T00:00:00"/>
    <x v="10"/>
    <n v="13864.5"/>
    <n v="1239747"/>
    <n v="995597.5199999999"/>
    <n v="216733.44615384613"/>
    <n v="16"/>
    <n v="876"/>
    <n v="762"/>
    <x v="1"/>
    <n v="77484.1875"/>
    <n v="24.522909619140083"/>
    <n v="82.517929371569679"/>
  </r>
  <r>
    <d v="2020-05-25T00:00:00"/>
    <x v="11"/>
    <n v="28494"/>
    <n v="2512803"/>
    <n v="1972327.267"/>
    <n v="174025.3846153846"/>
    <n v="20"/>
    <n v="1899"/>
    <n v="1738"/>
    <x v="1"/>
    <n v="125640.15"/>
    <n v="27.402943823926762"/>
    <n v="93.074451733168715"/>
  </r>
  <r>
    <d v="2020-04-30T00:00:00"/>
    <x v="11"/>
    <n v="27883.5"/>
    <n v="2560080"/>
    <n v="2016381.645"/>
    <n v="41912.707692307689"/>
    <n v="19"/>
    <n v="1662"/>
    <n v="1506"/>
    <x v="5"/>
    <n v="134741.05263157896"/>
    <n v="26.964059921305221"/>
    <n v="98.362836017143678"/>
  </r>
  <r>
    <d v="2020-05-10T00:00:00"/>
    <x v="11"/>
    <n v="31224"/>
    <n v="2767270.5"/>
    <n v="2174380.5969999996"/>
    <n v="80170.980907692297"/>
    <n v="19"/>
    <n v="1836"/>
    <n v="1680"/>
    <x v="2"/>
    <n v="145645.81578947368"/>
    <n v="27.267071083048322"/>
    <n v="97.10288600598706"/>
  </r>
  <r>
    <d v="2020-05-08T00:00:00"/>
    <x v="11"/>
    <n v="25020"/>
    <n v="2235960"/>
    <n v="1780335.608"/>
    <n v="140320.89928461539"/>
    <n v="19"/>
    <n v="1520"/>
    <n v="1380"/>
    <x v="4"/>
    <n v="117682.10526315789"/>
    <n v="25.592050732043774"/>
    <n v="93.724355566082778"/>
  </r>
  <r>
    <d v="2020-05-07T00:00:00"/>
    <x v="11"/>
    <n v="26184"/>
    <n v="2308336.5"/>
    <n v="1837113.1940000001"/>
    <n v="115064.43612307693"/>
    <n v="19"/>
    <n v="1580"/>
    <n v="1435"/>
    <x v="4"/>
    <n v="121491.39473684211"/>
    <n v="25.650205307926161"/>
    <n v="95.015265923184216"/>
  </r>
  <r>
    <d v="2020-05-24T00:00:00"/>
    <x v="11"/>
    <n v="29824.5"/>
    <n v="2526909"/>
    <n v="2092407.26"/>
    <n v="62346.415384615379"/>
    <n v="19"/>
    <n v="1868"/>
    <n v="1706"/>
    <x v="1"/>
    <n v="132995.21052631579"/>
    <n v="20.765639094561354"/>
    <n v="97.532700410477176"/>
  </r>
  <r>
    <d v="2020-04-29T00:00:00"/>
    <x v="12"/>
    <n v="208351.5"/>
    <n v="21615333"/>
    <n v="15729720.814999998"/>
    <n v="273156.71999999997"/>
    <n v="59"/>
    <n v="13186"/>
    <n v="12251"/>
    <x v="5"/>
    <n v="366361.57627118647"/>
    <n v="37.417143344257148"/>
    <n v="98.736282619379494"/>
  </r>
  <r>
    <d v="2020-04-28T00:00:00"/>
    <x v="12"/>
    <n v="204637.5"/>
    <n v="21114898.5"/>
    <n v="15426373.358999999"/>
    <n v="255889.23846153845"/>
    <n v="59"/>
    <n v="12943"/>
    <n v="12072"/>
    <x v="5"/>
    <n v="357879.63559322036"/>
    <n v="36.875323892515681"/>
    <n v="98.788110497137652"/>
  </r>
  <r>
    <d v="2020-05-31T00:00:00"/>
    <x v="11"/>
    <n v="31372.5"/>
    <n v="2794324.5"/>
    <n v="2251714.5490000001"/>
    <n v="37852.04366923077"/>
    <n v="21"/>
    <n v="2056"/>
    <n v="1879"/>
    <x v="0"/>
    <n v="133063.07142857142"/>
    <n v="24.097634899635757"/>
    <n v="98.645395562711826"/>
  </r>
  <r>
    <d v="2020-05-30T00:00:00"/>
    <x v="11"/>
    <n v="34681.5"/>
    <n v="3005334"/>
    <n v="2408136.8190000001"/>
    <n v="113231.09230769232"/>
    <n v="20"/>
    <n v="2174"/>
    <n v="1957"/>
    <x v="1"/>
    <n v="150266.70000000001"/>
    <n v="24.799138333344001"/>
    <n v="96.232329175136854"/>
  </r>
  <r>
    <d v="2020-05-28T00:00:00"/>
    <x v="11"/>
    <n v="28197"/>
    <n v="2559211.5"/>
    <n v="2038847.0090000001"/>
    <n v="74270.530769230769"/>
    <n v="20"/>
    <n v="1875"/>
    <n v="1701"/>
    <x v="1"/>
    <n v="127960.575"/>
    <n v="25.522488382059862"/>
    <n v="97.097913526520543"/>
  </r>
  <r>
    <d v="2020-05-16T00:00:00"/>
    <x v="12"/>
    <n v="236551.5"/>
    <n v="23689383"/>
    <n v="17329462.175999999"/>
    <n v="258177.63846153844"/>
    <n v="60"/>
    <n v="14049"/>
    <n v="13118"/>
    <x v="2"/>
    <n v="394823.05"/>
    <n v="36.700047349467155"/>
    <n v="98.910154652565083"/>
  </r>
  <r>
    <d v="2020-05-19T00:00:00"/>
    <x v="12"/>
    <n v="223597.5"/>
    <n v="21945858"/>
    <n v="15975681.728"/>
    <n v="296759.42307692306"/>
    <n v="60"/>
    <n v="13867"/>
    <n v="12987"/>
    <x v="3"/>
    <n v="365764.3"/>
    <n v="37.370400673019716"/>
    <n v="98.64776568281394"/>
  </r>
  <r>
    <d v="2020-05-17T00:00:00"/>
    <x v="12"/>
    <n v="193363.5"/>
    <n v="19546386"/>
    <n v="14278298.844000001"/>
    <n v="264289.06153846154"/>
    <n v="60"/>
    <n v="11698"/>
    <n v="10989"/>
    <x v="3"/>
    <n v="325773.09999999998"/>
    <n v="36.895761978071675"/>
    <n v="98.647887842087727"/>
  </r>
  <r>
    <d v="2020-05-09T00:00:00"/>
    <x v="12"/>
    <n v="188319"/>
    <n v="19218631.5"/>
    <n v="13973128.512"/>
    <n v="403874.8839461538"/>
    <n v="59"/>
    <n v="12016"/>
    <n v="11137"/>
    <x v="4"/>
    <n v="325739.51694915252"/>
    <n v="37.539932331511935"/>
    <n v="97.898524231831203"/>
  </r>
  <r>
    <d v="2020-05-04T00:00:00"/>
    <x v="12"/>
    <n v="237544.5"/>
    <n v="24292218"/>
    <n v="17650186.028999999"/>
    <n v="347608.63846153842"/>
    <n v="59"/>
    <n v="14423"/>
    <n v="13432"/>
    <x v="4"/>
    <n v="411732.50847457629"/>
    <n v="37.631512552257881"/>
    <n v="98.56905351968463"/>
  </r>
  <r>
    <d v="2020-04-29T00:00:00"/>
    <x v="13"/>
    <n v="203209.5"/>
    <n v="20871391.5"/>
    <n v="15206983.089"/>
    <n v="284467.66153846157"/>
    <n v="54"/>
    <n v="12747"/>
    <n v="11884"/>
    <x v="5"/>
    <n v="386507.25"/>
    <n v="37.248732229454248"/>
    <n v="98.637045059796506"/>
  </r>
  <r>
    <d v="2020-05-02T00:00:00"/>
    <x v="12"/>
    <n v="185979"/>
    <n v="19625364"/>
    <n v="14386025.838000001"/>
    <n v="361439.69230769225"/>
    <n v="59"/>
    <n v="12429"/>
    <n v="11477"/>
    <x v="5"/>
    <n v="332633.28813559323"/>
    <n v="36.419635422595562"/>
    <n v="98.158303243151607"/>
  </r>
  <r>
    <d v="2020-05-26T00:00:00"/>
    <x v="12"/>
    <n v="244905"/>
    <n v="25163431.5"/>
    <n v="18210825.697000001"/>
    <n v="272401.2"/>
    <n v="59"/>
    <n v="15369"/>
    <n v="14299"/>
    <x v="1"/>
    <n v="426498.83898305084"/>
    <n v="38.178421553644057"/>
    <n v="98.917471967207661"/>
  </r>
  <r>
    <d v="2020-05-01T00:00:00"/>
    <x v="12"/>
    <n v="239409"/>
    <n v="25413351"/>
    <n v="18463277.771000002"/>
    <n v="369443.39999999997"/>
    <n v="59"/>
    <n v="15222"/>
    <n v="13873"/>
    <x v="5"/>
    <n v="430734.76271186443"/>
    <n v="37.642683575482877"/>
    <n v="98.546262553096611"/>
  </r>
  <r>
    <d v="2020-05-12T00:00:00"/>
    <x v="12"/>
    <n v="192886.5"/>
    <n v="19205179.5"/>
    <n v="13834210.461999999"/>
    <n v="383344.65076923074"/>
    <n v="60"/>
    <n v="12000"/>
    <n v="11194"/>
    <x v="2"/>
    <n v="320086.32500000001"/>
    <n v="38.823820504632721"/>
    <n v="98.003951742449331"/>
  </r>
  <r>
    <d v="2020-05-21T00:00:00"/>
    <x v="12"/>
    <n v="224233.5"/>
    <n v="22253295"/>
    <n v="16496134.313999999"/>
    <n v="334550.50769230764"/>
    <n v="60"/>
    <n v="14005"/>
    <n v="13002"/>
    <x v="3"/>
    <n v="370888.25"/>
    <n v="34.900059470987657"/>
    <n v="98.496624847276294"/>
  </r>
  <r>
    <d v="2020-05-20T00:00:00"/>
    <x v="12"/>
    <n v="219622.5"/>
    <n v="21959286"/>
    <n v="15958453.927999999"/>
    <n v="417117.17692307686"/>
    <n v="60"/>
    <n v="13792"/>
    <n v="12834"/>
    <x v="3"/>
    <n v="365988.1"/>
    <n v="37.602841096474926"/>
    <n v="98.100497543849656"/>
  </r>
  <r>
    <d v="2020-05-05T00:00:00"/>
    <x v="12"/>
    <n v="213582"/>
    <n v="21919435.5"/>
    <n v="15790923.194999998"/>
    <n v="365011.08061538462"/>
    <n v="59"/>
    <n v="13469"/>
    <n v="12486"/>
    <x v="4"/>
    <n v="371515.85593220341"/>
    <n v="38.810348383814059"/>
    <n v="98.334760579872665"/>
  </r>
  <r>
    <d v="2020-04-28T00:00:00"/>
    <x v="13"/>
    <n v="195705"/>
    <n v="20003263.5"/>
    <n v="14633542.982000001"/>
    <n v="268185.43076923076"/>
    <n v="54"/>
    <n v="12306"/>
    <n v="11532"/>
    <x v="5"/>
    <n v="370430.80555555556"/>
    <n v="36.694603108796194"/>
    <n v="98.65929161624436"/>
  </r>
  <r>
    <d v="2020-05-13T00:00:00"/>
    <x v="12"/>
    <n v="193722"/>
    <n v="19437273"/>
    <n v="13979092.230999999"/>
    <n v="418713.96153846156"/>
    <n v="60"/>
    <n v="12007"/>
    <n v="11245"/>
    <x v="2"/>
    <n v="323954.55"/>
    <n v="39.045316239461911"/>
    <n v="97.845819413358754"/>
  </r>
  <r>
    <d v="2020-05-03T00:00:00"/>
    <x v="12"/>
    <n v="257215.5"/>
    <n v="26492278.5"/>
    <n v="19179229.932"/>
    <n v="254778.07384615383"/>
    <n v="59"/>
    <n v="15277"/>
    <n v="14163"/>
    <x v="4"/>
    <n v="449021.66949152545"/>
    <n v="38.130042728140957"/>
    <n v="99.038293086620868"/>
  </r>
  <r>
    <d v="2020-05-06T00:00:00"/>
    <x v="12"/>
    <n v="224779.5"/>
    <n v="23032992"/>
    <n v="16792969.817999996"/>
    <n v="443086.25303076918"/>
    <n v="59"/>
    <n v="14103"/>
    <n v="13118"/>
    <x v="4"/>
    <n v="390389.69491525425"/>
    <n v="37.158538660097321"/>
    <n v="98.076297456141305"/>
  </r>
  <r>
    <d v="2020-05-23T00:00:00"/>
    <x v="12"/>
    <n v="292018.5"/>
    <n v="28590910.5"/>
    <n v="21740920.338999998"/>
    <n v="206427.73076923075"/>
    <n v="60"/>
    <n v="17295"/>
    <n v="16010"/>
    <x v="3"/>
    <n v="476515.17499999999"/>
    <n v="31.507360563352659"/>
    <n v="99.277995253878913"/>
  </r>
  <r>
    <d v="2020-05-25T00:00:00"/>
    <x v="12"/>
    <n v="198751.5"/>
    <n v="20582743.5"/>
    <n v="14894008.652000001"/>
    <n v="316452.66153846157"/>
    <n v="59"/>
    <n v="12983"/>
    <n v="12056"/>
    <x v="1"/>
    <n v="348860.05932203389"/>
    <n v="38.19478678251005"/>
    <n v="98.46253410514268"/>
  </r>
  <r>
    <d v="2020-04-30T00:00:00"/>
    <x v="12"/>
    <n v="214386"/>
    <n v="22530000"/>
    <n v="16370527.077"/>
    <n v="115618.05384615384"/>
    <n v="59"/>
    <n v="13251"/>
    <n v="12255"/>
    <x v="5"/>
    <n v="381864.40677966102"/>
    <n v="37.625379403048285"/>
    <n v="99.486826214619811"/>
  </r>
  <r>
    <d v="2020-05-10T00:00:00"/>
    <x v="12"/>
    <n v="243825"/>
    <n v="24890404.5"/>
    <n v="18159589.107999999"/>
    <n v="258558.49999999997"/>
    <n v="59"/>
    <n v="14569"/>
    <n v="13566"/>
    <x v="2"/>
    <n v="421871.26271186443"/>
    <n v="37.064800045694959"/>
    <n v="98.961212141007991"/>
  </r>
  <r>
    <d v="2020-05-08T00:00:00"/>
    <x v="12"/>
    <n v="232701"/>
    <n v="23881948.5"/>
    <n v="17462223.403999999"/>
    <n v="512464.9846153846"/>
    <n v="59"/>
    <n v="14098"/>
    <n v="13106"/>
    <x v="4"/>
    <n v="404778.78813559323"/>
    <n v="36.763503406613509"/>
    <n v="97.85417431657477"/>
  </r>
  <r>
    <d v="2020-05-07T00:00:00"/>
    <x v="12"/>
    <n v="219411"/>
    <n v="22460130"/>
    <n v="16627687.641000001"/>
    <n v="518998.75384615385"/>
    <n v="59"/>
    <n v="13495"/>
    <n v="12517"/>
    <x v="4"/>
    <n v="380680.16949152545"/>
    <n v="35.076689464736852"/>
    <n v="97.689244212539492"/>
  </r>
  <r>
    <d v="2020-05-24T00:00:00"/>
    <x v="12"/>
    <n v="200029.5"/>
    <n v="19959801"/>
    <n v="15125624.641999999"/>
    <n v="318671.85465384612"/>
    <n v="60"/>
    <n v="12822"/>
    <n v="11916"/>
    <x v="1"/>
    <n v="332663.34999999998"/>
    <n v="31.960176669839651"/>
    <n v="98.403431704284799"/>
  </r>
  <r>
    <d v="2020-05-16T00:00:00"/>
    <x v="13"/>
    <n v="225480"/>
    <n v="22355338.5"/>
    <n v="16443448.491999999"/>
    <n v="291468.59999999998"/>
    <n v="54"/>
    <n v="13170"/>
    <n v="12299"/>
    <x v="2"/>
    <n v="413987.75"/>
    <n v="35.95285995438384"/>
    <n v="98.696201357004725"/>
  </r>
  <r>
    <d v="2020-05-19T00:00:00"/>
    <x v="13"/>
    <n v="211453.5"/>
    <n v="20590072.5"/>
    <n v="15078027.685000001"/>
    <n v="293452.29237692308"/>
    <n v="54"/>
    <n v="13070"/>
    <n v="12244"/>
    <x v="3"/>
    <n v="381297.63888888888"/>
    <n v="36.5568025882027"/>
    <n v="98.574787474026991"/>
  </r>
  <r>
    <d v="2020-05-17T00:00:00"/>
    <x v="13"/>
    <n v="184801.5"/>
    <n v="18449091"/>
    <n v="13533023.127999999"/>
    <n v="246229.69714615386"/>
    <n v="54"/>
    <n v="11128"/>
    <n v="10467"/>
    <x v="3"/>
    <n v="341649.83333333331"/>
    <n v="36.326457329616133"/>
    <n v="98.665355940050631"/>
  </r>
  <r>
    <d v="2020-05-09T00:00:00"/>
    <x v="13"/>
    <n v="177976.5"/>
    <n v="18085798.5"/>
    <n v="13150397.668"/>
    <n v="444057.73347692302"/>
    <n v="54"/>
    <n v="11288"/>
    <n v="10492"/>
    <x v="4"/>
    <n v="334922.19444444444"/>
    <n v="37.530430307896609"/>
    <n v="97.544715908026276"/>
  </r>
  <r>
    <d v="2020-05-04T00:00:00"/>
    <x v="13"/>
    <n v="223617"/>
    <n v="22796827.5"/>
    <n v="16597666.014999999"/>
    <n v="404297.74615384609"/>
    <n v="54"/>
    <n v="13606"/>
    <n v="12697"/>
    <x v="4"/>
    <n v="422163.47222222225"/>
    <n v="37.349597704867435"/>
    <n v="98.226517500499384"/>
  </r>
  <r>
    <d v="2020-05-02T00:00:00"/>
    <x v="13"/>
    <n v="176397"/>
    <n v="18625921.5"/>
    <n v="13628439.163999999"/>
    <n v="370802.93846153846"/>
    <n v="54"/>
    <n v="11622"/>
    <n v="10754"/>
    <x v="5"/>
    <n v="344924.47222222225"/>
    <n v="36.669513477383575"/>
    <n v="98.009210237133559"/>
  </r>
  <r>
    <d v="2020-05-26T00:00:00"/>
    <x v="13"/>
    <n v="232369.5"/>
    <n v="23856345"/>
    <n v="17297352.185000002"/>
    <n v="279472.16153846151"/>
    <n v="54"/>
    <n v="14482"/>
    <n v="13510"/>
    <x v="1"/>
    <n v="441784.16666666669"/>
    <n v="37.91905688714516"/>
    <n v="98.828520624016534"/>
  </r>
  <r>
    <d v="2020-05-01T00:00:00"/>
    <x v="13"/>
    <n v="226540.5"/>
    <n v="23953536"/>
    <n v="17342946.796999998"/>
    <n v="380499.56092307693"/>
    <n v="54"/>
    <n v="14205"/>
    <n v="13026"/>
    <x v="5"/>
    <n v="443584"/>
    <n v="38.11687414127055"/>
    <n v="98.411509845882136"/>
  </r>
  <r>
    <d v="2020-05-12T00:00:00"/>
    <x v="13"/>
    <n v="189679.5"/>
    <n v="18718036.5"/>
    <n v="13500671.991999999"/>
    <n v="344959.87384615385"/>
    <n v="54"/>
    <n v="11614"/>
    <n v="10862"/>
    <x v="2"/>
    <n v="346630.30555555556"/>
    <n v="38.645220853388771"/>
    <n v="98.157072330497087"/>
  </r>
  <r>
    <d v="2020-05-21T00:00:00"/>
    <x v="13"/>
    <n v="213640.5"/>
    <n v="21042673.5"/>
    <n v="15681371.557000002"/>
    <n v="296732.59615384613"/>
    <n v="54"/>
    <n v="13240"/>
    <n v="12360"/>
    <x v="3"/>
    <n v="389679.13888888888"/>
    <n v="34.18898610693762"/>
    <n v="98.589853156473453"/>
  </r>
  <r>
    <d v="2020-05-20T00:00:00"/>
    <x v="13"/>
    <n v="214885.5"/>
    <n v="21411349.5"/>
    <n v="15600701.422999999"/>
    <n v="410370.5153846154"/>
    <n v="54"/>
    <n v="13298"/>
    <n v="12428"/>
    <x v="3"/>
    <n v="396506.47222222225"/>
    <n v="37.246069387837949"/>
    <n v="98.083397240399933"/>
  </r>
  <r>
    <d v="2020-05-05T00:00:00"/>
    <x v="13"/>
    <n v="203832"/>
    <n v="20880142.5"/>
    <n v="15015521.489999998"/>
    <n v="398269.43076923076"/>
    <n v="54"/>
    <n v="12775"/>
    <n v="11887"/>
    <x v="4"/>
    <n v="386669.30555555556"/>
    <n v="39.057058483820946"/>
    <n v="98.092592372062455"/>
  </r>
  <r>
    <d v="2020-05-13T00:00:00"/>
    <x v="13"/>
    <n v="188662.5"/>
    <n v="18784000.5"/>
    <n v="13568684.673999999"/>
    <n v="349844.36153846153"/>
    <n v="54"/>
    <n v="11522"/>
    <n v="10803"/>
    <x v="2"/>
    <n v="347851.86111111112"/>
    <n v="38.436414076255083"/>
    <n v="98.137540714298524"/>
  </r>
  <r>
    <d v="2020-05-31T00:00:00"/>
    <x v="12"/>
    <n v="215277"/>
    <n v="21585316.5"/>
    <n v="16285354.714"/>
    <n v="183249.26153846155"/>
    <n v="59"/>
    <n v="13684"/>
    <n v="12690"/>
    <x v="0"/>
    <n v="365852.82203389832"/>
    <n v="32.544343547173661"/>
    <n v="99.151046677779959"/>
  </r>
  <r>
    <d v="2020-05-03T00:00:00"/>
    <x v="13"/>
    <n v="248148"/>
    <n v="25519072.5"/>
    <n v="18491870.614999998"/>
    <n v="270910.05384615384"/>
    <n v="54"/>
    <n v="14823"/>
    <n v="13751"/>
    <x v="4"/>
    <n v="472575.41666666669"/>
    <n v="38.001573941901619"/>
    <n v="98.938401645098367"/>
  </r>
  <r>
    <d v="2020-05-30T00:00:00"/>
    <x v="12"/>
    <n v="246414"/>
    <n v="24527245.5"/>
    <n v="18595804.535"/>
    <n v="282204.5230769231"/>
    <n v="59"/>
    <n v="15030"/>
    <n v="13956"/>
    <x v="1"/>
    <n v="415716.0254237288"/>
    <n v="31.896662248929147"/>
    <n v="98.849424314373493"/>
  </r>
  <r>
    <d v="2020-05-06T00:00:00"/>
    <x v="13"/>
    <n v="216498"/>
    <n v="22126444.5"/>
    <n v="16128268.832"/>
    <n v="389877.53846153844"/>
    <n v="54"/>
    <n v="13406"/>
    <n v="12518"/>
    <x v="4"/>
    <n v="409748.97222222225"/>
    <n v="37.190449455424847"/>
    <n v="98.237956674595679"/>
  </r>
  <r>
    <d v="2020-05-23T00:00:00"/>
    <x v="13"/>
    <n v="275793"/>
    <n v="26806626"/>
    <n v="20508194.544999998"/>
    <n v="239346.81538461536"/>
    <n v="54"/>
    <n v="16221"/>
    <n v="15065"/>
    <x v="3"/>
    <n v="496419"/>
    <n v="30.711779338642909"/>
    <n v="99.107135618691373"/>
  </r>
  <r>
    <d v="2020-05-28T00:00:00"/>
    <x v="12"/>
    <n v="199753.5"/>
    <n v="20535733.5"/>
    <n v="15173462.744000001"/>
    <n v="257491.36923076925"/>
    <n v="60"/>
    <n v="12854"/>
    <n v="11954"/>
    <x v="1"/>
    <n v="342262.22499999998"/>
    <n v="35.33979584271485"/>
    <n v="98.746130157801431"/>
  </r>
  <r>
    <d v="2020-05-25T00:00:00"/>
    <x v="13"/>
    <n v="192948"/>
    <n v="19806927"/>
    <n v="14358653.389999999"/>
    <n v="319377.7946153846"/>
    <n v="54"/>
    <n v="12336"/>
    <n v="11519"/>
    <x v="1"/>
    <n v="366794.94444444444"/>
    <n v="37.944182243401876"/>
    <n v="98.387544950231884"/>
  </r>
  <r>
    <d v="2020-04-30T00:00:00"/>
    <x v="13"/>
    <n v="206038.5"/>
    <n v="21740460"/>
    <n v="15789926.042999998"/>
    <n v="115102.03846153845"/>
    <n v="54"/>
    <n v="12817"/>
    <n v="11865"/>
    <x v="5"/>
    <n v="402601.11111111112"/>
    <n v="37.685635390534316"/>
    <n v="99.47056300344363"/>
  </r>
  <r>
    <d v="2020-05-10T00:00:00"/>
    <x v="13"/>
    <n v="231559.5"/>
    <n v="23443725"/>
    <n v="17121204.866"/>
    <n v="269535.72538461542"/>
    <n v="54"/>
    <n v="13832"/>
    <n v="12864"/>
    <x v="2"/>
    <n v="434143.05555555556"/>
    <n v="36.928009351465228"/>
    <n v="98.850286268992591"/>
  </r>
  <r>
    <d v="2020-05-08T00:00:00"/>
    <x v="13"/>
    <n v="225076.5"/>
    <n v="22846078.5"/>
    <n v="16722171.227"/>
    <n v="479024.68461538455"/>
    <n v="54"/>
    <n v="13563"/>
    <n v="12604"/>
    <x v="4"/>
    <n v="423075.52777777775"/>
    <n v="36.621484075657591"/>
    <n v="97.903252041196538"/>
  </r>
  <r>
    <d v="2020-05-07T00:00:00"/>
    <x v="13"/>
    <n v="209415"/>
    <n v="21463023"/>
    <n v="15847839.739"/>
    <n v="521163.87692307692"/>
    <n v="54"/>
    <n v="12743"/>
    <n v="11858"/>
    <x v="4"/>
    <n v="397463.38888888888"/>
    <n v="35.431852880122058"/>
    <n v="97.571805812615125"/>
  </r>
  <r>
    <d v="2020-05-24T00:00:00"/>
    <x v="13"/>
    <n v="193719"/>
    <n v="19071117"/>
    <n v="14541424.877999999"/>
    <n v="304806.9854230769"/>
    <n v="54"/>
    <n v="12211"/>
    <n v="11427"/>
    <x v="1"/>
    <n v="353168.83333333331"/>
    <n v="31.150263196373967"/>
    <n v="98.401735014141664"/>
  </r>
  <r>
    <d v="2020-04-29T00:00:00"/>
    <x v="14"/>
    <n v="12250.5"/>
    <n v="981519"/>
    <n v="867080.68200000003"/>
    <n v="102160.21538461538"/>
    <n v="15"/>
    <n v="659"/>
    <n v="575"/>
    <x v="5"/>
    <n v="65434.6"/>
    <n v="13.198116435489906"/>
    <n v="89.591621213179224"/>
  </r>
  <r>
    <d v="2020-04-28T00:00:00"/>
    <x v="14"/>
    <n v="12541.5"/>
    <n v="992541"/>
    <n v="874678.696"/>
    <n v="83886.676923076913"/>
    <n v="15"/>
    <n v="636"/>
    <n v="547"/>
    <x v="5"/>
    <n v="66169.399999999994"/>
    <n v="13.474925654299918"/>
    <n v="91.548291010338431"/>
  </r>
  <r>
    <d v="2020-05-31T00:00:00"/>
    <x v="13"/>
    <n v="206758.5"/>
    <n v="20717248.5"/>
    <n v="15667372.685999999"/>
    <n v="180007.08753846152"/>
    <n v="54"/>
    <n v="13106"/>
    <n v="12164"/>
    <x v="0"/>
    <n v="383652.75"/>
    <n v="32.231797348590888"/>
    <n v="99.131124543211129"/>
  </r>
  <r>
    <d v="2020-05-30T00:00:00"/>
    <x v="13"/>
    <n v="244734"/>
    <n v="24151980"/>
    <n v="18429449.488000002"/>
    <n v="303444.36538461538"/>
    <n v="54"/>
    <n v="14590"/>
    <n v="13551"/>
    <x v="1"/>
    <n v="447258.88888888888"/>
    <n v="31.051011674147507"/>
    <n v="98.743604601425574"/>
  </r>
  <r>
    <d v="2020-05-28T00:00:00"/>
    <x v="13"/>
    <n v="191641.5"/>
    <n v="19549036.5"/>
    <n v="14481164.23"/>
    <n v="266079.27846153843"/>
    <n v="54"/>
    <n v="12409"/>
    <n v="11582"/>
    <x v="1"/>
    <n v="362019.19444444444"/>
    <n v="34.996304092050195"/>
    <n v="98.638913593201707"/>
  </r>
  <r>
    <d v="2020-05-16T00:00:00"/>
    <x v="14"/>
    <n v="16368"/>
    <n v="1316350.5"/>
    <n v="1092945.2830000001"/>
    <n v="175846.6446153846"/>
    <n v="16"/>
    <n v="920"/>
    <n v="818"/>
    <x v="2"/>
    <n v="82271.90625"/>
    <n v="20.440658876058293"/>
    <n v="86.641350870046807"/>
  </r>
  <r>
    <d v="2020-05-19T00:00:00"/>
    <x v="14"/>
    <n v="14427"/>
    <n v="1126810.5"/>
    <n v="963035.41399999999"/>
    <n v="202056.34519230769"/>
    <n v="17"/>
    <n v="857"/>
    <n v="757"/>
    <x v="3"/>
    <n v="66282.970588235301"/>
    <n v="17.006133276008477"/>
    <n v="82.068294074974659"/>
  </r>
  <r>
    <d v="2020-05-17T00:00:00"/>
    <x v="14"/>
    <n v="13440"/>
    <n v="1157529"/>
    <n v="935379.42299999984"/>
    <n v="111375.6648"/>
    <n v="16"/>
    <n v="859"/>
    <n v="746"/>
    <x v="3"/>
    <n v="72345.5625"/>
    <n v="23.749675429838934"/>
    <n v="90.378153393997039"/>
  </r>
  <r>
    <d v="2020-05-09T00:00:00"/>
    <x v="14"/>
    <n v="11745"/>
    <n v="955801.5"/>
    <n v="795942.652"/>
    <n v="165952.05877692305"/>
    <n v="15"/>
    <n v="654"/>
    <n v="570"/>
    <x v="4"/>
    <n v="63720.1"/>
    <n v="20.084216821188772"/>
    <n v="82.637392933896521"/>
  </r>
  <r>
    <d v="2020-05-04T00:00:00"/>
    <x v="14"/>
    <n v="11062.5"/>
    <n v="906343.5"/>
    <n v="762082.74899999995"/>
    <n v="125305.56399230768"/>
    <n v="15"/>
    <n v="622"/>
    <n v="538"/>
    <x v="4"/>
    <n v="60422.9"/>
    <n v="18.929801414518053"/>
    <n v="86.174605544993966"/>
  </r>
  <r>
    <d v="2020-05-02T00:00:00"/>
    <x v="14"/>
    <n v="10018.5"/>
    <n v="816859.5"/>
    <n v="697541.2969999999"/>
    <n v="106508.82307692307"/>
    <n v="15"/>
    <n v="567"/>
    <n v="493"/>
    <x v="5"/>
    <n v="54457.3"/>
    <n v="17.105539630867206"/>
    <n v="86.961182054328432"/>
  </r>
  <r>
    <d v="2020-05-26T00:00:00"/>
    <x v="15"/>
    <n v="10437"/>
    <n v="833815.5"/>
    <n v="737888.36599999992"/>
    <n v="39424.853846153841"/>
    <n v="7"/>
    <n v="577"/>
    <n v="389"/>
    <x v="1"/>
    <n v="119116.5"/>
    <n v="13.000223125892202"/>
    <n v="95.271753302001002"/>
  </r>
  <r>
    <d v="2020-05-01T00:00:00"/>
    <x v="14"/>
    <n v="13644"/>
    <n v="1134444"/>
    <n v="971710.87099999993"/>
    <n v="291527.8831384615"/>
    <n v="15"/>
    <n v="721"/>
    <n v="625"/>
    <x v="5"/>
    <n v="75629.600000000006"/>
    <n v="16.747073008715994"/>
    <n v="74.302135395095618"/>
  </r>
  <r>
    <d v="2020-05-12T00:00:00"/>
    <x v="14"/>
    <n v="13443"/>
    <n v="1092277.5"/>
    <n v="921493.48300000001"/>
    <n v="218151.6"/>
    <n v="15"/>
    <n v="750"/>
    <n v="659"/>
    <x v="2"/>
    <n v="72818.5"/>
    <n v="18.533393903557318"/>
    <n v="80.027822600026099"/>
  </r>
  <r>
    <d v="2020-05-21T00:00:00"/>
    <x v="14"/>
    <n v="14182.5"/>
    <n v="1172574"/>
    <n v="968784.86499999987"/>
    <n v="94547"/>
    <n v="18"/>
    <n v="888"/>
    <n v="786"/>
    <x v="3"/>
    <n v="65143"/>
    <n v="21.035540744125907"/>
    <n v="91.936798871542436"/>
  </r>
  <r>
    <d v="2020-05-20T00:00:00"/>
    <x v="14"/>
    <n v="14928"/>
    <n v="1217749.5"/>
    <n v="1025585.5199999999"/>
    <n v="84618.754369230766"/>
    <n v="17"/>
    <n v="890"/>
    <n v="794"/>
    <x v="3"/>
    <n v="71632.323529411762"/>
    <n v="18.737002059077447"/>
    <n v="93.051218303170671"/>
  </r>
  <r>
    <d v="2020-05-05T00:00:00"/>
    <x v="14"/>
    <n v="13941"/>
    <n v="1145575.5"/>
    <n v="974448.12600000005"/>
    <n v="152152.96544615386"/>
    <n v="15"/>
    <n v="750"/>
    <n v="658"/>
    <x v="4"/>
    <n v="76371.7"/>
    <n v="17.561465760364133"/>
    <n v="86.718207097991012"/>
  </r>
  <r>
    <d v="2020-05-13T00:00:00"/>
    <x v="14"/>
    <n v="14643"/>
    <n v="1172691"/>
    <n v="971555.08299999998"/>
    <n v="124018.33614615384"/>
    <n v="15"/>
    <n v="854"/>
    <n v="756"/>
    <x v="2"/>
    <n v="78179.399999999994"/>
    <n v="20.702471791812961"/>
    <n v="89.424465938072885"/>
  </r>
  <r>
    <d v="2020-05-03T00:00:00"/>
    <x v="14"/>
    <n v="10032"/>
    <n v="816150"/>
    <n v="698626.03299999994"/>
    <n v="97812.892307692295"/>
    <n v="15"/>
    <n v="585"/>
    <n v="502"/>
    <x v="4"/>
    <n v="54410"/>
    <n v="16.822156840525302"/>
    <n v="88.015329007205494"/>
  </r>
  <r>
    <d v="2020-05-06T00:00:00"/>
    <x v="14"/>
    <n v="12468"/>
    <n v="1016566.5"/>
    <n v="858367.60399999993"/>
    <n v="88833.638169230762"/>
    <n v="15"/>
    <n v="701"/>
    <n v="611"/>
    <x v="4"/>
    <n v="67771.100000000006"/>
    <n v="18.430203477250533"/>
    <n v="91.261404131531904"/>
  </r>
  <r>
    <d v="2020-05-23T00:00:00"/>
    <x v="14"/>
    <n v="17943"/>
    <n v="1457391"/>
    <n v="1194154.7659999998"/>
    <n v="124621.03076923077"/>
    <n v="18"/>
    <n v="1031"/>
    <n v="918"/>
    <x v="3"/>
    <n v="80966.166666666672"/>
    <n v="22.043728459230568"/>
    <n v="91.449032499224245"/>
  </r>
  <r>
    <d v="2020-05-25T00:00:00"/>
    <x v="14"/>
    <n v="15807"/>
    <n v="1326705"/>
    <n v="1070563.6439999999"/>
    <n v="123343.24153846155"/>
    <n v="18"/>
    <n v="989"/>
    <n v="887"/>
    <x v="1"/>
    <n v="73705.833333333328"/>
    <n v="23.925841068445642"/>
    <n v="90.703039369078923"/>
  </r>
  <r>
    <d v="2020-04-30T00:00:00"/>
    <x v="14"/>
    <n v="11976"/>
    <n v="1004511"/>
    <n v="861334.61399999994"/>
    <n v="20847.353846153845"/>
    <n v="15"/>
    <n v="644"/>
    <n v="550"/>
    <x v="5"/>
    <n v="66967.399999999994"/>
    <n v="16.622620718224155"/>
    <n v="97.924626624680684"/>
  </r>
  <r>
    <d v="2020-05-10T00:00:00"/>
    <x v="14"/>
    <n v="14566.5"/>
    <n v="1216557"/>
    <n v="1013050.3829999999"/>
    <n v="102510.40189230769"/>
    <n v="15"/>
    <n v="792"/>
    <n v="695"/>
    <x v="2"/>
    <n v="81103.8"/>
    <n v="20.088499092941962"/>
    <n v="91.573727996936626"/>
  </r>
  <r>
    <d v="2020-05-08T00:00:00"/>
    <x v="14"/>
    <n v="12976.5"/>
    <n v="1046848.5"/>
    <n v="892743.74599999993"/>
    <n v="396844.24095384614"/>
    <n v="15"/>
    <n v="703"/>
    <n v="609"/>
    <x v="4"/>
    <n v="69789.899999999994"/>
    <n v="17.261924789781734"/>
    <n v="62.091530822860598"/>
  </r>
  <r>
    <d v="2020-05-07T00:00:00"/>
    <x v="14"/>
    <n v="11719.5"/>
    <n v="965880"/>
    <n v="809986.38600000006"/>
    <n v="106745.03623846154"/>
    <n v="15"/>
    <n v="676"/>
    <n v="591"/>
    <x v="4"/>
    <n v="64392"/>
    <n v="19.246448668089087"/>
    <n v="88.948416341733804"/>
  </r>
  <r>
    <d v="2020-05-24T00:00:00"/>
    <x v="14"/>
    <n v="17197.5"/>
    <n v="1386262.5"/>
    <n v="1130117.3810000001"/>
    <n v="121581.84923076924"/>
    <n v="18"/>
    <n v="1006"/>
    <n v="904"/>
    <x v="1"/>
    <n v="77014.583333333328"/>
    <n v="22.665355237112305"/>
    <n v="91.229521881262073"/>
  </r>
  <r>
    <d v="2020-05-26T00:00:00"/>
    <x v="14"/>
    <n v="14419.5"/>
    <n v="1210456.5"/>
    <n v="970917.12399999995"/>
    <n v="88147.13846153846"/>
    <n v="18"/>
    <n v="914"/>
    <n v="804"/>
    <x v="1"/>
    <n v="67247.583333333328"/>
    <n v="24.671454450524248"/>
    <n v="92.717859876704495"/>
  </r>
  <r>
    <d v="2020-06-01T00:00:00"/>
    <x v="0"/>
    <n v="7816.5"/>
    <n v="636345"/>
    <n v="550528.66300000006"/>
    <n v="190344.3008"/>
    <n v="15"/>
    <n v="453"/>
    <n v="370"/>
    <x v="0"/>
    <n v="42423"/>
    <n v="15.587987105405251"/>
    <n v="70.087876733532923"/>
  </r>
  <r>
    <d v="2020-05-31T00:00:00"/>
    <x v="16"/>
    <n v="6409.5"/>
    <n v="493893"/>
    <n v="459762.61999999994"/>
    <n v="28040.97692307692"/>
    <n v="9"/>
    <n v="345"/>
    <n v="255"/>
    <x v="0"/>
    <n v="54877"/>
    <n v="7.4234786638374528"/>
    <n v="94.32245913121325"/>
  </r>
  <r>
    <d v="2020-05-30T00:00:00"/>
    <x v="15"/>
    <n v="11220"/>
    <n v="928675.5"/>
    <n v="802403.80799999996"/>
    <n v="136423.60523076923"/>
    <n v="7"/>
    <n v="532"/>
    <n v="449"/>
    <x v="1"/>
    <n v="132667.92857142858"/>
    <n v="15.736676563728377"/>
    <n v="85.309873553165843"/>
  </r>
  <r>
    <d v="2020-05-29T00:00:00"/>
    <x v="0"/>
    <n v="8350.5"/>
    <n v="651237"/>
    <n v="601485.12600000005"/>
    <n v="83014.635053846156"/>
    <n v="15"/>
    <n v="400"/>
    <n v="329"/>
    <x v="1"/>
    <n v="43415.8"/>
    <n v="8.2715052873975718"/>
    <n v="87.252776630651184"/>
  </r>
  <r>
    <d v="2020-05-28T00:00:00"/>
    <x v="15"/>
    <n v="8428.5"/>
    <n v="694669.5"/>
    <n v="594994.696"/>
    <n v="42699.38461538461"/>
    <n v="7"/>
    <n v="420"/>
    <n v="347"/>
    <x v="1"/>
    <n v="99238.5"/>
    <n v="16.752217233210427"/>
    <n v="93.853280644193447"/>
  </r>
  <r>
    <d v="2020-05-27T00:00:00"/>
    <x v="1"/>
    <n v="32817"/>
    <n v="3015751.5"/>
    <n v="2415980.7719999999"/>
    <n v="346048.63569230767"/>
    <n v="20"/>
    <n v="2079"/>
    <n v="1893"/>
    <x v="1"/>
    <n v="150787.57500000001"/>
    <n v="24.825144924621949"/>
    <n v="88.525293423801415"/>
  </r>
  <r>
    <d v="2020-05-22T00:00:00"/>
    <x v="1"/>
    <n v="36031.5"/>
    <n v="3091069.5"/>
    <n v="2549333.4129999997"/>
    <n v="289900.09384615382"/>
    <n v="21"/>
    <n v="2046"/>
    <n v="1853"/>
    <x v="3"/>
    <n v="147193.78571428571"/>
    <n v="21.250107351101523"/>
    <n v="90.621366040260369"/>
  </r>
  <r>
    <d v="2020-05-31T00:00:00"/>
    <x v="17"/>
    <n v="5127"/>
    <n v="468835.5"/>
    <n v="412625.88699999999"/>
    <n v="8642.376923076923"/>
    <n v="6"/>
    <n v="261"/>
    <n v="188"/>
    <x v="0"/>
    <n v="78139.25"/>
    <n v="13.62241555145085"/>
    <n v="98.156629153919255"/>
  </r>
  <r>
    <d v="2020-05-11T00:00:00"/>
    <x v="1"/>
    <n v="27187.5"/>
    <n v="2479396.5"/>
    <n v="1950422.9030000002"/>
    <n v="381635.95355384616"/>
    <n v="21"/>
    <n v="1597"/>
    <n v="1457"/>
    <x v="2"/>
    <n v="118066.5"/>
    <n v="27.120969313186936"/>
    <n v="84.607707821082826"/>
  </r>
  <r>
    <d v="2020-05-30T00:00:00"/>
    <x v="14"/>
    <n v="20688"/>
    <n v="1773154.5"/>
    <n v="1458979.4909999999"/>
    <n v="98432.213407692296"/>
    <n v="18"/>
    <n v="1216"/>
    <n v="1101"/>
    <x v="1"/>
    <n v="98508.583333333328"/>
    <n v="21.533887963336703"/>
    <n v="94.448751453542698"/>
  </r>
  <r>
    <d v="2020-05-28T00:00:00"/>
    <x v="14"/>
    <n v="15678"/>
    <n v="1387443"/>
    <n v="1121336.507"/>
    <n v="101620.2923076923"/>
    <n v="18"/>
    <n v="1020"/>
    <n v="911"/>
    <x v="1"/>
    <n v="77080.166666666672"/>
    <n v="23.731189641897572"/>
    <n v="92.675714079231199"/>
  </r>
  <r>
    <d v="2020-05-18T00:00:00"/>
    <x v="1"/>
    <n v="31329"/>
    <n v="2826379.5"/>
    <n v="2229453.5079999999"/>
    <n v="331756.18072307692"/>
    <n v="21"/>
    <n v="1834"/>
    <n v="1660"/>
    <x v="3"/>
    <n v="134589.5"/>
    <n v="26.774543172039095"/>
    <n v="88.262150191682437"/>
  </r>
  <r>
    <d v="2020-05-14T00:00:00"/>
    <x v="1"/>
    <n v="29658"/>
    <n v="2703132"/>
    <n v="2160539.9959999998"/>
    <n v="312856.16153846151"/>
    <n v="21"/>
    <n v="1706"/>
    <n v="1548"/>
    <x v="2"/>
    <n v="128720.57142857143"/>
    <n v="25.113721801241777"/>
    <n v="88.42616041175711"/>
  </r>
  <r>
    <d v="2020-05-15T00:00:00"/>
    <x v="1"/>
    <n v="34150.5"/>
    <n v="3038293.5"/>
    <n v="2442084.5610000002"/>
    <n v="277257.14947692305"/>
    <n v="21"/>
    <n v="1926"/>
    <n v="1742"/>
    <x v="2"/>
    <n v="144680.64285714287"/>
    <n v="24.413935066845529"/>
    <n v="90.87457648588186"/>
  </r>
  <r>
    <d v="2020-06-01T00:00:00"/>
    <x v="1"/>
    <n v="31947"/>
    <n v="2945035.5"/>
    <n v="2320195.4450000003"/>
    <n v="383761.6669230769"/>
    <n v="21"/>
    <n v="2025"/>
    <n v="1849"/>
    <x v="0"/>
    <n v="140239.78571428571"/>
    <n v="26.930492271524979"/>
    <n v="86.96920064552441"/>
  </r>
  <r>
    <d v="2020-05-31T00:00:00"/>
    <x v="15"/>
    <n v="10416"/>
    <n v="866023.5"/>
    <n v="744833.00199999998"/>
    <n v="19998.63846153846"/>
    <n v="7"/>
    <n v="530"/>
    <n v="447"/>
    <x v="0"/>
    <n v="123717.64285714286"/>
    <n v="16.270828182234602"/>
    <n v="97.690751063736897"/>
  </r>
  <r>
    <d v="2020-05-29T00:00:00"/>
    <x v="1"/>
    <n v="35431.5"/>
    <n v="3193167"/>
    <n v="2545757.0549999997"/>
    <n v="202281.06923076924"/>
    <n v="20"/>
    <n v="2111"/>
    <n v="1917"/>
    <x v="1"/>
    <n v="159658.35"/>
    <n v="25.430939834908965"/>
    <n v="93.665189787105746"/>
  </r>
  <r>
    <d v="2020-05-27T00:00:00"/>
    <x v="2"/>
    <n v="78544.5"/>
    <n v="6701083.5"/>
    <n v="5109499.6169999996"/>
    <n v="76226.26923076922"/>
    <n v="31"/>
    <n v="5330"/>
    <n v="4977"/>
    <x v="1"/>
    <n v="216163.98387096773"/>
    <n v="31.149505867552751"/>
    <n v="98.862478445004172"/>
  </r>
  <r>
    <d v="2020-05-22T00:00:00"/>
    <x v="2"/>
    <n v="97963.5"/>
    <n v="7728465"/>
    <n v="6415904.9240000006"/>
    <n v="150138.82307692309"/>
    <n v="31"/>
    <n v="5965"/>
    <n v="5533"/>
    <x v="3"/>
    <n v="249305.32258064515"/>
    <n v="20.457910326727269"/>
    <n v="98.05732673853187"/>
  </r>
  <r>
    <d v="2020-06-01T00:00:00"/>
    <x v="2"/>
    <n v="77269.5"/>
    <n v="6829921.5"/>
    <n v="5152925.182"/>
    <n v="219200.11557692307"/>
    <n v="31"/>
    <n v="5468"/>
    <n v="5081"/>
    <x v="0"/>
    <n v="220320.04838709679"/>
    <n v="32.544550110256189"/>
    <n v="96.790590996149476"/>
  </r>
  <r>
    <d v="2020-05-31T00:00:00"/>
    <x v="14"/>
    <n v="16143"/>
    <n v="1423410"/>
    <n v="1183524.9380000001"/>
    <n v="41938.950392307692"/>
    <n v="18"/>
    <n v="1029"/>
    <n v="925"/>
    <x v="0"/>
    <n v="79078.333333333328"/>
    <n v="20.268695174718822"/>
    <n v="97.05362823133828"/>
  </r>
  <r>
    <d v="2020-05-11T00:00:00"/>
    <x v="2"/>
    <n v="72220.5"/>
    <n v="6398719.5"/>
    <n v="4782829.6060000006"/>
    <n v="186502.14615384614"/>
    <n v="31"/>
    <n v="4826"/>
    <n v="4483"/>
    <x v="2"/>
    <n v="206410.30645161291"/>
    <n v="33.785228141368144"/>
    <n v="97.085320802797398"/>
  </r>
  <r>
    <d v="2020-05-18T00:00:00"/>
    <x v="2"/>
    <n v="78058.5"/>
    <n v="6609714"/>
    <n v="5024858.7929999996"/>
    <n v="140406.07692307691"/>
    <n v="31"/>
    <n v="5165"/>
    <n v="4813"/>
    <x v="3"/>
    <n v="213216.5806451613"/>
    <n v="31.540293414967625"/>
    <n v="97.875761690701339"/>
  </r>
  <r>
    <d v="2020-05-14T00:00:00"/>
    <x v="2"/>
    <n v="70498.5"/>
    <n v="6053649"/>
    <n v="4580254.1549999993"/>
    <n v="131801.93944615382"/>
    <n v="31"/>
    <n v="4695"/>
    <n v="4372"/>
    <x v="2"/>
    <n v="195279"/>
    <n v="32.168408021454013"/>
    <n v="97.822768722696779"/>
  </r>
  <r>
    <d v="2020-05-15T00:00:00"/>
    <x v="2"/>
    <n v="78961.5"/>
    <n v="6876454.5"/>
    <n v="5258162.2879999997"/>
    <n v="162133.18461538461"/>
    <n v="31"/>
    <n v="5184"/>
    <n v="4778"/>
    <x v="2"/>
    <n v="221821.11290322582"/>
    <n v="30.776764264070206"/>
    <n v="97.642197958040953"/>
  </r>
  <r>
    <d v="2020-05-27T00:00:00"/>
    <x v="3"/>
    <n v="12490.5"/>
    <n v="1054798.5"/>
    <n v="878389.06499999994"/>
    <n v="67454.765369230765"/>
    <n v="10"/>
    <n v="757"/>
    <n v="660"/>
    <x v="1"/>
    <n v="105479.85"/>
    <n v="20.083291337421201"/>
    <n v="93.604961955365809"/>
  </r>
  <r>
    <d v="2020-05-22T00:00:00"/>
    <x v="3"/>
    <n v="18036"/>
    <n v="1455049.5"/>
    <n v="1301439.284"/>
    <n v="69189.123076923075"/>
    <n v="10"/>
    <n v="965"/>
    <n v="861"/>
    <x v="3"/>
    <n v="145504.95000000001"/>
    <n v="11.803102756194351"/>
    <n v="95.244895580739822"/>
  </r>
  <r>
    <d v="2020-06-01T00:00:00"/>
    <x v="3"/>
    <n v="11416.5"/>
    <n v="1007742"/>
    <n v="815296.88"/>
    <n v="145147.84546153847"/>
    <n v="10"/>
    <n v="719"/>
    <n v="627"/>
    <x v="0"/>
    <n v="100774.2"/>
    <n v="23.604299822660916"/>
    <n v="85.596725604218292"/>
  </r>
  <r>
    <d v="2020-05-11T00:00:00"/>
    <x v="3"/>
    <n v="9007.5"/>
    <n v="734335.5"/>
    <n v="622482.40399999998"/>
    <n v="113093.66153846154"/>
    <n v="10"/>
    <n v="494"/>
    <n v="421"/>
    <x v="2"/>
    <n v="73433.55"/>
    <n v="17.968876755590994"/>
    <n v="84.599183678514578"/>
  </r>
  <r>
    <d v="2020-05-29T00:00:00"/>
    <x v="2"/>
    <n v="87552"/>
    <n v="7387116"/>
    <n v="5815890.3319999995"/>
    <n v="161811.89230769229"/>
    <n v="31"/>
    <n v="5751"/>
    <n v="5319"/>
    <x v="1"/>
    <n v="238294.06451612903"/>
    <n v="27.016081430470834"/>
    <n v="97.809539036510429"/>
  </r>
  <r>
    <d v="2020-05-18T00:00:00"/>
    <x v="3"/>
    <n v="11680.5"/>
    <n v="936427.5"/>
    <n v="813406.68400000001"/>
    <n v="117272.7846153846"/>
    <n v="10"/>
    <n v="645"/>
    <n v="565"/>
    <x v="3"/>
    <n v="93642.75"/>
    <n v="15.124146189091309"/>
    <n v="87.476576177506033"/>
  </r>
  <r>
    <d v="2020-05-14T00:00:00"/>
    <x v="3"/>
    <n v="12037.5"/>
    <n v="981564"/>
    <n v="877726.201"/>
    <n v="69249.011815384612"/>
    <n v="10"/>
    <n v="627"/>
    <n v="545"/>
    <x v="2"/>
    <n v="98156.4"/>
    <n v="11.830317800892445"/>
    <n v="92.945033455242381"/>
  </r>
  <r>
    <d v="2020-05-15T00:00:00"/>
    <x v="3"/>
    <n v="14421"/>
    <n v="1150579.5"/>
    <n v="1038033.7869999999"/>
    <n v="68487.358569230768"/>
    <n v="10"/>
    <n v="743"/>
    <n v="652"/>
    <x v="2"/>
    <n v="115057.95"/>
    <n v="10.842201324223382"/>
    <n v="94.047577019299339"/>
  </r>
  <r>
    <d v="2020-05-29T00:00:00"/>
    <x v="3"/>
    <n v="14823"/>
    <n v="1273464"/>
    <n v="1068326.9369999999"/>
    <n v="76299.023384615386"/>
    <n v="10"/>
    <n v="873"/>
    <n v="770"/>
    <x v="1"/>
    <n v="127346.4"/>
    <n v="19.201712125321059"/>
    <n v="94.008544930628958"/>
  </r>
  <r>
    <d v="2020-05-27T00:00:00"/>
    <x v="4"/>
    <n v="31257"/>
    <n v="2924133"/>
    <n v="2311405.017"/>
    <n v="148582.33846153846"/>
    <n v="20"/>
    <n v="2079"/>
    <n v="1856"/>
    <x v="1"/>
    <n v="146206.65"/>
    <n v="26.50889733705203"/>
    <n v="94.918755800042661"/>
  </r>
  <r>
    <d v="2020-05-22T00:00:00"/>
    <x v="4"/>
    <n v="38074.5"/>
    <n v="3414180"/>
    <n v="2805831.5209999997"/>
    <n v="124540.74078461538"/>
    <n v="20"/>
    <n v="2306"/>
    <n v="2054"/>
    <x v="3"/>
    <n v="170709"/>
    <n v="21.681575477603324"/>
    <n v="96.352250297740156"/>
  </r>
  <r>
    <d v="2020-06-01T00:00:00"/>
    <x v="4"/>
    <n v="32170.5"/>
    <n v="3013512"/>
    <n v="2355616.679"/>
    <n v="219429.2774153846"/>
    <n v="20"/>
    <n v="2136"/>
    <n v="1899"/>
    <x v="0"/>
    <n v="150675.6"/>
    <n v="27.928793630349396"/>
    <n v="92.718486688774277"/>
  </r>
  <r>
    <d v="2020-05-11T00:00:00"/>
    <x v="4"/>
    <n v="42397.5"/>
    <n v="3911979"/>
    <n v="3086459.8370000003"/>
    <n v="164514.63076923075"/>
    <n v="19"/>
    <n v="2530"/>
    <n v="2270"/>
    <x v="2"/>
    <n v="205893.63157894736"/>
    <n v="26.746473519720048"/>
    <n v="95.794593202846158"/>
  </r>
  <r>
    <d v="2020-05-18T00:00:00"/>
    <x v="4"/>
    <n v="28668"/>
    <n v="2588148"/>
    <n v="2042294.1669999999"/>
    <n v="160977.42935384615"/>
    <n v="19"/>
    <n v="1858"/>
    <n v="1648"/>
    <x v="3"/>
    <n v="136218.31578947368"/>
    <n v="26.727483328311347"/>
    <n v="93.780207725607411"/>
  </r>
  <r>
    <d v="2020-05-14T00:00:00"/>
    <x v="4"/>
    <n v="27411"/>
    <n v="2441520"/>
    <n v="1933378.3459999997"/>
    <n v="141658.27661538462"/>
    <n v="19"/>
    <n v="1675"/>
    <n v="1475"/>
    <x v="2"/>
    <n v="128501.05263157895"/>
    <n v="26.282577078164937"/>
    <n v="94.197947319072355"/>
  </r>
  <r>
    <d v="2020-05-15T00:00:00"/>
    <x v="4"/>
    <n v="32854.5"/>
    <n v="2949078"/>
    <n v="2391958.463"/>
    <n v="129383.86666153846"/>
    <n v="19"/>
    <n v="1940"/>
    <n v="1715"/>
    <x v="2"/>
    <n v="155214.63157894736"/>
    <n v="23.291354997078813"/>
    <n v="95.612735008652251"/>
  </r>
  <r>
    <d v="2020-05-29T00:00:00"/>
    <x v="4"/>
    <n v="35346"/>
    <n v="3258054"/>
    <n v="2595610.66"/>
    <n v="195198.78461538462"/>
    <n v="20"/>
    <n v="2249"/>
    <n v="2000"/>
    <x v="1"/>
    <n v="162902.70000000001"/>
    <n v="25.521675889557326"/>
    <n v="94.008730837015449"/>
  </r>
  <r>
    <d v="2020-05-27T00:00:00"/>
    <x v="5"/>
    <n v="286558.5"/>
    <n v="29256993"/>
    <n v="21169527.457000002"/>
    <n v="646741.28130000003"/>
    <n v="129"/>
    <n v="17115"/>
    <n v="15962"/>
    <x v="1"/>
    <n v="226798.39534883722"/>
    <n v="38.203335239425776"/>
    <n v="97.789447188574712"/>
  </r>
  <r>
    <d v="2020-05-22T00:00:00"/>
    <x v="5"/>
    <n v="304092"/>
    <n v="29465769"/>
    <n v="22276452.264999997"/>
    <n v="570447.6369538462"/>
    <n v="129"/>
    <n v="17088"/>
    <n v="15804"/>
    <x v="3"/>
    <n v="228416.81395348837"/>
    <n v="32.273167421257703"/>
    <n v="98.064032752873871"/>
  </r>
  <r>
    <d v="2020-06-01T00:00:00"/>
    <x v="5"/>
    <n v="272926.5"/>
    <n v="27770092.5"/>
    <n v="20952913.508000001"/>
    <n v="872904.40428461542"/>
    <n v="128"/>
    <n v="16285"/>
    <n v="15130"/>
    <x v="0"/>
    <n v="216953.84765625"/>
    <n v="32.535709124161379"/>
    <n v="96.856674480703958"/>
  </r>
  <r>
    <d v="2020-05-11T00:00:00"/>
    <x v="5"/>
    <n v="237099"/>
    <n v="24628233.223949999"/>
    <n v="17679930.469999999"/>
    <n v="622499.33031538466"/>
    <n v="129"/>
    <n v="14043"/>
    <n v="13167"/>
    <x v="2"/>
    <n v="190916.53661976743"/>
    <n v="39.300509499967504"/>
    <n v="97.47241580565337"/>
  </r>
  <r>
    <d v="2020-05-18T00:00:00"/>
    <x v="5"/>
    <n v="273900"/>
    <n v="27535284.147600003"/>
    <n v="19680985.969000001"/>
    <n v="764540.58792307694"/>
    <n v="129"/>
    <n v="16110"/>
    <n v="14992"/>
    <x v="3"/>
    <n v="213451.81509767444"/>
    <n v="39.908052325079133"/>
    <n v="97.223414932546774"/>
  </r>
  <r>
    <d v="2020-05-14T00:00:00"/>
    <x v="5"/>
    <n v="274059"/>
    <n v="28181292"/>
    <n v="20493717.226"/>
    <n v="806120.19333076919"/>
    <n v="129"/>
    <n v="15804"/>
    <n v="14738"/>
    <x v="2"/>
    <n v="218459.62790697673"/>
    <n v="37.511861265690328"/>
    <n v="97.139520099608035"/>
  </r>
  <r>
    <d v="2020-05-15T00:00:00"/>
    <x v="5"/>
    <n v="318816"/>
    <n v="32354331"/>
    <n v="23895072.432"/>
    <n v="616932.92353846144"/>
    <n v="129"/>
    <n v="17808"/>
    <n v="16486"/>
    <x v="2"/>
    <n v="250808.76744186046"/>
    <n v="35.401686234989022"/>
    <n v="98.093198330886651"/>
  </r>
  <r>
    <d v="2020-05-27T00:00:00"/>
    <x v="6"/>
    <n v="370012.5"/>
    <n v="39034861.5"/>
    <n v="28040467.216000002"/>
    <n v="681486.56664615381"/>
    <n v="124"/>
    <n v="21384"/>
    <n v="19897"/>
    <x v="1"/>
    <n v="314797.2701612903"/>
    <n v="39.209026723087383"/>
    <n v="98.254159127358108"/>
  </r>
  <r>
    <d v="2020-05-22T00:00:00"/>
    <x v="6"/>
    <n v="393018"/>
    <n v="39498373.5"/>
    <n v="29683782.432999995"/>
    <n v="636230.32011538453"/>
    <n v="125"/>
    <n v="21427"/>
    <n v="19799"/>
    <x v="3"/>
    <n v="315986.98800000001"/>
    <n v="33.063815533457579"/>
    <n v="98.389224001551895"/>
  </r>
  <r>
    <d v="2020-06-01T00:00:00"/>
    <x v="6"/>
    <n v="349699.5"/>
    <n v="37257840.18135"/>
    <n v="27640203.134"/>
    <n v="744856.58547692304"/>
    <n v="123"/>
    <n v="20325"/>
    <n v="18935"/>
    <x v="0"/>
    <n v="302909.26976707316"/>
    <n v="34.795826212722076"/>
    <n v="98.000805785167955"/>
  </r>
  <r>
    <d v="2020-05-11T00:00:00"/>
    <x v="6"/>
    <n v="318565.5"/>
    <n v="33781581"/>
    <n v="24232690.171"/>
    <n v="605833.76570769225"/>
    <n v="125"/>
    <n v="18066"/>
    <n v="16883"/>
    <x v="2"/>
    <n v="270252.64799999999"/>
    <n v="39.404996975645112"/>
    <n v="98.206615120506953"/>
  </r>
  <r>
    <d v="2020-05-29T00:00:00"/>
    <x v="5"/>
    <n v="422965.5"/>
    <n v="41767140.105000004"/>
    <n v="32361318.846999999"/>
    <n v="525087.91538461542"/>
    <n v="129"/>
    <n v="22403"/>
    <n v="20676"/>
    <x v="1"/>
    <n v="323776.27988372097"/>
    <n v="29.065012159947727"/>
    <n v="98.742820518559398"/>
  </r>
  <r>
    <d v="2020-05-18T00:00:00"/>
    <x v="6"/>
    <n v="355081.5"/>
    <n v="36876888"/>
    <n v="26228948.559"/>
    <n v="898617.75030769221"/>
    <n v="125"/>
    <n v="20449"/>
    <n v="19060"/>
    <x v="3"/>
    <n v="295015.10399999999"/>
    <n v="40.596135285592098"/>
    <n v="97.563195272042222"/>
  </r>
  <r>
    <d v="2020-05-14T00:00:00"/>
    <x v="6"/>
    <n v="358387.5"/>
    <n v="37963150.5"/>
    <n v="27483828.208999999"/>
    <n v="506964.83088461537"/>
    <n v="125"/>
    <n v="20247"/>
    <n v="18812"/>
    <x v="2"/>
    <n v="303705.20400000003"/>
    <n v="38.129048876707749"/>
    <n v="98.664587042414681"/>
  </r>
  <r>
    <d v="2020-05-15T00:00:00"/>
    <x v="6"/>
    <n v="403261.5"/>
    <n v="42271377"/>
    <n v="31105053.390999999"/>
    <n v="571050.76427692303"/>
    <n v="125"/>
    <n v="21862"/>
    <n v="20235"/>
    <x v="2"/>
    <n v="338171.016"/>
    <n v="35.898744389330929"/>
    <n v="98.649084073421776"/>
  </r>
  <r>
    <d v="2020-05-27T00:00:00"/>
    <x v="7"/>
    <n v="69010.5"/>
    <n v="5985894"/>
    <n v="4624968.49"/>
    <n v="168769.33384615384"/>
    <n v="36"/>
    <n v="4951"/>
    <n v="4584"/>
    <x v="1"/>
    <n v="166274.83333333334"/>
    <n v="29.425616908365136"/>
    <n v="97.180549240495168"/>
  </r>
  <r>
    <d v="2020-05-22T00:00:00"/>
    <x v="7"/>
    <n v="75820.5"/>
    <n v="5943489"/>
    <n v="5046963.6720000003"/>
    <n v="196334.07284615384"/>
    <n v="36"/>
    <n v="4857"/>
    <n v="4456"/>
    <x v="3"/>
    <n v="165096.91666666666"/>
    <n v="17.763657245520186"/>
    <n v="96.696652877692657"/>
  </r>
  <r>
    <d v="2020-06-01T00:00:00"/>
    <x v="7"/>
    <n v="64740"/>
    <n v="5800290"/>
    <n v="4332158.4330000002"/>
    <n v="205428.24997692305"/>
    <n v="37"/>
    <n v="4722"/>
    <n v="4352"/>
    <x v="0"/>
    <n v="156764.59459459459"/>
    <n v="33.889147631734353"/>
    <n v="96.458310705552265"/>
  </r>
  <r>
    <d v="2020-05-11T00:00:00"/>
    <x v="7"/>
    <n v="59574"/>
    <n v="5178169.5"/>
    <n v="3929032.2650000001"/>
    <n v="208822.33076923079"/>
    <n v="36"/>
    <n v="4150"/>
    <n v="3838"/>
    <x v="2"/>
    <n v="143838.04166666666"/>
    <n v="31.792491146671708"/>
    <n v="95.967255788571023"/>
  </r>
  <r>
    <d v="2020-05-29T00:00:00"/>
    <x v="6"/>
    <n v="524481"/>
    <n v="54172029"/>
    <n v="41382275.210999995"/>
    <n v="512623.0388076923"/>
    <n v="124"/>
    <n v="25828"/>
    <n v="23974"/>
    <x v="1"/>
    <n v="436871.20161290321"/>
    <n v="30.906357187437354"/>
    <n v="99.053712684810662"/>
  </r>
  <r>
    <d v="2020-05-18T00:00:00"/>
    <x v="7"/>
    <n v="70278"/>
    <n v="5798476.5"/>
    <n v="4485664.5060000001"/>
    <n v="182019.63597692308"/>
    <n v="36"/>
    <n v="4885"/>
    <n v="4502"/>
    <x v="3"/>
    <n v="161068.79166666666"/>
    <n v="29.266834205812536"/>
    <n v="96.860905860756304"/>
  </r>
  <r>
    <d v="2020-05-14T00:00:00"/>
    <x v="7"/>
    <n v="63645"/>
    <n v="5366602.5"/>
    <n v="4245727.3389999997"/>
    <n v="137701.4149"/>
    <n v="36"/>
    <n v="4285"/>
    <n v="3950"/>
    <x v="2"/>
    <n v="149072.29166666666"/>
    <n v="26.400074039234024"/>
    <n v="97.434104446900989"/>
  </r>
  <r>
    <d v="2020-05-15T00:00:00"/>
    <x v="7"/>
    <n v="75642"/>
    <n v="6293952"/>
    <n v="5100877.9309999999"/>
    <n v="159537.61835384613"/>
    <n v="36"/>
    <n v="4862"/>
    <n v="4476"/>
    <x v="2"/>
    <n v="174832"/>
    <n v="23.389582835323885"/>
    <n v="97.465223466053658"/>
  </r>
  <r>
    <d v="2020-05-27T00:00:00"/>
    <x v="8"/>
    <n v="40420.5"/>
    <n v="3780852"/>
    <n v="2893288.4459999995"/>
    <n v="291528.45785384614"/>
    <n v="21"/>
    <n v="2430"/>
    <n v="2216"/>
    <x v="1"/>
    <n v="180040.57142857142"/>
    <n v="30.676635619482255"/>
    <n v="92.289344892266442"/>
  </r>
  <r>
    <d v="2020-05-22T00:00:00"/>
    <x v="8"/>
    <n v="53838"/>
    <n v="4840833"/>
    <n v="4017247.747"/>
    <n v="147709.19777692307"/>
    <n v="21"/>
    <n v="2861"/>
    <n v="2612"/>
    <x v="3"/>
    <n v="230515.85714285713"/>
    <n v="20.501231312284311"/>
    <n v="96.948682225209524"/>
  </r>
  <r>
    <d v="2020-06-01T00:00:00"/>
    <x v="8"/>
    <n v="40528.5"/>
    <n v="3865251"/>
    <n v="2972895.4169999999"/>
    <n v="336001.08039230772"/>
    <n v="23"/>
    <n v="2531"/>
    <n v="2296"/>
    <x v="0"/>
    <n v="168054.39130434784"/>
    <n v="30.016379920303134"/>
    <n v="91.30713424840178"/>
  </r>
  <r>
    <d v="2020-05-11T00:00:00"/>
    <x v="8"/>
    <n v="32733"/>
    <n v="3079630.5"/>
    <n v="2364369.4010000001"/>
    <n v="281373.57021538459"/>
    <n v="21"/>
    <n v="1916"/>
    <n v="1733"/>
    <x v="2"/>
    <n v="146649.07142857142"/>
    <n v="30.25166451136964"/>
    <n v="90.863398377974747"/>
  </r>
  <r>
    <d v="2020-05-29T00:00:00"/>
    <x v="7"/>
    <n v="84433.5"/>
    <n v="7228395"/>
    <n v="5795765.9359999998"/>
    <n v="264121.66047692305"/>
    <n v="37"/>
    <n v="5672"/>
    <n v="5198"/>
    <x v="1"/>
    <n v="195362.02702702704"/>
    <n v="24.718545914722398"/>
    <n v="96.346053854598111"/>
  </r>
  <r>
    <d v="2020-05-18T00:00:00"/>
    <x v="8"/>
    <n v="36655.5"/>
    <n v="3360135"/>
    <n v="2596293.8219999997"/>
    <n v="202175.53846153847"/>
    <n v="21"/>
    <n v="2136"/>
    <n v="1947"/>
    <x v="3"/>
    <n v="160006.42857142858"/>
    <n v="29.420444309018595"/>
    <n v="93.983112629059889"/>
  </r>
  <r>
    <d v="2020-05-14T00:00:00"/>
    <x v="8"/>
    <n v="33886.5"/>
    <n v="3166479"/>
    <n v="2522496.074"/>
    <n v="156584.58769230769"/>
    <n v="21"/>
    <n v="1993"/>
    <n v="1796"/>
    <x v="2"/>
    <n v="150784.71428571429"/>
    <n v="25.529590814340352"/>
    <n v="95.054930486123297"/>
  </r>
  <r>
    <d v="2020-05-15T00:00:00"/>
    <x v="8"/>
    <n v="41697"/>
    <n v="3772258.5"/>
    <n v="3092823.6680000001"/>
    <n v="167669.98904615385"/>
    <n v="21"/>
    <n v="2255"/>
    <n v="2045"/>
    <x v="2"/>
    <n v="179631.35714285713"/>
    <n v="21.968107623780636"/>
    <n v="95.555182948195267"/>
  </r>
  <r>
    <d v="2020-05-29T00:00:00"/>
    <x v="8"/>
    <n v="44569.5"/>
    <n v="4108596"/>
    <n v="3229427.0830000001"/>
    <n v="121448.35925384614"/>
    <n v="22"/>
    <n v="2597"/>
    <n v="2379"/>
    <x v="1"/>
    <n v="186754.36363636365"/>
    <n v="27.223680684045341"/>
    <n v="97.044042313874471"/>
  </r>
  <r>
    <d v="2020-05-27T00:00:00"/>
    <x v="9"/>
    <n v="18069"/>
    <n v="1603084.5"/>
    <n v="1312709.0090000001"/>
    <n v="241760.20769230771"/>
    <n v="17"/>
    <n v="1203"/>
    <n v="1077"/>
    <x v="1"/>
    <n v="94299.088235294112"/>
    <n v="22.120324383330249"/>
    <n v="84.919060243405283"/>
  </r>
  <r>
    <d v="2020-05-22T00:00:00"/>
    <x v="9"/>
    <n v="21483"/>
    <n v="1774329"/>
    <n v="1460215.51"/>
    <n v="181509.9923076923"/>
    <n v="17"/>
    <n v="1268"/>
    <n v="1129"/>
    <x v="3"/>
    <n v="104372.29411764706"/>
    <n v="21.511447306843081"/>
    <n v="89.770217794575174"/>
  </r>
  <r>
    <d v="2020-06-01T00:00:00"/>
    <x v="9"/>
    <n v="16687.5"/>
    <n v="1526608.5"/>
    <n v="1202670.0489999999"/>
    <n v="340349.53369230771"/>
    <n v="17"/>
    <n v="1185"/>
    <n v="1042"/>
    <x v="0"/>
    <n v="89800.5"/>
    <n v="26.934939576266121"/>
    <n v="77.705512992210657"/>
  </r>
  <r>
    <d v="2020-05-11T00:00:00"/>
    <x v="9"/>
    <n v="12238.5"/>
    <n v="1096002"/>
    <n v="872395.08600000001"/>
    <n v="218895.40769230769"/>
    <n v="15"/>
    <n v="812"/>
    <n v="714"/>
    <x v="2"/>
    <n v="73066.8"/>
    <n v="25.631381651317554"/>
    <n v="80.027827714519901"/>
  </r>
  <r>
    <d v="2020-05-18T00:00:00"/>
    <x v="9"/>
    <n v="14290.5"/>
    <n v="1246162.5"/>
    <n v="983143.48999999987"/>
    <n v="263823.34615384613"/>
    <n v="16"/>
    <n v="925"/>
    <n v="816"/>
    <x v="3"/>
    <n v="77885.15625"/>
    <n v="26.752860866728632"/>
    <n v="78.829137760617414"/>
  </r>
  <r>
    <d v="2020-05-14T00:00:00"/>
    <x v="9"/>
    <n v="14385"/>
    <n v="1223491.5"/>
    <n v="977925.73100000003"/>
    <n v="285708.40769230766"/>
    <n v="15"/>
    <n v="890"/>
    <n v="777"/>
    <x v="2"/>
    <n v="81566.100000000006"/>
    <n v="25.110881247484013"/>
    <n v="76.648108491778842"/>
  </r>
  <r>
    <d v="2020-05-15T00:00:00"/>
    <x v="9"/>
    <n v="16498.5"/>
    <n v="1370482.5"/>
    <n v="1095453.1229999999"/>
    <n v="250663.81538461539"/>
    <n v="15"/>
    <n v="980"/>
    <n v="867"/>
    <x v="2"/>
    <n v="91365.5"/>
    <n v="25.106448758556336"/>
    <n v="81.709812756849104"/>
  </r>
  <r>
    <d v="2020-05-27T00:00:00"/>
    <x v="10"/>
    <n v="13203"/>
    <n v="1211457"/>
    <n v="964554.21099999989"/>
    <n v="156117.80846153846"/>
    <n v="15"/>
    <n v="809"/>
    <n v="702"/>
    <x v="1"/>
    <n v="80763.8"/>
    <n v="25.597606250044159"/>
    <n v="87.113219168196764"/>
  </r>
  <r>
    <d v="2020-05-22T00:00:00"/>
    <x v="10"/>
    <n v="15802.5"/>
    <n v="1411909.5"/>
    <n v="1158841.584"/>
    <n v="186035.59738461539"/>
    <n v="15"/>
    <n v="903"/>
    <n v="792"/>
    <x v="3"/>
    <n v="94127.3"/>
    <n v="21.838007842839023"/>
    <n v="86.823829899535681"/>
  </r>
  <r>
    <d v="2020-06-01T00:00:00"/>
    <x v="10"/>
    <n v="16476"/>
    <n v="1565632.5"/>
    <n v="1234060.9909999999"/>
    <n v="194827.87672307692"/>
    <n v="16"/>
    <n v="1019"/>
    <n v="895"/>
    <x v="0"/>
    <n v="97852.03125"/>
    <n v="26.868324290140382"/>
    <n v="87.555963693709927"/>
  </r>
  <r>
    <d v="2020-05-11T00:00:00"/>
    <x v="10"/>
    <n v="12654"/>
    <n v="1081158"/>
    <n v="927698.82299999986"/>
    <n v="197299.08136923076"/>
    <n v="15"/>
    <n v="684"/>
    <n v="585"/>
    <x v="2"/>
    <n v="72077.2"/>
    <n v="16.541917828864179"/>
    <n v="81.751133380206156"/>
  </r>
  <r>
    <d v="2020-05-29T00:00:00"/>
    <x v="9"/>
    <n v="19647"/>
    <n v="1764669"/>
    <n v="1409485.402"/>
    <n v="182377.32307692306"/>
    <n v="17"/>
    <n v="1296"/>
    <n v="1153"/>
    <x v="1"/>
    <n v="103804.05882352941"/>
    <n v="25.199522995840152"/>
    <n v="89.665069025583648"/>
  </r>
  <r>
    <d v="2020-05-18T00:00:00"/>
    <x v="10"/>
    <n v="12450"/>
    <n v="1115146.5"/>
    <n v="897555.51099999994"/>
    <n v="150809.61403846153"/>
    <n v="15"/>
    <n v="729"/>
    <n v="636"/>
    <x v="3"/>
    <n v="74343.100000000006"/>
    <n v="24.242621913999933"/>
    <n v="86.476250964473138"/>
  </r>
  <r>
    <d v="2020-05-14T00:00:00"/>
    <x v="10"/>
    <n v="11161.5"/>
    <n v="963502.5"/>
    <n v="812962.67800000007"/>
    <n v="193118.32307692309"/>
    <n v="15"/>
    <n v="638"/>
    <n v="548"/>
    <x v="2"/>
    <n v="64233.5"/>
    <n v="18.517433342739494"/>
    <n v="79.956634977395169"/>
  </r>
  <r>
    <d v="2020-05-15T00:00:00"/>
    <x v="10"/>
    <n v="12229.5"/>
    <n v="1122730.5"/>
    <n v="921566.44700000004"/>
    <n v="147588"/>
    <n v="15"/>
    <n v="688"/>
    <n v="598"/>
    <x v="2"/>
    <n v="74848.7"/>
    <n v="21.828491440292201"/>
    <n v="86.854547907979693"/>
  </r>
  <r>
    <d v="2020-05-27T00:00:00"/>
    <x v="11"/>
    <n v="28050"/>
    <n v="2458555.5"/>
    <n v="1979227.4479999999"/>
    <n v="122940.53466153846"/>
    <n v="20"/>
    <n v="1873"/>
    <n v="1715"/>
    <x v="1"/>
    <n v="122927.77499999999"/>
    <n v="24.217936775500913"/>
    <n v="94.9994810098231"/>
  </r>
  <r>
    <d v="2020-05-22T00:00:00"/>
    <x v="11"/>
    <n v="30781.5"/>
    <n v="2540715"/>
    <n v="2108065.5690000001"/>
    <n v="90381.169230769228"/>
    <n v="19"/>
    <n v="1859"/>
    <n v="1697"/>
    <x v="3"/>
    <n v="133721.84210526315"/>
    <n v="20.523528174943586"/>
    <n v="96.442687620186859"/>
  </r>
  <r>
    <d v="2020-06-01T00:00:00"/>
    <x v="11"/>
    <n v="27960"/>
    <n v="2538967.5"/>
    <n v="1983277.5959999997"/>
    <n v="134168.53587692307"/>
    <n v="21"/>
    <n v="1879"/>
    <n v="1720"/>
    <x v="0"/>
    <n v="120903.21428571429"/>
    <n v="28.018765760312682"/>
    <n v="94.715626100888514"/>
  </r>
  <r>
    <d v="2020-05-11T00:00:00"/>
    <x v="11"/>
    <n v="23629.5"/>
    <n v="2164365"/>
    <n v="1678039.8589999999"/>
    <n v="151098.71538461538"/>
    <n v="19"/>
    <n v="1527"/>
    <n v="1389"/>
    <x v="2"/>
    <n v="113913.94736842105"/>
    <n v="28.981739521361398"/>
    <n v="93.018796950393508"/>
  </r>
  <r>
    <d v="2020-05-29T00:00:00"/>
    <x v="10"/>
    <n v="17052"/>
    <n v="1549020"/>
    <n v="1246591.997"/>
    <n v="104864.4846153846"/>
    <n v="16"/>
    <n v="981"/>
    <n v="859"/>
    <x v="1"/>
    <n v="96813.75"/>
    <n v="24.2603838086408"/>
    <n v="93.23026916273615"/>
  </r>
  <r>
    <d v="2020-05-18T00:00:00"/>
    <x v="11"/>
    <n v="27181.5"/>
    <n v="2324490"/>
    <n v="1796459.4790000001"/>
    <n v="129793.76153846155"/>
    <n v="19"/>
    <n v="1741"/>
    <n v="1597"/>
    <x v="3"/>
    <n v="122341.57894736843"/>
    <n v="29.392843377348449"/>
    <n v="94.416247798938173"/>
  </r>
  <r>
    <d v="2020-05-14T00:00:00"/>
    <x v="11"/>
    <n v="25656"/>
    <n v="2225341.5"/>
    <n v="1766450.28"/>
    <n v="91828.489107692309"/>
    <n v="19"/>
    <n v="1635"/>
    <n v="1487"/>
    <x v="2"/>
    <n v="117123.23684210527"/>
    <n v="25.978156600026125"/>
    <n v="95.873510240666775"/>
  </r>
  <r>
    <d v="2020-05-15T00:00:00"/>
    <x v="11"/>
    <n v="29283"/>
    <n v="2477487"/>
    <n v="2005719.3469999998"/>
    <n v="77264.32873846154"/>
    <n v="19"/>
    <n v="1780"/>
    <n v="1615"/>
    <x v="2"/>
    <n v="130394.05263157895"/>
    <n v="23.52111992665543"/>
    <n v="96.881342717904801"/>
  </r>
  <r>
    <d v="2020-05-29T00:00:00"/>
    <x v="11"/>
    <n v="32782.5"/>
    <n v="2854741.5"/>
    <n v="2293738.9569999999"/>
    <n v="58400.799200000001"/>
    <n v="20"/>
    <n v="2064"/>
    <n v="1896"/>
    <x v="1"/>
    <n v="142737.07500000001"/>
    <n v="24.457994284307745"/>
    <n v="97.954252628477917"/>
  </r>
  <r>
    <d v="2020-05-27T00:00:00"/>
    <x v="12"/>
    <n v="215592"/>
    <n v="22342300.5"/>
    <n v="16240834.603999998"/>
    <n v="285591.72307692305"/>
    <n v="59"/>
    <n v="13942"/>
    <n v="12986"/>
    <x v="1"/>
    <n v="378683.05932203389"/>
    <n v="37.568672083497823"/>
    <n v="98.721744329430521"/>
  </r>
  <r>
    <d v="2020-05-22T00:00:00"/>
    <x v="12"/>
    <n v="228334.5"/>
    <n v="22380772.5"/>
    <n v="17031004.072999999"/>
    <n v="275436.23846153845"/>
    <n v="60"/>
    <n v="14050"/>
    <n v="13027"/>
    <x v="3"/>
    <n v="373012.875"/>
    <n v="31.411937922563382"/>
    <n v="98.769317553888996"/>
  </r>
  <r>
    <d v="2020-06-01T00:00:00"/>
    <x v="12"/>
    <n v="188776.5"/>
    <n v="19465372.5"/>
    <n v="14354207.141999999"/>
    <n v="467483.70729230763"/>
    <n v="59"/>
    <n v="12299"/>
    <n v="11448"/>
    <x v="0"/>
    <n v="329921.56779661018"/>
    <n v="35.607437648331533"/>
    <n v="97.598382937227086"/>
  </r>
  <r>
    <d v="2020-05-11T00:00:00"/>
    <x v="12"/>
    <n v="175293"/>
    <n v="17919144"/>
    <n v="12903628.608999999"/>
    <n v="355401.60769230768"/>
    <n v="60"/>
    <n v="11100"/>
    <n v="10407"/>
    <x v="2"/>
    <n v="298652.40000000002"/>
    <n v="38.869030898035831"/>
    <n v="98.016637358948017"/>
  </r>
  <r>
    <d v="2020-05-18T00:00:00"/>
    <x v="12"/>
    <n v="201999"/>
    <n v="20422435.5"/>
    <n v="14541626.939999998"/>
    <n v="279597.86153846153"/>
    <n v="60"/>
    <n v="12460"/>
    <n v="11665"/>
    <x v="3"/>
    <n v="340373.92499999999"/>
    <n v="40.441200866070375"/>
    <n v="98.63092792464218"/>
  </r>
  <r>
    <d v="2020-05-14T00:00:00"/>
    <x v="12"/>
    <n v="197946"/>
    <n v="19942435.5"/>
    <n v="14561721.772999998"/>
    <n v="363750.55692307692"/>
    <n v="60"/>
    <n v="11935"/>
    <n v="11178"/>
    <x v="2"/>
    <n v="332373.92499999999"/>
    <n v="36.951081821771893"/>
    <n v="98.17599732528619"/>
  </r>
  <r>
    <d v="2020-05-15T00:00:00"/>
    <x v="12"/>
    <n v="230896.5"/>
    <n v="23085222"/>
    <n v="17099721.813000001"/>
    <n v="329754.63076923077"/>
    <n v="60"/>
    <n v="13544"/>
    <n v="12643"/>
    <x v="2"/>
    <n v="384753.7"/>
    <n v="35.003494515621561"/>
    <n v="98.571576956161692"/>
  </r>
  <r>
    <d v="2020-05-27T00:00:00"/>
    <x v="13"/>
    <n v="203532"/>
    <n v="20953324.5"/>
    <n v="15301120.521000002"/>
    <n v="356339.00384615385"/>
    <n v="54"/>
    <n v="13091"/>
    <n v="12216"/>
    <x v="1"/>
    <n v="388024.52777777775"/>
    <n v="36.939804318531046"/>
    <n v="98.299367702503943"/>
  </r>
  <r>
    <d v="2020-05-22T00:00:00"/>
    <x v="13"/>
    <n v="214428"/>
    <n v="20812585.5"/>
    <n v="15857489.721000001"/>
    <n v="256649.16153846151"/>
    <n v="54"/>
    <n v="13014"/>
    <n v="12095"/>
    <x v="3"/>
    <n v="385418.25"/>
    <n v="31.247668238674553"/>
    <n v="98.766855941379973"/>
  </r>
  <r>
    <d v="2020-06-01T00:00:00"/>
    <x v="13"/>
    <n v="183228"/>
    <n v="18914194.5"/>
    <n v="13959979.012"/>
    <n v="464232.54846153839"/>
    <n v="54"/>
    <n v="11864"/>
    <n v="11071"/>
    <x v="0"/>
    <n v="350262.86111111112"/>
    <n v="35.488702982585828"/>
    <n v="97.545586472310319"/>
  </r>
  <r>
    <d v="2020-05-11T00:00:00"/>
    <x v="13"/>
    <n v="166948.5"/>
    <n v="16971231"/>
    <n v="12200989.641000001"/>
    <n v="416475.07692307688"/>
    <n v="54"/>
    <n v="10570"/>
    <n v="9926"/>
    <x v="2"/>
    <n v="314282.05555555556"/>
    <n v="39.097167519675288"/>
    <n v="97.545993705918704"/>
  </r>
  <r>
    <d v="2020-05-29T00:00:00"/>
    <x v="12"/>
    <n v="232102.5"/>
    <n v="23120443.5"/>
    <n v="17632080.519000001"/>
    <n v="331721.66923076921"/>
    <n v="59"/>
    <n v="14507"/>
    <n v="13386"/>
    <x v="1"/>
    <n v="391871.92372881353"/>
    <n v="31.127143362837078"/>
    <n v="98.56524521585942"/>
  </r>
  <r>
    <d v="2020-05-18T00:00:00"/>
    <x v="13"/>
    <n v="196560"/>
    <n v="19855122"/>
    <n v="14172342.450999999"/>
    <n v="269626.30769230769"/>
    <n v="54"/>
    <n v="12012"/>
    <n v="11308"/>
    <x v="3"/>
    <n v="367687.44444444444"/>
    <n v="40.097673116832034"/>
    <n v="98.642031473328103"/>
  </r>
  <r>
    <d v="2020-05-14T00:00:00"/>
    <x v="13"/>
    <n v="186496.5"/>
    <n v="18640998"/>
    <n v="13641908.620999999"/>
    <n v="364896.93846153846"/>
    <n v="54"/>
    <n v="11194"/>
    <n v="10554"/>
    <x v="2"/>
    <n v="345203.66666666669"/>
    <n v="36.645087706455769"/>
    <n v="98.042503204702143"/>
  </r>
  <r>
    <d v="2020-05-15T00:00:00"/>
    <x v="13"/>
    <n v="219772.5"/>
    <n v="21895294.5"/>
    <n v="16241999.308"/>
    <n v="317179.04615384614"/>
    <n v="54"/>
    <n v="12791"/>
    <n v="11950"/>
    <x v="2"/>
    <n v="405468.41666666669"/>
    <n v="34.806645935611314"/>
    <n v="98.551382598878277"/>
  </r>
  <r>
    <d v="2020-05-29T00:00:00"/>
    <x v="13"/>
    <n v="226476"/>
    <n v="22416151.5"/>
    <n v="17175270.221000001"/>
    <n v="306548.18846153846"/>
    <n v="54"/>
    <n v="14031"/>
    <n v="12943"/>
    <x v="1"/>
    <n v="415113.91666666669"/>
    <n v="30.514112509228735"/>
    <n v="98.632467359700271"/>
  </r>
  <r>
    <d v="2020-05-27T00:00:00"/>
    <x v="15"/>
    <n v="8362.5"/>
    <n v="687684"/>
    <n v="597300.38899999997"/>
    <n v="48380.499253846152"/>
    <n v="7"/>
    <n v="409"/>
    <n v="329"/>
    <x v="1"/>
    <n v="98240.571428571435"/>
    <n v="15.132019443570133"/>
    <n v="92.964719369093046"/>
  </r>
  <r>
    <d v="2020-05-22T00:00:00"/>
    <x v="14"/>
    <n v="17008.5"/>
    <n v="1398771"/>
    <n v="1144986.3970000001"/>
    <n v="158820.4117"/>
    <n v="18"/>
    <n v="985"/>
    <n v="861"/>
    <x v="3"/>
    <n v="77709.5"/>
    <n v="22.164857474721586"/>
    <n v="88.645717440524578"/>
  </r>
  <r>
    <d v="2020-06-01T00:00:00"/>
    <x v="16"/>
    <n v="5166"/>
    <n v="389013"/>
    <n v="357353.07299999997"/>
    <n v="141592.70844615385"/>
    <n v="9"/>
    <n v="294"/>
    <n v="224"/>
    <x v="0"/>
    <n v="43223.666666666664"/>
    <n v="8.8595647811877161"/>
    <n v="63.602062541315107"/>
  </r>
  <r>
    <d v="2020-05-11T00:00:00"/>
    <x v="14"/>
    <n v="10941"/>
    <n v="880356"/>
    <n v="723289.05500000005"/>
    <n v="166333.57363076921"/>
    <n v="15"/>
    <n v="654"/>
    <n v="564"/>
    <x v="2"/>
    <n v="58690.400000000001"/>
    <n v="21.715653501766308"/>
    <n v="81.106100982924033"/>
  </r>
  <r>
    <d v="2020-05-18T00:00:00"/>
    <x v="14"/>
    <n v="14497.5"/>
    <n v="1230711"/>
    <n v="1005560.455"/>
    <n v="171097.83406153845"/>
    <n v="16"/>
    <n v="864"/>
    <n v="765"/>
    <x v="3"/>
    <n v="76919.4375"/>
    <n v="22.39055283851631"/>
    <n v="86.0976432272452"/>
  </r>
  <r>
    <d v="2020-05-14T00:00:00"/>
    <x v="14"/>
    <n v="13810.5"/>
    <n v="1131676.5"/>
    <n v="966968.63599999994"/>
    <n v="195740.02307692307"/>
    <n v="16"/>
    <n v="834"/>
    <n v="735"/>
    <x v="2"/>
    <n v="70729.78125"/>
    <n v="17.033423615613533"/>
    <n v="82.703535588401536"/>
  </r>
  <r>
    <d v="2020-05-15T00:00:00"/>
    <x v="14"/>
    <n v="13752"/>
    <n v="1091040"/>
    <n v="898790.64599999995"/>
    <n v="149313.46028461537"/>
    <n v="16"/>
    <n v="817"/>
    <n v="718"/>
    <x v="2"/>
    <n v="68190"/>
    <n v="21.389781352931443"/>
    <n v="86.314575058236599"/>
  </r>
  <r>
    <d v="2020-05-27T00:00:00"/>
    <x v="14"/>
    <n v="15276"/>
    <n v="1350199.5"/>
    <n v="1100106.21"/>
    <n v="107692.85196923077"/>
    <n v="18"/>
    <n v="962"/>
    <n v="859"/>
    <x v="1"/>
    <n v="75011.083333333328"/>
    <n v="22.733558607945685"/>
    <n v="92.023930391825004"/>
  </r>
  <r>
    <d v="2020-06-01T00:00:00"/>
    <x v="17"/>
    <n v="4408.5"/>
    <n v="410892"/>
    <n v="346029.05"/>
    <n v="36168.753846153842"/>
    <n v="6"/>
    <n v="237"/>
    <n v="175"/>
    <x v="0"/>
    <n v="68482"/>
    <n v="18.744943524250353"/>
    <n v="91.197503517675244"/>
  </r>
  <r>
    <d v="2020-05-29T00:00:00"/>
    <x v="15"/>
    <n v="9927"/>
    <n v="850840.5"/>
    <n v="733232.38899999997"/>
    <n v="51066.353846153841"/>
    <n v="7"/>
    <n v="491"/>
    <n v="411"/>
    <x v="1"/>
    <n v="121548.64285714286"/>
    <n v="16.03967756530734"/>
    <n v="93.998128456960643"/>
  </r>
  <r>
    <d v="2020-06-01T00:00:00"/>
    <x v="15"/>
    <n v="9474"/>
    <n v="802447.5"/>
    <n v="682814.14599999995"/>
    <n v="81560.983369230773"/>
    <n v="7"/>
    <n v="500"/>
    <n v="418"/>
    <x v="0"/>
    <n v="114635.35714285714"/>
    <n v="17.520632034474584"/>
    <n v="89.835972650019997"/>
  </r>
  <r>
    <d v="2020-05-29T00:00:00"/>
    <x v="14"/>
    <n v="16878"/>
    <n v="1438255.5"/>
    <n v="1180692.7039999999"/>
    <n v="102040.10621538461"/>
    <n v="18"/>
    <n v="1014"/>
    <n v="893"/>
    <x v="1"/>
    <n v="79903.083333333328"/>
    <n v="21.81454963915828"/>
    <n v="92.905286563104781"/>
  </r>
  <r>
    <d v="2020-06-01T00:00:00"/>
    <x v="14"/>
    <n v="14238"/>
    <n v="1293219"/>
    <n v="1006008.1159999999"/>
    <n v="129348.2923076923"/>
    <n v="18"/>
    <n v="923"/>
    <n v="824"/>
    <x v="0"/>
    <n v="71845.5"/>
    <n v="28.54955933576187"/>
    <n v="89.9979591772397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6" cacheId="5" applyNumberFormats="0" applyBorderFormats="0" applyFontFormats="0" applyPatternFormats="0" applyAlignmentFormats="0" applyWidthHeightFormats="0" dataCaption="" updatedVersion="8" compact="0" compactData="0">
  <location ref="A1:C9" firstHeaderRow="1" firstDataRow="2" firstDataCol="1"/>
  <pivotFields count="13">
    <pivotField name="Дата" compact="0" numFmtId="164" outline="0" multipleItemSelectionAllowed="1" showAll="0"/>
    <pivotField name="Территория" compact="0" outline="0" multipleItemSelectionAllowed="1" showAll="0"/>
    <pivotField name="Товарооборот, шт" compact="0" outline="0" multipleItemSelectionAllowed="1" showAll="0"/>
    <pivotField name="Товарооборот, руб" dataField="1" compact="0" outline="0" multipleItemSelectionAllowed="1" showAll="0"/>
    <pivotField name="Товарооборот в себестоимости" compact="0" outline="0" multipleItemSelectionAllowed="1" showAll="0"/>
    <pivotField name="Потери, руб" compact="0" outline="0" multipleItemSelectionAllowed="1" showAll="0"/>
    <pivotField name="Количество складов" compact="0" outline="0" multipleItemSelectionAllowed="1" showAll="0"/>
    <pivotField name="Количество заказов" compact="0" outline="0" multipleItemSelectionAllowed="1" showAll="0"/>
    <pivotField name="Количество клиентов" compact="0" outline="0" multipleItemSelectionAllowed="1" showAll="0"/>
    <pivotField name="Неделя" axis="axisRow" compact="0" outline="0" multipleItemSelectionAllowed="1" showAll="0" sortType="ascending">
      <items count="7">
        <item x="5"/>
        <item x="4"/>
        <item x="2"/>
        <item x="3"/>
        <item x="1"/>
        <item x="0"/>
        <item t="default"/>
      </items>
    </pivotField>
    <pivotField name="Товарооборот на склад" compact="0" outline="0" multipleItemSelectionAllowed="1" showAll="0"/>
    <pivotField name="Наценка" compact="0" outline="0" multipleItemSelectionAllowed="1" showAll="0"/>
    <pivotField name="Доходность" dataField="1" compact="0" outline="0" multipleItemSelectionAllowed="1" showAl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Товарооборот, руб" fld="3" baseField="0"/>
    <dataField name="AVERAGE of Доходность" fld="12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 Table 3" cacheId="5" applyNumberFormats="0" applyBorderFormats="0" applyFontFormats="0" applyPatternFormats="0" applyAlignmentFormats="0" applyWidthHeightFormats="0" dataCaption="" updatedVersion="8" compact="0" compactData="0">
  <location ref="A1:C21" firstHeaderRow="1" firstDataRow="2" firstDataCol="1"/>
  <pivotFields count="13">
    <pivotField name="Дата" compact="0" numFmtId="164" outline="0" multipleItemSelectionAllowed="1" showAll="0"/>
    <pivotField name="Территория" axis="axisRow" compact="0" outline="0" multipleItemSelectionAllowed="1" showAll="0" sortType="ascending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name="Товарооборот, шт" compact="0" outline="0" multipleItemSelectionAllowed="1" showAll="0"/>
    <pivotField name="Товарооборот, руб" compact="0" outline="0" multipleItemSelectionAllowed="1" showAll="0"/>
    <pivotField name="Товарооборот в себестоимости" compact="0" outline="0" multipleItemSelectionAllowed="1" showAll="0"/>
    <pivotField name="Потери, руб" compact="0" outline="0" multipleItemSelectionAllowed="1" showAll="0"/>
    <pivotField name="Количество складов" compact="0" outline="0" multipleItemSelectionAllowed="1" showAll="0"/>
    <pivotField name="Количество заказов" compact="0" outline="0" multipleItemSelectionAllowed="1" showAll="0"/>
    <pivotField name="Количество клиентов" compact="0" outline="0" multipleItemSelectionAllowed="1" showAll="0"/>
    <pivotField name="Неделя" compact="0" outline="0" multipleItemSelectionAllowed="1" showAll="0"/>
    <pivotField name="Товарооборот на склад" compact="0" outline="0" multipleItemSelectionAllowed="1" showAll="0"/>
    <pivotField name="Наценка" dataField="1" compact="0" outline="0" multipleItemSelectionAllowed="1" showAll="0"/>
    <pivotField name="Доходность" dataField="1" compact="0" outline="0" multipleItemSelectionAllowed="1"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Наценка" fld="11" subtotal="average" baseField="0"/>
    <dataField name="AVERAGE of Доходность" fld="12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 Table 2" cacheId="5" applyNumberFormats="0" applyBorderFormats="0" applyFontFormats="0" applyPatternFormats="0" applyAlignmentFormats="0" applyWidthHeightFormats="0" dataCaption="" updatedVersion="8" compact="0" compactData="0">
  <location ref="A1:B20" firstHeaderRow="1" firstDataRow="1" firstDataCol="1"/>
  <pivotFields count="13">
    <pivotField name="Дата" compact="0" numFmtId="164" outline="0" multipleItemSelectionAllowed="1" showAll="0"/>
    <pivotField name="Территория" axis="axisRow" compact="0" outline="0" multipleItemSelectionAllowed="1" showAll="0" sortType="descending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Товарооборот, шт" compact="0" outline="0" multipleItemSelectionAllowed="1" showAll="0"/>
    <pivotField name="Товарооборот, руб" compact="0" outline="0" multipleItemSelectionAllowed="1" showAll="0"/>
    <pivotField name="Товарооборот в себестоимости" compact="0" outline="0" multipleItemSelectionAllowed="1" showAll="0"/>
    <pivotField name="Потери, руб" compact="0" outline="0" multipleItemSelectionAllowed="1" showAll="0"/>
    <pivotField name="Количество складов" compact="0" outline="0" multipleItemSelectionAllowed="1" showAll="0"/>
    <pivotField name="Количество заказов" compact="0" outline="0" multipleItemSelectionAllowed="1" showAll="0"/>
    <pivotField name="Количество клиентов" compact="0" outline="0" multipleItemSelectionAllowed="1" showAll="0"/>
    <pivotField name="Неделя" compact="0" outline="0" multipleItemSelectionAllowed="1" showAll="0"/>
    <pivotField name="Товарооборот на склад" dataField="1" compact="0" outline="0" multipleItemSelectionAllowed="1" showAll="0"/>
    <pivotField name="Наценка" compact="0" outline="0" multipleItemSelectionAllowed="1" showAll="0"/>
    <pivotField name="Доходность" compact="0" outline="0" multipleItemSelectionAllowed="1" showAll="0"/>
  </pivotFields>
  <rowFields count="1">
    <field x="1"/>
  </rowFields>
  <rowItems count="19">
    <i>
      <x v="13"/>
    </i>
    <i>
      <x v="12"/>
    </i>
    <i>
      <x v="6"/>
    </i>
    <i>
      <x v="5"/>
    </i>
    <i>
      <x v="2"/>
    </i>
    <i>
      <x v="7"/>
    </i>
    <i>
      <x v="8"/>
    </i>
    <i>
      <x v="1"/>
    </i>
    <i>
      <x v="4"/>
    </i>
    <i>
      <x v="11"/>
    </i>
    <i>
      <x v="3"/>
    </i>
    <i>
      <x v="9"/>
    </i>
    <i>
      <x v="14"/>
    </i>
    <i>
      <x v="10"/>
    </i>
    <i>
      <x v="15"/>
    </i>
    <i>
      <x/>
    </i>
    <i>
      <x v="17"/>
    </i>
    <i>
      <x v="16"/>
    </i>
    <i t="grand">
      <x/>
    </i>
  </rowItems>
  <colItems count="1">
    <i/>
  </colItems>
  <dataFields count="1">
    <dataField name="SUM of Товарооборот на склад" fld="10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3000000}" name="Pivot Table 1" cacheId="5" applyNumberFormats="0" applyBorderFormats="0" applyFontFormats="0" applyPatternFormats="0" applyAlignmentFormats="0" applyWidthHeightFormats="0" dataCaption="" updatedVersion="8" compact="0" compactData="0">
  <location ref="A1:H21" firstHeaderRow="1" firstDataRow="2" firstDataCol="1"/>
  <pivotFields count="13">
    <pivotField name="Дата" compact="0" numFmtId="164" outline="0" multipleItemSelectionAllowed="1" showAll="0"/>
    <pivotField name="Территория" axis="axisRow" compact="0" outline="0" multipleItemSelectionAllowed="1" showAll="0" sortType="descending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  <autoSortScope>
        <pivotArea>
          <references count="2">
            <reference field="4294967294" count="1">
              <x v="0"/>
            </reference>
            <reference field="9" count="1">
              <x v="0"/>
            </reference>
          </references>
        </pivotArea>
      </autoSortScope>
    </pivotField>
    <pivotField name="Товарооборот, шт" compact="0" outline="0" multipleItemSelectionAllowed="1" showAll="0"/>
    <pivotField name="Товарооборот, руб" dataField="1" compact="0" outline="0" multipleItemSelectionAllowed="1" showAll="0"/>
    <pivotField name="Товарооборот в себестоимости" compact="0" outline="0" multipleItemSelectionAllowed="1" showAll="0"/>
    <pivotField name="Потери, руб" compact="0" outline="0" multipleItemSelectionAllowed="1" showAll="0"/>
    <pivotField name="Количество складов" compact="0" outline="0" multipleItemSelectionAllowed="1" showAll="0"/>
    <pivotField name="Количество заказов" compact="0" outline="0" multipleItemSelectionAllowed="1" showAll="0"/>
    <pivotField name="Количество клиентов" compact="0" outline="0" multipleItemSelectionAllowed="1" showAll="0"/>
    <pivotField name="Неделя" axis="axisCol" compact="0" outline="0" multipleItemSelectionAllowed="1" showAll="0" sortType="ascending">
      <items count="7">
        <item x="5"/>
        <item x="4"/>
        <item x="2"/>
        <item x="3"/>
        <item x="1"/>
        <item x="0"/>
        <item t="default"/>
      </items>
    </pivotField>
    <pivotField name="Товарооборот на склад" compact="0" outline="0" multipleItemSelectionAllowed="1" showAll="0"/>
    <pivotField name="Наценка" compact="0" outline="0" multipleItemSelectionAllowed="1" showAll="0"/>
    <pivotField name="Доходность" compact="0" outline="0" multipleItemSelectionAllowed="1" showAll="0"/>
  </pivotFields>
  <rowFields count="1">
    <field x="1"/>
  </rowFields>
  <rowItems count="19">
    <i>
      <x v="6"/>
    </i>
    <i>
      <x v="5"/>
    </i>
    <i>
      <x v="12"/>
    </i>
    <i>
      <x v="13"/>
    </i>
    <i>
      <x v="2"/>
    </i>
    <i>
      <x v="7"/>
    </i>
    <i>
      <x v="8"/>
    </i>
    <i>
      <x v="1"/>
    </i>
    <i>
      <x v="11"/>
    </i>
    <i>
      <x v="4"/>
    </i>
    <i>
      <x v="9"/>
    </i>
    <i>
      <x v="14"/>
    </i>
    <i>
      <x v="3"/>
    </i>
    <i>
      <x v="10"/>
    </i>
    <i>
      <x v="16"/>
    </i>
    <i>
      <x v="17"/>
    </i>
    <i>
      <x/>
    </i>
    <i>
      <x v="15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Товарооборот, руб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G1:M1000">
  <tableColumns count="7">
    <tableColumn id="1" xr3:uid="{00000000-0010-0000-0000-000001000000}" name="Количество складов"/>
    <tableColumn id="2" xr3:uid="{00000000-0010-0000-0000-000002000000}" name="Количество заказов"/>
    <tableColumn id="3" xr3:uid="{00000000-0010-0000-0000-000003000000}" name="Количество клиентов"/>
    <tableColumn id="4" xr3:uid="{00000000-0010-0000-0000-000004000000}" name="Неделя"/>
    <tableColumn id="5" xr3:uid="{00000000-0010-0000-0000-000005000000}" name="Товарооборот на склад"/>
    <tableColumn id="6" xr3:uid="{00000000-0010-0000-0000-000006000000}" name="Наценка"/>
    <tableColumn id="7" xr3:uid="{00000000-0010-0000-0000-000007000000}" name="Доходность"/>
  </tableColumns>
  <tableStyleInfo name="Лист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 x14ac:dyDescent="0.3"/>
  <cols>
    <col min="1" max="1" width="10.44140625" customWidth="1"/>
    <col min="2" max="9" width="22" customWidth="1"/>
    <col min="10" max="10" width="16.88671875" customWidth="1"/>
    <col min="11" max="11" width="22.88671875" customWidth="1"/>
    <col min="12" max="12" width="13.5546875" customWidth="1"/>
    <col min="13" max="13" width="17.6640625" customWidth="1"/>
    <col min="14" max="26" width="8.6640625" customWidth="1"/>
  </cols>
  <sheetData>
    <row r="1" spans="1:26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3">
      <c r="A2" s="7">
        <v>43982</v>
      </c>
      <c r="B2" s="8" t="s">
        <v>13</v>
      </c>
      <c r="C2" s="8">
        <v>7944</v>
      </c>
      <c r="D2" s="8">
        <v>623971.5</v>
      </c>
      <c r="E2" s="8">
        <v>565363.01599999995</v>
      </c>
      <c r="F2" s="9">
        <v>64235.456923076919</v>
      </c>
      <c r="G2" s="10">
        <f t="array" ref="G2">INDEX(Лист2!$C$2:$C$505, MATCH(A2&amp;B2, Лист2!$A$2:$A$505&amp;Лист2!$B$2:$B$505, 0))</f>
        <v>15</v>
      </c>
      <c r="H2" s="10">
        <f t="array" ref="H2">INDEX(Лист2!$D$2:$D$505, MATCH(A2&amp;B2, Лист2!$A$2:$A$505&amp;Лист2!$B$2:$B$505, 0))</f>
        <v>441</v>
      </c>
      <c r="I2" s="10">
        <f t="array" ref="I2">INDEX(Лист2!$E$2:$E$505, MATCH(A2&amp;B2, Лист2!$A$2:$A$505&amp;Лист2!$B$2:$B$505, 0))</f>
        <v>368</v>
      </c>
      <c r="J2" s="10">
        <f t="shared" ref="J2:J256" si="0">WEEKNUM(A2)</f>
        <v>23</v>
      </c>
      <c r="K2" s="10">
        <f t="shared" ref="K2:K256" si="1">D2/G2</f>
        <v>41598.1</v>
      </c>
      <c r="L2" s="10">
        <f t="shared" ref="L2:L256" si="2">(D2-E2)/E2*100</f>
        <v>10.366522453955508</v>
      </c>
      <c r="M2" s="10">
        <f t="shared" ref="M2:M256" si="3">(D2-F2)/D2*100</f>
        <v>89.705386075633768</v>
      </c>
    </row>
    <row r="3" spans="1:26" ht="14.25" customHeight="1" x14ac:dyDescent="0.3">
      <c r="A3" s="11">
        <v>43981</v>
      </c>
      <c r="B3" s="12" t="s">
        <v>13</v>
      </c>
      <c r="C3" s="12">
        <v>10029</v>
      </c>
      <c r="D3" s="12">
        <v>787101</v>
      </c>
      <c r="E3" s="12">
        <v>707654.63099999994</v>
      </c>
      <c r="F3" s="13">
        <v>112379.26539999999</v>
      </c>
      <c r="G3" s="10">
        <f t="array" ref="G3">INDEX(Лист2!$C$2:$C$505, MATCH(A3&amp;B3, Лист2!$A$2:$A$505&amp;Лист2!$B$2:$B$505, 0))</f>
        <v>15</v>
      </c>
      <c r="H3" s="10">
        <f t="array" ref="H3">INDEX(Лист2!$D$2:$D$505, MATCH(A3&amp;B3, Лист2!$A$2:$A$505&amp;Лист2!$B$2:$B$505, 0))</f>
        <v>490</v>
      </c>
      <c r="I3" s="10">
        <f t="array" ref="I3">INDEX(Лист2!$E$2:$E$505, MATCH(A3&amp;B3, Лист2!$A$2:$A$505&amp;Лист2!$B$2:$B$505, 0))</f>
        <v>409</v>
      </c>
      <c r="J3" s="10">
        <f t="shared" si="0"/>
        <v>22</v>
      </c>
      <c r="K3" s="10">
        <f t="shared" si="1"/>
        <v>52473.4</v>
      </c>
      <c r="L3" s="10">
        <f t="shared" si="2"/>
        <v>11.226715055581975</v>
      </c>
      <c r="M3" s="10">
        <f t="shared" si="3"/>
        <v>85.722383099500561</v>
      </c>
    </row>
    <row r="4" spans="1:26" ht="14.25" customHeight="1" x14ac:dyDescent="0.3">
      <c r="A4" s="7">
        <v>43979</v>
      </c>
      <c r="B4" s="8" t="s">
        <v>13</v>
      </c>
      <c r="C4" s="8">
        <v>8536.5</v>
      </c>
      <c r="D4" s="8">
        <v>643944</v>
      </c>
      <c r="E4" s="8">
        <v>640961.69299999997</v>
      </c>
      <c r="F4" s="9">
        <v>61475.592307692306</v>
      </c>
      <c r="G4" s="10">
        <f t="array" ref="G4">INDEX(Лист2!$C$2:$C$505, MATCH(A4&amp;B4, Лист2!$A$2:$A$505&amp;Лист2!$B$2:$B$505, 0))</f>
        <v>15</v>
      </c>
      <c r="H4" s="10">
        <f t="array" ref="H4">INDEX(Лист2!$D$2:$D$505, MATCH(A4&amp;B4, Лист2!$A$2:$A$505&amp;Лист2!$B$2:$B$505, 0))</f>
        <v>464</v>
      </c>
      <c r="I4" s="10">
        <f t="array" ref="I4">INDEX(Лист2!$E$2:$E$505, MATCH(A4&amp;B4, Лист2!$A$2:$A$505&amp;Лист2!$B$2:$B$505, 0))</f>
        <v>390</v>
      </c>
      <c r="J4" s="10">
        <f t="shared" si="0"/>
        <v>22</v>
      </c>
      <c r="K4" s="10">
        <f t="shared" si="1"/>
        <v>42929.599999999999</v>
      </c>
      <c r="L4" s="10">
        <f t="shared" si="2"/>
        <v>0.46528630845962737</v>
      </c>
      <c r="M4" s="10">
        <f t="shared" si="3"/>
        <v>90.453270422941699</v>
      </c>
    </row>
    <row r="5" spans="1:26" ht="14.25" customHeight="1" x14ac:dyDescent="0.3">
      <c r="A5" s="11">
        <v>43967</v>
      </c>
      <c r="B5" s="12" t="s">
        <v>14</v>
      </c>
      <c r="C5" s="12">
        <v>38947.5</v>
      </c>
      <c r="D5" s="12">
        <v>3395892</v>
      </c>
      <c r="E5" s="12">
        <v>2740255.2110000001</v>
      </c>
      <c r="F5" s="13">
        <v>294361.0811230769</v>
      </c>
      <c r="G5" s="10">
        <f t="array" ref="G5">INDEX(Лист2!$C$2:$C$505, MATCH(A5&amp;B5, Лист2!$A$2:$A$505&amp;Лист2!$B$2:$B$505, 0))</f>
        <v>21</v>
      </c>
      <c r="H5" s="10">
        <f t="array" ref="H5">INDEX(Лист2!$D$2:$D$505, MATCH(A5&amp;B5, Лист2!$A$2:$A$505&amp;Лист2!$B$2:$B$505, 0))</f>
        <v>2145</v>
      </c>
      <c r="I5" s="10">
        <f t="array" ref="I5">INDEX(Лист2!$E$2:$E$505, MATCH(A5&amp;B5, Лист2!$A$2:$A$505&amp;Лист2!$B$2:$B$505, 0))</f>
        <v>1947</v>
      </c>
      <c r="J5" s="10">
        <f t="shared" si="0"/>
        <v>20</v>
      </c>
      <c r="K5" s="10">
        <f t="shared" si="1"/>
        <v>161709.14285714287</v>
      </c>
      <c r="L5" s="10">
        <f t="shared" si="2"/>
        <v>23.926121419936599</v>
      </c>
      <c r="M5" s="10">
        <f t="shared" si="3"/>
        <v>91.331847976229014</v>
      </c>
    </row>
    <row r="6" spans="1:26" ht="14.25" customHeight="1" x14ac:dyDescent="0.3">
      <c r="A6" s="7">
        <v>43970</v>
      </c>
      <c r="B6" s="8" t="s">
        <v>14</v>
      </c>
      <c r="C6" s="8">
        <v>31842</v>
      </c>
      <c r="D6" s="8">
        <v>2771116.5</v>
      </c>
      <c r="E6" s="8">
        <v>2269371.4459999995</v>
      </c>
      <c r="F6" s="9">
        <v>328803.84615384613</v>
      </c>
      <c r="G6" s="10">
        <f t="array" ref="G6">INDEX(Лист2!$C$2:$C$505, MATCH(A6&amp;B6, Лист2!$A$2:$A$505&amp;Лист2!$B$2:$B$505, 0))</f>
        <v>21</v>
      </c>
      <c r="H6" s="10">
        <f t="array" ref="H6">INDEX(Лист2!$D$2:$D$505, MATCH(A6&amp;B6, Лист2!$A$2:$A$505&amp;Лист2!$B$2:$B$505, 0))</f>
        <v>1860</v>
      </c>
      <c r="I6" s="10">
        <f t="array" ref="I6">INDEX(Лист2!$E$2:$E$505, MATCH(A6&amp;B6, Лист2!$A$2:$A$505&amp;Лист2!$B$2:$B$505, 0))</f>
        <v>1704</v>
      </c>
      <c r="J6" s="10">
        <f t="shared" si="0"/>
        <v>21</v>
      </c>
      <c r="K6" s="10">
        <f t="shared" si="1"/>
        <v>131957.92857142858</v>
      </c>
      <c r="L6" s="10">
        <f t="shared" si="2"/>
        <v>22.109428356665795</v>
      </c>
      <c r="M6" s="10">
        <f t="shared" si="3"/>
        <v>88.134607615600217</v>
      </c>
    </row>
    <row r="7" spans="1:26" ht="14.25" customHeight="1" x14ac:dyDescent="0.3">
      <c r="A7" s="11">
        <v>43968</v>
      </c>
      <c r="B7" s="12" t="s">
        <v>14</v>
      </c>
      <c r="C7" s="12">
        <v>32023.5</v>
      </c>
      <c r="D7" s="12">
        <v>2882458.5</v>
      </c>
      <c r="E7" s="12">
        <v>2290967.0389999999</v>
      </c>
      <c r="F7" s="13">
        <v>246817.75113846152</v>
      </c>
      <c r="G7" s="10">
        <f t="array" ref="G7">INDEX(Лист2!$C$2:$C$505, MATCH(A7&amp;B7, Лист2!$A$2:$A$505&amp;Лист2!$B$2:$B$505, 0))</f>
        <v>21</v>
      </c>
      <c r="H7" s="10">
        <f t="array" ref="H7">INDEX(Лист2!$D$2:$D$505, MATCH(A7&amp;B7, Лист2!$A$2:$A$505&amp;Лист2!$B$2:$B$505, 0))</f>
        <v>1874</v>
      </c>
      <c r="I7" s="10">
        <f t="array" ref="I7">INDEX(Лист2!$E$2:$E$505, MATCH(A7&amp;B7, Лист2!$A$2:$A$505&amp;Лист2!$B$2:$B$505, 0))</f>
        <v>1705</v>
      </c>
      <c r="J7" s="10">
        <f t="shared" si="0"/>
        <v>21</v>
      </c>
      <c r="K7" s="10">
        <f t="shared" si="1"/>
        <v>137259.92857142858</v>
      </c>
      <c r="L7" s="10">
        <f t="shared" si="2"/>
        <v>25.818418638540706</v>
      </c>
      <c r="M7" s="10">
        <f t="shared" si="3"/>
        <v>91.437248753504633</v>
      </c>
    </row>
    <row r="8" spans="1:26" ht="14.25" customHeight="1" x14ac:dyDescent="0.3">
      <c r="A8" s="7">
        <v>43960</v>
      </c>
      <c r="B8" s="8" t="s">
        <v>14</v>
      </c>
      <c r="C8" s="8">
        <v>31147.5</v>
      </c>
      <c r="D8" s="8">
        <v>2831019</v>
      </c>
      <c r="E8" s="8">
        <v>2261296.2760000001</v>
      </c>
      <c r="F8" s="9">
        <v>225845</v>
      </c>
      <c r="G8" s="10">
        <f t="array" ref="G8">INDEX(Лист2!$C$2:$C$505, MATCH(A8&amp;B8, Лист2!$A$2:$A$505&amp;Лист2!$B$2:$B$505, 0))</f>
        <v>21</v>
      </c>
      <c r="H8" s="10">
        <f t="array" ref="H8">INDEX(Лист2!$D$2:$D$505, MATCH(A8&amp;B8, Лист2!$A$2:$A$505&amp;Лист2!$B$2:$B$505, 0))</f>
        <v>1735</v>
      </c>
      <c r="I8" s="10">
        <f t="array" ref="I8">INDEX(Лист2!$E$2:$E$505, MATCH(A8&amp;B8, Лист2!$A$2:$A$505&amp;Лист2!$B$2:$B$505, 0))</f>
        <v>1568</v>
      </c>
      <c r="J8" s="10">
        <f t="shared" si="0"/>
        <v>19</v>
      </c>
      <c r="K8" s="10">
        <f t="shared" si="1"/>
        <v>134810.42857142858</v>
      </c>
      <c r="L8" s="10">
        <f t="shared" si="2"/>
        <v>25.194519181174289</v>
      </c>
      <c r="M8" s="10">
        <f t="shared" si="3"/>
        <v>92.022483777042822</v>
      </c>
    </row>
    <row r="9" spans="1:26" ht="14.25" customHeight="1" x14ac:dyDescent="0.3">
      <c r="A9" s="11">
        <v>43955</v>
      </c>
      <c r="B9" s="12" t="s">
        <v>14</v>
      </c>
      <c r="C9" s="12">
        <v>25566</v>
      </c>
      <c r="D9" s="12">
        <v>2372310</v>
      </c>
      <c r="E9" s="12">
        <v>1875929.923</v>
      </c>
      <c r="F9" s="13">
        <v>280340.16570000001</v>
      </c>
      <c r="G9" s="10">
        <f t="array" ref="G9">INDEX(Лист2!$C$2:$C$505, MATCH(A9&amp;B9, Лист2!$A$2:$A$505&amp;Лист2!$B$2:$B$505, 0))</f>
        <v>20</v>
      </c>
      <c r="H9" s="10">
        <f t="array" ref="H9">INDEX(Лист2!$D$2:$D$505, MATCH(A9&amp;B9, Лист2!$A$2:$A$505&amp;Лист2!$B$2:$B$505, 0))</f>
        <v>1519</v>
      </c>
      <c r="I9" s="10">
        <f t="array" ref="I9">INDEX(Лист2!$E$2:$E$505, MATCH(A9&amp;B9, Лист2!$A$2:$A$505&amp;Лист2!$B$2:$B$505, 0))</f>
        <v>1372</v>
      </c>
      <c r="J9" s="10">
        <f t="shared" si="0"/>
        <v>19</v>
      </c>
      <c r="K9" s="10">
        <f t="shared" si="1"/>
        <v>118615.5</v>
      </c>
      <c r="L9" s="10">
        <f t="shared" si="2"/>
        <v>26.460480794836176</v>
      </c>
      <c r="M9" s="10">
        <f t="shared" si="3"/>
        <v>88.182819037141016</v>
      </c>
    </row>
    <row r="10" spans="1:26" ht="14.25" customHeight="1" x14ac:dyDescent="0.3">
      <c r="A10" s="7">
        <v>43950</v>
      </c>
      <c r="B10" s="8" t="s">
        <v>14</v>
      </c>
      <c r="C10" s="8">
        <v>29319</v>
      </c>
      <c r="D10" s="8">
        <v>2623480.5</v>
      </c>
      <c r="E10" s="8">
        <v>2115481.9889999996</v>
      </c>
      <c r="F10" s="9">
        <v>139204.6</v>
      </c>
      <c r="G10" s="10">
        <f t="array" ref="G10">INDEX(Лист2!$C$2:$C$505, MATCH(A10&amp;B10, Лист2!$A$2:$A$505&amp;Лист2!$B$2:$B$505, 0))</f>
        <v>18</v>
      </c>
      <c r="H10" s="10">
        <f t="array" ref="H10">INDEX(Лист2!$D$2:$D$505, MATCH(A10&amp;B10, Лист2!$A$2:$A$505&amp;Лист2!$B$2:$B$505, 0))</f>
        <v>1684</v>
      </c>
      <c r="I10" s="10">
        <f t="array" ref="I10">INDEX(Лист2!$E$2:$E$505, MATCH(A10&amp;B10, Лист2!$A$2:$A$505&amp;Лист2!$B$2:$B$505, 0))</f>
        <v>1528</v>
      </c>
      <c r="J10" s="10">
        <f t="shared" si="0"/>
        <v>18</v>
      </c>
      <c r="K10" s="10">
        <f t="shared" si="1"/>
        <v>145748.91666666666</v>
      </c>
      <c r="L10" s="10">
        <f t="shared" si="2"/>
        <v>24.013369702104352</v>
      </c>
      <c r="M10" s="10">
        <f t="shared" si="3"/>
        <v>94.693896142929219</v>
      </c>
    </row>
    <row r="11" spans="1:26" ht="14.25" customHeight="1" x14ac:dyDescent="0.3">
      <c r="A11" s="11">
        <v>43953</v>
      </c>
      <c r="B11" s="12" t="s">
        <v>14</v>
      </c>
      <c r="C11" s="12">
        <v>29031</v>
      </c>
      <c r="D11" s="12">
        <v>2711247</v>
      </c>
      <c r="E11" s="12">
        <v>2165434.9249999998</v>
      </c>
      <c r="F11" s="13">
        <v>185484.16923076924</v>
      </c>
      <c r="G11" s="10">
        <f t="array" ref="G11">INDEX(Лист2!$C$2:$C$505, MATCH(A11&amp;B11, Лист2!$A$2:$A$505&amp;Лист2!$B$2:$B$505, 0))</f>
        <v>18</v>
      </c>
      <c r="H11" s="10">
        <f t="array" ref="H11">INDEX(Лист2!$D$2:$D$505, MATCH(A11&amp;B11, Лист2!$A$2:$A$505&amp;Лист2!$B$2:$B$505, 0))</f>
        <v>1708</v>
      </c>
      <c r="I11" s="10">
        <f t="array" ref="I11">INDEX(Лист2!$E$2:$E$505, MATCH(A11&amp;B11, Лист2!$A$2:$A$505&amp;Лист2!$B$2:$B$505, 0))</f>
        <v>1534</v>
      </c>
      <c r="J11" s="10">
        <f t="shared" si="0"/>
        <v>18</v>
      </c>
      <c r="K11" s="10">
        <f t="shared" si="1"/>
        <v>150624.83333333334</v>
      </c>
      <c r="L11" s="10">
        <f t="shared" si="2"/>
        <v>25.205655856871349</v>
      </c>
      <c r="M11" s="10">
        <f t="shared" si="3"/>
        <v>93.158713712517908</v>
      </c>
    </row>
    <row r="12" spans="1:26" ht="14.25" customHeight="1" x14ac:dyDescent="0.3">
      <c r="A12" s="7">
        <v>43977</v>
      </c>
      <c r="B12" s="8" t="s">
        <v>14</v>
      </c>
      <c r="C12" s="8">
        <v>33423</v>
      </c>
      <c r="D12" s="8">
        <v>2970330</v>
      </c>
      <c r="E12" s="8">
        <v>2395998.3769999999</v>
      </c>
      <c r="F12" s="9">
        <v>259067.63954615386</v>
      </c>
      <c r="G12" s="10">
        <f t="array" ref="G12">INDEX(Лист2!$C$2:$C$505, MATCH(A12&amp;B12, Лист2!$A$2:$A$505&amp;Лист2!$B$2:$B$505, 0))</f>
        <v>20</v>
      </c>
      <c r="H12" s="10">
        <f t="array" ref="H12">INDEX(Лист2!$D$2:$D$505, MATCH(A12&amp;B12, Лист2!$A$2:$A$505&amp;Лист2!$B$2:$B$505, 0))</f>
        <v>2044</v>
      </c>
      <c r="I12" s="10">
        <f t="array" ref="I12">INDEX(Лист2!$E$2:$E$505, MATCH(A12&amp;B12, Лист2!$A$2:$A$505&amp;Лист2!$B$2:$B$505, 0))</f>
        <v>1863</v>
      </c>
      <c r="J12" s="10">
        <f t="shared" si="0"/>
        <v>22</v>
      </c>
      <c r="K12" s="10">
        <f t="shared" si="1"/>
        <v>148516.5</v>
      </c>
      <c r="L12" s="10">
        <f t="shared" si="2"/>
        <v>23.970451253773959</v>
      </c>
      <c r="M12" s="10">
        <f t="shared" si="3"/>
        <v>91.278152947781749</v>
      </c>
    </row>
    <row r="13" spans="1:26" ht="14.25" customHeight="1" x14ac:dyDescent="0.3">
      <c r="A13" s="11">
        <v>43952</v>
      </c>
      <c r="B13" s="12" t="s">
        <v>14</v>
      </c>
      <c r="C13" s="12">
        <v>32487</v>
      </c>
      <c r="D13" s="12">
        <v>3031254</v>
      </c>
      <c r="E13" s="12">
        <v>2397503.37</v>
      </c>
      <c r="F13" s="13">
        <v>232079.84750769229</v>
      </c>
      <c r="G13" s="10">
        <f t="array" ref="G13">INDEX(Лист2!$C$2:$C$505, MATCH(A13&amp;B13, Лист2!$A$2:$A$505&amp;Лист2!$B$2:$B$505, 0))</f>
        <v>18</v>
      </c>
      <c r="H13" s="10">
        <f t="array" ref="H13">INDEX(Лист2!$D$2:$D$505, MATCH(A13&amp;B13, Лист2!$A$2:$A$505&amp;Лист2!$B$2:$B$505, 0))</f>
        <v>1826</v>
      </c>
      <c r="I13" s="10">
        <f t="array" ref="I13">INDEX(Лист2!$E$2:$E$505, MATCH(A13&amp;B13, Лист2!$A$2:$A$505&amp;Лист2!$B$2:$B$505, 0))</f>
        <v>1633</v>
      </c>
      <c r="J13" s="10">
        <f t="shared" si="0"/>
        <v>18</v>
      </c>
      <c r="K13" s="10">
        <f t="shared" si="1"/>
        <v>168403</v>
      </c>
      <c r="L13" s="10">
        <f t="shared" si="2"/>
        <v>26.433774314152469</v>
      </c>
      <c r="M13" s="10">
        <f t="shared" si="3"/>
        <v>92.343767711063066</v>
      </c>
    </row>
    <row r="14" spans="1:26" ht="14.25" customHeight="1" x14ac:dyDescent="0.3">
      <c r="A14" s="7">
        <v>43963</v>
      </c>
      <c r="B14" s="8" t="s">
        <v>14</v>
      </c>
      <c r="C14" s="8">
        <v>28219.5</v>
      </c>
      <c r="D14" s="8">
        <v>2595778.5</v>
      </c>
      <c r="E14" s="8">
        <v>2050101.9780000001</v>
      </c>
      <c r="F14" s="9">
        <v>309760.33573076921</v>
      </c>
      <c r="G14" s="10">
        <f t="array" ref="G14">INDEX(Лист2!$C$2:$C$505, MATCH(A14&amp;B14, Лист2!$A$2:$A$505&amp;Лист2!$B$2:$B$505, 0))</f>
        <v>21</v>
      </c>
      <c r="H14" s="10">
        <f t="array" ref="H14">INDEX(Лист2!$D$2:$D$505, MATCH(A14&amp;B14, Лист2!$A$2:$A$505&amp;Лист2!$B$2:$B$505, 0))</f>
        <v>1656</v>
      </c>
      <c r="I14" s="10">
        <f t="array" ref="I14">INDEX(Лист2!$E$2:$E$505, MATCH(A14&amp;B14, Лист2!$A$2:$A$505&amp;Лист2!$B$2:$B$505, 0))</f>
        <v>1516</v>
      </c>
      <c r="J14" s="10">
        <f t="shared" si="0"/>
        <v>20</v>
      </c>
      <c r="K14" s="10">
        <f t="shared" si="1"/>
        <v>123608.5</v>
      </c>
      <c r="L14" s="10">
        <f t="shared" si="2"/>
        <v>26.617042852294631</v>
      </c>
      <c r="M14" s="10">
        <f t="shared" si="3"/>
        <v>88.066765491324887</v>
      </c>
    </row>
    <row r="15" spans="1:26" ht="14.25" customHeight="1" x14ac:dyDescent="0.3">
      <c r="A15" s="11">
        <v>43972</v>
      </c>
      <c r="B15" s="12" t="s">
        <v>14</v>
      </c>
      <c r="C15" s="12">
        <v>31272</v>
      </c>
      <c r="D15" s="12">
        <v>2744382</v>
      </c>
      <c r="E15" s="12">
        <v>2257728.2139999997</v>
      </c>
      <c r="F15" s="13">
        <v>301623.79230769229</v>
      </c>
      <c r="G15" s="10">
        <f t="array" ref="G15">INDEX(Лист2!$C$2:$C$505, MATCH(A15&amp;B15, Лист2!$A$2:$A$505&amp;Лист2!$B$2:$B$505, 0))</f>
        <v>21</v>
      </c>
      <c r="H15" s="10">
        <f t="array" ref="H15">INDEX(Лист2!$D$2:$D$505, MATCH(A15&amp;B15, Лист2!$A$2:$A$505&amp;Лист2!$B$2:$B$505, 0))</f>
        <v>1787</v>
      </c>
      <c r="I15" s="10">
        <f t="array" ref="I15">INDEX(Лист2!$E$2:$E$505, MATCH(A15&amp;B15, Лист2!$A$2:$A$505&amp;Лист2!$B$2:$B$505, 0))</f>
        <v>1626</v>
      </c>
      <c r="J15" s="10">
        <f t="shared" si="0"/>
        <v>21</v>
      </c>
      <c r="K15" s="10">
        <f t="shared" si="1"/>
        <v>130684.85714285714</v>
      </c>
      <c r="L15" s="10">
        <f t="shared" si="2"/>
        <v>21.555020794013092</v>
      </c>
      <c r="M15" s="10">
        <f t="shared" si="3"/>
        <v>89.009409320288057</v>
      </c>
    </row>
    <row r="16" spans="1:26" ht="14.25" customHeight="1" x14ac:dyDescent="0.3">
      <c r="A16" s="7">
        <v>43971</v>
      </c>
      <c r="B16" s="8" t="s">
        <v>14</v>
      </c>
      <c r="C16" s="8">
        <v>34077</v>
      </c>
      <c r="D16" s="8">
        <v>2929330.5</v>
      </c>
      <c r="E16" s="8">
        <v>2389543.5279999999</v>
      </c>
      <c r="F16" s="9">
        <v>459604.90796153841</v>
      </c>
      <c r="G16" s="10">
        <f t="array" ref="G16">INDEX(Лист2!$C$2:$C$505, MATCH(A16&amp;B16, Лист2!$A$2:$A$505&amp;Лист2!$B$2:$B$505, 0))</f>
        <v>21</v>
      </c>
      <c r="H16" s="10">
        <f t="array" ref="H16">INDEX(Лист2!$D$2:$D$505, MATCH(A16&amp;B16, Лист2!$A$2:$A$505&amp;Лист2!$B$2:$B$505, 0))</f>
        <v>1921</v>
      </c>
      <c r="I16" s="10">
        <f t="array" ref="I16">INDEX(Лист2!$E$2:$E$505, MATCH(A16&amp;B16, Лист2!$A$2:$A$505&amp;Лист2!$B$2:$B$505, 0))</f>
        <v>1767</v>
      </c>
      <c r="J16" s="10">
        <f t="shared" si="0"/>
        <v>21</v>
      </c>
      <c r="K16" s="10">
        <f t="shared" si="1"/>
        <v>139491.92857142858</v>
      </c>
      <c r="L16" s="10">
        <f t="shared" si="2"/>
        <v>22.589543386631295</v>
      </c>
      <c r="M16" s="10">
        <f t="shared" si="3"/>
        <v>84.310240583589362</v>
      </c>
    </row>
    <row r="17" spans="1:13" ht="14.25" customHeight="1" x14ac:dyDescent="0.3">
      <c r="A17" s="11">
        <v>43956</v>
      </c>
      <c r="B17" s="12" t="s">
        <v>14</v>
      </c>
      <c r="C17" s="12">
        <v>31566</v>
      </c>
      <c r="D17" s="12">
        <v>2906763</v>
      </c>
      <c r="E17" s="12">
        <v>2323003.267</v>
      </c>
      <c r="F17" s="13">
        <v>287619.52953846153</v>
      </c>
      <c r="G17" s="10">
        <f t="array" ref="G17">INDEX(Лист2!$C$2:$C$505, MATCH(A17&amp;B17, Лист2!$A$2:$A$505&amp;Лист2!$B$2:$B$505, 0))</f>
        <v>20</v>
      </c>
      <c r="H17" s="10">
        <f t="array" ref="H17">INDEX(Лист2!$D$2:$D$505, MATCH(A17&amp;B17, Лист2!$A$2:$A$505&amp;Лист2!$B$2:$B$505, 0))</f>
        <v>1773</v>
      </c>
      <c r="I17" s="10">
        <f t="array" ref="I17">INDEX(Лист2!$E$2:$E$505, MATCH(A17&amp;B17, Лист2!$A$2:$A$505&amp;Лист2!$B$2:$B$505, 0))</f>
        <v>1604</v>
      </c>
      <c r="J17" s="10">
        <f t="shared" si="0"/>
        <v>19</v>
      </c>
      <c r="K17" s="10">
        <f t="shared" si="1"/>
        <v>145338.15</v>
      </c>
      <c r="L17" s="10">
        <f t="shared" si="2"/>
        <v>25.12952699175003</v>
      </c>
      <c r="M17" s="10">
        <f t="shared" si="3"/>
        <v>90.105160636128176</v>
      </c>
    </row>
    <row r="18" spans="1:13" ht="14.25" customHeight="1" x14ac:dyDescent="0.3">
      <c r="A18" s="7">
        <v>43949</v>
      </c>
      <c r="B18" s="8" t="s">
        <v>14</v>
      </c>
      <c r="C18" s="8">
        <v>26940</v>
      </c>
      <c r="D18" s="8">
        <v>2411587.5</v>
      </c>
      <c r="E18" s="8">
        <v>1931011.4870000002</v>
      </c>
      <c r="F18" s="9">
        <v>149032.79178461537</v>
      </c>
      <c r="G18" s="10">
        <f t="array" ref="G18">INDEX(Лист2!$C$2:$C$505, MATCH(A18&amp;B18, Лист2!$A$2:$A$505&amp;Лист2!$B$2:$B$505, 0))</f>
        <v>18</v>
      </c>
      <c r="H18" s="10">
        <f t="array" ref="H18">INDEX(Лист2!$D$2:$D$505, MATCH(A18&amp;B18, Лист2!$A$2:$A$505&amp;Лист2!$B$2:$B$505, 0))</f>
        <v>1539</v>
      </c>
      <c r="I18" s="10">
        <f t="array" ref="I18">INDEX(Лист2!$E$2:$E$505, MATCH(A18&amp;B18, Лист2!$A$2:$A$505&amp;Лист2!$B$2:$B$505, 0))</f>
        <v>1404</v>
      </c>
      <c r="J18" s="10">
        <f t="shared" si="0"/>
        <v>18</v>
      </c>
      <c r="K18" s="10">
        <f t="shared" si="1"/>
        <v>133977.08333333334</v>
      </c>
      <c r="L18" s="10">
        <f t="shared" si="2"/>
        <v>24.887268472266719</v>
      </c>
      <c r="M18" s="10">
        <f t="shared" si="3"/>
        <v>93.820137490984052</v>
      </c>
    </row>
    <row r="19" spans="1:13" ht="14.25" customHeight="1" x14ac:dyDescent="0.3">
      <c r="A19" s="11">
        <v>43964</v>
      </c>
      <c r="B19" s="12" t="s">
        <v>14</v>
      </c>
      <c r="C19" s="12">
        <v>29241</v>
      </c>
      <c r="D19" s="12">
        <v>2629782</v>
      </c>
      <c r="E19" s="12">
        <v>2071714.7239999999</v>
      </c>
      <c r="F19" s="13">
        <v>361201.8010384615</v>
      </c>
      <c r="G19" s="10">
        <f t="array" ref="G19">INDEX(Лист2!$C$2:$C$505, MATCH(A19&amp;B19, Лист2!$A$2:$A$505&amp;Лист2!$B$2:$B$505, 0))</f>
        <v>21</v>
      </c>
      <c r="H19" s="10">
        <f t="array" ref="H19">INDEX(Лист2!$D$2:$D$505, MATCH(A19&amp;B19, Лист2!$A$2:$A$505&amp;Лист2!$B$2:$B$505, 0))</f>
        <v>1698</v>
      </c>
      <c r="I19" s="10">
        <f t="array" ref="I19">INDEX(Лист2!$E$2:$E$505, MATCH(A19&amp;B19, Лист2!$A$2:$A$505&amp;Лист2!$B$2:$B$505, 0))</f>
        <v>1554</v>
      </c>
      <c r="J19" s="10">
        <f t="shared" si="0"/>
        <v>20</v>
      </c>
      <c r="K19" s="10">
        <f t="shared" si="1"/>
        <v>125227.71428571429</v>
      </c>
      <c r="L19" s="10">
        <f t="shared" si="2"/>
        <v>26.937457630387534</v>
      </c>
      <c r="M19" s="10">
        <f t="shared" si="3"/>
        <v>86.264952720854353</v>
      </c>
    </row>
    <row r="20" spans="1:13" ht="14.25" customHeight="1" x14ac:dyDescent="0.3">
      <c r="A20" s="7">
        <v>43954</v>
      </c>
      <c r="B20" s="8" t="s">
        <v>14</v>
      </c>
      <c r="C20" s="8">
        <v>26082</v>
      </c>
      <c r="D20" s="8">
        <v>2434914</v>
      </c>
      <c r="E20" s="8">
        <v>1925475.1139999998</v>
      </c>
      <c r="F20" s="9">
        <v>247646.60936153846</v>
      </c>
      <c r="G20" s="10">
        <f t="array" ref="G20">INDEX(Лист2!$C$2:$C$505, MATCH(A20&amp;B20, Лист2!$A$2:$A$505&amp;Лист2!$B$2:$B$505, 0))</f>
        <v>20</v>
      </c>
      <c r="H20" s="10">
        <f t="array" ref="H20">INDEX(Лист2!$D$2:$D$505, MATCH(A20&amp;B20, Лист2!$A$2:$A$505&amp;Лист2!$B$2:$B$505, 0))</f>
        <v>1520</v>
      </c>
      <c r="I20" s="10">
        <f t="array" ref="I20">INDEX(Лист2!$E$2:$E$505, MATCH(A20&amp;B20, Лист2!$A$2:$A$505&amp;Лист2!$B$2:$B$505, 0))</f>
        <v>1373</v>
      </c>
      <c r="J20" s="10">
        <f t="shared" si="0"/>
        <v>19</v>
      </c>
      <c r="K20" s="10">
        <f t="shared" si="1"/>
        <v>121745.7</v>
      </c>
      <c r="L20" s="10">
        <f t="shared" si="2"/>
        <v>26.457827592572052</v>
      </c>
      <c r="M20" s="10">
        <f t="shared" si="3"/>
        <v>89.829348824577025</v>
      </c>
    </row>
    <row r="21" spans="1:13" ht="14.25" customHeight="1" x14ac:dyDescent="0.3">
      <c r="A21" s="11">
        <v>43957</v>
      </c>
      <c r="B21" s="12" t="s">
        <v>14</v>
      </c>
      <c r="C21" s="12">
        <v>32511</v>
      </c>
      <c r="D21" s="12">
        <v>2938623</v>
      </c>
      <c r="E21" s="12">
        <v>2406562.0579999997</v>
      </c>
      <c r="F21" s="13">
        <v>306098.4769230769</v>
      </c>
      <c r="G21" s="10">
        <f t="array" ref="G21">INDEX(Лист2!$C$2:$C$505, MATCH(A21&amp;B21, Лист2!$A$2:$A$505&amp;Лист2!$B$2:$B$505, 0))</f>
        <v>20</v>
      </c>
      <c r="H21" s="10">
        <f t="array" ref="H21">INDEX(Лист2!$D$2:$D$505, MATCH(A21&amp;B21, Лист2!$A$2:$A$505&amp;Лист2!$B$2:$B$505, 0))</f>
        <v>1784</v>
      </c>
      <c r="I21" s="10">
        <f t="array" ref="I21">INDEX(Лист2!$E$2:$E$505, MATCH(A21&amp;B21, Лист2!$A$2:$A$505&amp;Лист2!$B$2:$B$505, 0))</f>
        <v>1632</v>
      </c>
      <c r="J21" s="10">
        <f t="shared" si="0"/>
        <v>19</v>
      </c>
      <c r="K21" s="10">
        <f t="shared" si="1"/>
        <v>146931.15</v>
      </c>
      <c r="L21" s="10">
        <f t="shared" si="2"/>
        <v>22.108756357697064</v>
      </c>
      <c r="M21" s="10">
        <f t="shared" si="3"/>
        <v>89.583608481827142</v>
      </c>
    </row>
    <row r="22" spans="1:13" ht="14.25" customHeight="1" x14ac:dyDescent="0.3">
      <c r="A22" s="7">
        <v>43974</v>
      </c>
      <c r="B22" s="8" t="s">
        <v>14</v>
      </c>
      <c r="C22" s="8">
        <v>42703.5</v>
      </c>
      <c r="D22" s="8">
        <v>3628726.5</v>
      </c>
      <c r="E22" s="8">
        <v>3056063.7349999999</v>
      </c>
      <c r="F22" s="9">
        <v>223670.01693846151</v>
      </c>
      <c r="G22" s="10">
        <f t="array" ref="G22">INDEX(Лист2!$C$2:$C$505, MATCH(A22&amp;B22, Лист2!$A$2:$A$505&amp;Лист2!$B$2:$B$505, 0))</f>
        <v>21</v>
      </c>
      <c r="H22" s="10">
        <f t="array" ref="H22">INDEX(Лист2!$D$2:$D$505, MATCH(A22&amp;B22, Лист2!$A$2:$A$505&amp;Лист2!$B$2:$B$505, 0))</f>
        <v>2340</v>
      </c>
      <c r="I22" s="10">
        <f t="array" ref="I22">INDEX(Лист2!$E$2:$E$505, MATCH(A22&amp;B22, Лист2!$A$2:$A$505&amp;Лист2!$B$2:$B$505, 0))</f>
        <v>2146</v>
      </c>
      <c r="J22" s="10">
        <f t="shared" si="0"/>
        <v>21</v>
      </c>
      <c r="K22" s="10">
        <f t="shared" si="1"/>
        <v>172796.5</v>
      </c>
      <c r="L22" s="10">
        <f t="shared" si="2"/>
        <v>18.738574017338031</v>
      </c>
      <c r="M22" s="10">
        <f t="shared" si="3"/>
        <v>93.836129095470227</v>
      </c>
    </row>
    <row r="23" spans="1:13" ht="14.25" customHeight="1" x14ac:dyDescent="0.3">
      <c r="A23" s="11">
        <v>43976</v>
      </c>
      <c r="B23" s="12" t="s">
        <v>14</v>
      </c>
      <c r="C23" s="12">
        <v>35592</v>
      </c>
      <c r="D23" s="12">
        <v>3176580</v>
      </c>
      <c r="E23" s="12">
        <v>2540760.0409999997</v>
      </c>
      <c r="F23" s="13">
        <v>351098.05384615384</v>
      </c>
      <c r="G23" s="10">
        <f t="array" ref="G23">INDEX(Лист2!$C$2:$C$505, MATCH(A23&amp;B23, Лист2!$A$2:$A$505&amp;Лист2!$B$2:$B$505, 0))</f>
        <v>20</v>
      </c>
      <c r="H23" s="10">
        <f t="array" ref="H23">INDEX(Лист2!$D$2:$D$505, MATCH(A23&amp;B23, Лист2!$A$2:$A$505&amp;Лист2!$B$2:$B$505, 0))</f>
        <v>2087</v>
      </c>
      <c r="I23" s="10">
        <f t="array" ref="I23">INDEX(Лист2!$E$2:$E$505, MATCH(A23&amp;B23, Лист2!$A$2:$A$505&amp;Лист2!$B$2:$B$505, 0))</f>
        <v>1914</v>
      </c>
      <c r="J23" s="10">
        <f t="shared" si="0"/>
        <v>22</v>
      </c>
      <c r="K23" s="10">
        <f t="shared" si="1"/>
        <v>158829</v>
      </c>
      <c r="L23" s="10">
        <f t="shared" si="2"/>
        <v>25.024793712898301</v>
      </c>
      <c r="M23" s="10">
        <f t="shared" si="3"/>
        <v>88.947293823981951</v>
      </c>
    </row>
    <row r="24" spans="1:13" ht="14.25" customHeight="1" x14ac:dyDescent="0.3">
      <c r="A24" s="7">
        <v>43951</v>
      </c>
      <c r="B24" s="8" t="s">
        <v>14</v>
      </c>
      <c r="C24" s="8">
        <v>30445.5</v>
      </c>
      <c r="D24" s="8">
        <v>2817196.5</v>
      </c>
      <c r="E24" s="8">
        <v>2244503.1999999997</v>
      </c>
      <c r="F24" s="9">
        <v>203231.46096923074</v>
      </c>
      <c r="G24" s="10">
        <f t="array" ref="G24">INDEX(Лист2!$C$2:$C$505, MATCH(A24&amp;B24, Лист2!$A$2:$A$505&amp;Лист2!$B$2:$B$505, 0))</f>
        <v>19</v>
      </c>
      <c r="H24" s="10">
        <f t="array" ref="H24">INDEX(Лист2!$D$2:$D$505, MATCH(A24&amp;B24, Лист2!$A$2:$A$505&amp;Лист2!$B$2:$B$505, 0))</f>
        <v>1712</v>
      </c>
      <c r="I24" s="10">
        <f t="array" ref="I24">INDEX(Лист2!$E$2:$E$505, MATCH(A24&amp;B24, Лист2!$A$2:$A$505&amp;Лист2!$B$2:$B$505, 0))</f>
        <v>1552</v>
      </c>
      <c r="J24" s="10">
        <f t="shared" si="0"/>
        <v>18</v>
      </c>
      <c r="K24" s="10">
        <f t="shared" si="1"/>
        <v>148273.5</v>
      </c>
      <c r="L24" s="10">
        <f t="shared" si="2"/>
        <v>25.515370171893732</v>
      </c>
      <c r="M24" s="10">
        <f t="shared" si="3"/>
        <v>92.786038852127263</v>
      </c>
    </row>
    <row r="25" spans="1:13" ht="14.25" customHeight="1" x14ac:dyDescent="0.3">
      <c r="A25" s="11">
        <v>43961</v>
      </c>
      <c r="B25" s="12" t="s">
        <v>14</v>
      </c>
      <c r="C25" s="12">
        <v>36619.5</v>
      </c>
      <c r="D25" s="12">
        <v>3312967.5</v>
      </c>
      <c r="E25" s="12">
        <v>2647972.3429999999</v>
      </c>
      <c r="F25" s="13">
        <v>371661.65384615387</v>
      </c>
      <c r="G25" s="10">
        <f t="array" ref="G25">INDEX(Лист2!$C$2:$C$505, MATCH(A25&amp;B25, Лист2!$A$2:$A$505&amp;Лист2!$B$2:$B$505, 0))</f>
        <v>21</v>
      </c>
      <c r="H25" s="10">
        <f t="array" ref="H25">INDEX(Лист2!$D$2:$D$505, MATCH(A25&amp;B25, Лист2!$A$2:$A$505&amp;Лист2!$B$2:$B$505, 0))</f>
        <v>2016</v>
      </c>
      <c r="I25" s="10">
        <f t="array" ref="I25">INDEX(Лист2!$E$2:$E$505, MATCH(A25&amp;B25, Лист2!$A$2:$A$505&amp;Лист2!$B$2:$B$505, 0))</f>
        <v>1846</v>
      </c>
      <c r="J25" s="10">
        <f t="shared" si="0"/>
        <v>20</v>
      </c>
      <c r="K25" s="10">
        <f t="shared" si="1"/>
        <v>157760.35714285713</v>
      </c>
      <c r="L25" s="10">
        <f t="shared" si="2"/>
        <v>25.113372454887461</v>
      </c>
      <c r="M25" s="10">
        <f t="shared" si="3"/>
        <v>88.781608819097869</v>
      </c>
    </row>
    <row r="26" spans="1:13" ht="14.25" customHeight="1" x14ac:dyDescent="0.3">
      <c r="A26" s="7">
        <v>43959</v>
      </c>
      <c r="B26" s="8" t="s">
        <v>14</v>
      </c>
      <c r="C26" s="8">
        <v>29409</v>
      </c>
      <c r="D26" s="8">
        <v>2645160</v>
      </c>
      <c r="E26" s="8">
        <v>2133443.3049999997</v>
      </c>
      <c r="F26" s="9">
        <v>355537.44449230767</v>
      </c>
      <c r="G26" s="10">
        <f t="array" ref="G26">INDEX(Лист2!$C$2:$C$505, MATCH(A26&amp;B26, Лист2!$A$2:$A$505&amp;Лист2!$B$2:$B$505, 0))</f>
        <v>21</v>
      </c>
      <c r="H26" s="10">
        <f t="array" ref="H26">INDEX(Лист2!$D$2:$D$505, MATCH(A26&amp;B26, Лист2!$A$2:$A$505&amp;Лист2!$B$2:$B$505, 0))</f>
        <v>1646</v>
      </c>
      <c r="I26" s="10">
        <f t="array" ref="I26">INDEX(Лист2!$E$2:$E$505, MATCH(A26&amp;B26, Лист2!$A$2:$A$505&amp;Лист2!$B$2:$B$505, 0))</f>
        <v>1492</v>
      </c>
      <c r="J26" s="10">
        <f t="shared" si="0"/>
        <v>19</v>
      </c>
      <c r="K26" s="10">
        <f t="shared" si="1"/>
        <v>125960</v>
      </c>
      <c r="L26" s="10">
        <f t="shared" si="2"/>
        <v>23.98548364518177</v>
      </c>
      <c r="M26" s="10">
        <f t="shared" si="3"/>
        <v>86.55894371258043</v>
      </c>
    </row>
    <row r="27" spans="1:13" ht="14.25" customHeight="1" x14ac:dyDescent="0.3">
      <c r="A27" s="11">
        <v>43958</v>
      </c>
      <c r="B27" s="12" t="s">
        <v>14</v>
      </c>
      <c r="C27" s="12">
        <v>27018</v>
      </c>
      <c r="D27" s="12">
        <v>2472213</v>
      </c>
      <c r="E27" s="12">
        <v>2000889.9870000002</v>
      </c>
      <c r="F27" s="13">
        <v>283287.86923076923</v>
      </c>
      <c r="G27" s="10">
        <f t="array" ref="G27">INDEX(Лист2!$C$2:$C$505, MATCH(A27&amp;B27, Лист2!$A$2:$A$505&amp;Лист2!$B$2:$B$505, 0))</f>
        <v>21</v>
      </c>
      <c r="H27" s="10">
        <f t="array" ref="H27">INDEX(Лист2!$D$2:$D$505, MATCH(A27&amp;B27, Лист2!$A$2:$A$505&amp;Лист2!$B$2:$B$505, 0))</f>
        <v>1542</v>
      </c>
      <c r="I27" s="10">
        <f t="array" ref="I27">INDEX(Лист2!$E$2:$E$505, MATCH(A27&amp;B27, Лист2!$A$2:$A$505&amp;Лист2!$B$2:$B$505, 0))</f>
        <v>1405</v>
      </c>
      <c r="J27" s="10">
        <f t="shared" si="0"/>
        <v>19</v>
      </c>
      <c r="K27" s="10">
        <f t="shared" si="1"/>
        <v>117724.42857142857</v>
      </c>
      <c r="L27" s="10">
        <f t="shared" si="2"/>
        <v>23.555668530615709</v>
      </c>
      <c r="M27" s="10">
        <f t="shared" si="3"/>
        <v>88.541122094626587</v>
      </c>
    </row>
    <row r="28" spans="1:13" ht="14.25" customHeight="1" x14ac:dyDescent="0.3">
      <c r="A28" s="7">
        <v>43975</v>
      </c>
      <c r="B28" s="8" t="s">
        <v>14</v>
      </c>
      <c r="C28" s="8">
        <v>34303.5</v>
      </c>
      <c r="D28" s="8">
        <v>2924746.5</v>
      </c>
      <c r="E28" s="8">
        <v>2399312.9350000001</v>
      </c>
      <c r="F28" s="9">
        <v>282325.24615384615</v>
      </c>
      <c r="G28" s="10">
        <f t="array" ref="G28">INDEX(Лист2!$C$2:$C$505, MATCH(A28&amp;B28, Лист2!$A$2:$A$505&amp;Лист2!$B$2:$B$505, 0))</f>
        <v>20</v>
      </c>
      <c r="H28" s="10">
        <f t="array" ref="H28">INDEX(Лист2!$D$2:$D$505, MATCH(A28&amp;B28, Лист2!$A$2:$A$505&amp;Лист2!$B$2:$B$505, 0))</f>
        <v>1999</v>
      </c>
      <c r="I28" s="10">
        <f t="array" ref="I28">INDEX(Лист2!$E$2:$E$505, MATCH(A28&amp;B28, Лист2!$A$2:$A$505&amp;Лист2!$B$2:$B$505, 0))</f>
        <v>1829</v>
      </c>
      <c r="J28" s="10">
        <f t="shared" si="0"/>
        <v>22</v>
      </c>
      <c r="K28" s="10">
        <f t="shared" si="1"/>
        <v>146237.32500000001</v>
      </c>
      <c r="L28" s="10">
        <f t="shared" si="2"/>
        <v>21.899334485936905</v>
      </c>
      <c r="M28" s="10">
        <f t="shared" si="3"/>
        <v>90.34701824059465</v>
      </c>
    </row>
    <row r="29" spans="1:13" ht="14.25" customHeight="1" x14ac:dyDescent="0.3">
      <c r="A29" s="11">
        <v>43982</v>
      </c>
      <c r="B29" s="12" t="s">
        <v>14</v>
      </c>
      <c r="C29" s="12">
        <v>36999</v>
      </c>
      <c r="D29" s="12">
        <v>3473895</v>
      </c>
      <c r="E29" s="12">
        <v>2757933.63</v>
      </c>
      <c r="F29" s="13">
        <v>112971.77692307692</v>
      </c>
      <c r="G29" s="10">
        <f t="array" ref="G29">INDEX(Лист2!$C$2:$C$505, MATCH(A29&amp;B29, Лист2!$A$2:$A$505&amp;Лист2!$B$2:$B$505, 0))</f>
        <v>21</v>
      </c>
      <c r="H29" s="10">
        <f t="array" ref="H29">INDEX(Лист2!$D$2:$D$505, MATCH(A29&amp;B29, Лист2!$A$2:$A$505&amp;Лист2!$B$2:$B$505, 0))</f>
        <v>2271</v>
      </c>
      <c r="I29" s="10">
        <f t="array" ref="I29">INDEX(Лист2!$E$2:$E$505, MATCH(A29&amp;B29, Лист2!$A$2:$A$505&amp;Лист2!$B$2:$B$505, 0))</f>
        <v>2085</v>
      </c>
      <c r="J29" s="10">
        <f t="shared" si="0"/>
        <v>23</v>
      </c>
      <c r="K29" s="10">
        <f t="shared" si="1"/>
        <v>165423.57142857142</v>
      </c>
      <c r="L29" s="10">
        <f t="shared" si="2"/>
        <v>25.960065253637023</v>
      </c>
      <c r="M29" s="10">
        <f t="shared" si="3"/>
        <v>96.747979518002808</v>
      </c>
    </row>
    <row r="30" spans="1:13" ht="14.25" customHeight="1" x14ac:dyDescent="0.3">
      <c r="A30" s="7">
        <v>43981</v>
      </c>
      <c r="B30" s="8" t="s">
        <v>14</v>
      </c>
      <c r="C30" s="8">
        <v>44001</v>
      </c>
      <c r="D30" s="8">
        <v>3921784.5</v>
      </c>
      <c r="E30" s="8">
        <v>3132604.841</v>
      </c>
      <c r="F30" s="9">
        <v>242715.26253846151</v>
      </c>
      <c r="G30" s="10">
        <f t="array" ref="G30">INDEX(Лист2!$C$2:$C$505, MATCH(A30&amp;B30, Лист2!$A$2:$A$505&amp;Лист2!$B$2:$B$505, 0))</f>
        <v>20</v>
      </c>
      <c r="H30" s="10">
        <f t="array" ref="H30">INDEX(Лист2!$D$2:$D$505, MATCH(A30&amp;B30, Лист2!$A$2:$A$505&amp;Лист2!$B$2:$B$505, 0))</f>
        <v>2597</v>
      </c>
      <c r="I30" s="10">
        <f t="array" ref="I30">INDEX(Лист2!$E$2:$E$505, MATCH(A30&amp;B30, Лист2!$A$2:$A$505&amp;Лист2!$B$2:$B$505, 0))</f>
        <v>2376</v>
      </c>
      <c r="J30" s="10">
        <f t="shared" si="0"/>
        <v>22</v>
      </c>
      <c r="K30" s="10">
        <f t="shared" si="1"/>
        <v>196089.22500000001</v>
      </c>
      <c r="L30" s="10">
        <f t="shared" si="2"/>
        <v>25.192442042836007</v>
      </c>
      <c r="M30" s="10">
        <f t="shared" si="3"/>
        <v>93.811101488660029</v>
      </c>
    </row>
    <row r="31" spans="1:13" ht="14.25" customHeight="1" x14ac:dyDescent="0.3">
      <c r="A31" s="11">
        <v>43979</v>
      </c>
      <c r="B31" s="12" t="s">
        <v>14</v>
      </c>
      <c r="C31" s="12">
        <v>30982.5</v>
      </c>
      <c r="D31" s="12">
        <v>2827773</v>
      </c>
      <c r="E31" s="12">
        <v>2232253.034</v>
      </c>
      <c r="F31" s="13">
        <v>343211.54262307688</v>
      </c>
      <c r="G31" s="10">
        <f t="array" ref="G31">INDEX(Лист2!$C$2:$C$505, MATCH(A31&amp;B31, Лист2!$A$2:$A$505&amp;Лист2!$B$2:$B$505, 0))</f>
        <v>20</v>
      </c>
      <c r="H31" s="10">
        <f t="array" ref="H31">INDEX(Лист2!$D$2:$D$505, MATCH(A31&amp;B31, Лист2!$A$2:$A$505&amp;Лист2!$B$2:$B$505, 0))</f>
        <v>1886</v>
      </c>
      <c r="I31" s="10">
        <f t="array" ref="I31">INDEX(Лист2!$E$2:$E$505, MATCH(A31&amp;B31, Лист2!$A$2:$A$505&amp;Лист2!$B$2:$B$505, 0))</f>
        <v>1736</v>
      </c>
      <c r="J31" s="10">
        <f t="shared" si="0"/>
        <v>22</v>
      </c>
      <c r="K31" s="10">
        <f t="shared" si="1"/>
        <v>141388.65</v>
      </c>
      <c r="L31" s="10">
        <f t="shared" si="2"/>
        <v>26.677977672310782</v>
      </c>
      <c r="M31" s="10">
        <f t="shared" si="3"/>
        <v>87.862832602791059</v>
      </c>
    </row>
    <row r="32" spans="1:13" ht="14.25" customHeight="1" x14ac:dyDescent="0.3">
      <c r="A32" s="7">
        <v>43967</v>
      </c>
      <c r="B32" s="8" t="s">
        <v>15</v>
      </c>
      <c r="C32" s="8">
        <v>88063.5</v>
      </c>
      <c r="D32" s="8">
        <v>7583758.5</v>
      </c>
      <c r="E32" s="8">
        <v>5779076.7979999995</v>
      </c>
      <c r="F32" s="9">
        <v>152384.93586153846</v>
      </c>
      <c r="G32" s="10">
        <f t="array" ref="G32">INDEX(Лист2!$C$2:$C$505, MATCH(A32&amp;B32, Лист2!$A$2:$A$505&amp;Лист2!$B$2:$B$505, 0))</f>
        <v>31</v>
      </c>
      <c r="H32" s="10">
        <f t="array" ref="H32">INDEX(Лист2!$D$2:$D$505, MATCH(A32&amp;B32, Лист2!$A$2:$A$505&amp;Лист2!$B$2:$B$505, 0))</f>
        <v>5593</v>
      </c>
      <c r="I32" s="10">
        <f t="array" ref="I32">INDEX(Лист2!$E$2:$E$505, MATCH(A32&amp;B32, Лист2!$A$2:$A$505&amp;Лист2!$B$2:$B$505, 0))</f>
        <v>5177</v>
      </c>
      <c r="J32" s="10">
        <f t="shared" si="0"/>
        <v>20</v>
      </c>
      <c r="K32" s="10">
        <f t="shared" si="1"/>
        <v>244637.37096774194</v>
      </c>
      <c r="L32" s="10">
        <f t="shared" si="2"/>
        <v>31.227854639768026</v>
      </c>
      <c r="M32" s="10">
        <f t="shared" si="3"/>
        <v>97.990640974900003</v>
      </c>
    </row>
    <row r="33" spans="1:13" ht="14.25" customHeight="1" x14ac:dyDescent="0.3">
      <c r="A33" s="11">
        <v>43970</v>
      </c>
      <c r="B33" s="12" t="s">
        <v>15</v>
      </c>
      <c r="C33" s="12">
        <v>84024</v>
      </c>
      <c r="D33" s="12">
        <v>6815511</v>
      </c>
      <c r="E33" s="12">
        <v>5426339.5819999995</v>
      </c>
      <c r="F33" s="13">
        <v>195070.25003076921</v>
      </c>
      <c r="G33" s="10">
        <f t="array" ref="G33">INDEX(Лист2!$C$2:$C$505, MATCH(A33&amp;B33, Лист2!$A$2:$A$505&amp;Лист2!$B$2:$B$505, 0))</f>
        <v>31</v>
      </c>
      <c r="H33" s="10">
        <f t="array" ref="H33">INDEX(Лист2!$D$2:$D$505, MATCH(A33&amp;B33, Лист2!$A$2:$A$505&amp;Лист2!$B$2:$B$505, 0))</f>
        <v>5389</v>
      </c>
      <c r="I33" s="10">
        <f t="array" ref="I33">INDEX(Лист2!$E$2:$E$505, MATCH(A33&amp;B33, Лист2!$A$2:$A$505&amp;Лист2!$B$2:$B$505, 0))</f>
        <v>5024</v>
      </c>
      <c r="J33" s="10">
        <f t="shared" si="0"/>
        <v>21</v>
      </c>
      <c r="K33" s="10">
        <f t="shared" si="1"/>
        <v>219855.19354838709</v>
      </c>
      <c r="L33" s="10">
        <f t="shared" si="2"/>
        <v>25.600524939649837</v>
      </c>
      <c r="M33" s="10">
        <f t="shared" si="3"/>
        <v>97.137848504231457</v>
      </c>
    </row>
    <row r="34" spans="1:13" ht="14.25" customHeight="1" x14ac:dyDescent="0.3">
      <c r="A34" s="7">
        <v>43968</v>
      </c>
      <c r="B34" s="8" t="s">
        <v>15</v>
      </c>
      <c r="C34" s="8">
        <v>78057</v>
      </c>
      <c r="D34" s="8">
        <v>6774946.5</v>
      </c>
      <c r="E34" s="8">
        <v>5115462.4009999996</v>
      </c>
      <c r="F34" s="9">
        <v>61149.515384615377</v>
      </c>
      <c r="G34" s="10">
        <f t="array" ref="G34">INDEX(Лист2!$C$2:$C$505, MATCH(A34&amp;B34, Лист2!$A$2:$A$505&amp;Лист2!$B$2:$B$505, 0))</f>
        <v>31</v>
      </c>
      <c r="H34" s="10">
        <f t="array" ref="H34">INDEX(Лист2!$D$2:$D$505, MATCH(A34&amp;B34, Лист2!$A$2:$A$505&amp;Лист2!$B$2:$B$505, 0))</f>
        <v>5206</v>
      </c>
      <c r="I34" s="10">
        <f t="array" ref="I34">INDEX(Лист2!$E$2:$E$505, MATCH(A34&amp;B34, Лист2!$A$2:$A$505&amp;Лист2!$B$2:$B$505, 0))</f>
        <v>4843</v>
      </c>
      <c r="J34" s="10">
        <f t="shared" si="0"/>
        <v>21</v>
      </c>
      <c r="K34" s="10">
        <f t="shared" si="1"/>
        <v>218546.66129032258</v>
      </c>
      <c r="L34" s="10">
        <f t="shared" si="2"/>
        <v>32.440549239020797</v>
      </c>
      <c r="M34" s="10">
        <f t="shared" si="3"/>
        <v>99.097416999756149</v>
      </c>
    </row>
    <row r="35" spans="1:13" ht="14.25" customHeight="1" x14ac:dyDescent="0.3">
      <c r="A35" s="11">
        <v>43960</v>
      </c>
      <c r="B35" s="12" t="s">
        <v>15</v>
      </c>
      <c r="C35" s="12">
        <v>69720</v>
      </c>
      <c r="D35" s="12">
        <v>6264933</v>
      </c>
      <c r="E35" s="12">
        <v>4726931.9569999995</v>
      </c>
      <c r="F35" s="13">
        <v>294634.35530769231</v>
      </c>
      <c r="G35" s="10">
        <f t="array" ref="G35">INDEX(Лист2!$C$2:$C$505, MATCH(A35&amp;B35, Лист2!$A$2:$A$505&amp;Лист2!$B$2:$B$505, 0))</f>
        <v>31</v>
      </c>
      <c r="H35" s="10">
        <f t="array" ref="H35">INDEX(Лист2!$D$2:$D$505, MATCH(A35&amp;B35, Лист2!$A$2:$A$505&amp;Лист2!$B$2:$B$505, 0))</f>
        <v>4556</v>
      </c>
      <c r="I35" s="10">
        <f t="array" ref="I35">INDEX(Лист2!$E$2:$E$505, MATCH(A35&amp;B35, Лист2!$A$2:$A$505&amp;Лист2!$B$2:$B$505, 0))</f>
        <v>4220</v>
      </c>
      <c r="J35" s="10">
        <f t="shared" si="0"/>
        <v>19</v>
      </c>
      <c r="K35" s="10">
        <f t="shared" si="1"/>
        <v>202094.61290322582</v>
      </c>
      <c r="L35" s="10">
        <f t="shared" si="2"/>
        <v>32.536982909652671</v>
      </c>
      <c r="M35" s="10">
        <f t="shared" si="3"/>
        <v>95.297086891309249</v>
      </c>
    </row>
    <row r="36" spans="1:13" ht="14.25" customHeight="1" x14ac:dyDescent="0.3">
      <c r="A36" s="7">
        <v>43955</v>
      </c>
      <c r="B36" s="8" t="s">
        <v>15</v>
      </c>
      <c r="C36" s="8">
        <v>72928.5</v>
      </c>
      <c r="D36" s="8">
        <v>6642249</v>
      </c>
      <c r="E36" s="8">
        <v>4993791.9560000002</v>
      </c>
      <c r="F36" s="9">
        <v>215294.37692307692</v>
      </c>
      <c r="G36" s="10">
        <f t="array" ref="G36">INDEX(Лист2!$C$2:$C$505, MATCH(A36&amp;B36, Лист2!$A$2:$A$505&amp;Лист2!$B$2:$B$505, 0))</f>
        <v>31</v>
      </c>
      <c r="H36" s="10">
        <f t="array" ref="H36">INDEX(Лист2!$D$2:$D$505, MATCH(A36&amp;B36, Лист2!$A$2:$A$505&amp;Лист2!$B$2:$B$505, 0))</f>
        <v>4968</v>
      </c>
      <c r="I36" s="10">
        <f t="array" ref="I36">INDEX(Лист2!$E$2:$E$505, MATCH(A36&amp;B36, Лист2!$A$2:$A$505&amp;Лист2!$B$2:$B$505, 0))</f>
        <v>4596</v>
      </c>
      <c r="J36" s="10">
        <f t="shared" si="0"/>
        <v>19</v>
      </c>
      <c r="K36" s="10">
        <f t="shared" si="1"/>
        <v>214266.09677419355</v>
      </c>
      <c r="L36" s="10">
        <f t="shared" si="2"/>
        <v>33.010126543605651</v>
      </c>
      <c r="M36" s="10">
        <f t="shared" si="3"/>
        <v>96.758712645023138</v>
      </c>
    </row>
    <row r="37" spans="1:13" ht="14.25" customHeight="1" x14ac:dyDescent="0.3">
      <c r="A37" s="11">
        <v>43950</v>
      </c>
      <c r="B37" s="12" t="s">
        <v>15</v>
      </c>
      <c r="C37" s="12">
        <v>79527</v>
      </c>
      <c r="D37" s="12">
        <v>7180498.5</v>
      </c>
      <c r="E37" s="12">
        <v>5432087.9790000003</v>
      </c>
      <c r="F37" s="13">
        <v>172769.19230769231</v>
      </c>
      <c r="G37" s="10">
        <f t="array" ref="G37">INDEX(Лист2!$C$2:$C$505, MATCH(A37&amp;B37, Лист2!$A$2:$A$505&amp;Лист2!$B$2:$B$505, 0))</f>
        <v>31</v>
      </c>
      <c r="H37" s="10">
        <f t="array" ref="H37">INDEX(Лист2!$D$2:$D$505, MATCH(A37&amp;B37, Лист2!$A$2:$A$505&amp;Лист2!$B$2:$B$505, 0))</f>
        <v>5378</v>
      </c>
      <c r="I37" s="10">
        <f t="array" ref="I37">INDEX(Лист2!$E$2:$E$505, MATCH(A37&amp;B37, Лист2!$A$2:$A$505&amp;Лист2!$B$2:$B$505, 0))</f>
        <v>4985</v>
      </c>
      <c r="J37" s="10">
        <f t="shared" si="0"/>
        <v>18</v>
      </c>
      <c r="K37" s="10">
        <f t="shared" si="1"/>
        <v>231628.98387096773</v>
      </c>
      <c r="L37" s="10">
        <f t="shared" si="2"/>
        <v>32.186712140142227</v>
      </c>
      <c r="M37" s="10">
        <f t="shared" si="3"/>
        <v>97.593910892012687</v>
      </c>
    </row>
    <row r="38" spans="1:13" ht="14.25" customHeight="1" x14ac:dyDescent="0.3">
      <c r="A38" s="7">
        <v>43953</v>
      </c>
      <c r="B38" s="8" t="s">
        <v>15</v>
      </c>
      <c r="C38" s="8">
        <v>60463.5</v>
      </c>
      <c r="D38" s="8">
        <v>5554192.5</v>
      </c>
      <c r="E38" s="8">
        <v>4218316.0290000001</v>
      </c>
      <c r="F38" s="9">
        <v>244262.12107692307</v>
      </c>
      <c r="G38" s="10">
        <f t="array" ref="G38">INDEX(Лист2!$C$2:$C$505, MATCH(A38&amp;B38, Лист2!$A$2:$A$505&amp;Лист2!$B$2:$B$505, 0))</f>
        <v>31</v>
      </c>
      <c r="H38" s="10">
        <f t="array" ref="H38">INDEX(Лист2!$D$2:$D$505, MATCH(A38&amp;B38, Лист2!$A$2:$A$505&amp;Лист2!$B$2:$B$505, 0))</f>
        <v>4157</v>
      </c>
      <c r="I38" s="10">
        <f t="array" ref="I38">INDEX(Лист2!$E$2:$E$505, MATCH(A38&amp;B38, Лист2!$A$2:$A$505&amp;Лист2!$B$2:$B$505, 0))</f>
        <v>3823</v>
      </c>
      <c r="J38" s="10">
        <f t="shared" si="0"/>
        <v>18</v>
      </c>
      <c r="K38" s="10">
        <f t="shared" si="1"/>
        <v>179167.5</v>
      </c>
      <c r="L38" s="10">
        <f t="shared" si="2"/>
        <v>31.66847770096269</v>
      </c>
      <c r="M38" s="10">
        <f t="shared" si="3"/>
        <v>95.60220282107754</v>
      </c>
    </row>
    <row r="39" spans="1:13" ht="14.25" customHeight="1" x14ac:dyDescent="0.3">
      <c r="A39" s="11">
        <v>43977</v>
      </c>
      <c r="B39" s="12" t="s">
        <v>15</v>
      </c>
      <c r="C39" s="12">
        <v>79975.5</v>
      </c>
      <c r="D39" s="12">
        <v>6676459.5</v>
      </c>
      <c r="E39" s="12">
        <v>5083946.1689999998</v>
      </c>
      <c r="F39" s="13">
        <v>141931.13193076922</v>
      </c>
      <c r="G39" s="10">
        <f t="array" ref="G39">INDEX(Лист2!$C$2:$C$505, MATCH(A39&amp;B39, Лист2!$A$2:$A$505&amp;Лист2!$B$2:$B$505, 0))</f>
        <v>31</v>
      </c>
      <c r="H39" s="10">
        <f t="array" ref="H39">INDEX(Лист2!$D$2:$D$505, MATCH(A39&amp;B39, Лист2!$A$2:$A$505&amp;Лист2!$B$2:$B$505, 0))</f>
        <v>5493</v>
      </c>
      <c r="I39" s="10">
        <f t="array" ref="I39">INDEX(Лист2!$E$2:$E$505, MATCH(A39&amp;B39, Лист2!$A$2:$A$505&amp;Лист2!$B$2:$B$505, 0))</f>
        <v>5119</v>
      </c>
      <c r="J39" s="10">
        <f t="shared" si="0"/>
        <v>22</v>
      </c>
      <c r="K39" s="10">
        <f t="shared" si="1"/>
        <v>215369.66129032258</v>
      </c>
      <c r="L39" s="10">
        <f t="shared" si="2"/>
        <v>31.324354705219935</v>
      </c>
      <c r="M39" s="10">
        <f t="shared" si="3"/>
        <v>97.874155726837415</v>
      </c>
    </row>
    <row r="40" spans="1:13" ht="14.25" customHeight="1" x14ac:dyDescent="0.3">
      <c r="A40" s="7">
        <v>43952</v>
      </c>
      <c r="B40" s="8" t="s">
        <v>15</v>
      </c>
      <c r="C40" s="8">
        <v>97534.5</v>
      </c>
      <c r="D40" s="8">
        <v>8893024.5</v>
      </c>
      <c r="E40" s="8">
        <v>6855177.2400000002</v>
      </c>
      <c r="F40" s="9">
        <v>185180.38007692309</v>
      </c>
      <c r="G40" s="10">
        <f t="array" ref="G40">INDEX(Лист2!$C$2:$C$505, MATCH(A40&amp;B40, Лист2!$A$2:$A$505&amp;Лист2!$B$2:$B$505, 0))</f>
        <v>31</v>
      </c>
      <c r="H40" s="10">
        <f t="array" ref="H40">INDEX(Лист2!$D$2:$D$505, MATCH(A40&amp;B40, Лист2!$A$2:$A$505&amp;Лист2!$B$2:$B$505, 0))</f>
        <v>6118</v>
      </c>
      <c r="I40" s="10">
        <f t="array" ref="I40">INDEX(Лист2!$E$2:$E$505, MATCH(A40&amp;B40, Лист2!$A$2:$A$505&amp;Лист2!$B$2:$B$505, 0))</f>
        <v>5564</v>
      </c>
      <c r="J40" s="10">
        <f t="shared" si="0"/>
        <v>18</v>
      </c>
      <c r="K40" s="10">
        <f t="shared" si="1"/>
        <v>286871.75806451612</v>
      </c>
      <c r="L40" s="10">
        <f t="shared" si="2"/>
        <v>29.72712723033839</v>
      </c>
      <c r="M40" s="10">
        <f t="shared" si="3"/>
        <v>97.917689532094258</v>
      </c>
    </row>
    <row r="41" spans="1:13" ht="14.25" customHeight="1" x14ac:dyDescent="0.3">
      <c r="A41" s="11">
        <v>43963</v>
      </c>
      <c r="B41" s="12" t="s">
        <v>15</v>
      </c>
      <c r="C41" s="12">
        <v>71520</v>
      </c>
      <c r="D41" s="12">
        <v>6398361</v>
      </c>
      <c r="E41" s="12">
        <v>4793096.1439999994</v>
      </c>
      <c r="F41" s="13">
        <v>181432.06769230767</v>
      </c>
      <c r="G41" s="10">
        <f t="array" ref="G41">INDEX(Лист2!$C$2:$C$505, MATCH(A41&amp;B41, Лист2!$A$2:$A$505&amp;Лист2!$B$2:$B$505, 0))</f>
        <v>31</v>
      </c>
      <c r="H41" s="10">
        <f t="array" ref="H41">INDEX(Лист2!$D$2:$D$505, MATCH(A41&amp;B41, Лист2!$A$2:$A$505&amp;Лист2!$B$2:$B$505, 0))</f>
        <v>4800</v>
      </c>
      <c r="I41" s="10">
        <f t="array" ref="I41">INDEX(Лист2!$E$2:$E$505, MATCH(A41&amp;B41, Лист2!$A$2:$A$505&amp;Лист2!$B$2:$B$505, 0))</f>
        <v>4470</v>
      </c>
      <c r="J41" s="10">
        <f t="shared" si="0"/>
        <v>20</v>
      </c>
      <c r="K41" s="10">
        <f t="shared" si="1"/>
        <v>206398.74193548388</v>
      </c>
      <c r="L41" s="10">
        <f t="shared" si="2"/>
        <v>33.491188321132931</v>
      </c>
      <c r="M41" s="10">
        <f t="shared" si="3"/>
        <v>97.164397762297128</v>
      </c>
    </row>
    <row r="42" spans="1:13" ht="14.25" customHeight="1" x14ac:dyDescent="0.3">
      <c r="A42" s="7">
        <v>43972</v>
      </c>
      <c r="B42" s="8" t="s">
        <v>15</v>
      </c>
      <c r="C42" s="8">
        <v>79485</v>
      </c>
      <c r="D42" s="8">
        <v>6633847.5</v>
      </c>
      <c r="E42" s="8">
        <v>5212858.58</v>
      </c>
      <c r="F42" s="9">
        <v>120955.33846153846</v>
      </c>
      <c r="G42" s="10">
        <f t="array" ref="G42">INDEX(Лист2!$C$2:$C$505, MATCH(A42&amp;B42, Лист2!$A$2:$A$505&amp;Лист2!$B$2:$B$505, 0))</f>
        <v>31</v>
      </c>
      <c r="H42" s="10">
        <f t="array" ref="H42">INDEX(Лист2!$D$2:$D$505, MATCH(A42&amp;B42, Лист2!$A$2:$A$505&amp;Лист2!$B$2:$B$505, 0))</f>
        <v>5207</v>
      </c>
      <c r="I42" s="10">
        <f t="array" ref="I42">INDEX(Лист2!$E$2:$E$505, MATCH(A42&amp;B42, Лист2!$A$2:$A$505&amp;Лист2!$B$2:$B$505, 0))</f>
        <v>4868</v>
      </c>
      <c r="J42" s="10">
        <f t="shared" si="0"/>
        <v>21</v>
      </c>
      <c r="K42" s="10">
        <f t="shared" si="1"/>
        <v>213995.0806451613</v>
      </c>
      <c r="L42" s="10">
        <f t="shared" si="2"/>
        <v>27.2593030904744</v>
      </c>
      <c r="M42" s="10">
        <f t="shared" si="3"/>
        <v>98.17669401562911</v>
      </c>
    </row>
    <row r="43" spans="1:13" ht="14.25" customHeight="1" x14ac:dyDescent="0.3">
      <c r="A43" s="11">
        <v>43971</v>
      </c>
      <c r="B43" s="12" t="s">
        <v>15</v>
      </c>
      <c r="C43" s="12">
        <v>93313.5</v>
      </c>
      <c r="D43" s="12">
        <v>7247575.5</v>
      </c>
      <c r="E43" s="12">
        <v>5922822.6779999994</v>
      </c>
      <c r="F43" s="13">
        <v>714758.2</v>
      </c>
      <c r="G43" s="10">
        <f t="array" ref="G43">INDEX(Лист2!$C$2:$C$505, MATCH(A43&amp;B43, Лист2!$A$2:$A$505&amp;Лист2!$B$2:$B$505, 0))</f>
        <v>31</v>
      </c>
      <c r="H43" s="10">
        <f t="array" ref="H43">INDEX(Лист2!$D$2:$D$505, MATCH(A43&amp;B43, Лист2!$A$2:$A$505&amp;Лист2!$B$2:$B$505, 0))</f>
        <v>5698</v>
      </c>
      <c r="I43" s="10">
        <f t="array" ref="I43">INDEX(Лист2!$E$2:$E$505, MATCH(A43&amp;B43, Лист2!$A$2:$A$505&amp;Лист2!$B$2:$B$505, 0))</f>
        <v>5258</v>
      </c>
      <c r="J43" s="10">
        <f t="shared" si="0"/>
        <v>21</v>
      </c>
      <c r="K43" s="10">
        <f t="shared" si="1"/>
        <v>233792.75806451612</v>
      </c>
      <c r="L43" s="10">
        <f t="shared" si="2"/>
        <v>22.366916823640903</v>
      </c>
      <c r="M43" s="10">
        <f t="shared" si="3"/>
        <v>90.137968207437098</v>
      </c>
    </row>
    <row r="44" spans="1:13" ht="14.25" customHeight="1" x14ac:dyDescent="0.3">
      <c r="A44" s="7">
        <v>43956</v>
      </c>
      <c r="B44" s="8" t="s">
        <v>15</v>
      </c>
      <c r="C44" s="8">
        <v>76585.5</v>
      </c>
      <c r="D44" s="8">
        <v>6921316.5</v>
      </c>
      <c r="E44" s="8">
        <v>5290094.2719999999</v>
      </c>
      <c r="F44" s="9">
        <v>386033.17544615385</v>
      </c>
      <c r="G44" s="10">
        <f t="array" ref="G44">INDEX(Лист2!$C$2:$C$505, MATCH(A44&amp;B44, Лист2!$A$2:$A$505&amp;Лист2!$B$2:$B$505, 0))</f>
        <v>31</v>
      </c>
      <c r="H44" s="10">
        <f t="array" ref="H44">INDEX(Лист2!$D$2:$D$505, MATCH(A44&amp;B44, Лист2!$A$2:$A$505&amp;Лист2!$B$2:$B$505, 0))</f>
        <v>5188</v>
      </c>
      <c r="I44" s="10">
        <f t="array" ref="I44">INDEX(Лист2!$E$2:$E$505, MATCH(A44&amp;B44, Лист2!$A$2:$A$505&amp;Лист2!$B$2:$B$505, 0))</f>
        <v>4800</v>
      </c>
      <c r="J44" s="10">
        <f t="shared" si="0"/>
        <v>19</v>
      </c>
      <c r="K44" s="10">
        <f t="shared" si="1"/>
        <v>223268.27419354839</v>
      </c>
      <c r="L44" s="10">
        <f t="shared" si="2"/>
        <v>30.835409429921029</v>
      </c>
      <c r="M44" s="10">
        <f t="shared" si="3"/>
        <v>94.422546990212723</v>
      </c>
    </row>
    <row r="45" spans="1:13" ht="14.25" customHeight="1" x14ac:dyDescent="0.3">
      <c r="A45" s="11">
        <v>43949</v>
      </c>
      <c r="B45" s="12" t="s">
        <v>15</v>
      </c>
      <c r="C45" s="12">
        <v>81826.5</v>
      </c>
      <c r="D45" s="12">
        <v>7163644.5</v>
      </c>
      <c r="E45" s="12">
        <v>5366333.7130000005</v>
      </c>
      <c r="F45" s="13">
        <v>145122.77781538462</v>
      </c>
      <c r="G45" s="10">
        <f t="array" ref="G45">INDEX(Лист2!$C$2:$C$505, MATCH(A45&amp;B45, Лист2!$A$2:$A$505&amp;Лист2!$B$2:$B$505, 0))</f>
        <v>31</v>
      </c>
      <c r="H45" s="10">
        <f t="array" ref="H45">INDEX(Лист2!$D$2:$D$505, MATCH(A45&amp;B45, Лист2!$A$2:$A$505&amp;Лист2!$B$2:$B$505, 0))</f>
        <v>5465</v>
      </c>
      <c r="I45" s="10">
        <f t="array" ref="I45">INDEX(Лист2!$E$2:$E$505, MATCH(A45&amp;B45, Лист2!$A$2:$A$505&amp;Лист2!$B$2:$B$505, 0))</f>
        <v>5096</v>
      </c>
      <c r="J45" s="10">
        <f t="shared" si="0"/>
        <v>18</v>
      </c>
      <c r="K45" s="10">
        <f t="shared" si="1"/>
        <v>231085.30645161291</v>
      </c>
      <c r="L45" s="10">
        <f t="shared" si="2"/>
        <v>33.4923410120022</v>
      </c>
      <c r="M45" s="10">
        <f t="shared" si="3"/>
        <v>97.974176722262186</v>
      </c>
    </row>
    <row r="46" spans="1:13" ht="14.25" customHeight="1" x14ac:dyDescent="0.3">
      <c r="A46" s="7">
        <v>43964</v>
      </c>
      <c r="B46" s="8" t="s">
        <v>15</v>
      </c>
      <c r="C46" s="8">
        <v>78846</v>
      </c>
      <c r="D46" s="8">
        <v>6993952.5</v>
      </c>
      <c r="E46" s="8">
        <v>5288518.7799999993</v>
      </c>
      <c r="F46" s="9">
        <v>227969.01538461537</v>
      </c>
      <c r="G46" s="10">
        <f t="array" ref="G46">INDEX(Лист2!$C$2:$C$505, MATCH(A46&amp;B46, Лист2!$A$2:$A$505&amp;Лист2!$B$2:$B$505, 0))</f>
        <v>31</v>
      </c>
      <c r="H46" s="10">
        <f t="array" ref="H46">INDEX(Лист2!$D$2:$D$505, MATCH(A46&amp;B46, Лист2!$A$2:$A$505&amp;Лист2!$B$2:$B$505, 0))</f>
        <v>5251</v>
      </c>
      <c r="I46" s="10">
        <f t="array" ref="I46">INDEX(Лист2!$E$2:$E$505, MATCH(A46&amp;B46, Лист2!$A$2:$A$505&amp;Лист2!$B$2:$B$505, 0))</f>
        <v>4853</v>
      </c>
      <c r="J46" s="10">
        <f t="shared" si="0"/>
        <v>20</v>
      </c>
      <c r="K46" s="10">
        <f t="shared" si="1"/>
        <v>225611.37096774194</v>
      </c>
      <c r="L46" s="10">
        <f t="shared" si="2"/>
        <v>32.24785220484744</v>
      </c>
      <c r="M46" s="10">
        <f t="shared" si="3"/>
        <v>96.740483791037818</v>
      </c>
    </row>
    <row r="47" spans="1:13" ht="14.25" customHeight="1" x14ac:dyDescent="0.3">
      <c r="A47" s="11">
        <v>43954</v>
      </c>
      <c r="B47" s="12" t="s">
        <v>15</v>
      </c>
      <c r="C47" s="12">
        <v>77263.5</v>
      </c>
      <c r="D47" s="12">
        <v>7013670</v>
      </c>
      <c r="E47" s="12">
        <v>5282661.8549999995</v>
      </c>
      <c r="F47" s="13">
        <v>161473.07692307691</v>
      </c>
      <c r="G47" s="10">
        <f t="array" ref="G47">INDEX(Лист2!$C$2:$C$505, MATCH(A47&amp;B47, Лист2!$A$2:$A$505&amp;Лист2!$B$2:$B$505, 0))</f>
        <v>31</v>
      </c>
      <c r="H47" s="10">
        <f t="array" ref="H47">INDEX(Лист2!$D$2:$D$505, MATCH(A47&amp;B47, Лист2!$A$2:$A$505&amp;Лист2!$B$2:$B$505, 0))</f>
        <v>5155</v>
      </c>
      <c r="I47" s="10">
        <f t="array" ref="I47">INDEX(Лист2!$E$2:$E$505, MATCH(A47&amp;B47, Лист2!$A$2:$A$505&amp;Лист2!$B$2:$B$505, 0))</f>
        <v>4762</v>
      </c>
      <c r="J47" s="10">
        <f t="shared" si="0"/>
        <v>19</v>
      </c>
      <c r="K47" s="10">
        <f t="shared" si="1"/>
        <v>226247.4193548387</v>
      </c>
      <c r="L47" s="10">
        <f t="shared" si="2"/>
        <v>32.767725675297847</v>
      </c>
      <c r="M47" s="10">
        <f t="shared" si="3"/>
        <v>97.697737747526233</v>
      </c>
    </row>
    <row r="48" spans="1:13" ht="14.25" customHeight="1" x14ac:dyDescent="0.3">
      <c r="A48" s="7">
        <v>43957</v>
      </c>
      <c r="B48" s="8" t="s">
        <v>15</v>
      </c>
      <c r="C48" s="8">
        <v>68994</v>
      </c>
      <c r="D48" s="8">
        <v>6168657</v>
      </c>
      <c r="E48" s="8">
        <v>4695811.3490000004</v>
      </c>
      <c r="F48" s="9">
        <v>157384.1788307692</v>
      </c>
      <c r="G48" s="10">
        <f t="array" ref="G48">INDEX(Лист2!$C$2:$C$505, MATCH(A48&amp;B48, Лист2!$A$2:$A$505&amp;Лист2!$B$2:$B$505, 0))</f>
        <v>31</v>
      </c>
      <c r="H48" s="10">
        <f t="array" ref="H48">INDEX(Лист2!$D$2:$D$505, MATCH(A48&amp;B48, Лист2!$A$2:$A$505&amp;Лист2!$B$2:$B$505, 0))</f>
        <v>4709</v>
      </c>
      <c r="I48" s="10">
        <f t="array" ref="I48">INDEX(Лист2!$E$2:$E$505, MATCH(A48&amp;B48, Лист2!$A$2:$A$505&amp;Лист2!$B$2:$B$505, 0))</f>
        <v>4348</v>
      </c>
      <c r="J48" s="10">
        <f t="shared" si="0"/>
        <v>19</v>
      </c>
      <c r="K48" s="10">
        <f t="shared" si="1"/>
        <v>198988.93548387097</v>
      </c>
      <c r="L48" s="10">
        <f t="shared" si="2"/>
        <v>31.365094155957745</v>
      </c>
      <c r="M48" s="10">
        <f t="shared" si="3"/>
        <v>97.448647593296741</v>
      </c>
    </row>
    <row r="49" spans="1:13" ht="14.25" customHeight="1" x14ac:dyDescent="0.3">
      <c r="A49" s="11">
        <v>43974</v>
      </c>
      <c r="B49" s="12" t="s">
        <v>15</v>
      </c>
      <c r="C49" s="12">
        <v>102889.5</v>
      </c>
      <c r="D49" s="12">
        <v>8089143</v>
      </c>
      <c r="E49" s="12">
        <v>6673236.3720000004</v>
      </c>
      <c r="F49" s="13">
        <v>127223.84583076923</v>
      </c>
      <c r="G49" s="10">
        <f t="array" ref="G49">INDEX(Лист2!$C$2:$C$505, MATCH(A49&amp;B49, Лист2!$A$2:$A$505&amp;Лист2!$B$2:$B$505, 0))</f>
        <v>31</v>
      </c>
      <c r="H49" s="10">
        <f t="array" ref="H49">INDEX(Лист2!$D$2:$D$505, MATCH(A49&amp;B49, Лист2!$A$2:$A$505&amp;Лист2!$B$2:$B$505, 0))</f>
        <v>6276</v>
      </c>
      <c r="I49" s="10">
        <f t="array" ref="I49">INDEX(Лист2!$E$2:$E$505, MATCH(A49&amp;B49, Лист2!$A$2:$A$505&amp;Лист2!$B$2:$B$505, 0))</f>
        <v>5801</v>
      </c>
      <c r="J49" s="10">
        <f t="shared" si="0"/>
        <v>21</v>
      </c>
      <c r="K49" s="10">
        <f t="shared" si="1"/>
        <v>260940.09677419355</v>
      </c>
      <c r="L49" s="10">
        <f t="shared" si="2"/>
        <v>21.217690324007595</v>
      </c>
      <c r="M49" s="10">
        <f t="shared" si="3"/>
        <v>98.427227138514311</v>
      </c>
    </row>
    <row r="50" spans="1:13" ht="14.25" customHeight="1" x14ac:dyDescent="0.3">
      <c r="A50" s="7">
        <v>43976</v>
      </c>
      <c r="B50" s="8" t="s">
        <v>15</v>
      </c>
      <c r="C50" s="8">
        <v>76999.5</v>
      </c>
      <c r="D50" s="8">
        <v>6645603</v>
      </c>
      <c r="E50" s="8">
        <v>5032216.1889999993</v>
      </c>
      <c r="F50" s="9">
        <v>100883.95384615385</v>
      </c>
      <c r="G50" s="10">
        <f t="array" ref="G50">INDEX(Лист2!$C$2:$C$505, MATCH(A50&amp;B50, Лист2!$A$2:$A$505&amp;Лист2!$B$2:$B$505, 0))</f>
        <v>31</v>
      </c>
      <c r="H50" s="10">
        <f t="array" ref="H50">INDEX(Лист2!$D$2:$D$505, MATCH(A50&amp;B50, Лист2!$A$2:$A$505&amp;Лист2!$B$2:$B$505, 0))</f>
        <v>5210</v>
      </c>
      <c r="I50" s="10">
        <f t="array" ref="I50">INDEX(Лист2!$E$2:$E$505, MATCH(A50&amp;B50, Лист2!$A$2:$A$505&amp;Лист2!$B$2:$B$505, 0))</f>
        <v>4841</v>
      </c>
      <c r="J50" s="10">
        <f t="shared" si="0"/>
        <v>22</v>
      </c>
      <c r="K50" s="10">
        <f t="shared" si="1"/>
        <v>214374.29032258064</v>
      </c>
      <c r="L50" s="10">
        <f t="shared" si="2"/>
        <v>32.06115855131042</v>
      </c>
      <c r="M50" s="10">
        <f t="shared" si="3"/>
        <v>98.481944319482324</v>
      </c>
    </row>
    <row r="51" spans="1:13" ht="14.25" customHeight="1" x14ac:dyDescent="0.3">
      <c r="A51" s="11">
        <v>43951</v>
      </c>
      <c r="B51" s="12" t="s">
        <v>15</v>
      </c>
      <c r="C51" s="12">
        <v>77565</v>
      </c>
      <c r="D51" s="12">
        <v>7023727.5</v>
      </c>
      <c r="E51" s="12">
        <v>5349682.4849999994</v>
      </c>
      <c r="F51" s="13">
        <v>31578.207692307689</v>
      </c>
      <c r="G51" s="10">
        <f t="array" ref="G51">INDEX(Лист2!$C$2:$C$505, MATCH(A51&amp;B51, Лист2!$A$2:$A$505&amp;Лист2!$B$2:$B$505, 0))</f>
        <v>31</v>
      </c>
      <c r="H51" s="10">
        <f t="array" ref="H51">INDEX(Лист2!$D$2:$D$505, MATCH(A51&amp;B51, Лист2!$A$2:$A$505&amp;Лист2!$B$2:$B$505, 0))</f>
        <v>5120</v>
      </c>
      <c r="I51" s="10">
        <f t="array" ref="I51">INDEX(Лист2!$E$2:$E$505, MATCH(A51&amp;B51, Лист2!$A$2:$A$505&amp;Лист2!$B$2:$B$505, 0))</f>
        <v>4737</v>
      </c>
      <c r="J51" s="10">
        <f t="shared" si="0"/>
        <v>18</v>
      </c>
      <c r="K51" s="10">
        <f t="shared" si="1"/>
        <v>226571.85483870967</v>
      </c>
      <c r="L51" s="10">
        <f t="shared" si="2"/>
        <v>31.292418189189053</v>
      </c>
      <c r="M51" s="10">
        <f t="shared" si="3"/>
        <v>99.550406707943779</v>
      </c>
    </row>
    <row r="52" spans="1:13" ht="14.25" customHeight="1" x14ac:dyDescent="0.3">
      <c r="A52" s="7">
        <v>43961</v>
      </c>
      <c r="B52" s="8" t="s">
        <v>15</v>
      </c>
      <c r="C52" s="8">
        <v>84132</v>
      </c>
      <c r="D52" s="8">
        <v>7483194</v>
      </c>
      <c r="E52" s="8">
        <v>5637882.125</v>
      </c>
      <c r="F52" s="9">
        <v>126673.26923076922</v>
      </c>
      <c r="G52" s="10">
        <f t="array" ref="G52">INDEX(Лист2!$C$2:$C$505, MATCH(A52&amp;B52, Лист2!$A$2:$A$505&amp;Лист2!$B$2:$B$505, 0))</f>
        <v>31</v>
      </c>
      <c r="H52" s="10">
        <f t="array" ref="H52">INDEX(Лист2!$D$2:$D$505, MATCH(A52&amp;B52, Лист2!$A$2:$A$505&amp;Лист2!$B$2:$B$505, 0))</f>
        <v>5495</v>
      </c>
      <c r="I52" s="10">
        <f t="array" ref="I52">INDEX(Лист2!$E$2:$E$505, MATCH(A52&amp;B52, Лист2!$A$2:$A$505&amp;Лист2!$B$2:$B$505, 0))</f>
        <v>5093</v>
      </c>
      <c r="J52" s="10">
        <f t="shared" si="0"/>
        <v>20</v>
      </c>
      <c r="K52" s="10">
        <f t="shared" si="1"/>
        <v>241393.35483870967</v>
      </c>
      <c r="L52" s="10">
        <f t="shared" si="2"/>
        <v>32.730586310369162</v>
      </c>
      <c r="M52" s="10">
        <f t="shared" si="3"/>
        <v>98.307229917722722</v>
      </c>
    </row>
    <row r="53" spans="1:13" ht="14.25" customHeight="1" x14ac:dyDescent="0.3">
      <c r="A53" s="11">
        <v>43959</v>
      </c>
      <c r="B53" s="12" t="s">
        <v>15</v>
      </c>
      <c r="C53" s="12">
        <v>69544.5</v>
      </c>
      <c r="D53" s="12">
        <v>6293776.5</v>
      </c>
      <c r="E53" s="12">
        <v>4773839.9380000001</v>
      </c>
      <c r="F53" s="13">
        <v>201777.4038153846</v>
      </c>
      <c r="G53" s="10">
        <f t="array" ref="G53">INDEX(Лист2!$C$2:$C$505, MATCH(A53&amp;B53, Лист2!$A$2:$A$505&amp;Лист2!$B$2:$B$505, 0))</f>
        <v>31</v>
      </c>
      <c r="H53" s="10">
        <f t="array" ref="H53">INDEX(Лист2!$D$2:$D$505, MATCH(A53&amp;B53, Лист2!$A$2:$A$505&amp;Лист2!$B$2:$B$505, 0))</f>
        <v>4635</v>
      </c>
      <c r="I53" s="10">
        <f t="array" ref="I53">INDEX(Лист2!$E$2:$E$505, MATCH(A53&amp;B53, Лист2!$A$2:$A$505&amp;Лист2!$B$2:$B$505, 0))</f>
        <v>4266</v>
      </c>
      <c r="J53" s="10">
        <f t="shared" si="0"/>
        <v>19</v>
      </c>
      <c r="K53" s="10">
        <f t="shared" si="1"/>
        <v>203025.04838709679</v>
      </c>
      <c r="L53" s="10">
        <f t="shared" si="2"/>
        <v>31.838867279592481</v>
      </c>
      <c r="M53" s="10">
        <f t="shared" si="3"/>
        <v>96.794017013229109</v>
      </c>
    </row>
    <row r="54" spans="1:13" ht="14.25" customHeight="1" x14ac:dyDescent="0.3">
      <c r="A54" s="7">
        <v>43958</v>
      </c>
      <c r="B54" s="8" t="s">
        <v>15</v>
      </c>
      <c r="C54" s="8">
        <v>73204.5</v>
      </c>
      <c r="D54" s="8">
        <v>6591883.5</v>
      </c>
      <c r="E54" s="8">
        <v>5001227.6710000001</v>
      </c>
      <c r="F54" s="9">
        <v>184167.76355384616</v>
      </c>
      <c r="G54" s="10">
        <f t="array" ref="G54">INDEX(Лист2!$C$2:$C$505, MATCH(A54&amp;B54, Лист2!$A$2:$A$505&amp;Лист2!$B$2:$B$505, 0))</f>
        <v>31</v>
      </c>
      <c r="H54" s="10">
        <f t="array" ref="H54">INDEX(Лист2!$D$2:$D$505, MATCH(A54&amp;B54, Лист2!$A$2:$A$505&amp;Лист2!$B$2:$B$505, 0))</f>
        <v>4903</v>
      </c>
      <c r="I54" s="10">
        <f t="array" ref="I54">INDEX(Лист2!$E$2:$E$505, MATCH(A54&amp;B54, Лист2!$A$2:$A$505&amp;Лист2!$B$2:$B$505, 0))</f>
        <v>4527</v>
      </c>
      <c r="J54" s="10">
        <f t="shared" si="0"/>
        <v>19</v>
      </c>
      <c r="K54" s="10">
        <f t="shared" si="1"/>
        <v>212641.40322580645</v>
      </c>
      <c r="L54" s="10">
        <f t="shared" si="2"/>
        <v>31.805307289318961</v>
      </c>
      <c r="M54" s="10">
        <f t="shared" si="3"/>
        <v>97.206143531604482</v>
      </c>
    </row>
    <row r="55" spans="1:13" ht="14.25" customHeight="1" x14ac:dyDescent="0.3">
      <c r="A55" s="11">
        <v>43975</v>
      </c>
      <c r="B55" s="12" t="s">
        <v>15</v>
      </c>
      <c r="C55" s="12">
        <v>76663.5</v>
      </c>
      <c r="D55" s="12">
        <v>6451032</v>
      </c>
      <c r="E55" s="12">
        <v>5048965.7960000001</v>
      </c>
      <c r="F55" s="13">
        <v>94608.146153846144</v>
      </c>
      <c r="G55" s="10">
        <f t="array" ref="G55">INDEX(Лист2!$C$2:$C$505, MATCH(A55&amp;B55, Лист2!$A$2:$A$505&amp;Лист2!$B$2:$B$505, 0))</f>
        <v>31</v>
      </c>
      <c r="H55" s="10">
        <f t="array" ref="H55">INDEX(Лист2!$D$2:$D$505, MATCH(A55&amp;B55, Лист2!$A$2:$A$505&amp;Лист2!$B$2:$B$505, 0))</f>
        <v>5035</v>
      </c>
      <c r="I55" s="10">
        <f t="array" ref="I55">INDEX(Лист2!$E$2:$E$505, MATCH(A55&amp;B55, Лист2!$A$2:$A$505&amp;Лист2!$B$2:$B$505, 0))</f>
        <v>4683</v>
      </c>
      <c r="J55" s="10">
        <f t="shared" si="0"/>
        <v>22</v>
      </c>
      <c r="K55" s="10">
        <f t="shared" si="1"/>
        <v>208097.80645161291</v>
      </c>
      <c r="L55" s="10">
        <f t="shared" si="2"/>
        <v>27.769374177792507</v>
      </c>
      <c r="M55" s="10">
        <f t="shared" si="3"/>
        <v>98.533441685704773</v>
      </c>
    </row>
    <row r="56" spans="1:13" ht="14.25" customHeight="1" x14ac:dyDescent="0.3">
      <c r="A56" s="7">
        <v>43967</v>
      </c>
      <c r="B56" s="8" t="s">
        <v>16</v>
      </c>
      <c r="C56" s="8">
        <v>14265</v>
      </c>
      <c r="D56" s="8">
        <v>1130506.5</v>
      </c>
      <c r="E56" s="8">
        <v>1024403.9859999999</v>
      </c>
      <c r="F56" s="9">
        <v>72626.813907692311</v>
      </c>
      <c r="G56" s="10">
        <f t="array" ref="G56">INDEX(Лист2!$C$2:$C$505, MATCH(A56&amp;B56, Лист2!$A$2:$A$505&amp;Лист2!$B$2:$B$505, 0))</f>
        <v>10</v>
      </c>
      <c r="H56" s="10">
        <f t="array" ref="H56">INDEX(Лист2!$D$2:$D$505, MATCH(A56&amp;B56, Лист2!$A$2:$A$505&amp;Лист2!$B$2:$B$505, 0))</f>
        <v>760</v>
      </c>
      <c r="I56" s="10">
        <f t="array" ref="I56">INDEX(Лист2!$E$2:$E$505, MATCH(A56&amp;B56, Лист2!$A$2:$A$505&amp;Лист2!$B$2:$B$505, 0))</f>
        <v>672</v>
      </c>
      <c r="J56" s="10">
        <f t="shared" si="0"/>
        <v>20</v>
      </c>
      <c r="K56" s="10">
        <f t="shared" si="1"/>
        <v>113050.65</v>
      </c>
      <c r="L56" s="10">
        <f t="shared" si="2"/>
        <v>10.357487421959338</v>
      </c>
      <c r="M56" s="10">
        <f t="shared" si="3"/>
        <v>93.575727878814291</v>
      </c>
    </row>
    <row r="57" spans="1:13" ht="14.25" customHeight="1" x14ac:dyDescent="0.3">
      <c r="A57" s="11">
        <v>43970</v>
      </c>
      <c r="B57" s="12" t="s">
        <v>16</v>
      </c>
      <c r="C57" s="12">
        <v>11526</v>
      </c>
      <c r="D57" s="12">
        <v>938764.5</v>
      </c>
      <c r="E57" s="12">
        <v>820018.375</v>
      </c>
      <c r="F57" s="13">
        <v>77816.215384615381</v>
      </c>
      <c r="G57" s="10">
        <f t="array" ref="G57">INDEX(Лист2!$C$2:$C$505, MATCH(A57&amp;B57, Лист2!$A$2:$A$505&amp;Лист2!$B$2:$B$505, 0))</f>
        <v>10</v>
      </c>
      <c r="H57" s="10">
        <f t="array" ref="H57">INDEX(Лист2!$D$2:$D$505, MATCH(A57&amp;B57, Лист2!$A$2:$A$505&amp;Лист2!$B$2:$B$505, 0))</f>
        <v>649</v>
      </c>
      <c r="I57" s="10">
        <f t="array" ref="I57">INDEX(Лист2!$E$2:$E$505, MATCH(A57&amp;B57, Лист2!$A$2:$A$505&amp;Лист2!$B$2:$B$505, 0))</f>
        <v>568</v>
      </c>
      <c r="J57" s="10">
        <f t="shared" si="0"/>
        <v>21</v>
      </c>
      <c r="K57" s="10">
        <f t="shared" si="1"/>
        <v>93876.45</v>
      </c>
      <c r="L57" s="10">
        <f t="shared" si="2"/>
        <v>14.480910260090207</v>
      </c>
      <c r="M57" s="10">
        <f t="shared" si="3"/>
        <v>91.710784186596811</v>
      </c>
    </row>
    <row r="58" spans="1:13" ht="14.25" customHeight="1" x14ac:dyDescent="0.3">
      <c r="A58" s="7">
        <v>43968</v>
      </c>
      <c r="B58" s="8" t="s">
        <v>16</v>
      </c>
      <c r="C58" s="8">
        <v>10402.5</v>
      </c>
      <c r="D58" s="8">
        <v>843727.5</v>
      </c>
      <c r="E58" s="8">
        <v>729677.51899999997</v>
      </c>
      <c r="F58" s="9">
        <v>140731.96461538461</v>
      </c>
      <c r="G58" s="10">
        <f t="array" ref="G58">INDEX(Лист2!$C$2:$C$505, MATCH(A58&amp;B58, Лист2!$A$2:$A$505&amp;Лист2!$B$2:$B$505, 0))</f>
        <v>10</v>
      </c>
      <c r="H58" s="10">
        <f t="array" ref="H58">INDEX(Лист2!$D$2:$D$505, MATCH(A58&amp;B58, Лист2!$A$2:$A$505&amp;Лист2!$B$2:$B$505, 0))</f>
        <v>591</v>
      </c>
      <c r="I58" s="10">
        <f t="array" ref="I58">INDEX(Лист2!$E$2:$E$505, MATCH(A58&amp;B58, Лист2!$A$2:$A$505&amp;Лист2!$B$2:$B$505, 0))</f>
        <v>513</v>
      </c>
      <c r="J58" s="10">
        <f t="shared" si="0"/>
        <v>21</v>
      </c>
      <c r="K58" s="10">
        <f t="shared" si="1"/>
        <v>84372.75</v>
      </c>
      <c r="L58" s="10">
        <f t="shared" si="2"/>
        <v>15.630189779767633</v>
      </c>
      <c r="M58" s="10">
        <f t="shared" si="3"/>
        <v>83.320211251217415</v>
      </c>
    </row>
    <row r="59" spans="1:13" ht="14.25" customHeight="1" x14ac:dyDescent="0.3">
      <c r="A59" s="11">
        <v>43960</v>
      </c>
      <c r="B59" s="12" t="s">
        <v>16</v>
      </c>
      <c r="C59" s="12">
        <v>13216.5</v>
      </c>
      <c r="D59" s="12">
        <v>1046400</v>
      </c>
      <c r="E59" s="12">
        <v>937716.15799999994</v>
      </c>
      <c r="F59" s="13">
        <v>61387.776923076919</v>
      </c>
      <c r="G59" s="10">
        <f t="array" ref="G59">INDEX(Лист2!$C$2:$C$505, MATCH(A59&amp;B59, Лист2!$A$2:$A$505&amp;Лист2!$B$2:$B$505, 0))</f>
        <v>10</v>
      </c>
      <c r="H59" s="10">
        <f t="array" ref="H59">INDEX(Лист2!$D$2:$D$505, MATCH(A59&amp;B59, Лист2!$A$2:$A$505&amp;Лист2!$B$2:$B$505, 0))</f>
        <v>644</v>
      </c>
      <c r="I59" s="10">
        <f t="array" ref="I59">INDEX(Лист2!$E$2:$E$505, MATCH(A59&amp;B59, Лист2!$A$2:$A$505&amp;Лист2!$B$2:$B$505, 0))</f>
        <v>559</v>
      </c>
      <c r="J59" s="10">
        <f t="shared" si="0"/>
        <v>19</v>
      </c>
      <c r="K59" s="10">
        <f t="shared" si="1"/>
        <v>104640</v>
      </c>
      <c r="L59" s="10">
        <f t="shared" si="2"/>
        <v>11.590270794928552</v>
      </c>
      <c r="M59" s="10">
        <f t="shared" si="3"/>
        <v>94.133431104446004</v>
      </c>
    </row>
    <row r="60" spans="1:13" ht="14.25" customHeight="1" x14ac:dyDescent="0.3">
      <c r="A60" s="7">
        <v>43955</v>
      </c>
      <c r="B60" s="8" t="s">
        <v>16</v>
      </c>
      <c r="C60" s="8">
        <v>9130.5</v>
      </c>
      <c r="D60" s="8">
        <v>728890.5</v>
      </c>
      <c r="E60" s="8">
        <v>644150.51899999997</v>
      </c>
      <c r="F60" s="9">
        <v>98026.490369230756</v>
      </c>
      <c r="G60" s="10">
        <f t="array" ref="G60">INDEX(Лист2!$C$2:$C$505, MATCH(A60&amp;B60, Лист2!$A$2:$A$505&amp;Лист2!$B$2:$B$505, 0))</f>
        <v>10</v>
      </c>
      <c r="H60" s="10">
        <f t="array" ref="H60">INDEX(Лист2!$D$2:$D$505, MATCH(A60&amp;B60, Лист2!$A$2:$A$505&amp;Лист2!$B$2:$B$505, 0))</f>
        <v>462</v>
      </c>
      <c r="I60" s="10">
        <f t="array" ref="I60">INDEX(Лист2!$E$2:$E$505, MATCH(A60&amp;B60, Лист2!$A$2:$A$505&amp;Лист2!$B$2:$B$505, 0))</f>
        <v>396</v>
      </c>
      <c r="J60" s="10">
        <f t="shared" si="0"/>
        <v>19</v>
      </c>
      <c r="K60" s="10">
        <f t="shared" si="1"/>
        <v>72889.05</v>
      </c>
      <c r="L60" s="10">
        <f t="shared" si="2"/>
        <v>13.155307416588455</v>
      </c>
      <c r="M60" s="10">
        <f t="shared" si="3"/>
        <v>86.551273425949333</v>
      </c>
    </row>
    <row r="61" spans="1:13" ht="14.25" customHeight="1" x14ac:dyDescent="0.3">
      <c r="A61" s="11">
        <v>43950</v>
      </c>
      <c r="B61" s="12" t="s">
        <v>16</v>
      </c>
      <c r="C61" s="12">
        <v>10840.5</v>
      </c>
      <c r="D61" s="12">
        <v>797919</v>
      </c>
      <c r="E61" s="12">
        <v>783753.29499999993</v>
      </c>
      <c r="F61" s="13">
        <v>58214.93076923077</v>
      </c>
      <c r="G61" s="10">
        <f t="array" ref="G61">INDEX(Лист2!$C$2:$C$505, MATCH(A61&amp;B61, Лист2!$A$2:$A$505&amp;Лист2!$B$2:$B$505, 0))</f>
        <v>10</v>
      </c>
      <c r="H61" s="10">
        <f t="array" ref="H61">INDEX(Лист2!$D$2:$D$505, MATCH(A61&amp;B61, Лист2!$A$2:$A$505&amp;Лист2!$B$2:$B$505, 0))</f>
        <v>502</v>
      </c>
      <c r="I61" s="10">
        <f t="array" ref="I61">INDEX(Лист2!$E$2:$E$505, MATCH(A61&amp;B61, Лист2!$A$2:$A$505&amp;Лист2!$B$2:$B$505, 0))</f>
        <v>433</v>
      </c>
      <c r="J61" s="10">
        <f t="shared" si="0"/>
        <v>18</v>
      </c>
      <c r="K61" s="10">
        <f t="shared" si="1"/>
        <v>79791.899999999994</v>
      </c>
      <c r="L61" s="10">
        <f t="shared" si="2"/>
        <v>1.8074188766249559</v>
      </c>
      <c r="M61" s="10">
        <f t="shared" si="3"/>
        <v>92.70415533791892</v>
      </c>
    </row>
    <row r="62" spans="1:13" ht="14.25" customHeight="1" x14ac:dyDescent="0.3">
      <c r="A62" s="7">
        <v>43953</v>
      </c>
      <c r="B62" s="8" t="s">
        <v>16</v>
      </c>
      <c r="C62" s="8">
        <v>7866</v>
      </c>
      <c r="D62" s="8">
        <v>617881.5</v>
      </c>
      <c r="E62" s="8">
        <v>575518.06799999997</v>
      </c>
      <c r="F62" s="9">
        <v>119723.42363076922</v>
      </c>
      <c r="G62" s="10">
        <f t="array" ref="G62">INDEX(Лист2!$C$2:$C$505, MATCH(A62&amp;B62, Лист2!$A$2:$A$505&amp;Лист2!$B$2:$B$505, 0))</f>
        <v>10</v>
      </c>
      <c r="H62" s="10">
        <f t="array" ref="H62">INDEX(Лист2!$D$2:$D$505, MATCH(A62&amp;B62, Лист2!$A$2:$A$505&amp;Лист2!$B$2:$B$505, 0))</f>
        <v>416</v>
      </c>
      <c r="I62" s="10">
        <f t="array" ref="I62">INDEX(Лист2!$E$2:$E$505, MATCH(A62&amp;B62, Лист2!$A$2:$A$505&amp;Лист2!$B$2:$B$505, 0))</f>
        <v>341</v>
      </c>
      <c r="J62" s="10">
        <f t="shared" si="0"/>
        <v>18</v>
      </c>
      <c r="K62" s="10">
        <f t="shared" si="1"/>
        <v>61788.15</v>
      </c>
      <c r="L62" s="10">
        <f t="shared" si="2"/>
        <v>7.3609212908325281</v>
      </c>
      <c r="M62" s="10">
        <f t="shared" si="3"/>
        <v>80.623562344758781</v>
      </c>
    </row>
    <row r="63" spans="1:13" ht="14.25" customHeight="1" x14ac:dyDescent="0.3">
      <c r="A63" s="11">
        <v>43977</v>
      </c>
      <c r="B63" s="12" t="s">
        <v>16</v>
      </c>
      <c r="C63" s="12">
        <v>11835</v>
      </c>
      <c r="D63" s="12">
        <v>983109</v>
      </c>
      <c r="E63" s="12">
        <v>825345.05300000007</v>
      </c>
      <c r="F63" s="13">
        <v>109486.33076923077</v>
      </c>
      <c r="G63" s="10">
        <f t="array" ref="G63">INDEX(Лист2!$C$2:$C$505, MATCH(A63&amp;B63, Лист2!$A$2:$A$505&amp;Лист2!$B$2:$B$505, 0))</f>
        <v>10</v>
      </c>
      <c r="H63" s="10">
        <f t="array" ref="H63">INDEX(Лист2!$D$2:$D$505, MATCH(A63&amp;B63, Лист2!$A$2:$A$505&amp;Лист2!$B$2:$B$505, 0))</f>
        <v>692</v>
      </c>
      <c r="I63" s="10">
        <f t="array" ref="I63">INDEX(Лист2!$E$2:$E$505, MATCH(A63&amp;B63, Лист2!$A$2:$A$505&amp;Лист2!$B$2:$B$505, 0))</f>
        <v>601</v>
      </c>
      <c r="J63" s="10">
        <f t="shared" si="0"/>
        <v>22</v>
      </c>
      <c r="K63" s="10">
        <f t="shared" si="1"/>
        <v>98310.9</v>
      </c>
      <c r="L63" s="10">
        <f t="shared" si="2"/>
        <v>19.114907931725362</v>
      </c>
      <c r="M63" s="10">
        <f t="shared" si="3"/>
        <v>88.863256183268518</v>
      </c>
    </row>
    <row r="64" spans="1:13" ht="14.25" customHeight="1" x14ac:dyDescent="0.3">
      <c r="A64" s="7">
        <v>43952</v>
      </c>
      <c r="B64" s="8" t="s">
        <v>16</v>
      </c>
      <c r="C64" s="8">
        <v>11619</v>
      </c>
      <c r="D64" s="8">
        <v>891139.5</v>
      </c>
      <c r="E64" s="8">
        <v>829782.37600000005</v>
      </c>
      <c r="F64" s="9">
        <v>121759.66210769229</v>
      </c>
      <c r="G64" s="10">
        <f t="array" ref="G64">INDEX(Лист2!$C$2:$C$505, MATCH(A64&amp;B64, Лист2!$A$2:$A$505&amp;Лист2!$B$2:$B$505, 0))</f>
        <v>10</v>
      </c>
      <c r="H64" s="10">
        <f t="array" ref="H64">INDEX(Лист2!$D$2:$D$505, MATCH(A64&amp;B64, Лист2!$A$2:$A$505&amp;Лист2!$B$2:$B$505, 0))</f>
        <v>554</v>
      </c>
      <c r="I64" s="10">
        <f t="array" ref="I64">INDEX(Лист2!$E$2:$E$505, MATCH(A64&amp;B64, Лист2!$A$2:$A$505&amp;Лист2!$B$2:$B$505, 0))</f>
        <v>472</v>
      </c>
      <c r="J64" s="10">
        <f t="shared" si="0"/>
        <v>18</v>
      </c>
      <c r="K64" s="10">
        <f t="shared" si="1"/>
        <v>89113.95</v>
      </c>
      <c r="L64" s="10">
        <f t="shared" si="2"/>
        <v>7.3943633625691705</v>
      </c>
      <c r="M64" s="10">
        <f t="shared" si="3"/>
        <v>86.336632804662756</v>
      </c>
    </row>
    <row r="65" spans="1:13" ht="14.25" customHeight="1" x14ac:dyDescent="0.3">
      <c r="A65" s="11">
        <v>43963</v>
      </c>
      <c r="B65" s="12" t="s">
        <v>16</v>
      </c>
      <c r="C65" s="12">
        <v>9328.5</v>
      </c>
      <c r="D65" s="12">
        <v>732964.5</v>
      </c>
      <c r="E65" s="12">
        <v>634517.67299999995</v>
      </c>
      <c r="F65" s="13">
        <v>136157.98361538461</v>
      </c>
      <c r="G65" s="10">
        <f t="array" ref="G65">INDEX(Лист2!$C$2:$C$505, MATCH(A65&amp;B65, Лист2!$A$2:$A$505&amp;Лист2!$B$2:$B$505, 0))</f>
        <v>10</v>
      </c>
      <c r="H65" s="10">
        <f t="array" ref="H65">INDEX(Лист2!$D$2:$D$505, MATCH(A65&amp;B65, Лист2!$A$2:$A$505&amp;Лист2!$B$2:$B$505, 0))</f>
        <v>526</v>
      </c>
      <c r="I65" s="10">
        <f t="array" ref="I65">INDEX(Лист2!$E$2:$E$505, MATCH(A65&amp;B65, Лист2!$A$2:$A$505&amp;Лист2!$B$2:$B$505, 0))</f>
        <v>448</v>
      </c>
      <c r="J65" s="10">
        <f t="shared" si="0"/>
        <v>20</v>
      </c>
      <c r="K65" s="10">
        <f t="shared" si="1"/>
        <v>73296.45</v>
      </c>
      <c r="L65" s="10">
        <f t="shared" si="2"/>
        <v>15.515222221399034</v>
      </c>
      <c r="M65" s="10">
        <f t="shared" si="3"/>
        <v>81.423659179211995</v>
      </c>
    </row>
    <row r="66" spans="1:13" ht="14.25" customHeight="1" x14ac:dyDescent="0.3">
      <c r="A66" s="7">
        <v>43972</v>
      </c>
      <c r="B66" s="8" t="s">
        <v>16</v>
      </c>
      <c r="C66" s="8">
        <v>11250</v>
      </c>
      <c r="D66" s="8">
        <v>935523</v>
      </c>
      <c r="E66" s="8">
        <v>808524.505</v>
      </c>
      <c r="F66" s="9">
        <v>94344.953846153847</v>
      </c>
      <c r="G66" s="10">
        <f t="array" ref="G66">INDEX(Лист2!$C$2:$C$505, MATCH(A66&amp;B66, Лист2!$A$2:$A$505&amp;Лист2!$B$2:$B$505, 0))</f>
        <v>10</v>
      </c>
      <c r="H66" s="10">
        <f t="array" ref="H66">INDEX(Лист2!$D$2:$D$505, MATCH(A66&amp;B66, Лист2!$A$2:$A$505&amp;Лист2!$B$2:$B$505, 0))</f>
        <v>677</v>
      </c>
      <c r="I66" s="10">
        <f t="array" ref="I66">INDEX(Лист2!$E$2:$E$505, MATCH(A66&amp;B66, Лист2!$A$2:$A$505&amp;Лист2!$B$2:$B$505, 0))</f>
        <v>591</v>
      </c>
      <c r="J66" s="10">
        <f t="shared" si="0"/>
        <v>21</v>
      </c>
      <c r="K66" s="10">
        <f t="shared" si="1"/>
        <v>93552.3</v>
      </c>
      <c r="L66" s="10">
        <f t="shared" si="2"/>
        <v>15.70743919505569</v>
      </c>
      <c r="M66" s="10">
        <f t="shared" si="3"/>
        <v>89.915271581120521</v>
      </c>
    </row>
    <row r="67" spans="1:13" ht="14.25" customHeight="1" x14ac:dyDescent="0.3">
      <c r="A67" s="11">
        <v>43971</v>
      </c>
      <c r="B67" s="12" t="s">
        <v>16</v>
      </c>
      <c r="C67" s="12">
        <v>13063.5</v>
      </c>
      <c r="D67" s="12">
        <v>1037247</v>
      </c>
      <c r="E67" s="12">
        <v>910480.6449999999</v>
      </c>
      <c r="F67" s="13">
        <v>64430.964123076919</v>
      </c>
      <c r="G67" s="10">
        <f t="array" ref="G67">INDEX(Лист2!$C$2:$C$505, MATCH(A67&amp;B67, Лист2!$A$2:$A$505&amp;Лист2!$B$2:$B$505, 0))</f>
        <v>10</v>
      </c>
      <c r="H67" s="10">
        <f t="array" ref="H67">INDEX(Лист2!$D$2:$D$505, MATCH(A67&amp;B67, Лист2!$A$2:$A$505&amp;Лист2!$B$2:$B$505, 0))</f>
        <v>745</v>
      </c>
      <c r="I67" s="10">
        <f t="array" ref="I67">INDEX(Лист2!$E$2:$E$505, MATCH(A67&amp;B67, Лист2!$A$2:$A$505&amp;Лист2!$B$2:$B$505, 0))</f>
        <v>654</v>
      </c>
      <c r="J67" s="10">
        <f t="shared" si="0"/>
        <v>21</v>
      </c>
      <c r="K67" s="10">
        <f t="shared" si="1"/>
        <v>103724.7</v>
      </c>
      <c r="L67" s="10">
        <f t="shared" si="2"/>
        <v>13.923014804998971</v>
      </c>
      <c r="M67" s="10">
        <f t="shared" si="3"/>
        <v>93.788271826953761</v>
      </c>
    </row>
    <row r="68" spans="1:13" ht="14.25" customHeight="1" x14ac:dyDescent="0.3">
      <c r="A68" s="7">
        <v>43956</v>
      </c>
      <c r="B68" s="8" t="s">
        <v>16</v>
      </c>
      <c r="C68" s="8">
        <v>10147.5</v>
      </c>
      <c r="D68" s="8">
        <v>793320</v>
      </c>
      <c r="E68" s="8">
        <v>718019.27600000007</v>
      </c>
      <c r="F68" s="9">
        <v>92027.36809230769</v>
      </c>
      <c r="G68" s="10">
        <f t="array" ref="G68">INDEX(Лист2!$C$2:$C$505, MATCH(A68&amp;B68, Лист2!$A$2:$A$505&amp;Лист2!$B$2:$B$505, 0))</f>
        <v>10</v>
      </c>
      <c r="H68" s="10">
        <f t="array" ref="H68">INDEX(Лист2!$D$2:$D$505, MATCH(A68&amp;B68, Лист2!$A$2:$A$505&amp;Лист2!$B$2:$B$505, 0))</f>
        <v>511</v>
      </c>
      <c r="I68" s="10">
        <f t="array" ref="I68">INDEX(Лист2!$E$2:$E$505, MATCH(A68&amp;B68, Лист2!$A$2:$A$505&amp;Лист2!$B$2:$B$505, 0))</f>
        <v>437</v>
      </c>
      <c r="J68" s="10">
        <f t="shared" si="0"/>
        <v>19</v>
      </c>
      <c r="K68" s="10">
        <f t="shared" si="1"/>
        <v>79332</v>
      </c>
      <c r="L68" s="10">
        <f t="shared" si="2"/>
        <v>10.487284466719515</v>
      </c>
      <c r="M68" s="10">
        <f t="shared" si="3"/>
        <v>88.399716622257387</v>
      </c>
    </row>
    <row r="69" spans="1:13" ht="14.25" customHeight="1" x14ac:dyDescent="0.3">
      <c r="A69" s="11">
        <v>43949</v>
      </c>
      <c r="B69" s="12" t="s">
        <v>16</v>
      </c>
      <c r="C69" s="12">
        <v>12331.5</v>
      </c>
      <c r="D69" s="12">
        <v>869983.5</v>
      </c>
      <c r="E69" s="12">
        <v>896773.32399999991</v>
      </c>
      <c r="F69" s="13">
        <v>51681.038461538461</v>
      </c>
      <c r="G69" s="10">
        <f t="array" ref="G69">INDEX(Лист2!$C$2:$C$505, MATCH(A69&amp;B69, Лист2!$A$2:$A$505&amp;Лист2!$B$2:$B$505, 0))</f>
        <v>10</v>
      </c>
      <c r="H69" s="10">
        <f t="array" ref="H69">INDEX(Лист2!$D$2:$D$505, MATCH(A69&amp;B69, Лист2!$A$2:$A$505&amp;Лист2!$B$2:$B$505, 0))</f>
        <v>580</v>
      </c>
      <c r="I69" s="10">
        <f t="array" ref="I69">INDEX(Лист2!$E$2:$E$505, MATCH(A69&amp;B69, Лист2!$A$2:$A$505&amp;Лист2!$B$2:$B$505, 0))</f>
        <v>506</v>
      </c>
      <c r="J69" s="10">
        <f t="shared" si="0"/>
        <v>18</v>
      </c>
      <c r="K69" s="10">
        <f t="shared" si="1"/>
        <v>86998.35</v>
      </c>
      <c r="L69" s="10">
        <f t="shared" si="2"/>
        <v>-2.987357371482195</v>
      </c>
      <c r="M69" s="10">
        <f t="shared" si="3"/>
        <v>94.059538087614484</v>
      </c>
    </row>
    <row r="70" spans="1:13" ht="14.25" customHeight="1" x14ac:dyDescent="0.3">
      <c r="A70" s="7">
        <v>43964</v>
      </c>
      <c r="B70" s="8" t="s">
        <v>16</v>
      </c>
      <c r="C70" s="8">
        <v>11202</v>
      </c>
      <c r="D70" s="8">
        <v>865714.5</v>
      </c>
      <c r="E70" s="8">
        <v>799644.75899999996</v>
      </c>
      <c r="F70" s="9">
        <v>111860.49372307691</v>
      </c>
      <c r="G70" s="10">
        <f t="array" ref="G70">INDEX(Лист2!$C$2:$C$505, MATCH(A70&amp;B70, Лист2!$A$2:$A$505&amp;Лист2!$B$2:$B$505, 0))</f>
        <v>10</v>
      </c>
      <c r="H70" s="10">
        <f t="array" ref="H70">INDEX(Лист2!$D$2:$D$505, MATCH(A70&amp;B70, Лист2!$A$2:$A$505&amp;Лист2!$B$2:$B$505, 0))</f>
        <v>612</v>
      </c>
      <c r="I70" s="10">
        <f t="array" ref="I70">INDEX(Лист2!$E$2:$E$505, MATCH(A70&amp;B70, Лист2!$A$2:$A$505&amp;Лист2!$B$2:$B$505, 0))</f>
        <v>530</v>
      </c>
      <c r="J70" s="10">
        <f t="shared" si="0"/>
        <v>20</v>
      </c>
      <c r="K70" s="10">
        <f t="shared" si="1"/>
        <v>86571.45</v>
      </c>
      <c r="L70" s="10">
        <f t="shared" si="2"/>
        <v>8.2623865480746606</v>
      </c>
      <c r="M70" s="10">
        <f t="shared" si="3"/>
        <v>87.078824055381205</v>
      </c>
    </row>
    <row r="71" spans="1:13" ht="14.25" customHeight="1" x14ac:dyDescent="0.3">
      <c r="A71" s="11">
        <v>43982</v>
      </c>
      <c r="B71" s="12" t="s">
        <v>15</v>
      </c>
      <c r="C71" s="12">
        <v>89149.5</v>
      </c>
      <c r="D71" s="12">
        <v>7512646.5</v>
      </c>
      <c r="E71" s="12">
        <v>5979210.0970000001</v>
      </c>
      <c r="F71" s="13">
        <v>47580.146153846152</v>
      </c>
      <c r="G71" s="10">
        <f t="array" ref="G71">INDEX(Лист2!$C$2:$C$505, MATCH(A71&amp;B71, Лист2!$A$2:$A$505&amp;Лист2!$B$2:$B$505, 0))</f>
        <v>31</v>
      </c>
      <c r="H71" s="10">
        <f t="array" ref="H71">INDEX(Лист2!$D$2:$D$505, MATCH(A71&amp;B71, Лист2!$A$2:$A$505&amp;Лист2!$B$2:$B$505, 0))</f>
        <v>5760</v>
      </c>
      <c r="I71" s="10">
        <f t="array" ref="I71">INDEX(Лист2!$E$2:$E$505, MATCH(A71&amp;B71, Лист2!$A$2:$A$505&amp;Лист2!$B$2:$B$505, 0))</f>
        <v>5367</v>
      </c>
      <c r="J71" s="10">
        <f t="shared" si="0"/>
        <v>23</v>
      </c>
      <c r="K71" s="10">
        <f t="shared" si="1"/>
        <v>242343.43548387097</v>
      </c>
      <c r="L71" s="10">
        <f t="shared" si="2"/>
        <v>25.646136832846601</v>
      </c>
      <c r="M71" s="10">
        <f t="shared" si="3"/>
        <v>99.366665979108078</v>
      </c>
    </row>
    <row r="72" spans="1:13" ht="14.25" customHeight="1" x14ac:dyDescent="0.3">
      <c r="A72" s="7">
        <v>43954</v>
      </c>
      <c r="B72" s="8" t="s">
        <v>16</v>
      </c>
      <c r="C72" s="8">
        <v>8185.5</v>
      </c>
      <c r="D72" s="8">
        <v>637881</v>
      </c>
      <c r="E72" s="8">
        <v>575840.67700000003</v>
      </c>
      <c r="F72" s="9">
        <v>73920.584615384607</v>
      </c>
      <c r="G72" s="10">
        <f t="array" ref="G72">INDEX(Лист2!$C$2:$C$505, MATCH(A72&amp;B72, Лист2!$A$2:$A$505&amp;Лист2!$B$2:$B$505, 0))</f>
        <v>10</v>
      </c>
      <c r="H72" s="10">
        <f t="array" ref="H72">INDEX(Лист2!$D$2:$D$505, MATCH(A72&amp;B72, Лист2!$A$2:$A$505&amp;Лист2!$B$2:$B$505, 0))</f>
        <v>402</v>
      </c>
      <c r="I72" s="10">
        <f t="array" ref="I72">INDEX(Лист2!$E$2:$E$505, MATCH(A72&amp;B72, Лист2!$A$2:$A$505&amp;Лист2!$B$2:$B$505, 0))</f>
        <v>333</v>
      </c>
      <c r="J72" s="10">
        <f t="shared" si="0"/>
        <v>19</v>
      </c>
      <c r="K72" s="10">
        <f t="shared" si="1"/>
        <v>63788.1</v>
      </c>
      <c r="L72" s="10">
        <f t="shared" si="2"/>
        <v>10.773869488209144</v>
      </c>
      <c r="M72" s="10">
        <f t="shared" si="3"/>
        <v>88.411539987021939</v>
      </c>
    </row>
    <row r="73" spans="1:13" ht="14.25" customHeight="1" x14ac:dyDescent="0.3">
      <c r="A73" s="11">
        <v>43981</v>
      </c>
      <c r="B73" s="12" t="s">
        <v>15</v>
      </c>
      <c r="C73" s="12">
        <v>108123</v>
      </c>
      <c r="D73" s="12">
        <v>9164707.5</v>
      </c>
      <c r="E73" s="12">
        <v>7329868.665</v>
      </c>
      <c r="F73" s="13">
        <v>137418.15930769229</v>
      </c>
      <c r="G73" s="10">
        <f t="array" ref="G73">INDEX(Лист2!$C$2:$C$505, MATCH(A73&amp;B73, Лист2!$A$2:$A$505&amp;Лист2!$B$2:$B$505, 0))</f>
        <v>31</v>
      </c>
      <c r="H73" s="10">
        <f t="array" ref="H73">INDEX(Лист2!$D$2:$D$505, MATCH(A73&amp;B73, Лист2!$A$2:$A$505&amp;Лист2!$B$2:$B$505, 0))</f>
        <v>6735</v>
      </c>
      <c r="I73" s="10">
        <f t="array" ref="I73">INDEX(Лист2!$E$2:$E$505, MATCH(A73&amp;B73, Лист2!$A$2:$A$505&amp;Лист2!$B$2:$B$505, 0))</f>
        <v>6264</v>
      </c>
      <c r="J73" s="10">
        <f t="shared" si="0"/>
        <v>22</v>
      </c>
      <c r="K73" s="10">
        <f t="shared" si="1"/>
        <v>295635.72580645164</v>
      </c>
      <c r="L73" s="10">
        <f t="shared" si="2"/>
        <v>25.032356224352618</v>
      </c>
      <c r="M73" s="10">
        <f t="shared" si="3"/>
        <v>98.5005723389678</v>
      </c>
    </row>
    <row r="74" spans="1:13" ht="14.25" customHeight="1" x14ac:dyDescent="0.3">
      <c r="A74" s="7">
        <v>43957</v>
      </c>
      <c r="B74" s="8" t="s">
        <v>16</v>
      </c>
      <c r="C74" s="8">
        <v>9210</v>
      </c>
      <c r="D74" s="8">
        <v>696832.5</v>
      </c>
      <c r="E74" s="8">
        <v>616683.38099999994</v>
      </c>
      <c r="F74" s="9">
        <v>99623.130769230775</v>
      </c>
      <c r="G74" s="10">
        <f t="array" ref="G74">INDEX(Лист2!$C$2:$C$505, MATCH(A74&amp;B74, Лист2!$A$2:$A$505&amp;Лист2!$B$2:$B$505, 0))</f>
        <v>10</v>
      </c>
      <c r="H74" s="10">
        <f t="array" ref="H74">INDEX(Лист2!$D$2:$D$505, MATCH(A74&amp;B74, Лист2!$A$2:$A$505&amp;Лист2!$B$2:$B$505, 0))</f>
        <v>465</v>
      </c>
      <c r="I74" s="10">
        <f t="array" ref="I74">INDEX(Лист2!$E$2:$E$505, MATCH(A74&amp;B74, Лист2!$A$2:$A$505&amp;Лист2!$B$2:$B$505, 0))</f>
        <v>390</v>
      </c>
      <c r="J74" s="10">
        <f t="shared" si="0"/>
        <v>19</v>
      </c>
      <c r="K74" s="10">
        <f t="shared" si="1"/>
        <v>69683.25</v>
      </c>
      <c r="L74" s="10">
        <f t="shared" si="2"/>
        <v>12.996802162891441</v>
      </c>
      <c r="M74" s="10">
        <f t="shared" si="3"/>
        <v>85.703432206558844</v>
      </c>
    </row>
    <row r="75" spans="1:13" ht="14.25" customHeight="1" x14ac:dyDescent="0.3">
      <c r="A75" s="11">
        <v>43974</v>
      </c>
      <c r="B75" s="12" t="s">
        <v>16</v>
      </c>
      <c r="C75" s="12">
        <v>14773.5</v>
      </c>
      <c r="D75" s="12">
        <v>1241383.5</v>
      </c>
      <c r="E75" s="12">
        <v>1069622.507</v>
      </c>
      <c r="F75" s="13">
        <v>74049.523076923084</v>
      </c>
      <c r="G75" s="10">
        <f t="array" ref="G75">INDEX(Лист2!$C$2:$C$505, MATCH(A75&amp;B75, Лист2!$A$2:$A$505&amp;Лист2!$B$2:$B$505, 0))</f>
        <v>10</v>
      </c>
      <c r="H75" s="10">
        <f t="array" ref="H75">INDEX(Лист2!$D$2:$D$505, MATCH(A75&amp;B75, Лист2!$A$2:$A$505&amp;Лист2!$B$2:$B$505, 0))</f>
        <v>828</v>
      </c>
      <c r="I75" s="10">
        <f t="array" ref="I75">INDEX(Лист2!$E$2:$E$505, MATCH(A75&amp;B75, Лист2!$A$2:$A$505&amp;Лист2!$B$2:$B$505, 0))</f>
        <v>734</v>
      </c>
      <c r="J75" s="10">
        <f t="shared" si="0"/>
        <v>21</v>
      </c>
      <c r="K75" s="10">
        <f t="shared" si="1"/>
        <v>124138.35</v>
      </c>
      <c r="L75" s="10">
        <f t="shared" si="2"/>
        <v>16.058094503054431</v>
      </c>
      <c r="M75" s="10">
        <f t="shared" si="3"/>
        <v>94.034919662060673</v>
      </c>
    </row>
    <row r="76" spans="1:13" ht="14.25" customHeight="1" x14ac:dyDescent="0.3">
      <c r="A76" s="7">
        <v>43979</v>
      </c>
      <c r="B76" s="8" t="s">
        <v>15</v>
      </c>
      <c r="C76" s="8">
        <v>78141</v>
      </c>
      <c r="D76" s="8">
        <v>6641569.5</v>
      </c>
      <c r="E76" s="8">
        <v>5084073.5159999998</v>
      </c>
      <c r="F76" s="9">
        <v>142499.01538461537</v>
      </c>
      <c r="G76" s="10">
        <f t="array" ref="G76">INDEX(Лист2!$C$2:$C$505, MATCH(A76&amp;B76, Лист2!$A$2:$A$505&amp;Лист2!$B$2:$B$505, 0))</f>
        <v>31</v>
      </c>
      <c r="H76" s="10">
        <f t="array" ref="H76">INDEX(Лист2!$D$2:$D$505, MATCH(A76&amp;B76, Лист2!$A$2:$A$505&amp;Лист2!$B$2:$B$505, 0))</f>
        <v>5355</v>
      </c>
      <c r="I76" s="10">
        <f t="array" ref="I76">INDEX(Лист2!$E$2:$E$505, MATCH(A76&amp;B76, Лист2!$A$2:$A$505&amp;Лист2!$B$2:$B$505, 0))</f>
        <v>4969</v>
      </c>
      <c r="J76" s="10">
        <f t="shared" si="0"/>
        <v>22</v>
      </c>
      <c r="K76" s="10">
        <f t="shared" si="1"/>
        <v>214244.17741935485</v>
      </c>
      <c r="L76" s="10">
        <f t="shared" si="2"/>
        <v>30.634804534167959</v>
      </c>
      <c r="M76" s="10">
        <f t="shared" si="3"/>
        <v>97.854437638804868</v>
      </c>
    </row>
    <row r="77" spans="1:13" ht="14.25" customHeight="1" x14ac:dyDescent="0.3">
      <c r="A77" s="11">
        <v>43976</v>
      </c>
      <c r="B77" s="12" t="s">
        <v>16</v>
      </c>
      <c r="C77" s="12">
        <v>12280.5</v>
      </c>
      <c r="D77" s="12">
        <v>1030440</v>
      </c>
      <c r="E77" s="12">
        <v>871047.598</v>
      </c>
      <c r="F77" s="13">
        <v>85172.084615384621</v>
      </c>
      <c r="G77" s="10">
        <f t="array" ref="G77">INDEX(Лист2!$C$2:$C$505, MATCH(A77&amp;B77, Лист2!$A$2:$A$505&amp;Лист2!$B$2:$B$505, 0))</f>
        <v>10</v>
      </c>
      <c r="H77" s="10">
        <f t="array" ref="H77">INDEX(Лист2!$D$2:$D$505, MATCH(A77&amp;B77, Лист2!$A$2:$A$505&amp;Лист2!$B$2:$B$505, 0))</f>
        <v>739</v>
      </c>
      <c r="I77" s="10">
        <f t="array" ref="I77">INDEX(Лист2!$E$2:$E$505, MATCH(A77&amp;B77, Лист2!$A$2:$A$505&amp;Лист2!$B$2:$B$505, 0))</f>
        <v>642</v>
      </c>
      <c r="J77" s="10">
        <f t="shared" si="0"/>
        <v>22</v>
      </c>
      <c r="K77" s="10">
        <f t="shared" si="1"/>
        <v>103044</v>
      </c>
      <c r="L77" s="10">
        <f t="shared" si="2"/>
        <v>18.29893135185478</v>
      </c>
      <c r="M77" s="10">
        <f t="shared" si="3"/>
        <v>91.734396508735628</v>
      </c>
    </row>
    <row r="78" spans="1:13" ht="14.25" customHeight="1" x14ac:dyDescent="0.3">
      <c r="A78" s="7">
        <v>43951</v>
      </c>
      <c r="B78" s="8" t="s">
        <v>16</v>
      </c>
      <c r="C78" s="8">
        <v>8934</v>
      </c>
      <c r="D78" s="8">
        <v>716196</v>
      </c>
      <c r="E78" s="8">
        <v>663415.49699999997</v>
      </c>
      <c r="F78" s="9">
        <v>24274.438461538462</v>
      </c>
      <c r="G78" s="10">
        <f t="array" ref="G78">INDEX(Лист2!$C$2:$C$505, MATCH(A78&amp;B78, Лист2!$A$2:$A$505&amp;Лист2!$B$2:$B$505, 0))</f>
        <v>10</v>
      </c>
      <c r="H78" s="10">
        <f t="array" ref="H78">INDEX(Лист2!$D$2:$D$505, MATCH(A78&amp;B78, Лист2!$A$2:$A$505&amp;Лист2!$B$2:$B$505, 0))</f>
        <v>448</v>
      </c>
      <c r="I78" s="10">
        <f t="array" ref="I78">INDEX(Лист2!$E$2:$E$505, MATCH(A78&amp;B78, Лист2!$A$2:$A$505&amp;Лист2!$B$2:$B$505, 0))</f>
        <v>376</v>
      </c>
      <c r="J78" s="10">
        <f t="shared" si="0"/>
        <v>18</v>
      </c>
      <c r="K78" s="10">
        <f t="shared" si="1"/>
        <v>71619.600000000006</v>
      </c>
      <c r="L78" s="10">
        <f t="shared" si="2"/>
        <v>7.9558742957733521</v>
      </c>
      <c r="M78" s="10">
        <f t="shared" si="3"/>
        <v>96.610643111447374</v>
      </c>
    </row>
    <row r="79" spans="1:13" ht="14.25" customHeight="1" x14ac:dyDescent="0.3">
      <c r="A79" s="11">
        <v>43961</v>
      </c>
      <c r="B79" s="12" t="s">
        <v>16</v>
      </c>
      <c r="C79" s="12">
        <v>12918</v>
      </c>
      <c r="D79" s="12">
        <v>1004788.5</v>
      </c>
      <c r="E79" s="12">
        <v>896111.80299999996</v>
      </c>
      <c r="F79" s="13">
        <v>99729.923076923063</v>
      </c>
      <c r="G79" s="10">
        <f t="array" ref="G79">INDEX(Лист2!$C$2:$C$505, MATCH(A79&amp;B79, Лист2!$A$2:$A$505&amp;Лист2!$B$2:$B$505, 0))</f>
        <v>10</v>
      </c>
      <c r="H79" s="10">
        <f t="array" ref="H79">INDEX(Лист2!$D$2:$D$505, MATCH(A79&amp;B79, Лист2!$A$2:$A$505&amp;Лист2!$B$2:$B$505, 0))</f>
        <v>642</v>
      </c>
      <c r="I79" s="10">
        <f t="array" ref="I79">INDEX(Лист2!$E$2:$E$505, MATCH(A79&amp;B79, Лист2!$A$2:$A$505&amp;Лист2!$B$2:$B$505, 0))</f>
        <v>556</v>
      </c>
      <c r="J79" s="10">
        <f t="shared" si="0"/>
        <v>20</v>
      </c>
      <c r="K79" s="10">
        <f t="shared" si="1"/>
        <v>100478.85</v>
      </c>
      <c r="L79" s="10">
        <f t="shared" si="2"/>
        <v>12.127582365969579</v>
      </c>
      <c r="M79" s="10">
        <f t="shared" si="3"/>
        <v>90.074535777736003</v>
      </c>
    </row>
    <row r="80" spans="1:13" ht="14.25" customHeight="1" x14ac:dyDescent="0.3">
      <c r="A80" s="7">
        <v>43959</v>
      </c>
      <c r="B80" s="8" t="s">
        <v>16</v>
      </c>
      <c r="C80" s="8">
        <v>12528</v>
      </c>
      <c r="D80" s="8">
        <v>959703</v>
      </c>
      <c r="E80" s="8">
        <v>861486.47499999998</v>
      </c>
      <c r="F80" s="9">
        <v>87212.130769230775</v>
      </c>
      <c r="G80" s="10">
        <f t="array" ref="G80">INDEX(Лист2!$C$2:$C$505, MATCH(A80&amp;B80, Лист2!$A$2:$A$505&amp;Лист2!$B$2:$B$505, 0))</f>
        <v>10</v>
      </c>
      <c r="H80" s="10">
        <f t="array" ref="H80">INDEX(Лист2!$D$2:$D$505, MATCH(A80&amp;B80, Лист2!$A$2:$A$505&amp;Лист2!$B$2:$B$505, 0))</f>
        <v>638</v>
      </c>
      <c r="I80" s="10">
        <f t="array" ref="I80">INDEX(Лист2!$E$2:$E$505, MATCH(A80&amp;B80, Лист2!$A$2:$A$505&amp;Лист2!$B$2:$B$505, 0))</f>
        <v>547</v>
      </c>
      <c r="J80" s="10">
        <f t="shared" si="0"/>
        <v>19</v>
      </c>
      <c r="K80" s="10">
        <f t="shared" si="1"/>
        <v>95970.3</v>
      </c>
      <c r="L80" s="10">
        <f t="shared" si="2"/>
        <v>11.400820308873685</v>
      </c>
      <c r="M80" s="10">
        <f t="shared" si="3"/>
        <v>90.912591627906679</v>
      </c>
    </row>
    <row r="81" spans="1:13" ht="14.25" customHeight="1" x14ac:dyDescent="0.3">
      <c r="A81" s="11">
        <v>43958</v>
      </c>
      <c r="B81" s="12" t="s">
        <v>16</v>
      </c>
      <c r="C81" s="12">
        <v>11029.5</v>
      </c>
      <c r="D81" s="12">
        <v>863754</v>
      </c>
      <c r="E81" s="12">
        <v>758428.73499999999</v>
      </c>
      <c r="F81" s="13">
        <v>86710.804507692301</v>
      </c>
      <c r="G81" s="10">
        <f t="array" ref="G81">INDEX(Лист2!$C$2:$C$505, MATCH(A81&amp;B81, Лист2!$A$2:$A$505&amp;Лист2!$B$2:$B$505, 0))</f>
        <v>10</v>
      </c>
      <c r="H81" s="10">
        <f t="array" ref="H81">INDEX(Лист2!$D$2:$D$505, MATCH(A81&amp;B81, Лист2!$A$2:$A$505&amp;Лист2!$B$2:$B$505, 0))</f>
        <v>563</v>
      </c>
      <c r="I81" s="10">
        <f t="array" ref="I81">INDEX(Лист2!$E$2:$E$505, MATCH(A81&amp;B81, Лист2!$A$2:$A$505&amp;Лист2!$B$2:$B$505, 0))</f>
        <v>486</v>
      </c>
      <c r="J81" s="10">
        <f t="shared" si="0"/>
        <v>19</v>
      </c>
      <c r="K81" s="10">
        <f t="shared" si="1"/>
        <v>86375.4</v>
      </c>
      <c r="L81" s="10">
        <f t="shared" si="2"/>
        <v>13.887298850827431</v>
      </c>
      <c r="M81" s="10">
        <f t="shared" si="3"/>
        <v>89.961168977776964</v>
      </c>
    </row>
    <row r="82" spans="1:13" ht="14.25" customHeight="1" x14ac:dyDescent="0.3">
      <c r="A82" s="7">
        <v>43975</v>
      </c>
      <c r="B82" s="8" t="s">
        <v>16</v>
      </c>
      <c r="C82" s="8">
        <v>9994.5</v>
      </c>
      <c r="D82" s="8">
        <v>828984</v>
      </c>
      <c r="E82" s="8">
        <v>702631.81099999999</v>
      </c>
      <c r="F82" s="9">
        <v>82264.567169230766</v>
      </c>
      <c r="G82" s="10">
        <f t="array" ref="G82">INDEX(Лист2!$C$2:$C$505, MATCH(A82&amp;B82, Лист2!$A$2:$A$505&amp;Лист2!$B$2:$B$505, 0))</f>
        <v>10</v>
      </c>
      <c r="H82" s="10">
        <f t="array" ref="H82">INDEX(Лист2!$D$2:$D$505, MATCH(A82&amp;B82, Лист2!$A$2:$A$505&amp;Лист2!$B$2:$B$505, 0))</f>
        <v>639</v>
      </c>
      <c r="I82" s="10">
        <f t="array" ref="I82">INDEX(Лист2!$E$2:$E$505, MATCH(A82&amp;B82, Лист2!$A$2:$A$505&amp;Лист2!$B$2:$B$505, 0))</f>
        <v>557</v>
      </c>
      <c r="J82" s="10">
        <f t="shared" si="0"/>
        <v>22</v>
      </c>
      <c r="K82" s="10">
        <f t="shared" si="1"/>
        <v>82898.399999999994</v>
      </c>
      <c r="L82" s="10">
        <f t="shared" si="2"/>
        <v>17.982702607810054</v>
      </c>
      <c r="M82" s="10">
        <f t="shared" si="3"/>
        <v>90.076458994476269</v>
      </c>
    </row>
    <row r="83" spans="1:13" ht="14.25" customHeight="1" x14ac:dyDescent="0.3">
      <c r="A83" s="11">
        <v>43982</v>
      </c>
      <c r="B83" s="12" t="s">
        <v>16</v>
      </c>
      <c r="C83" s="12">
        <v>12724.5</v>
      </c>
      <c r="D83" s="12">
        <v>1045515</v>
      </c>
      <c r="E83" s="12">
        <v>896490.07</v>
      </c>
      <c r="F83" s="13">
        <v>49463.982984615388</v>
      </c>
      <c r="G83" s="10">
        <f t="array" ref="G83">INDEX(Лист2!$C$2:$C$505, MATCH(A83&amp;B83, Лист2!$A$2:$A$505&amp;Лист2!$B$2:$B$505, 0))</f>
        <v>10</v>
      </c>
      <c r="H83" s="10">
        <f t="array" ref="H83">INDEX(Лист2!$D$2:$D$505, MATCH(A83&amp;B83, Лист2!$A$2:$A$505&amp;Лист2!$B$2:$B$505, 0))</f>
        <v>749</v>
      </c>
      <c r="I83" s="10">
        <f t="array" ref="I83">INDEX(Лист2!$E$2:$E$505, MATCH(A83&amp;B83, Лист2!$A$2:$A$505&amp;Лист2!$B$2:$B$505, 0))</f>
        <v>655</v>
      </c>
      <c r="J83" s="10">
        <f t="shared" si="0"/>
        <v>23</v>
      </c>
      <c r="K83" s="10">
        <f t="shared" si="1"/>
        <v>104551.5</v>
      </c>
      <c r="L83" s="10">
        <f t="shared" si="2"/>
        <v>16.623154565448793</v>
      </c>
      <c r="M83" s="10">
        <f t="shared" si="3"/>
        <v>95.268936076037619</v>
      </c>
    </row>
    <row r="84" spans="1:13" ht="14.25" customHeight="1" x14ac:dyDescent="0.3">
      <c r="A84" s="7">
        <v>43981</v>
      </c>
      <c r="B84" s="8" t="s">
        <v>16</v>
      </c>
      <c r="C84" s="8">
        <v>14728.5</v>
      </c>
      <c r="D84" s="8">
        <v>1260483</v>
      </c>
      <c r="E84" s="8">
        <v>1048221.1390000001</v>
      </c>
      <c r="F84" s="9">
        <v>86278.176699999996</v>
      </c>
      <c r="G84" s="10">
        <f t="array" ref="G84">INDEX(Лист2!$C$2:$C$505, MATCH(A84&amp;B84, Лист2!$A$2:$A$505&amp;Лист2!$B$2:$B$505, 0))</f>
        <v>10</v>
      </c>
      <c r="H84" s="10">
        <f t="array" ref="H84">INDEX(Лист2!$D$2:$D$505, MATCH(A84&amp;B84, Лист2!$A$2:$A$505&amp;Лист2!$B$2:$B$505, 0))</f>
        <v>865</v>
      </c>
      <c r="I84" s="10">
        <f t="array" ref="I84">INDEX(Лист2!$E$2:$E$505, MATCH(A84&amp;B84, Лист2!$A$2:$A$505&amp;Лист2!$B$2:$B$505, 0))</f>
        <v>763</v>
      </c>
      <c r="J84" s="10">
        <f t="shared" si="0"/>
        <v>22</v>
      </c>
      <c r="K84" s="10">
        <f t="shared" si="1"/>
        <v>126048.3</v>
      </c>
      <c r="L84" s="10">
        <f t="shared" si="2"/>
        <v>20.24972146645479</v>
      </c>
      <c r="M84" s="10">
        <f t="shared" si="3"/>
        <v>93.155149518081558</v>
      </c>
    </row>
    <row r="85" spans="1:13" ht="14.25" customHeight="1" x14ac:dyDescent="0.3">
      <c r="A85" s="11">
        <v>43979</v>
      </c>
      <c r="B85" s="12" t="s">
        <v>16</v>
      </c>
      <c r="C85" s="12">
        <v>13038</v>
      </c>
      <c r="D85" s="12">
        <v>1114552.5</v>
      </c>
      <c r="E85" s="12">
        <v>939269.56700000004</v>
      </c>
      <c r="F85" s="13">
        <v>74269.06047692307</v>
      </c>
      <c r="G85" s="10">
        <f t="array" ref="G85">INDEX(Лист2!$C$2:$C$505, MATCH(A85&amp;B85, Лист2!$A$2:$A$505&amp;Лист2!$B$2:$B$505, 0))</f>
        <v>10</v>
      </c>
      <c r="H85" s="10">
        <f t="array" ref="H85">INDEX(Лист2!$D$2:$D$505, MATCH(A85&amp;B85, Лист2!$A$2:$A$505&amp;Лист2!$B$2:$B$505, 0))</f>
        <v>791</v>
      </c>
      <c r="I85" s="10">
        <f t="array" ref="I85">INDEX(Лист2!$E$2:$E$505, MATCH(A85&amp;B85, Лист2!$A$2:$A$505&amp;Лист2!$B$2:$B$505, 0))</f>
        <v>697</v>
      </c>
      <c r="J85" s="10">
        <f t="shared" si="0"/>
        <v>22</v>
      </c>
      <c r="K85" s="10">
        <f t="shared" si="1"/>
        <v>111455.25</v>
      </c>
      <c r="L85" s="10">
        <f t="shared" si="2"/>
        <v>18.661621664145748</v>
      </c>
      <c r="M85" s="10">
        <f t="shared" si="3"/>
        <v>93.336423319949205</v>
      </c>
    </row>
    <row r="86" spans="1:13" ht="14.25" customHeight="1" x14ac:dyDescent="0.3">
      <c r="A86" s="7">
        <v>43967</v>
      </c>
      <c r="B86" s="8" t="s">
        <v>17</v>
      </c>
      <c r="C86" s="8">
        <v>35482.5</v>
      </c>
      <c r="D86" s="8">
        <v>3222517.5</v>
      </c>
      <c r="E86" s="8">
        <v>2633868.1740000001</v>
      </c>
      <c r="F86" s="9">
        <v>150484.18215384614</v>
      </c>
      <c r="G86" s="10">
        <f t="array" ref="G86">INDEX(Лист2!$C$2:$C$505, MATCH(A86&amp;B86, Лист2!$A$2:$A$505&amp;Лист2!$B$2:$B$505, 0))</f>
        <v>19</v>
      </c>
      <c r="H86" s="10">
        <f t="array" ref="H86">INDEX(Лист2!$D$2:$D$505, MATCH(A86&amp;B86, Лист2!$A$2:$A$505&amp;Лист2!$B$2:$B$505, 0))</f>
        <v>2080</v>
      </c>
      <c r="I86" s="10">
        <f t="array" ref="I86">INDEX(Лист2!$E$2:$E$505, MATCH(A86&amp;B86, Лист2!$A$2:$A$505&amp;Лист2!$B$2:$B$505, 0))</f>
        <v>1844</v>
      </c>
      <c r="J86" s="10">
        <f t="shared" si="0"/>
        <v>20</v>
      </c>
      <c r="K86" s="10">
        <f t="shared" si="1"/>
        <v>169606.18421052632</v>
      </c>
      <c r="L86" s="10">
        <f t="shared" si="2"/>
        <v>22.349232653737204</v>
      </c>
      <c r="M86" s="10">
        <f t="shared" si="3"/>
        <v>95.33022917163845</v>
      </c>
    </row>
    <row r="87" spans="1:13" ht="14.25" customHeight="1" x14ac:dyDescent="0.3">
      <c r="A87" s="11">
        <v>43970</v>
      </c>
      <c r="B87" s="12" t="s">
        <v>17</v>
      </c>
      <c r="C87" s="12">
        <v>32434.5</v>
      </c>
      <c r="D87" s="12">
        <v>2865337.5</v>
      </c>
      <c r="E87" s="12">
        <v>2368028.6850000001</v>
      </c>
      <c r="F87" s="13">
        <v>225452.89078461539</v>
      </c>
      <c r="G87" s="10">
        <f t="array" ref="G87">INDEX(Лист2!$C$2:$C$505, MATCH(A87&amp;B87, Лист2!$A$2:$A$505&amp;Лист2!$B$2:$B$505, 0))</f>
        <v>19</v>
      </c>
      <c r="H87" s="10">
        <f t="array" ref="H87">INDEX(Лист2!$D$2:$D$505, MATCH(A87&amp;B87, Лист2!$A$2:$A$505&amp;Лист2!$B$2:$B$505, 0))</f>
        <v>1999</v>
      </c>
      <c r="I87" s="10">
        <f t="array" ref="I87">INDEX(Лист2!$E$2:$E$505, MATCH(A87&amp;B87, Лист2!$A$2:$A$505&amp;Лист2!$B$2:$B$505, 0))</f>
        <v>1799</v>
      </c>
      <c r="J87" s="10">
        <f t="shared" si="0"/>
        <v>21</v>
      </c>
      <c r="K87" s="10">
        <f t="shared" si="1"/>
        <v>150807.23684210525</v>
      </c>
      <c r="L87" s="10">
        <f t="shared" si="2"/>
        <v>21.000962452445965</v>
      </c>
      <c r="M87" s="10">
        <f t="shared" si="3"/>
        <v>92.131716044458457</v>
      </c>
    </row>
    <row r="88" spans="1:13" ht="14.25" customHeight="1" x14ac:dyDescent="0.3">
      <c r="A88" s="7">
        <v>43968</v>
      </c>
      <c r="B88" s="8" t="s">
        <v>17</v>
      </c>
      <c r="C88" s="8">
        <v>30486</v>
      </c>
      <c r="D88" s="8">
        <v>2694289.5</v>
      </c>
      <c r="E88" s="8">
        <v>2183502.7290000003</v>
      </c>
      <c r="F88" s="9">
        <v>153558.02257692307</v>
      </c>
      <c r="G88" s="10">
        <f t="array" ref="G88">INDEX(Лист2!$C$2:$C$505, MATCH(A88&amp;B88, Лист2!$A$2:$A$505&amp;Лист2!$B$2:$B$505, 0))</f>
        <v>19</v>
      </c>
      <c r="H88" s="10">
        <f t="array" ref="H88">INDEX(Лист2!$D$2:$D$505, MATCH(A88&amp;B88, Лист2!$A$2:$A$505&amp;Лист2!$B$2:$B$505, 0))</f>
        <v>1871</v>
      </c>
      <c r="I88" s="10">
        <f t="array" ref="I88">INDEX(Лист2!$E$2:$E$505, MATCH(A88&amp;B88, Лист2!$A$2:$A$505&amp;Лист2!$B$2:$B$505, 0))</f>
        <v>1660</v>
      </c>
      <c r="J88" s="10">
        <f t="shared" si="0"/>
        <v>21</v>
      </c>
      <c r="K88" s="10">
        <f t="shared" si="1"/>
        <v>141804.71052631579</v>
      </c>
      <c r="L88" s="10">
        <f t="shared" si="2"/>
        <v>23.392998974355741</v>
      </c>
      <c r="M88" s="10">
        <f t="shared" si="3"/>
        <v>94.300611624069248</v>
      </c>
    </row>
    <row r="89" spans="1:13" ht="14.25" customHeight="1" x14ac:dyDescent="0.3">
      <c r="A89" s="11">
        <v>43960</v>
      </c>
      <c r="B89" s="12" t="s">
        <v>17</v>
      </c>
      <c r="C89" s="12">
        <v>32079</v>
      </c>
      <c r="D89" s="12">
        <v>2902167</v>
      </c>
      <c r="E89" s="12">
        <v>2319890.3459999999</v>
      </c>
      <c r="F89" s="13">
        <v>194963.39216923076</v>
      </c>
      <c r="G89" s="10">
        <f t="array" ref="G89">INDEX(Лист2!$C$2:$C$505, MATCH(A89&amp;B89, Лист2!$A$2:$A$505&amp;Лист2!$B$2:$B$505, 0))</f>
        <v>19</v>
      </c>
      <c r="H89" s="10">
        <f t="array" ref="H89">INDEX(Лист2!$D$2:$D$505, MATCH(A89&amp;B89, Лист2!$A$2:$A$505&amp;Лист2!$B$2:$B$505, 0))</f>
        <v>1851</v>
      </c>
      <c r="I89" s="10">
        <f t="array" ref="I89">INDEX(Лист2!$E$2:$E$505, MATCH(A89&amp;B89, Лист2!$A$2:$A$505&amp;Лист2!$B$2:$B$505, 0))</f>
        <v>1635</v>
      </c>
      <c r="J89" s="10">
        <f t="shared" si="0"/>
        <v>19</v>
      </c>
      <c r="K89" s="10">
        <f t="shared" si="1"/>
        <v>152745.63157894736</v>
      </c>
      <c r="L89" s="10">
        <f t="shared" si="2"/>
        <v>25.099317948538939</v>
      </c>
      <c r="M89" s="10">
        <f t="shared" si="3"/>
        <v>93.282144267740946</v>
      </c>
    </row>
    <row r="90" spans="1:13" ht="14.25" customHeight="1" x14ac:dyDescent="0.3">
      <c r="A90" s="7">
        <v>43955</v>
      </c>
      <c r="B90" s="8" t="s">
        <v>17</v>
      </c>
      <c r="C90" s="8">
        <v>27072</v>
      </c>
      <c r="D90" s="8">
        <v>2450968.5</v>
      </c>
      <c r="E90" s="8">
        <v>1980824.9889999998</v>
      </c>
      <c r="F90" s="9">
        <v>188174.3243923077</v>
      </c>
      <c r="G90" s="10">
        <f t="array" ref="G90">INDEX(Лист2!$C$2:$C$505, MATCH(A90&amp;B90, Лист2!$A$2:$A$505&amp;Лист2!$B$2:$B$505, 0))</f>
        <v>19</v>
      </c>
      <c r="H90" s="10">
        <f t="array" ref="H90">INDEX(Лист2!$D$2:$D$505, MATCH(A90&amp;B90, Лист2!$A$2:$A$505&amp;Лист2!$B$2:$B$505, 0))</f>
        <v>1582</v>
      </c>
      <c r="I90" s="10">
        <f t="array" ref="I90">INDEX(Лист2!$E$2:$E$505, MATCH(A90&amp;B90, Лист2!$A$2:$A$505&amp;Лист2!$B$2:$B$505, 0))</f>
        <v>1403</v>
      </c>
      <c r="J90" s="10">
        <f t="shared" si="0"/>
        <v>19</v>
      </c>
      <c r="K90" s="10">
        <f t="shared" si="1"/>
        <v>128998.34210526316</v>
      </c>
      <c r="L90" s="10">
        <f t="shared" si="2"/>
        <v>23.734732427691533</v>
      </c>
      <c r="M90" s="10">
        <f t="shared" si="3"/>
        <v>92.322450313322761</v>
      </c>
    </row>
    <row r="91" spans="1:13" ht="14.25" customHeight="1" x14ac:dyDescent="0.3">
      <c r="A91" s="11">
        <v>43950</v>
      </c>
      <c r="B91" s="12" t="s">
        <v>17</v>
      </c>
      <c r="C91" s="12">
        <v>25917</v>
      </c>
      <c r="D91" s="12">
        <v>2397588</v>
      </c>
      <c r="E91" s="12">
        <v>1937222.0459999999</v>
      </c>
      <c r="F91" s="13">
        <v>159472.57584615384</v>
      </c>
      <c r="G91" s="10">
        <f t="array" ref="G91">INDEX(Лист2!$C$2:$C$505, MATCH(A91&amp;B91, Лист2!$A$2:$A$505&amp;Лист2!$B$2:$B$505, 0))</f>
        <v>18</v>
      </c>
      <c r="H91" s="10">
        <f t="array" ref="H91">INDEX(Лист2!$D$2:$D$505, MATCH(A91&amp;B91, Лист2!$A$2:$A$505&amp;Лист2!$B$2:$B$505, 0))</f>
        <v>1534</v>
      </c>
      <c r="I91" s="10">
        <f t="array" ref="I91">INDEX(Лист2!$E$2:$E$505, MATCH(A91&amp;B91, Лист2!$A$2:$A$505&amp;Лист2!$B$2:$B$505, 0))</f>
        <v>1369</v>
      </c>
      <c r="J91" s="10">
        <f t="shared" si="0"/>
        <v>18</v>
      </c>
      <c r="K91" s="10">
        <f t="shared" si="1"/>
        <v>133199.33333333334</v>
      </c>
      <c r="L91" s="10">
        <f t="shared" si="2"/>
        <v>23.764232652140702</v>
      </c>
      <c r="M91" s="10">
        <f t="shared" si="3"/>
        <v>93.3486247075747</v>
      </c>
    </row>
    <row r="92" spans="1:13" ht="14.25" customHeight="1" x14ac:dyDescent="0.3">
      <c r="A92" s="7">
        <v>43953</v>
      </c>
      <c r="B92" s="8" t="s">
        <v>17</v>
      </c>
      <c r="C92" s="8">
        <v>19461</v>
      </c>
      <c r="D92" s="8">
        <v>1799230.5</v>
      </c>
      <c r="E92" s="8">
        <v>1457108.1479999998</v>
      </c>
      <c r="F92" s="9">
        <v>183829.81409230767</v>
      </c>
      <c r="G92" s="10">
        <f t="array" ref="G92">INDEX(Лист2!$C$2:$C$505, MATCH(A92&amp;B92, Лист2!$A$2:$A$505&amp;Лист2!$B$2:$B$505, 0))</f>
        <v>19</v>
      </c>
      <c r="H92" s="10">
        <f t="array" ref="H92">INDEX(Лист2!$D$2:$D$505, MATCH(A92&amp;B92, Лист2!$A$2:$A$505&amp;Лист2!$B$2:$B$505, 0))</f>
        <v>1217</v>
      </c>
      <c r="I92" s="10">
        <f t="array" ref="I92">INDEX(Лист2!$E$2:$E$505, MATCH(A92&amp;B92, Лист2!$A$2:$A$505&amp;Лист2!$B$2:$B$505, 0))</f>
        <v>1048</v>
      </c>
      <c r="J92" s="10">
        <f t="shared" si="0"/>
        <v>18</v>
      </c>
      <c r="K92" s="10">
        <f t="shared" si="1"/>
        <v>94696.34210526316</v>
      </c>
      <c r="L92" s="10">
        <f t="shared" si="2"/>
        <v>23.479544223919902</v>
      </c>
      <c r="M92" s="10">
        <f t="shared" si="3"/>
        <v>89.78286472509734</v>
      </c>
    </row>
    <row r="93" spans="1:13" ht="14.25" customHeight="1" x14ac:dyDescent="0.3">
      <c r="A93" s="11">
        <v>43977</v>
      </c>
      <c r="B93" s="12" t="s">
        <v>17</v>
      </c>
      <c r="C93" s="12">
        <v>31407</v>
      </c>
      <c r="D93" s="12">
        <v>2907411</v>
      </c>
      <c r="E93" s="12">
        <v>2288433.4950000001</v>
      </c>
      <c r="F93" s="13">
        <v>193538.8704076923</v>
      </c>
      <c r="G93" s="10">
        <f t="array" ref="G93">INDEX(Лист2!$C$2:$C$505, MATCH(A93&amp;B93, Лист2!$A$2:$A$505&amp;Лист2!$B$2:$B$505, 0))</f>
        <v>20</v>
      </c>
      <c r="H93" s="10">
        <f t="array" ref="H93">INDEX(Лист2!$D$2:$D$505, MATCH(A93&amp;B93, Лист2!$A$2:$A$505&amp;Лист2!$B$2:$B$505, 0))</f>
        <v>2036</v>
      </c>
      <c r="I93" s="10">
        <f t="array" ref="I93">INDEX(Лист2!$E$2:$E$505, MATCH(A93&amp;B93, Лист2!$A$2:$A$505&amp;Лист2!$B$2:$B$505, 0))</f>
        <v>1790</v>
      </c>
      <c r="J93" s="10">
        <f t="shared" si="0"/>
        <v>22</v>
      </c>
      <c r="K93" s="10">
        <f t="shared" si="1"/>
        <v>145370.54999999999</v>
      </c>
      <c r="L93" s="10">
        <f t="shared" si="2"/>
        <v>27.048087976006478</v>
      </c>
      <c r="M93" s="10">
        <f t="shared" si="3"/>
        <v>93.34325726883155</v>
      </c>
    </row>
    <row r="94" spans="1:13" ht="14.25" customHeight="1" x14ac:dyDescent="0.3">
      <c r="A94" s="7">
        <v>43952</v>
      </c>
      <c r="B94" s="8" t="s">
        <v>17</v>
      </c>
      <c r="C94" s="8">
        <v>25792.5</v>
      </c>
      <c r="D94" s="8">
        <v>2374356</v>
      </c>
      <c r="E94" s="8">
        <v>1915101.034</v>
      </c>
      <c r="F94" s="9">
        <v>277477.31932307692</v>
      </c>
      <c r="G94" s="10">
        <f t="array" ref="G94">INDEX(Лист2!$C$2:$C$505, MATCH(A94&amp;B94, Лист2!$A$2:$A$505&amp;Лист2!$B$2:$B$505, 0))</f>
        <v>19</v>
      </c>
      <c r="H94" s="10">
        <f t="array" ref="H94">INDEX(Лист2!$D$2:$D$505, MATCH(A94&amp;B94, Лист2!$A$2:$A$505&amp;Лист2!$B$2:$B$505, 0))</f>
        <v>1497</v>
      </c>
      <c r="I94" s="10">
        <f t="array" ref="I94">INDEX(Лист2!$E$2:$E$505, MATCH(A94&amp;B94, Лист2!$A$2:$A$505&amp;Лист2!$B$2:$B$505, 0))</f>
        <v>1291</v>
      </c>
      <c r="J94" s="10">
        <f t="shared" si="0"/>
        <v>18</v>
      </c>
      <c r="K94" s="10">
        <f t="shared" si="1"/>
        <v>124966.10526315789</v>
      </c>
      <c r="L94" s="10">
        <f t="shared" si="2"/>
        <v>23.980717353630755</v>
      </c>
      <c r="M94" s="10">
        <f t="shared" si="3"/>
        <v>88.313575583312826</v>
      </c>
    </row>
    <row r="95" spans="1:13" ht="14.25" customHeight="1" x14ac:dyDescent="0.3">
      <c r="A95" s="11">
        <v>43963</v>
      </c>
      <c r="B95" s="12" t="s">
        <v>17</v>
      </c>
      <c r="C95" s="12">
        <v>26032.5</v>
      </c>
      <c r="D95" s="12">
        <v>2370432</v>
      </c>
      <c r="E95" s="12">
        <v>1847737.8370000001</v>
      </c>
      <c r="F95" s="13">
        <v>141864.00329999998</v>
      </c>
      <c r="G95" s="10">
        <f t="array" ref="G95">INDEX(Лист2!$C$2:$C$505, MATCH(A95&amp;B95, Лист2!$A$2:$A$505&amp;Лист2!$B$2:$B$505, 0))</f>
        <v>19</v>
      </c>
      <c r="H95" s="10">
        <f t="array" ref="H95">INDEX(Лист2!$D$2:$D$505, MATCH(A95&amp;B95, Лист2!$A$2:$A$505&amp;Лист2!$B$2:$B$505, 0))</f>
        <v>1649</v>
      </c>
      <c r="I95" s="10">
        <f t="array" ref="I95">INDEX(Лист2!$E$2:$E$505, MATCH(A95&amp;B95, Лист2!$A$2:$A$505&amp;Лист2!$B$2:$B$505, 0))</f>
        <v>1460</v>
      </c>
      <c r="J95" s="10">
        <f t="shared" si="0"/>
        <v>20</v>
      </c>
      <c r="K95" s="10">
        <f t="shared" si="1"/>
        <v>124759.57894736843</v>
      </c>
      <c r="L95" s="10">
        <f t="shared" si="2"/>
        <v>28.288329249600135</v>
      </c>
      <c r="M95" s="10">
        <f t="shared" si="3"/>
        <v>94.015267963814182</v>
      </c>
    </row>
    <row r="96" spans="1:13" ht="14.25" customHeight="1" x14ac:dyDescent="0.3">
      <c r="A96" s="7">
        <v>43972</v>
      </c>
      <c r="B96" s="8" t="s">
        <v>17</v>
      </c>
      <c r="C96" s="8">
        <v>31707</v>
      </c>
      <c r="D96" s="8">
        <v>2853181.5</v>
      </c>
      <c r="E96" s="8">
        <v>2349459.5</v>
      </c>
      <c r="F96" s="9">
        <v>187617.05315384615</v>
      </c>
      <c r="G96" s="10">
        <f t="array" ref="G96">INDEX(Лист2!$C$2:$C$505, MATCH(A96&amp;B96, Лист2!$A$2:$A$505&amp;Лист2!$B$2:$B$505, 0))</f>
        <v>19</v>
      </c>
      <c r="H96" s="10">
        <f t="array" ref="H96">INDEX(Лист2!$D$2:$D$505, MATCH(A96&amp;B96, Лист2!$A$2:$A$505&amp;Лист2!$B$2:$B$505, 0))</f>
        <v>1949</v>
      </c>
      <c r="I96" s="10">
        <f t="array" ref="I96">INDEX(Лист2!$E$2:$E$505, MATCH(A96&amp;B96, Лист2!$A$2:$A$505&amp;Лист2!$B$2:$B$505, 0))</f>
        <v>1724</v>
      </c>
      <c r="J96" s="10">
        <f t="shared" si="0"/>
        <v>21</v>
      </c>
      <c r="K96" s="10">
        <f t="shared" si="1"/>
        <v>150167.44736842104</v>
      </c>
      <c r="L96" s="10">
        <f t="shared" si="2"/>
        <v>21.439909902681872</v>
      </c>
      <c r="M96" s="10">
        <f t="shared" si="3"/>
        <v>93.424286076653516</v>
      </c>
    </row>
    <row r="97" spans="1:13" ht="14.25" customHeight="1" x14ac:dyDescent="0.3">
      <c r="A97" s="11">
        <v>43971</v>
      </c>
      <c r="B97" s="12" t="s">
        <v>17</v>
      </c>
      <c r="C97" s="12">
        <v>29955</v>
      </c>
      <c r="D97" s="12">
        <v>2692230</v>
      </c>
      <c r="E97" s="12">
        <v>2195766.1209999998</v>
      </c>
      <c r="F97" s="13">
        <v>202002.14775384613</v>
      </c>
      <c r="G97" s="10">
        <f t="array" ref="G97">INDEX(Лист2!$C$2:$C$505, MATCH(A97&amp;B97, Лист2!$A$2:$A$505&amp;Лист2!$B$2:$B$505, 0))</f>
        <v>19</v>
      </c>
      <c r="H97" s="10">
        <f t="array" ref="H97">INDEX(Лист2!$D$2:$D$505, MATCH(A97&amp;B97, Лист2!$A$2:$A$505&amp;Лист2!$B$2:$B$505, 0))</f>
        <v>1889</v>
      </c>
      <c r="I97" s="10">
        <f t="array" ref="I97">INDEX(Лист2!$E$2:$E$505, MATCH(A97&amp;B97, Лист2!$A$2:$A$505&amp;Лист2!$B$2:$B$505, 0))</f>
        <v>1690</v>
      </c>
      <c r="J97" s="10">
        <f t="shared" si="0"/>
        <v>21</v>
      </c>
      <c r="K97" s="10">
        <f t="shared" si="1"/>
        <v>141696.31578947368</v>
      </c>
      <c r="L97" s="10">
        <f t="shared" si="2"/>
        <v>22.610052785307559</v>
      </c>
      <c r="M97" s="10">
        <f t="shared" si="3"/>
        <v>92.496846563857986</v>
      </c>
    </row>
    <row r="98" spans="1:13" ht="14.25" customHeight="1" x14ac:dyDescent="0.3">
      <c r="A98" s="7">
        <v>43956</v>
      </c>
      <c r="B98" s="8" t="s">
        <v>17</v>
      </c>
      <c r="C98" s="8">
        <v>22848</v>
      </c>
      <c r="D98" s="8">
        <v>2079900</v>
      </c>
      <c r="E98" s="8">
        <v>1657688.8529999999</v>
      </c>
      <c r="F98" s="9">
        <v>178454.88537692308</v>
      </c>
      <c r="G98" s="10">
        <f t="array" ref="G98">INDEX(Лист2!$C$2:$C$505, MATCH(A98&amp;B98, Лист2!$A$2:$A$505&amp;Лист2!$B$2:$B$505, 0))</f>
        <v>19</v>
      </c>
      <c r="H98" s="10">
        <f t="array" ref="H98">INDEX(Лист2!$D$2:$D$505, MATCH(A98&amp;B98, Лист2!$A$2:$A$505&amp;Лист2!$B$2:$B$505, 0))</f>
        <v>1417</v>
      </c>
      <c r="I98" s="10">
        <f t="array" ref="I98">INDEX(Лист2!$E$2:$E$505, MATCH(A98&amp;B98, Лист2!$A$2:$A$505&amp;Лист2!$B$2:$B$505, 0))</f>
        <v>1245</v>
      </c>
      <c r="J98" s="10">
        <f t="shared" si="0"/>
        <v>19</v>
      </c>
      <c r="K98" s="10">
        <f t="shared" si="1"/>
        <v>109468.42105263157</v>
      </c>
      <c r="L98" s="10">
        <f t="shared" si="2"/>
        <v>25.469867052306235</v>
      </c>
      <c r="M98" s="10">
        <f t="shared" si="3"/>
        <v>91.420025704268326</v>
      </c>
    </row>
    <row r="99" spans="1:13" ht="14.25" customHeight="1" x14ac:dyDescent="0.3">
      <c r="A99" s="11">
        <v>43949</v>
      </c>
      <c r="B99" s="12" t="s">
        <v>17</v>
      </c>
      <c r="C99" s="12">
        <v>23314.5</v>
      </c>
      <c r="D99" s="12">
        <v>2136817.5</v>
      </c>
      <c r="E99" s="12">
        <v>1701780.4779999999</v>
      </c>
      <c r="F99" s="13">
        <v>141999.40078461537</v>
      </c>
      <c r="G99" s="10">
        <f t="array" ref="G99">INDEX(Лист2!$C$2:$C$505, MATCH(A99&amp;B99, Лист2!$A$2:$A$505&amp;Лист2!$B$2:$B$505, 0))</f>
        <v>17</v>
      </c>
      <c r="H99" s="10">
        <f t="array" ref="H99">INDEX(Лист2!$D$2:$D$505, MATCH(A99&amp;B99, Лист2!$A$2:$A$505&amp;Лист2!$B$2:$B$505, 0))</f>
        <v>1439</v>
      </c>
      <c r="I99" s="10">
        <f t="array" ref="I99">INDEX(Лист2!$E$2:$E$505, MATCH(A99&amp;B99, Лист2!$A$2:$A$505&amp;Лист2!$B$2:$B$505, 0))</f>
        <v>1265</v>
      </c>
      <c r="J99" s="10">
        <f t="shared" si="0"/>
        <v>18</v>
      </c>
      <c r="K99" s="10">
        <f t="shared" si="1"/>
        <v>125695.14705882352</v>
      </c>
      <c r="L99" s="10">
        <f t="shared" si="2"/>
        <v>25.563639236905157</v>
      </c>
      <c r="M99" s="10">
        <f t="shared" si="3"/>
        <v>93.354631325107761</v>
      </c>
    </row>
    <row r="100" spans="1:13" ht="14.25" customHeight="1" x14ac:dyDescent="0.3">
      <c r="A100" s="7">
        <v>43964</v>
      </c>
      <c r="B100" s="8" t="s">
        <v>17</v>
      </c>
      <c r="C100" s="8">
        <v>26464.5</v>
      </c>
      <c r="D100" s="8">
        <v>2373337.5</v>
      </c>
      <c r="E100" s="8">
        <v>1886244.7409999999</v>
      </c>
      <c r="F100" s="9">
        <v>207105.15935384613</v>
      </c>
      <c r="G100" s="10">
        <f t="array" ref="G100">INDEX(Лист2!$C$2:$C$505, MATCH(A100&amp;B100, Лист2!$A$2:$A$505&amp;Лист2!$B$2:$B$505, 0))</f>
        <v>19</v>
      </c>
      <c r="H100" s="10">
        <f t="array" ref="H100">INDEX(Лист2!$D$2:$D$505, MATCH(A100&amp;B100, Лист2!$A$2:$A$505&amp;Лист2!$B$2:$B$505, 0))</f>
        <v>1625</v>
      </c>
      <c r="I100" s="10">
        <f t="array" ref="I100">INDEX(Лист2!$E$2:$E$505, MATCH(A100&amp;B100, Лист2!$A$2:$A$505&amp;Лист2!$B$2:$B$505, 0))</f>
        <v>1444</v>
      </c>
      <c r="J100" s="10">
        <f t="shared" si="0"/>
        <v>20</v>
      </c>
      <c r="K100" s="10">
        <f t="shared" si="1"/>
        <v>124912.5</v>
      </c>
      <c r="L100" s="10">
        <f t="shared" si="2"/>
        <v>25.823412434897815</v>
      </c>
      <c r="M100" s="10">
        <f t="shared" si="3"/>
        <v>91.273674336083843</v>
      </c>
    </row>
    <row r="101" spans="1:13" ht="14.25" customHeight="1" x14ac:dyDescent="0.3">
      <c r="A101" s="11">
        <v>43954</v>
      </c>
      <c r="B101" s="12" t="s">
        <v>17</v>
      </c>
      <c r="C101" s="12">
        <v>23539.5</v>
      </c>
      <c r="D101" s="12">
        <v>2170309.5</v>
      </c>
      <c r="E101" s="12">
        <v>1735984.6140000001</v>
      </c>
      <c r="F101" s="13">
        <v>170377.85753846151</v>
      </c>
      <c r="G101" s="10">
        <f t="array" ref="G101">INDEX(Лист2!$C$2:$C$505, MATCH(A101&amp;B101, Лист2!$A$2:$A$505&amp;Лист2!$B$2:$B$505, 0))</f>
        <v>19</v>
      </c>
      <c r="H101" s="10">
        <f t="array" ref="H101">INDEX(Лист2!$D$2:$D$505, MATCH(A101&amp;B101, Лист2!$A$2:$A$505&amp;Лист2!$B$2:$B$505, 0))</f>
        <v>1402</v>
      </c>
      <c r="I101" s="10">
        <f t="array" ref="I101">INDEX(Лист2!$E$2:$E$505, MATCH(A101&amp;B101, Лист2!$A$2:$A$505&amp;Лист2!$B$2:$B$505, 0))</f>
        <v>1234</v>
      </c>
      <c r="J101" s="10">
        <f t="shared" si="0"/>
        <v>19</v>
      </c>
      <c r="K101" s="10">
        <f t="shared" si="1"/>
        <v>114226.81578947368</v>
      </c>
      <c r="L101" s="10">
        <f t="shared" si="2"/>
        <v>25.018936371748278</v>
      </c>
      <c r="M101" s="10">
        <f t="shared" si="3"/>
        <v>92.14960550380205</v>
      </c>
    </row>
    <row r="102" spans="1:13" ht="14.25" customHeight="1" x14ac:dyDescent="0.3">
      <c r="A102" s="7">
        <v>43957</v>
      </c>
      <c r="B102" s="8" t="s">
        <v>17</v>
      </c>
      <c r="C102" s="8">
        <v>24678</v>
      </c>
      <c r="D102" s="8">
        <v>2232519</v>
      </c>
      <c r="E102" s="8">
        <v>1781999.058</v>
      </c>
      <c r="F102" s="9">
        <v>359577.90600769228</v>
      </c>
      <c r="G102" s="10">
        <f t="array" ref="G102">INDEX(Лист2!$C$2:$C$505, MATCH(A102&amp;B102, Лист2!$A$2:$A$505&amp;Лист2!$B$2:$B$505, 0))</f>
        <v>19</v>
      </c>
      <c r="H102" s="10">
        <f t="array" ref="H102">INDEX(Лист2!$D$2:$D$505, MATCH(A102&amp;B102, Лист2!$A$2:$A$505&amp;Лист2!$B$2:$B$505, 0))</f>
        <v>1499</v>
      </c>
      <c r="I102" s="10">
        <f t="array" ref="I102">INDEX(Лист2!$E$2:$E$505, MATCH(A102&amp;B102, Лист2!$A$2:$A$505&amp;Лист2!$B$2:$B$505, 0))</f>
        <v>1323</v>
      </c>
      <c r="J102" s="10">
        <f t="shared" si="0"/>
        <v>19</v>
      </c>
      <c r="K102" s="10">
        <f t="shared" si="1"/>
        <v>117501</v>
      </c>
      <c r="L102" s="10">
        <f t="shared" si="2"/>
        <v>25.281716058011522</v>
      </c>
      <c r="M102" s="10">
        <f t="shared" si="3"/>
        <v>83.893623928499949</v>
      </c>
    </row>
    <row r="103" spans="1:13" ht="14.25" customHeight="1" x14ac:dyDescent="0.3">
      <c r="A103" s="11">
        <v>43974</v>
      </c>
      <c r="B103" s="12" t="s">
        <v>17</v>
      </c>
      <c r="C103" s="12">
        <v>38176.5</v>
      </c>
      <c r="D103" s="12">
        <v>3385372.5</v>
      </c>
      <c r="E103" s="12">
        <v>2831498.2739999997</v>
      </c>
      <c r="F103" s="13">
        <v>146460.30097692306</v>
      </c>
      <c r="G103" s="10">
        <f t="array" ref="G103">INDEX(Лист2!$C$2:$C$505, MATCH(A103&amp;B103, Лист2!$A$2:$A$505&amp;Лист2!$B$2:$B$505, 0))</f>
        <v>20</v>
      </c>
      <c r="H103" s="10">
        <f t="array" ref="H103">INDEX(Лист2!$D$2:$D$505, MATCH(A103&amp;B103, Лист2!$A$2:$A$505&amp;Лист2!$B$2:$B$505, 0))</f>
        <v>2266</v>
      </c>
      <c r="I103" s="10">
        <f t="array" ref="I103">INDEX(Лист2!$E$2:$E$505, MATCH(A103&amp;B103, Лист2!$A$2:$A$505&amp;Лист2!$B$2:$B$505, 0))</f>
        <v>1993</v>
      </c>
      <c r="J103" s="10">
        <f t="shared" si="0"/>
        <v>21</v>
      </c>
      <c r="K103" s="10">
        <f t="shared" si="1"/>
        <v>169268.625</v>
      </c>
      <c r="L103" s="10">
        <f t="shared" si="2"/>
        <v>19.561171238771529</v>
      </c>
      <c r="M103" s="10">
        <f t="shared" si="3"/>
        <v>95.673731591518418</v>
      </c>
    </row>
    <row r="104" spans="1:13" ht="14.25" customHeight="1" x14ac:dyDescent="0.3">
      <c r="A104" s="7">
        <v>43976</v>
      </c>
      <c r="B104" s="8" t="s">
        <v>17</v>
      </c>
      <c r="C104" s="8">
        <v>30603</v>
      </c>
      <c r="D104" s="8">
        <v>2865727.5</v>
      </c>
      <c r="E104" s="8">
        <v>2288224.429</v>
      </c>
      <c r="F104" s="9">
        <v>167381.28187692308</v>
      </c>
      <c r="G104" s="10">
        <f t="array" ref="G104">INDEX(Лист2!$C$2:$C$505, MATCH(A104&amp;B104, Лист2!$A$2:$A$505&amp;Лист2!$B$2:$B$505, 0))</f>
        <v>20</v>
      </c>
      <c r="H104" s="10">
        <f t="array" ref="H104">INDEX(Лист2!$D$2:$D$505, MATCH(A104&amp;B104, Лист2!$A$2:$A$505&amp;Лист2!$B$2:$B$505, 0))</f>
        <v>2011</v>
      </c>
      <c r="I104" s="10">
        <f t="array" ref="I104">INDEX(Лист2!$E$2:$E$505, MATCH(A104&amp;B104, Лист2!$A$2:$A$505&amp;Лист2!$B$2:$B$505, 0))</f>
        <v>1791</v>
      </c>
      <c r="J104" s="10">
        <f t="shared" si="0"/>
        <v>22</v>
      </c>
      <c r="K104" s="10">
        <f t="shared" si="1"/>
        <v>143286.375</v>
      </c>
      <c r="L104" s="10">
        <f t="shared" si="2"/>
        <v>25.238043247898567</v>
      </c>
      <c r="M104" s="10">
        <f t="shared" si="3"/>
        <v>94.159204534383562</v>
      </c>
    </row>
    <row r="105" spans="1:13" ht="14.25" customHeight="1" x14ac:dyDescent="0.3">
      <c r="A105" s="11">
        <v>43951</v>
      </c>
      <c r="B105" s="12" t="s">
        <v>17</v>
      </c>
      <c r="C105" s="12">
        <v>24211.5</v>
      </c>
      <c r="D105" s="12">
        <v>2267664</v>
      </c>
      <c r="E105" s="12">
        <v>1801564.392</v>
      </c>
      <c r="F105" s="13">
        <v>97090.63692307692</v>
      </c>
      <c r="G105" s="10">
        <f t="array" ref="G105">INDEX(Лист2!$C$2:$C$505, MATCH(A105&amp;B105, Лист2!$A$2:$A$505&amp;Лист2!$B$2:$B$505, 0))</f>
        <v>19</v>
      </c>
      <c r="H105" s="10">
        <f t="array" ref="H105">INDEX(Лист2!$D$2:$D$505, MATCH(A105&amp;B105, Лист2!$A$2:$A$505&amp;Лист2!$B$2:$B$505, 0))</f>
        <v>1499</v>
      </c>
      <c r="I105" s="10">
        <f t="array" ref="I105">INDEX(Лист2!$E$2:$E$505, MATCH(A105&amp;B105, Лист2!$A$2:$A$505&amp;Лист2!$B$2:$B$505, 0))</f>
        <v>1322</v>
      </c>
      <c r="J105" s="10">
        <f t="shared" si="0"/>
        <v>18</v>
      </c>
      <c r="K105" s="10">
        <f t="shared" si="1"/>
        <v>119350.73684210527</v>
      </c>
      <c r="L105" s="10">
        <f t="shared" si="2"/>
        <v>25.871937193572155</v>
      </c>
      <c r="M105" s="10">
        <f t="shared" si="3"/>
        <v>95.718473419206845</v>
      </c>
    </row>
    <row r="106" spans="1:13" ht="14.25" customHeight="1" x14ac:dyDescent="0.3">
      <c r="A106" s="7">
        <v>43961</v>
      </c>
      <c r="B106" s="8" t="s">
        <v>17</v>
      </c>
      <c r="C106" s="8">
        <v>31399.5</v>
      </c>
      <c r="D106" s="8">
        <v>2862298.5</v>
      </c>
      <c r="E106" s="8">
        <v>2267667.5189999999</v>
      </c>
      <c r="F106" s="9">
        <v>169650.86923076923</v>
      </c>
      <c r="G106" s="10">
        <f t="array" ref="G106">INDEX(Лист2!$C$2:$C$505, MATCH(A106&amp;B106, Лист2!$A$2:$A$505&amp;Лист2!$B$2:$B$505, 0))</f>
        <v>19</v>
      </c>
      <c r="H106" s="10">
        <f t="array" ref="H106">INDEX(Лист2!$D$2:$D$505, MATCH(A106&amp;B106, Лист2!$A$2:$A$505&amp;Лист2!$B$2:$B$505, 0))</f>
        <v>1848</v>
      </c>
      <c r="I106" s="10">
        <f t="array" ref="I106">INDEX(Лист2!$E$2:$E$505, MATCH(A106&amp;B106, Лист2!$A$2:$A$505&amp;Лист2!$B$2:$B$505, 0))</f>
        <v>1649</v>
      </c>
      <c r="J106" s="10">
        <f t="shared" si="0"/>
        <v>20</v>
      </c>
      <c r="K106" s="10">
        <f t="shared" si="1"/>
        <v>150647.28947368421</v>
      </c>
      <c r="L106" s="10">
        <f t="shared" si="2"/>
        <v>26.222141297954543</v>
      </c>
      <c r="M106" s="10">
        <f t="shared" si="3"/>
        <v>94.072914853892115</v>
      </c>
    </row>
    <row r="107" spans="1:13" ht="14.25" customHeight="1" x14ac:dyDescent="0.3">
      <c r="A107" s="11">
        <v>43959</v>
      </c>
      <c r="B107" s="12" t="s">
        <v>17</v>
      </c>
      <c r="C107" s="12">
        <v>25294.5</v>
      </c>
      <c r="D107" s="12">
        <v>2271454.5</v>
      </c>
      <c r="E107" s="12">
        <v>1811009.8979999998</v>
      </c>
      <c r="F107" s="13">
        <v>151659.17713846153</v>
      </c>
      <c r="G107" s="10">
        <f t="array" ref="G107">INDEX(Лист2!$C$2:$C$505, MATCH(A107&amp;B107, Лист2!$A$2:$A$505&amp;Лист2!$B$2:$B$505, 0))</f>
        <v>19</v>
      </c>
      <c r="H107" s="10">
        <f t="array" ref="H107">INDEX(Лист2!$D$2:$D$505, MATCH(A107&amp;B107, Лист2!$A$2:$A$505&amp;Лист2!$B$2:$B$505, 0))</f>
        <v>1522</v>
      </c>
      <c r="I107" s="10">
        <f t="array" ref="I107">INDEX(Лист2!$E$2:$E$505, MATCH(A107&amp;B107, Лист2!$A$2:$A$505&amp;Лист2!$B$2:$B$505, 0))</f>
        <v>1340</v>
      </c>
      <c r="J107" s="10">
        <f t="shared" si="0"/>
        <v>19</v>
      </c>
      <c r="K107" s="10">
        <f t="shared" si="1"/>
        <v>119550.23684210527</v>
      </c>
      <c r="L107" s="10">
        <f t="shared" si="2"/>
        <v>25.424742432854458</v>
      </c>
      <c r="M107" s="10">
        <f t="shared" si="3"/>
        <v>93.323257096346779</v>
      </c>
    </row>
    <row r="108" spans="1:13" ht="14.25" customHeight="1" x14ac:dyDescent="0.3">
      <c r="A108" s="7">
        <v>43958</v>
      </c>
      <c r="B108" s="8" t="s">
        <v>17</v>
      </c>
      <c r="C108" s="8">
        <v>25468.5</v>
      </c>
      <c r="D108" s="8">
        <v>2350672.5</v>
      </c>
      <c r="E108" s="8">
        <v>1875294.65</v>
      </c>
      <c r="F108" s="9">
        <v>221739.45623076922</v>
      </c>
      <c r="G108" s="10">
        <f t="array" ref="G108">INDEX(Лист2!$C$2:$C$505, MATCH(A108&amp;B108, Лист2!$A$2:$A$505&amp;Лист2!$B$2:$B$505, 0))</f>
        <v>19</v>
      </c>
      <c r="H108" s="10">
        <f t="array" ref="H108">INDEX(Лист2!$D$2:$D$505, MATCH(A108&amp;B108, Лист2!$A$2:$A$505&amp;Лист2!$B$2:$B$505, 0))</f>
        <v>1530</v>
      </c>
      <c r="I108" s="10">
        <f t="array" ref="I108">INDEX(Лист2!$E$2:$E$505, MATCH(A108&amp;B108, Лист2!$A$2:$A$505&amp;Лист2!$B$2:$B$505, 0))</f>
        <v>1338</v>
      </c>
      <c r="J108" s="10">
        <f t="shared" si="0"/>
        <v>19</v>
      </c>
      <c r="K108" s="10">
        <f t="shared" si="1"/>
        <v>123719.60526315789</v>
      </c>
      <c r="L108" s="10">
        <f t="shared" si="2"/>
        <v>25.349501743632668</v>
      </c>
      <c r="M108" s="10">
        <f t="shared" si="3"/>
        <v>90.566977908204166</v>
      </c>
    </row>
    <row r="109" spans="1:13" ht="14.25" customHeight="1" x14ac:dyDescent="0.3">
      <c r="A109" s="11">
        <v>43975</v>
      </c>
      <c r="B109" s="12" t="s">
        <v>17</v>
      </c>
      <c r="C109" s="12">
        <v>31854</v>
      </c>
      <c r="D109" s="12">
        <v>2915533.5</v>
      </c>
      <c r="E109" s="12">
        <v>2431800.3939999999</v>
      </c>
      <c r="F109" s="13">
        <v>155421.87692307692</v>
      </c>
      <c r="G109" s="10">
        <f t="array" ref="G109">INDEX(Лист2!$C$2:$C$505, MATCH(A109&amp;B109, Лист2!$A$2:$A$505&amp;Лист2!$B$2:$B$505, 0))</f>
        <v>20</v>
      </c>
      <c r="H109" s="10">
        <f t="array" ref="H109">INDEX(Лист2!$D$2:$D$505, MATCH(A109&amp;B109, Лист2!$A$2:$A$505&amp;Лист2!$B$2:$B$505, 0))</f>
        <v>2015</v>
      </c>
      <c r="I109" s="10">
        <f t="array" ref="I109">INDEX(Лист2!$E$2:$E$505, MATCH(A109&amp;B109, Лист2!$A$2:$A$505&amp;Лист2!$B$2:$B$505, 0))</f>
        <v>1803</v>
      </c>
      <c r="J109" s="10">
        <f t="shared" si="0"/>
        <v>22</v>
      </c>
      <c r="K109" s="10">
        <f t="shared" si="1"/>
        <v>145776.67499999999</v>
      </c>
      <c r="L109" s="10">
        <f t="shared" si="2"/>
        <v>19.891974160112756</v>
      </c>
      <c r="M109" s="10">
        <f t="shared" si="3"/>
        <v>94.66917883388831</v>
      </c>
    </row>
    <row r="110" spans="1:13" ht="14.25" customHeight="1" x14ac:dyDescent="0.3">
      <c r="A110" s="7">
        <v>43982</v>
      </c>
      <c r="B110" s="8" t="s">
        <v>17</v>
      </c>
      <c r="C110" s="8">
        <v>32359.5</v>
      </c>
      <c r="D110" s="8">
        <v>2991999</v>
      </c>
      <c r="E110" s="8">
        <v>2374135.6799999997</v>
      </c>
      <c r="F110" s="9">
        <v>106116.64615384616</v>
      </c>
      <c r="G110" s="10">
        <f t="array" ref="G110">INDEX(Лист2!$C$2:$C$505, MATCH(A110&amp;B110, Лист2!$A$2:$A$505&amp;Лист2!$B$2:$B$505, 0))</f>
        <v>20</v>
      </c>
      <c r="H110" s="10">
        <f t="array" ref="H110">INDEX(Лист2!$D$2:$D$505, MATCH(A110&amp;B110, Лист2!$A$2:$A$505&amp;Лист2!$B$2:$B$505, 0))</f>
        <v>2060</v>
      </c>
      <c r="I110" s="10">
        <f t="array" ref="I110">INDEX(Лист2!$E$2:$E$505, MATCH(A110&amp;B110, Лист2!$A$2:$A$505&amp;Лист2!$B$2:$B$505, 0))</f>
        <v>1826</v>
      </c>
      <c r="J110" s="10">
        <f t="shared" si="0"/>
        <v>23</v>
      </c>
      <c r="K110" s="10">
        <f t="shared" si="1"/>
        <v>149599.95000000001</v>
      </c>
      <c r="L110" s="10">
        <f t="shared" si="2"/>
        <v>26.024768727623872</v>
      </c>
      <c r="M110" s="10">
        <f t="shared" si="3"/>
        <v>96.453319464550418</v>
      </c>
    </row>
    <row r="111" spans="1:13" ht="14.25" customHeight="1" x14ac:dyDescent="0.3">
      <c r="A111" s="11">
        <v>43981</v>
      </c>
      <c r="B111" s="12" t="s">
        <v>17</v>
      </c>
      <c r="C111" s="12">
        <v>39867</v>
      </c>
      <c r="D111" s="12">
        <v>3654166.5</v>
      </c>
      <c r="E111" s="12">
        <v>2919786.2949999999</v>
      </c>
      <c r="F111" s="13">
        <v>182639.11723076922</v>
      </c>
      <c r="G111" s="10">
        <f t="array" ref="G111">INDEX(Лист2!$C$2:$C$505, MATCH(A111&amp;B111, Лист2!$A$2:$A$505&amp;Лист2!$B$2:$B$505, 0))</f>
        <v>20</v>
      </c>
      <c r="H111" s="10">
        <f t="array" ref="H111">INDEX(Лист2!$D$2:$D$505, MATCH(A111&amp;B111, Лист2!$A$2:$A$505&amp;Лист2!$B$2:$B$505, 0))</f>
        <v>2451</v>
      </c>
      <c r="I111" s="10">
        <f t="array" ref="I111">INDEX(Лист2!$E$2:$E$505, MATCH(A111&amp;B111, Лист2!$A$2:$A$505&amp;Лист2!$B$2:$B$505, 0))</f>
        <v>2178</v>
      </c>
      <c r="J111" s="10">
        <f t="shared" si="0"/>
        <v>22</v>
      </c>
      <c r="K111" s="10">
        <f t="shared" si="1"/>
        <v>182708.32500000001</v>
      </c>
      <c r="L111" s="10">
        <f t="shared" si="2"/>
        <v>25.151847799874687</v>
      </c>
      <c r="M111" s="10">
        <f t="shared" si="3"/>
        <v>95.001893941319608</v>
      </c>
    </row>
    <row r="112" spans="1:13" ht="14.25" customHeight="1" x14ac:dyDescent="0.3">
      <c r="A112" s="7">
        <v>43979</v>
      </c>
      <c r="B112" s="8" t="s">
        <v>17</v>
      </c>
      <c r="C112" s="8">
        <v>31974</v>
      </c>
      <c r="D112" s="8">
        <v>3004213.5</v>
      </c>
      <c r="E112" s="8">
        <v>2389834.3129999996</v>
      </c>
      <c r="F112" s="9">
        <v>174780.66518461538</v>
      </c>
      <c r="G112" s="10">
        <f t="array" ref="G112">INDEX(Лист2!$C$2:$C$505, MATCH(A112&amp;B112, Лист2!$A$2:$A$505&amp;Лист2!$B$2:$B$505, 0))</f>
        <v>20</v>
      </c>
      <c r="H112" s="10">
        <f t="array" ref="H112">INDEX(Лист2!$D$2:$D$505, MATCH(A112&amp;B112, Лист2!$A$2:$A$505&amp;Лист2!$B$2:$B$505, 0))</f>
        <v>2088</v>
      </c>
      <c r="I112" s="10">
        <f t="array" ref="I112">INDEX(Лист2!$E$2:$E$505, MATCH(A112&amp;B112, Лист2!$A$2:$A$505&amp;Лист2!$B$2:$B$505, 0))</f>
        <v>1848</v>
      </c>
      <c r="J112" s="10">
        <f t="shared" si="0"/>
        <v>22</v>
      </c>
      <c r="K112" s="10">
        <f t="shared" si="1"/>
        <v>150210.67499999999</v>
      </c>
      <c r="L112" s="10">
        <f t="shared" si="2"/>
        <v>25.708024345368102</v>
      </c>
      <c r="M112" s="10">
        <f t="shared" si="3"/>
        <v>94.18214899891052</v>
      </c>
    </row>
    <row r="113" spans="1:13" ht="14.25" customHeight="1" x14ac:dyDescent="0.3">
      <c r="A113" s="11">
        <v>43967</v>
      </c>
      <c r="B113" s="12" t="s">
        <v>18</v>
      </c>
      <c r="C113" s="12">
        <v>321412.5</v>
      </c>
      <c r="D113" s="12">
        <v>32235864</v>
      </c>
      <c r="E113" s="12">
        <v>23691368.555</v>
      </c>
      <c r="F113" s="13">
        <v>595097.15929230768</v>
      </c>
      <c r="G113" s="10">
        <f t="array" ref="G113">INDEX(Лист2!$C$2:$C$505, MATCH(A113&amp;B113, Лист2!$A$2:$A$505&amp;Лист2!$B$2:$B$505, 0))</f>
        <v>129</v>
      </c>
      <c r="H113" s="10">
        <f t="array" ref="H113">INDEX(Лист2!$D$2:$D$505, MATCH(A113&amp;B113, Лист2!$A$2:$A$505&amp;Лист2!$B$2:$B$505, 0))</f>
        <v>17914</v>
      </c>
      <c r="I113" s="10">
        <f t="array" ref="I113">INDEX(Лист2!$E$2:$E$505, MATCH(A113&amp;B113, Лист2!$A$2:$A$505&amp;Лист2!$B$2:$B$505, 0))</f>
        <v>16631</v>
      </c>
      <c r="J113" s="10">
        <f t="shared" si="0"/>
        <v>20</v>
      </c>
      <c r="K113" s="10">
        <f t="shared" si="1"/>
        <v>249890.41860465117</v>
      </c>
      <c r="L113" s="10">
        <f t="shared" si="2"/>
        <v>36.065858437699703</v>
      </c>
      <c r="M113" s="10">
        <f t="shared" si="3"/>
        <v>98.153928310119738</v>
      </c>
    </row>
    <row r="114" spans="1:13" ht="14.25" customHeight="1" x14ac:dyDescent="0.3">
      <c r="A114" s="7">
        <v>43970</v>
      </c>
      <c r="B114" s="8" t="s">
        <v>18</v>
      </c>
      <c r="C114" s="8">
        <v>276568.5</v>
      </c>
      <c r="D114" s="8">
        <v>27093624</v>
      </c>
      <c r="E114" s="8">
        <v>19768696.5</v>
      </c>
      <c r="F114" s="9">
        <v>759335.80469230772</v>
      </c>
      <c r="G114" s="10">
        <f t="array" ref="G114">INDEX(Лист2!$C$2:$C$505, MATCH(A114&amp;B114, Лист2!$A$2:$A$505&amp;Лист2!$B$2:$B$505, 0))</f>
        <v>129</v>
      </c>
      <c r="H114" s="10">
        <f t="array" ref="H114">INDEX(Лист2!$D$2:$D$505, MATCH(A114&amp;B114, Лист2!$A$2:$A$505&amp;Лист2!$B$2:$B$505, 0))</f>
        <v>16191</v>
      </c>
      <c r="I114" s="10">
        <f t="array" ref="I114">INDEX(Лист2!$E$2:$E$505, MATCH(A114&amp;B114, Лист2!$A$2:$A$505&amp;Лист2!$B$2:$B$505, 0))</f>
        <v>15102</v>
      </c>
      <c r="J114" s="10">
        <f t="shared" si="0"/>
        <v>21</v>
      </c>
      <c r="K114" s="10">
        <f t="shared" si="1"/>
        <v>210028.09302325582</v>
      </c>
      <c r="L114" s="10">
        <f t="shared" si="2"/>
        <v>37.053163823927385</v>
      </c>
      <c r="M114" s="10">
        <f t="shared" si="3"/>
        <v>97.197363465691012</v>
      </c>
    </row>
    <row r="115" spans="1:13" ht="14.25" customHeight="1" x14ac:dyDescent="0.3">
      <c r="A115" s="11">
        <v>43968</v>
      </c>
      <c r="B115" s="12" t="s">
        <v>18</v>
      </c>
      <c r="C115" s="12">
        <v>269029.5</v>
      </c>
      <c r="D115" s="12">
        <v>26659930.5</v>
      </c>
      <c r="E115" s="12">
        <v>19515982.116</v>
      </c>
      <c r="F115" s="13">
        <v>551393.4769230769</v>
      </c>
      <c r="G115" s="10">
        <f t="array" ref="G115">INDEX(Лист2!$C$2:$C$505, MATCH(A115&amp;B115, Лист2!$A$2:$A$505&amp;Лист2!$B$2:$B$505, 0))</f>
        <v>129</v>
      </c>
      <c r="H115" s="10">
        <f t="array" ref="H115">INDEX(Лист2!$D$2:$D$505, MATCH(A115&amp;B115, Лист2!$A$2:$A$505&amp;Лист2!$B$2:$B$505, 0))</f>
        <v>15744</v>
      </c>
      <c r="I115" s="10">
        <f t="array" ref="I115">INDEX(Лист2!$E$2:$E$505, MATCH(A115&amp;B115, Лист2!$A$2:$A$505&amp;Лист2!$B$2:$B$505, 0))</f>
        <v>14685</v>
      </c>
      <c r="J115" s="10">
        <f t="shared" si="0"/>
        <v>21</v>
      </c>
      <c r="K115" s="10">
        <f t="shared" si="1"/>
        <v>206666.12790697673</v>
      </c>
      <c r="L115" s="10">
        <f t="shared" si="2"/>
        <v>36.605630921044444</v>
      </c>
      <c r="M115" s="10">
        <f t="shared" si="3"/>
        <v>97.931752009169429</v>
      </c>
    </row>
    <row r="116" spans="1:13" ht="14.25" customHeight="1" x14ac:dyDescent="0.3">
      <c r="A116" s="7">
        <v>43960</v>
      </c>
      <c r="B116" s="8" t="s">
        <v>18</v>
      </c>
      <c r="C116" s="8">
        <v>285972</v>
      </c>
      <c r="D116" s="8">
        <v>29768199</v>
      </c>
      <c r="E116" s="8">
        <v>21483666.921</v>
      </c>
      <c r="F116" s="9">
        <v>549316.95015384618</v>
      </c>
      <c r="G116" s="10">
        <f t="array" ref="G116">INDEX(Лист2!$C$2:$C$505, MATCH(A116&amp;B116, Лист2!$A$2:$A$505&amp;Лист2!$B$2:$B$505, 0))</f>
        <v>129</v>
      </c>
      <c r="H116" s="10">
        <f t="array" ref="H116">INDEX(Лист2!$D$2:$D$505, MATCH(A116&amp;B116, Лист2!$A$2:$A$505&amp;Лист2!$B$2:$B$505, 0))</f>
        <v>16420</v>
      </c>
      <c r="I116" s="10">
        <f t="array" ref="I116">INDEX(Лист2!$E$2:$E$505, MATCH(A116&amp;B116, Лист2!$A$2:$A$505&amp;Лист2!$B$2:$B$505, 0))</f>
        <v>15169</v>
      </c>
      <c r="J116" s="10">
        <f t="shared" si="0"/>
        <v>19</v>
      </c>
      <c r="K116" s="10">
        <f t="shared" si="1"/>
        <v>230761.23255813954</v>
      </c>
      <c r="L116" s="10">
        <f t="shared" si="2"/>
        <v>38.562002052368349</v>
      </c>
      <c r="M116" s="10">
        <f t="shared" si="3"/>
        <v>98.154685306444492</v>
      </c>
    </row>
    <row r="117" spans="1:13" ht="14.25" customHeight="1" x14ac:dyDescent="0.3">
      <c r="A117" s="11">
        <v>43955</v>
      </c>
      <c r="B117" s="12" t="s">
        <v>18</v>
      </c>
      <c r="C117" s="12">
        <v>283942.5</v>
      </c>
      <c r="D117" s="12">
        <v>29357940</v>
      </c>
      <c r="E117" s="12">
        <v>21174604.830000002</v>
      </c>
      <c r="F117" s="13">
        <v>988153.40803076921</v>
      </c>
      <c r="G117" s="10">
        <f t="array" ref="G117">INDEX(Лист2!$C$2:$C$505, MATCH(A117&amp;B117, Лист2!$A$2:$A$505&amp;Лист2!$B$2:$B$505, 0))</f>
        <v>129</v>
      </c>
      <c r="H117" s="10">
        <f t="array" ref="H117">INDEX(Лист2!$D$2:$D$505, MATCH(A117&amp;B117, Лист2!$A$2:$A$505&amp;Лист2!$B$2:$B$505, 0))</f>
        <v>16525</v>
      </c>
      <c r="I117" s="10">
        <f t="array" ref="I117">INDEX(Лист2!$E$2:$E$505, MATCH(A117&amp;B117, Лист2!$A$2:$A$505&amp;Лист2!$B$2:$B$505, 0))</f>
        <v>15310</v>
      </c>
      <c r="J117" s="10">
        <f t="shared" si="0"/>
        <v>19</v>
      </c>
      <c r="K117" s="10">
        <f t="shared" si="1"/>
        <v>227580.93023255814</v>
      </c>
      <c r="L117" s="10">
        <f t="shared" si="2"/>
        <v>38.646932189288925</v>
      </c>
      <c r="M117" s="10">
        <f t="shared" si="3"/>
        <v>96.634118715309143</v>
      </c>
    </row>
    <row r="118" spans="1:13" ht="14.25" customHeight="1" x14ac:dyDescent="0.3">
      <c r="A118" s="7">
        <v>43950</v>
      </c>
      <c r="B118" s="8" t="s">
        <v>18</v>
      </c>
      <c r="C118" s="8">
        <v>298059</v>
      </c>
      <c r="D118" s="8">
        <v>30869287.5</v>
      </c>
      <c r="E118" s="8">
        <v>22717731.617999997</v>
      </c>
      <c r="F118" s="9">
        <v>661329.17833846144</v>
      </c>
      <c r="G118" s="10">
        <f t="array" ref="G118">INDEX(Лист2!$C$2:$C$505, MATCH(A118&amp;B118, Лист2!$A$2:$A$505&amp;Лист2!$B$2:$B$505, 0))</f>
        <v>128</v>
      </c>
      <c r="H118" s="10">
        <f t="array" ref="H118">INDEX(Лист2!$D$2:$D$505, MATCH(A118&amp;B118, Лист2!$A$2:$A$505&amp;Лист2!$B$2:$B$505, 0))</f>
        <v>17368</v>
      </c>
      <c r="I118" s="10">
        <f t="array" ref="I118">INDEX(Лист2!$E$2:$E$505, MATCH(A118&amp;B118, Лист2!$A$2:$A$505&amp;Лист2!$B$2:$B$505, 0))</f>
        <v>16077</v>
      </c>
      <c r="J118" s="10">
        <f t="shared" si="0"/>
        <v>18</v>
      </c>
      <c r="K118" s="10">
        <f t="shared" si="1"/>
        <v>241166.30859375</v>
      </c>
      <c r="L118" s="10">
        <f t="shared" si="2"/>
        <v>35.881909422423405</v>
      </c>
      <c r="M118" s="10">
        <f t="shared" si="3"/>
        <v>97.857646768366578</v>
      </c>
    </row>
    <row r="119" spans="1:13" ht="14.25" customHeight="1" x14ac:dyDescent="0.3">
      <c r="A119" s="11">
        <v>43953</v>
      </c>
      <c r="B119" s="12" t="s">
        <v>18</v>
      </c>
      <c r="C119" s="12">
        <v>232903.5</v>
      </c>
      <c r="D119" s="12">
        <v>24342016.5</v>
      </c>
      <c r="E119" s="12">
        <v>17790852.443999998</v>
      </c>
      <c r="F119" s="13">
        <v>634118.86923076923</v>
      </c>
      <c r="G119" s="10">
        <f t="array" ref="G119">INDEX(Лист2!$C$2:$C$505, MATCH(A119&amp;B119, Лист2!$A$2:$A$505&amp;Лист2!$B$2:$B$505, 0))</f>
        <v>129</v>
      </c>
      <c r="H119" s="10">
        <f t="array" ref="H119">INDEX(Лист2!$D$2:$D$505, MATCH(A119&amp;B119, Лист2!$A$2:$A$505&amp;Лист2!$B$2:$B$505, 0))</f>
        <v>14009</v>
      </c>
      <c r="I119" s="10">
        <f t="array" ref="I119">INDEX(Лист2!$E$2:$E$505, MATCH(A119&amp;B119, Лист2!$A$2:$A$505&amp;Лист2!$B$2:$B$505, 0))</f>
        <v>12920</v>
      </c>
      <c r="J119" s="10">
        <f t="shared" si="0"/>
        <v>18</v>
      </c>
      <c r="K119" s="10">
        <f t="shared" si="1"/>
        <v>188697.8023255814</v>
      </c>
      <c r="L119" s="10">
        <f t="shared" si="2"/>
        <v>36.823216181579852</v>
      </c>
      <c r="M119" s="10">
        <f t="shared" si="3"/>
        <v>97.394961632571537</v>
      </c>
    </row>
    <row r="120" spans="1:13" ht="14.25" customHeight="1" x14ac:dyDescent="0.3">
      <c r="A120" s="7">
        <v>43977</v>
      </c>
      <c r="B120" s="8" t="s">
        <v>18</v>
      </c>
      <c r="C120" s="8">
        <v>276966</v>
      </c>
      <c r="D120" s="8">
        <v>27872617.898850001</v>
      </c>
      <c r="E120" s="8">
        <v>20223763.805</v>
      </c>
      <c r="F120" s="9">
        <v>645572.57826153841</v>
      </c>
      <c r="G120" s="10">
        <f t="array" ref="G120">INDEX(Лист2!$C$2:$C$505, MATCH(A120&amp;B120, Лист2!$A$2:$A$505&amp;Лист2!$B$2:$B$505, 0))</f>
        <v>129</v>
      </c>
      <c r="H120" s="10">
        <f t="array" ref="H120">INDEX(Лист2!$D$2:$D$505, MATCH(A120&amp;B120, Лист2!$A$2:$A$505&amp;Лист2!$B$2:$B$505, 0))</f>
        <v>16459</v>
      </c>
      <c r="I120" s="10">
        <f t="array" ref="I120">INDEX(Лист2!$E$2:$E$505, MATCH(A120&amp;B120, Лист2!$A$2:$A$505&amp;Лист2!$B$2:$B$505, 0))</f>
        <v>15355</v>
      </c>
      <c r="J120" s="10">
        <f t="shared" si="0"/>
        <v>22</v>
      </c>
      <c r="K120" s="10">
        <f t="shared" si="1"/>
        <v>216066.80541744188</v>
      </c>
      <c r="L120" s="10">
        <f t="shared" si="2"/>
        <v>37.821120576768926</v>
      </c>
      <c r="M120" s="10">
        <f t="shared" si="3"/>
        <v>97.683846631829383</v>
      </c>
    </row>
    <row r="121" spans="1:13" ht="14.25" customHeight="1" x14ac:dyDescent="0.3">
      <c r="A121" s="11">
        <v>43952</v>
      </c>
      <c r="B121" s="12" t="s">
        <v>18</v>
      </c>
      <c r="C121" s="12">
        <v>296149.5</v>
      </c>
      <c r="D121" s="12">
        <v>31053316.5</v>
      </c>
      <c r="E121" s="12">
        <v>22737807.546999998</v>
      </c>
      <c r="F121" s="13">
        <v>896375.16923076916</v>
      </c>
      <c r="G121" s="10">
        <f t="array" ref="G121">INDEX(Лист2!$C$2:$C$505, MATCH(A121&amp;B121, Лист2!$A$2:$A$505&amp;Лист2!$B$2:$B$505, 0))</f>
        <v>129</v>
      </c>
      <c r="H121" s="10">
        <f t="array" ref="H121">INDEX(Лист2!$D$2:$D$505, MATCH(A121&amp;B121, Лист2!$A$2:$A$505&amp;Лист2!$B$2:$B$505, 0))</f>
        <v>17002</v>
      </c>
      <c r="I121" s="10">
        <f t="array" ref="I121">INDEX(Лист2!$E$2:$E$505, MATCH(A121&amp;B121, Лист2!$A$2:$A$505&amp;Лист2!$B$2:$B$505, 0))</f>
        <v>15570</v>
      </c>
      <c r="J121" s="10">
        <f t="shared" si="0"/>
        <v>18</v>
      </c>
      <c r="K121" s="10">
        <f t="shared" si="1"/>
        <v>240723.38372093023</v>
      </c>
      <c r="L121" s="10">
        <f t="shared" si="2"/>
        <v>36.571287428708757</v>
      </c>
      <c r="M121" s="10">
        <f t="shared" si="3"/>
        <v>97.11343176748683</v>
      </c>
    </row>
    <row r="122" spans="1:13" ht="14.25" customHeight="1" x14ac:dyDescent="0.3">
      <c r="A122" s="7">
        <v>43963</v>
      </c>
      <c r="B122" s="8" t="s">
        <v>18</v>
      </c>
      <c r="C122" s="8">
        <v>281796</v>
      </c>
      <c r="D122" s="8">
        <v>29042520</v>
      </c>
      <c r="E122" s="8">
        <v>20980503.504999999</v>
      </c>
      <c r="F122" s="9">
        <v>776209.03169999993</v>
      </c>
      <c r="G122" s="10">
        <f t="array" ref="G122">INDEX(Лист2!$C$2:$C$505, MATCH(A122&amp;B122, Лист2!$A$2:$A$505&amp;Лист2!$B$2:$B$505, 0))</f>
        <v>129</v>
      </c>
      <c r="H122" s="10">
        <f t="array" ref="H122">INDEX(Лист2!$D$2:$D$505, MATCH(A122&amp;B122, Лист2!$A$2:$A$505&amp;Лист2!$B$2:$B$505, 0))</f>
        <v>16387</v>
      </c>
      <c r="I122" s="10">
        <f t="array" ref="I122">INDEX(Лист2!$E$2:$E$505, MATCH(A122&amp;B122, Лист2!$A$2:$A$505&amp;Лист2!$B$2:$B$505, 0))</f>
        <v>15322</v>
      </c>
      <c r="J122" s="10">
        <f t="shared" si="0"/>
        <v>20</v>
      </c>
      <c r="K122" s="10">
        <f t="shared" si="1"/>
        <v>225135.81395348837</v>
      </c>
      <c r="L122" s="10">
        <f t="shared" si="2"/>
        <v>38.426229823696509</v>
      </c>
      <c r="M122" s="10">
        <f t="shared" si="3"/>
        <v>97.327335810735434</v>
      </c>
    </row>
    <row r="123" spans="1:13" ht="14.25" customHeight="1" x14ac:dyDescent="0.3">
      <c r="A123" s="11">
        <v>43972</v>
      </c>
      <c r="B123" s="12" t="s">
        <v>18</v>
      </c>
      <c r="C123" s="12">
        <v>288936</v>
      </c>
      <c r="D123" s="12">
        <v>27852900</v>
      </c>
      <c r="E123" s="12">
        <v>20824687.999000002</v>
      </c>
      <c r="F123" s="13">
        <v>822353.43936153851</v>
      </c>
      <c r="G123" s="10">
        <f t="array" ref="G123">INDEX(Лист2!$C$2:$C$505, MATCH(A123&amp;B123, Лист2!$A$2:$A$505&amp;Лист2!$B$2:$B$505, 0))</f>
        <v>129</v>
      </c>
      <c r="H123" s="10">
        <f t="array" ref="H123">INDEX(Лист2!$D$2:$D$505, MATCH(A123&amp;B123, Лист2!$A$2:$A$505&amp;Лист2!$B$2:$B$505, 0))</f>
        <v>16373</v>
      </c>
      <c r="I123" s="10">
        <f t="array" ref="I123">INDEX(Лист2!$E$2:$E$505, MATCH(A123&amp;B123, Лист2!$A$2:$A$505&amp;Лист2!$B$2:$B$505, 0))</f>
        <v>15223</v>
      </c>
      <c r="J123" s="10">
        <f t="shared" si="0"/>
        <v>21</v>
      </c>
      <c r="K123" s="10">
        <f t="shared" si="1"/>
        <v>215913.95348837209</v>
      </c>
      <c r="L123" s="10">
        <f t="shared" si="2"/>
        <v>33.749422806898679</v>
      </c>
      <c r="M123" s="10">
        <f t="shared" si="3"/>
        <v>97.047512325964121</v>
      </c>
    </row>
    <row r="124" spans="1:13" ht="14.25" customHeight="1" x14ac:dyDescent="0.3">
      <c r="A124" s="7">
        <v>43971</v>
      </c>
      <c r="B124" s="8" t="s">
        <v>18</v>
      </c>
      <c r="C124" s="8">
        <v>300151.5</v>
      </c>
      <c r="D124" s="8">
        <v>29368771.617449999</v>
      </c>
      <c r="E124" s="8">
        <v>21545834.136</v>
      </c>
      <c r="F124" s="9">
        <v>1052145.9026769232</v>
      </c>
      <c r="G124" s="10">
        <f t="array" ref="G124">INDEX(Лист2!$C$2:$C$505, MATCH(A124&amp;B124, Лист2!$A$2:$A$505&amp;Лист2!$B$2:$B$505, 0))</f>
        <v>129</v>
      </c>
      <c r="H124" s="10">
        <f t="array" ref="H124">INDEX(Лист2!$D$2:$D$505, MATCH(A124&amp;B124, Лист2!$A$2:$A$505&amp;Лист2!$B$2:$B$505, 0))</f>
        <v>17095</v>
      </c>
      <c r="I124" s="10">
        <f t="array" ref="I124">INDEX(Лист2!$E$2:$E$505, MATCH(A124&amp;B124, Лист2!$A$2:$A$505&amp;Лист2!$B$2:$B$505, 0))</f>
        <v>15919</v>
      </c>
      <c r="J124" s="10">
        <f t="shared" si="0"/>
        <v>21</v>
      </c>
      <c r="K124" s="10">
        <f t="shared" si="1"/>
        <v>227664.8962593023</v>
      </c>
      <c r="L124" s="10">
        <f t="shared" si="2"/>
        <v>36.308352844780288</v>
      </c>
      <c r="M124" s="10">
        <f t="shared" si="3"/>
        <v>96.41746710968404</v>
      </c>
    </row>
    <row r="125" spans="1:13" ht="14.25" customHeight="1" x14ac:dyDescent="0.3">
      <c r="A125" s="11">
        <v>43956</v>
      </c>
      <c r="B125" s="12" t="s">
        <v>18</v>
      </c>
      <c r="C125" s="12">
        <v>262734</v>
      </c>
      <c r="D125" s="12">
        <v>27278441.145</v>
      </c>
      <c r="E125" s="12">
        <v>19610637.316999998</v>
      </c>
      <c r="F125" s="13">
        <v>919330.0461538462</v>
      </c>
      <c r="G125" s="10">
        <f t="array" ref="G125">INDEX(Лист2!$C$2:$C$505, MATCH(A125&amp;B125, Лист2!$A$2:$A$505&amp;Лист2!$B$2:$B$505, 0))</f>
        <v>129</v>
      </c>
      <c r="H125" s="10">
        <f t="array" ref="H125">INDEX(Лист2!$D$2:$D$505, MATCH(A125&amp;B125, Лист2!$A$2:$A$505&amp;Лист2!$B$2:$B$505, 0))</f>
        <v>15665</v>
      </c>
      <c r="I125" s="10">
        <f t="array" ref="I125">INDEX(Лист2!$E$2:$E$505, MATCH(A125&amp;B125, Лист2!$A$2:$A$505&amp;Лист2!$B$2:$B$505, 0))</f>
        <v>14501</v>
      </c>
      <c r="J125" s="10">
        <f t="shared" si="0"/>
        <v>19</v>
      </c>
      <c r="K125" s="10">
        <f t="shared" si="1"/>
        <v>211460.78406976743</v>
      </c>
      <c r="L125" s="10">
        <f t="shared" si="2"/>
        <v>39.100227616534234</v>
      </c>
      <c r="M125" s="10">
        <f t="shared" si="3"/>
        <v>96.629829244027903</v>
      </c>
    </row>
    <row r="126" spans="1:13" ht="14.25" customHeight="1" x14ac:dyDescent="0.3">
      <c r="A126" s="7">
        <v>43949</v>
      </c>
      <c r="B126" s="8" t="s">
        <v>18</v>
      </c>
      <c r="C126" s="8">
        <v>286002</v>
      </c>
      <c r="D126" s="8">
        <v>29159032.5</v>
      </c>
      <c r="E126" s="8">
        <v>21437602.310000002</v>
      </c>
      <c r="F126" s="9">
        <v>637711.59372307686</v>
      </c>
      <c r="G126" s="10">
        <f t="array" ref="G126">INDEX(Лист2!$C$2:$C$505, MATCH(A126&amp;B126, Лист2!$A$2:$A$505&amp;Лист2!$B$2:$B$505, 0))</f>
        <v>128</v>
      </c>
      <c r="H126" s="10">
        <f t="array" ref="H126">INDEX(Лист2!$D$2:$D$505, MATCH(A126&amp;B126, Лист2!$A$2:$A$505&amp;Лист2!$B$2:$B$505, 0))</f>
        <v>16450</v>
      </c>
      <c r="I126" s="10">
        <f t="array" ref="I126">INDEX(Лист2!$E$2:$E$505, MATCH(A126&amp;B126, Лист2!$A$2:$A$505&amp;Лист2!$B$2:$B$505, 0))</f>
        <v>15320</v>
      </c>
      <c r="J126" s="10">
        <f t="shared" si="0"/>
        <v>18</v>
      </c>
      <c r="K126" s="10">
        <f t="shared" si="1"/>
        <v>227804.94140625</v>
      </c>
      <c r="L126" s="10">
        <f t="shared" si="2"/>
        <v>36.018161351925912</v>
      </c>
      <c r="M126" s="10">
        <f t="shared" si="3"/>
        <v>97.812987815274468</v>
      </c>
    </row>
    <row r="127" spans="1:13" ht="14.25" customHeight="1" x14ac:dyDescent="0.3">
      <c r="A127" s="11">
        <v>43964</v>
      </c>
      <c r="B127" s="12" t="s">
        <v>18</v>
      </c>
      <c r="C127" s="12">
        <v>258459</v>
      </c>
      <c r="D127" s="12">
        <v>26467453.5</v>
      </c>
      <c r="E127" s="12">
        <v>19153152.526999999</v>
      </c>
      <c r="F127" s="13">
        <v>636197.23340769229</v>
      </c>
      <c r="G127" s="10">
        <f t="array" ref="G127">INDEX(Лист2!$C$2:$C$505, MATCH(A127&amp;B127, Лист2!$A$2:$A$505&amp;Лист2!$B$2:$B$505, 0))</f>
        <v>129</v>
      </c>
      <c r="H127" s="10">
        <f t="array" ref="H127">INDEX(Лист2!$D$2:$D$505, MATCH(A127&amp;B127, Лист2!$A$2:$A$505&amp;Лист2!$B$2:$B$505, 0))</f>
        <v>15304</v>
      </c>
      <c r="I127" s="10">
        <f t="array" ref="I127">INDEX(Лист2!$E$2:$E$505, MATCH(A127&amp;B127, Лист2!$A$2:$A$505&amp;Лист2!$B$2:$B$505, 0))</f>
        <v>14315</v>
      </c>
      <c r="J127" s="10">
        <f t="shared" si="0"/>
        <v>20</v>
      </c>
      <c r="K127" s="10">
        <f t="shared" si="1"/>
        <v>205174.05813953487</v>
      </c>
      <c r="L127" s="10">
        <f t="shared" si="2"/>
        <v>38.188496450853755</v>
      </c>
      <c r="M127" s="10">
        <f t="shared" si="3"/>
        <v>97.59630357560583</v>
      </c>
    </row>
    <row r="128" spans="1:13" ht="14.25" customHeight="1" x14ac:dyDescent="0.3">
      <c r="A128" s="7">
        <v>43954</v>
      </c>
      <c r="B128" s="8" t="s">
        <v>18</v>
      </c>
      <c r="C128" s="8">
        <v>274083</v>
      </c>
      <c r="D128" s="8">
        <v>28427001</v>
      </c>
      <c r="E128" s="8">
        <v>20563887.598999999</v>
      </c>
      <c r="F128" s="9">
        <v>779849.36538461538</v>
      </c>
      <c r="G128" s="10">
        <f t="array" ref="G128">INDEX(Лист2!$C$2:$C$505, MATCH(A128&amp;B128, Лист2!$A$2:$A$505&amp;Лист2!$B$2:$B$505, 0))</f>
        <v>129</v>
      </c>
      <c r="H128" s="10">
        <f t="array" ref="H128">INDEX(Лист2!$D$2:$D$505, MATCH(A128&amp;B128, Лист2!$A$2:$A$505&amp;Лист2!$B$2:$B$505, 0))</f>
        <v>15778</v>
      </c>
      <c r="I128" s="10">
        <f t="array" ref="I128">INDEX(Лист2!$E$2:$E$505, MATCH(A128&amp;B128, Лист2!$A$2:$A$505&amp;Лист2!$B$2:$B$505, 0))</f>
        <v>14624</v>
      </c>
      <c r="J128" s="10">
        <f t="shared" si="0"/>
        <v>19</v>
      </c>
      <c r="K128" s="10">
        <f t="shared" si="1"/>
        <v>220364.34883720931</v>
      </c>
      <c r="L128" s="10">
        <f t="shared" si="2"/>
        <v>38.237484829387881</v>
      </c>
      <c r="M128" s="10">
        <f t="shared" si="3"/>
        <v>97.256659732116603</v>
      </c>
    </row>
    <row r="129" spans="1:13" ht="14.25" customHeight="1" x14ac:dyDescent="0.3">
      <c r="A129" s="11">
        <v>43957</v>
      </c>
      <c r="B129" s="12" t="s">
        <v>18</v>
      </c>
      <c r="C129" s="12">
        <v>277512</v>
      </c>
      <c r="D129" s="12">
        <v>28770810.105599999</v>
      </c>
      <c r="E129" s="12">
        <v>20810852.736000001</v>
      </c>
      <c r="F129" s="13">
        <v>790162.57692307688</v>
      </c>
      <c r="G129" s="10">
        <f t="array" ref="G129">INDEX(Лист2!$C$2:$C$505, MATCH(A129&amp;B129, Лист2!$A$2:$A$505&amp;Лист2!$B$2:$B$505, 0))</f>
        <v>129</v>
      </c>
      <c r="H129" s="10">
        <f t="array" ref="H129">INDEX(Лист2!$D$2:$D$505, MATCH(A129&amp;B129, Лист2!$A$2:$A$505&amp;Лист2!$B$2:$B$505, 0))</f>
        <v>16376</v>
      </c>
      <c r="I129" s="10">
        <f t="array" ref="I129">INDEX(Лист2!$E$2:$E$505, MATCH(A129&amp;B129, Лист2!$A$2:$A$505&amp;Лист2!$B$2:$B$505, 0))</f>
        <v>15197</v>
      </c>
      <c r="J129" s="10">
        <f t="shared" si="0"/>
        <v>19</v>
      </c>
      <c r="K129" s="10">
        <f t="shared" si="1"/>
        <v>223029.53570232558</v>
      </c>
      <c r="L129" s="10">
        <f t="shared" si="2"/>
        <v>38.249068745896857</v>
      </c>
      <c r="M129" s="10">
        <f t="shared" si="3"/>
        <v>97.253596356783575</v>
      </c>
    </row>
    <row r="130" spans="1:13" ht="14.25" customHeight="1" x14ac:dyDescent="0.3">
      <c r="A130" s="7">
        <v>43974</v>
      </c>
      <c r="B130" s="8" t="s">
        <v>18</v>
      </c>
      <c r="C130" s="8">
        <v>356982</v>
      </c>
      <c r="D130" s="8">
        <v>35103926.711549997</v>
      </c>
      <c r="E130" s="8">
        <v>26357141.036999997</v>
      </c>
      <c r="F130" s="9">
        <v>601482.07692307688</v>
      </c>
      <c r="G130" s="10">
        <f t="array" ref="G130">INDEX(Лист2!$C$2:$C$505, MATCH(A130&amp;B130, Лист2!$A$2:$A$505&amp;Лист2!$B$2:$B$505, 0))</f>
        <v>129</v>
      </c>
      <c r="H130" s="10">
        <f t="array" ref="H130">INDEX(Лист2!$D$2:$D$505, MATCH(A130&amp;B130, Лист2!$A$2:$A$505&amp;Лист2!$B$2:$B$505, 0))</f>
        <v>19856</v>
      </c>
      <c r="I130" s="10">
        <f t="array" ref="I130">INDEX(Лист2!$E$2:$E$505, MATCH(A130&amp;B130, Лист2!$A$2:$A$505&amp;Лист2!$B$2:$B$505, 0))</f>
        <v>18325</v>
      </c>
      <c r="J130" s="10">
        <f t="shared" si="0"/>
        <v>21</v>
      </c>
      <c r="K130" s="10">
        <f t="shared" si="1"/>
        <v>272123.46288023255</v>
      </c>
      <c r="L130" s="10">
        <f t="shared" si="2"/>
        <v>33.185638997307464</v>
      </c>
      <c r="M130" s="10">
        <f t="shared" si="3"/>
        <v>98.286567534551111</v>
      </c>
    </row>
    <row r="131" spans="1:13" ht="14.25" customHeight="1" x14ac:dyDescent="0.3">
      <c r="A131" s="11">
        <v>43976</v>
      </c>
      <c r="B131" s="12" t="s">
        <v>18</v>
      </c>
      <c r="C131" s="12">
        <v>266983.5</v>
      </c>
      <c r="D131" s="12">
        <v>27165913.5</v>
      </c>
      <c r="E131" s="12">
        <v>19659432.722999997</v>
      </c>
      <c r="F131" s="13">
        <v>698314.9846153846</v>
      </c>
      <c r="G131" s="10">
        <f t="array" ref="G131">INDEX(Лист2!$C$2:$C$505, MATCH(A131&amp;B131, Лист2!$A$2:$A$505&amp;Лист2!$B$2:$B$505, 0))</f>
        <v>129</v>
      </c>
      <c r="H131" s="10">
        <f t="array" ref="H131">INDEX(Лист2!$D$2:$D$505, MATCH(A131&amp;B131, Лист2!$A$2:$A$505&amp;Лист2!$B$2:$B$505, 0))</f>
        <v>15822</v>
      </c>
      <c r="I131" s="10">
        <f t="array" ref="I131">INDEX(Лист2!$E$2:$E$505, MATCH(A131&amp;B131, Лист2!$A$2:$A$505&amp;Лист2!$B$2:$B$505, 0))</f>
        <v>14753</v>
      </c>
      <c r="J131" s="10">
        <f t="shared" si="0"/>
        <v>22</v>
      </c>
      <c r="K131" s="10">
        <f t="shared" si="1"/>
        <v>210588.47674418605</v>
      </c>
      <c r="L131" s="10">
        <f t="shared" si="2"/>
        <v>38.1825909361973</v>
      </c>
      <c r="M131" s="10">
        <f t="shared" si="3"/>
        <v>97.429444128152042</v>
      </c>
    </row>
    <row r="132" spans="1:13" ht="14.25" customHeight="1" x14ac:dyDescent="0.3">
      <c r="A132" s="7">
        <v>43951</v>
      </c>
      <c r="B132" s="8" t="s">
        <v>18</v>
      </c>
      <c r="C132" s="8">
        <v>311131.5</v>
      </c>
      <c r="D132" s="8">
        <v>32418879</v>
      </c>
      <c r="E132" s="8">
        <v>23595019.660999998</v>
      </c>
      <c r="F132" s="9">
        <v>265444.33165384614</v>
      </c>
      <c r="G132" s="10">
        <f t="array" ref="G132">INDEX(Лист2!$C$2:$C$505, MATCH(A132&amp;B132, Лист2!$A$2:$A$505&amp;Лист2!$B$2:$B$505, 0))</f>
        <v>129</v>
      </c>
      <c r="H132" s="10">
        <f t="array" ref="H132">INDEX(Лист2!$D$2:$D$505, MATCH(A132&amp;B132, Лист2!$A$2:$A$505&amp;Лист2!$B$2:$B$505, 0))</f>
        <v>18042</v>
      </c>
      <c r="I132" s="10">
        <f t="array" ref="I132">INDEX(Лист2!$E$2:$E$505, MATCH(A132&amp;B132, Лист2!$A$2:$A$505&amp;Лист2!$B$2:$B$505, 0))</f>
        <v>16631</v>
      </c>
      <c r="J132" s="10">
        <f t="shared" si="0"/>
        <v>18</v>
      </c>
      <c r="K132" s="10">
        <f t="shared" si="1"/>
        <v>251309.13953488372</v>
      </c>
      <c r="L132" s="10">
        <f t="shared" si="2"/>
        <v>37.39712645200666</v>
      </c>
      <c r="M132" s="10">
        <f t="shared" si="3"/>
        <v>99.18120447146292</v>
      </c>
    </row>
    <row r="133" spans="1:13" ht="14.25" customHeight="1" x14ac:dyDescent="0.3">
      <c r="A133" s="11">
        <v>43961</v>
      </c>
      <c r="B133" s="12" t="s">
        <v>18</v>
      </c>
      <c r="C133" s="12">
        <v>287206.5</v>
      </c>
      <c r="D133" s="12">
        <v>29536176.10605</v>
      </c>
      <c r="E133" s="12">
        <v>21276357.105999999</v>
      </c>
      <c r="F133" s="13">
        <v>541588.89356153843</v>
      </c>
      <c r="G133" s="10">
        <f t="array" ref="G133">INDEX(Лист2!$C$2:$C$505, MATCH(A133&amp;B133, Лист2!$A$2:$A$505&amp;Лист2!$B$2:$B$505, 0))</f>
        <v>129</v>
      </c>
      <c r="H133" s="10">
        <f t="array" ref="H133">INDEX(Лист2!$D$2:$D$505, MATCH(A133&amp;B133, Лист2!$A$2:$A$505&amp;Лист2!$B$2:$B$505, 0))</f>
        <v>16437</v>
      </c>
      <c r="I133" s="10">
        <f t="array" ref="I133">INDEX(Лист2!$E$2:$E$505, MATCH(A133&amp;B133, Лист2!$A$2:$A$505&amp;Лист2!$B$2:$B$505, 0))</f>
        <v>15285</v>
      </c>
      <c r="J133" s="10">
        <f t="shared" si="0"/>
        <v>20</v>
      </c>
      <c r="K133" s="10">
        <f t="shared" si="1"/>
        <v>228962.6054732558</v>
      </c>
      <c r="L133" s="10">
        <f t="shared" si="2"/>
        <v>38.821584723828053</v>
      </c>
      <c r="M133" s="10">
        <f t="shared" si="3"/>
        <v>98.166354061483943</v>
      </c>
    </row>
    <row r="134" spans="1:13" ht="14.25" customHeight="1" x14ac:dyDescent="0.3">
      <c r="A134" s="7">
        <v>43959</v>
      </c>
      <c r="B134" s="8" t="s">
        <v>18</v>
      </c>
      <c r="C134" s="8">
        <v>370092</v>
      </c>
      <c r="D134" s="8">
        <v>38091556.5</v>
      </c>
      <c r="E134" s="8">
        <v>28012065.349999998</v>
      </c>
      <c r="F134" s="9">
        <v>725212.99592307687</v>
      </c>
      <c r="G134" s="10">
        <f t="array" ref="G134">INDEX(Лист2!$C$2:$C$505, MATCH(A134&amp;B134, Лист2!$A$2:$A$505&amp;Лист2!$B$2:$B$505, 0))</f>
        <v>129</v>
      </c>
      <c r="H134" s="10">
        <f t="array" ref="H134">INDEX(Лист2!$D$2:$D$505, MATCH(A134&amp;B134, Лист2!$A$2:$A$505&amp;Лист2!$B$2:$B$505, 0))</f>
        <v>20452</v>
      </c>
      <c r="I134" s="10">
        <f t="array" ref="I134">INDEX(Лист2!$E$2:$E$505, MATCH(A134&amp;B134, Лист2!$A$2:$A$505&amp;Лист2!$B$2:$B$505, 0))</f>
        <v>18857</v>
      </c>
      <c r="J134" s="10">
        <f t="shared" si="0"/>
        <v>19</v>
      </c>
      <c r="K134" s="10">
        <f t="shared" si="1"/>
        <v>295283.38372093026</v>
      </c>
      <c r="L134" s="10">
        <f t="shared" si="2"/>
        <v>35.982677550050781</v>
      </c>
      <c r="M134" s="10">
        <f t="shared" si="3"/>
        <v>98.09613189231824</v>
      </c>
    </row>
    <row r="135" spans="1:13" ht="14.25" customHeight="1" x14ac:dyDescent="0.3">
      <c r="A135" s="11">
        <v>43958</v>
      </c>
      <c r="B135" s="12" t="s">
        <v>18</v>
      </c>
      <c r="C135" s="12">
        <v>247813.5</v>
      </c>
      <c r="D135" s="12">
        <v>25325271</v>
      </c>
      <c r="E135" s="12">
        <v>18582990.427999999</v>
      </c>
      <c r="F135" s="13">
        <v>865201.87857692305</v>
      </c>
      <c r="G135" s="10">
        <f t="array" ref="G135">INDEX(Лист2!$C$2:$C$505, MATCH(A135&amp;B135, Лист2!$A$2:$A$505&amp;Лист2!$B$2:$B$505, 0))</f>
        <v>129</v>
      </c>
      <c r="H135" s="10">
        <f t="array" ref="H135">INDEX(Лист2!$D$2:$D$505, MATCH(A135&amp;B135, Лист2!$A$2:$A$505&amp;Лист2!$B$2:$B$505, 0))</f>
        <v>14582</v>
      </c>
      <c r="I135" s="10">
        <f t="array" ref="I135">INDEX(Лист2!$E$2:$E$505, MATCH(A135&amp;B135, Лист2!$A$2:$A$505&amp;Лист2!$B$2:$B$505, 0))</f>
        <v>13512</v>
      </c>
      <c r="J135" s="10">
        <f t="shared" si="0"/>
        <v>19</v>
      </c>
      <c r="K135" s="10">
        <f t="shared" si="1"/>
        <v>196319.93023255814</v>
      </c>
      <c r="L135" s="10">
        <f t="shared" si="2"/>
        <v>36.281999918813071</v>
      </c>
      <c r="M135" s="10">
        <f t="shared" si="3"/>
        <v>96.583642170790895</v>
      </c>
    </row>
    <row r="136" spans="1:13" ht="14.25" customHeight="1" x14ac:dyDescent="0.3">
      <c r="A136" s="7">
        <v>43975</v>
      </c>
      <c r="B136" s="8" t="s">
        <v>18</v>
      </c>
      <c r="C136" s="8">
        <v>287740.5</v>
      </c>
      <c r="D136" s="8">
        <v>28188534</v>
      </c>
      <c r="E136" s="8">
        <v>21369401.386999998</v>
      </c>
      <c r="F136" s="9">
        <v>607679.34615384613</v>
      </c>
      <c r="G136" s="10">
        <f t="array" ref="G136">INDEX(Лист2!$C$2:$C$505, MATCH(A136&amp;B136, Лист2!$A$2:$A$505&amp;Лист2!$B$2:$B$505, 0))</f>
        <v>129</v>
      </c>
      <c r="H136" s="10">
        <f t="array" ref="H136">INDEX(Лист2!$D$2:$D$505, MATCH(A136&amp;B136, Лист2!$A$2:$A$505&amp;Лист2!$B$2:$B$505, 0))</f>
        <v>16432</v>
      </c>
      <c r="I136" s="10">
        <f t="array" ref="I136">INDEX(Лист2!$E$2:$E$505, MATCH(A136&amp;B136, Лист2!$A$2:$A$505&amp;Лист2!$B$2:$B$505, 0))</f>
        <v>15345</v>
      </c>
      <c r="J136" s="10">
        <f t="shared" si="0"/>
        <v>22</v>
      </c>
      <c r="K136" s="10">
        <f t="shared" si="1"/>
        <v>218515.76744186046</v>
      </c>
      <c r="L136" s="10">
        <f t="shared" si="2"/>
        <v>31.91073296582092</v>
      </c>
      <c r="M136" s="10">
        <f t="shared" si="3"/>
        <v>97.844232175558162</v>
      </c>
    </row>
    <row r="137" spans="1:13" ht="14.25" customHeight="1" x14ac:dyDescent="0.3">
      <c r="A137" s="11">
        <v>43967</v>
      </c>
      <c r="B137" s="12" t="s">
        <v>19</v>
      </c>
      <c r="C137" s="12">
        <v>408810</v>
      </c>
      <c r="D137" s="12">
        <v>42323631</v>
      </c>
      <c r="E137" s="12">
        <v>31033323.692999996</v>
      </c>
      <c r="F137" s="13">
        <v>571764.09076923074</v>
      </c>
      <c r="G137" s="10">
        <f t="array" ref="G137">INDEX(Лист2!$C$2:$C$505, MATCH(A137&amp;B137, Лист2!$A$2:$A$505&amp;Лист2!$B$2:$B$505, 0))</f>
        <v>125</v>
      </c>
      <c r="H137" s="10">
        <f t="array" ref="H137">INDEX(Лист2!$D$2:$D$505, MATCH(A137&amp;B137, Лист2!$A$2:$A$505&amp;Лист2!$B$2:$B$505, 0))</f>
        <v>22291</v>
      </c>
      <c r="I137" s="10">
        <f t="array" ref="I137">INDEX(Лист2!$E$2:$E$505, MATCH(A137&amp;B137, Лист2!$A$2:$A$505&amp;Лист2!$B$2:$B$505, 0))</f>
        <v>20635</v>
      </c>
      <c r="J137" s="10">
        <f t="shared" si="0"/>
        <v>20</v>
      </c>
      <c r="K137" s="10">
        <f t="shared" si="1"/>
        <v>338589.04800000001</v>
      </c>
      <c r="L137" s="10">
        <f t="shared" si="2"/>
        <v>36.38123785479894</v>
      </c>
      <c r="M137" s="10">
        <f t="shared" si="3"/>
        <v>98.649066544481428</v>
      </c>
    </row>
    <row r="138" spans="1:13" ht="14.25" customHeight="1" x14ac:dyDescent="0.3">
      <c r="A138" s="7">
        <v>43970</v>
      </c>
      <c r="B138" s="8" t="s">
        <v>19</v>
      </c>
      <c r="C138" s="8">
        <v>362536.5</v>
      </c>
      <c r="D138" s="8">
        <v>37023243</v>
      </c>
      <c r="E138" s="8">
        <v>26762183.377</v>
      </c>
      <c r="F138" s="9">
        <v>650375.76849230775</v>
      </c>
      <c r="G138" s="10">
        <f t="array" ref="G138">INDEX(Лист2!$C$2:$C$505, MATCH(A138&amp;B138, Лист2!$A$2:$A$505&amp;Лист2!$B$2:$B$505, 0))</f>
        <v>125</v>
      </c>
      <c r="H138" s="10">
        <f t="array" ref="H138">INDEX(Лист2!$D$2:$D$505, MATCH(A138&amp;B138, Лист2!$A$2:$A$505&amp;Лист2!$B$2:$B$505, 0))</f>
        <v>20771</v>
      </c>
      <c r="I138" s="10">
        <f t="array" ref="I138">INDEX(Лист2!$E$2:$E$505, MATCH(A138&amp;B138, Лист2!$A$2:$A$505&amp;Лист2!$B$2:$B$505, 0))</f>
        <v>19338</v>
      </c>
      <c r="J138" s="10">
        <f t="shared" si="0"/>
        <v>21</v>
      </c>
      <c r="K138" s="10">
        <f t="shared" si="1"/>
        <v>296185.94400000002</v>
      </c>
      <c r="L138" s="10">
        <f t="shared" si="2"/>
        <v>38.341638566824024</v>
      </c>
      <c r="M138" s="10">
        <f t="shared" si="3"/>
        <v>98.24333117308953</v>
      </c>
    </row>
    <row r="139" spans="1:13" ht="14.25" customHeight="1" x14ac:dyDescent="0.3">
      <c r="A139" s="11">
        <v>43968</v>
      </c>
      <c r="B139" s="12" t="s">
        <v>19</v>
      </c>
      <c r="C139" s="12">
        <v>357072</v>
      </c>
      <c r="D139" s="12">
        <v>36834567</v>
      </c>
      <c r="E139" s="12">
        <v>26914635.671</v>
      </c>
      <c r="F139" s="13">
        <v>566638.92575384618</v>
      </c>
      <c r="G139" s="10">
        <f t="array" ref="G139">INDEX(Лист2!$C$2:$C$505, MATCH(A139&amp;B139, Лист2!$A$2:$A$505&amp;Лист2!$B$2:$B$505, 0))</f>
        <v>125</v>
      </c>
      <c r="H139" s="10">
        <f t="array" ref="H139">INDEX(Лист2!$D$2:$D$505, MATCH(A139&amp;B139, Лист2!$A$2:$A$505&amp;Лист2!$B$2:$B$505, 0))</f>
        <v>20079</v>
      </c>
      <c r="I139" s="10">
        <f t="array" ref="I139">INDEX(Лист2!$E$2:$E$505, MATCH(A139&amp;B139, Лист2!$A$2:$A$505&amp;Лист2!$B$2:$B$505, 0))</f>
        <v>18721</v>
      </c>
      <c r="J139" s="10">
        <f t="shared" si="0"/>
        <v>21</v>
      </c>
      <c r="K139" s="10">
        <f t="shared" si="1"/>
        <v>294676.53600000002</v>
      </c>
      <c r="L139" s="10">
        <f t="shared" si="2"/>
        <v>36.857015083761787</v>
      </c>
      <c r="M139" s="10">
        <f t="shared" si="3"/>
        <v>98.461665300005166</v>
      </c>
    </row>
    <row r="140" spans="1:13" ht="14.25" customHeight="1" x14ac:dyDescent="0.3">
      <c r="A140" s="7">
        <v>43960</v>
      </c>
      <c r="B140" s="8" t="s">
        <v>19</v>
      </c>
      <c r="C140" s="8">
        <v>359214</v>
      </c>
      <c r="D140" s="8">
        <v>38693427</v>
      </c>
      <c r="E140" s="8">
        <v>27863789.055</v>
      </c>
      <c r="F140" s="9">
        <v>582268.72615384613</v>
      </c>
      <c r="G140" s="10">
        <f t="array" ref="G140">INDEX(Лист2!$C$2:$C$505, MATCH(A140&amp;B140, Лист2!$A$2:$A$505&amp;Лист2!$B$2:$B$505, 0))</f>
        <v>125</v>
      </c>
      <c r="H140" s="10">
        <f t="array" ref="H140">INDEX(Лист2!$D$2:$D$505, MATCH(A140&amp;B140, Лист2!$A$2:$A$505&amp;Лист2!$B$2:$B$505, 0))</f>
        <v>20132</v>
      </c>
      <c r="I140" s="10">
        <f t="array" ref="I140">INDEX(Лист2!$E$2:$E$505, MATCH(A140&amp;B140, Лист2!$A$2:$A$505&amp;Лист2!$B$2:$B$505, 0))</f>
        <v>18617</v>
      </c>
      <c r="J140" s="10">
        <f t="shared" si="0"/>
        <v>19</v>
      </c>
      <c r="K140" s="10">
        <f t="shared" si="1"/>
        <v>309547.41600000003</v>
      </c>
      <c r="L140" s="10">
        <f t="shared" si="2"/>
        <v>38.866350601576507</v>
      </c>
      <c r="M140" s="10">
        <f t="shared" si="3"/>
        <v>98.495174061078018</v>
      </c>
    </row>
    <row r="141" spans="1:13" ht="14.25" customHeight="1" x14ac:dyDescent="0.3">
      <c r="A141" s="11">
        <v>43955</v>
      </c>
      <c r="B141" s="12" t="s">
        <v>19</v>
      </c>
      <c r="C141" s="12">
        <v>360255</v>
      </c>
      <c r="D141" s="12">
        <v>38406954</v>
      </c>
      <c r="E141" s="12">
        <v>27588003.988000002</v>
      </c>
      <c r="F141" s="13">
        <v>1078421.345076923</v>
      </c>
      <c r="G141" s="10">
        <f t="array" ref="G141">INDEX(Лист2!$C$2:$C$505, MATCH(A141&amp;B141, Лист2!$A$2:$A$505&amp;Лист2!$B$2:$B$505, 0))</f>
        <v>125</v>
      </c>
      <c r="H141" s="10">
        <f t="array" ref="H141">INDEX(Лист2!$D$2:$D$505, MATCH(A141&amp;B141, Лист2!$A$2:$A$505&amp;Лист2!$B$2:$B$505, 0))</f>
        <v>20495</v>
      </c>
      <c r="I141" s="10">
        <f t="array" ref="I141">INDEX(Лист2!$E$2:$E$505, MATCH(A141&amp;B141, Лист2!$A$2:$A$505&amp;Лист2!$B$2:$B$505, 0))</f>
        <v>18964</v>
      </c>
      <c r="J141" s="10">
        <f t="shared" si="0"/>
        <v>19</v>
      </c>
      <c r="K141" s="10">
        <f t="shared" si="1"/>
        <v>307255.63199999998</v>
      </c>
      <c r="L141" s="10">
        <f t="shared" si="2"/>
        <v>39.216139075178958</v>
      </c>
      <c r="M141" s="10">
        <f t="shared" si="3"/>
        <v>97.192119570125442</v>
      </c>
    </row>
    <row r="142" spans="1:13" ht="14.25" customHeight="1" x14ac:dyDescent="0.3">
      <c r="A142" s="7">
        <v>43950</v>
      </c>
      <c r="B142" s="8" t="s">
        <v>19</v>
      </c>
      <c r="C142" s="8">
        <v>387220.5</v>
      </c>
      <c r="D142" s="8">
        <v>41559384</v>
      </c>
      <c r="E142" s="8">
        <v>30476170.214999996</v>
      </c>
      <c r="F142" s="9">
        <v>642893.56656923075</v>
      </c>
      <c r="G142" s="10">
        <f t="array" ref="G142">INDEX(Лист2!$C$2:$C$505, MATCH(A142&amp;B142, Лист2!$A$2:$A$505&amp;Лист2!$B$2:$B$505, 0))</f>
        <v>125</v>
      </c>
      <c r="H142" s="10">
        <f t="array" ref="H142">INDEX(Лист2!$D$2:$D$505, MATCH(A142&amp;B142, Лист2!$A$2:$A$505&amp;Лист2!$B$2:$B$505, 0))</f>
        <v>21863</v>
      </c>
      <c r="I142" s="10">
        <f t="array" ref="I142">INDEX(Лист2!$E$2:$E$505, MATCH(A142&amp;B142, Лист2!$A$2:$A$505&amp;Лист2!$B$2:$B$505, 0))</f>
        <v>20160</v>
      </c>
      <c r="J142" s="10">
        <f t="shared" si="0"/>
        <v>18</v>
      </c>
      <c r="K142" s="10">
        <f t="shared" si="1"/>
        <v>332475.07199999999</v>
      </c>
      <c r="L142" s="10">
        <f t="shared" si="2"/>
        <v>36.366819409431514</v>
      </c>
      <c r="M142" s="10">
        <f t="shared" si="3"/>
        <v>98.453072435892622</v>
      </c>
    </row>
    <row r="143" spans="1:13" ht="14.25" customHeight="1" x14ac:dyDescent="0.3">
      <c r="A143" s="11">
        <v>43953</v>
      </c>
      <c r="B143" s="12" t="s">
        <v>19</v>
      </c>
      <c r="C143" s="12">
        <v>296580</v>
      </c>
      <c r="D143" s="12">
        <v>31843737</v>
      </c>
      <c r="E143" s="12">
        <v>23119777.98</v>
      </c>
      <c r="F143" s="13">
        <v>657754.31880000001</v>
      </c>
      <c r="G143" s="10">
        <f t="array" ref="G143">INDEX(Лист2!$C$2:$C$505, MATCH(A143&amp;B143, Лист2!$A$2:$A$505&amp;Лист2!$B$2:$B$505, 0))</f>
        <v>125</v>
      </c>
      <c r="H143" s="10">
        <f t="array" ref="H143">INDEX(Лист2!$D$2:$D$505, MATCH(A143&amp;B143, Лист2!$A$2:$A$505&amp;Лист2!$B$2:$B$505, 0))</f>
        <v>16932</v>
      </c>
      <c r="I143" s="10">
        <f t="array" ref="I143">INDEX(Лист2!$E$2:$E$505, MATCH(A143&amp;B143, Лист2!$A$2:$A$505&amp;Лист2!$B$2:$B$505, 0))</f>
        <v>15601</v>
      </c>
      <c r="J143" s="10">
        <f t="shared" si="0"/>
        <v>18</v>
      </c>
      <c r="K143" s="10">
        <f t="shared" si="1"/>
        <v>254749.89600000001</v>
      </c>
      <c r="L143" s="10">
        <f t="shared" si="2"/>
        <v>37.733749119679047</v>
      </c>
      <c r="M143" s="10">
        <f t="shared" si="3"/>
        <v>97.934431129110251</v>
      </c>
    </row>
    <row r="144" spans="1:13" ht="14.25" customHeight="1" x14ac:dyDescent="0.3">
      <c r="A144" s="7">
        <v>43977</v>
      </c>
      <c r="B144" s="8" t="s">
        <v>19</v>
      </c>
      <c r="C144" s="8">
        <v>369861</v>
      </c>
      <c r="D144" s="8">
        <v>38365960.5</v>
      </c>
      <c r="E144" s="8">
        <v>27592063.502999999</v>
      </c>
      <c r="F144" s="9">
        <v>589339.03384615376</v>
      </c>
      <c r="G144" s="10">
        <f t="array" ref="G144">INDEX(Лист2!$C$2:$C$505, MATCH(A144&amp;B144, Лист2!$A$2:$A$505&amp;Лист2!$B$2:$B$505, 0))</f>
        <v>124</v>
      </c>
      <c r="H144" s="10">
        <f t="array" ref="H144">INDEX(Лист2!$D$2:$D$505, MATCH(A144&amp;B144, Лист2!$A$2:$A$505&amp;Лист2!$B$2:$B$505, 0))</f>
        <v>21153</v>
      </c>
      <c r="I144" s="10">
        <f t="array" ref="I144">INDEX(Лист2!$E$2:$E$505, MATCH(A144&amp;B144, Лист2!$A$2:$A$505&amp;Лист2!$B$2:$B$505, 0))</f>
        <v>19673</v>
      </c>
      <c r="J144" s="10">
        <f t="shared" si="0"/>
        <v>22</v>
      </c>
      <c r="K144" s="10">
        <f t="shared" si="1"/>
        <v>309402.90725806454</v>
      </c>
      <c r="L144" s="10">
        <f t="shared" si="2"/>
        <v>39.04708684012919</v>
      </c>
      <c r="M144" s="10">
        <f t="shared" si="3"/>
        <v>98.46390126516927</v>
      </c>
    </row>
    <row r="145" spans="1:13" ht="14.25" customHeight="1" x14ac:dyDescent="0.3">
      <c r="A145" s="11">
        <v>43952</v>
      </c>
      <c r="B145" s="12" t="s">
        <v>19</v>
      </c>
      <c r="C145" s="12">
        <v>372504</v>
      </c>
      <c r="D145" s="12">
        <v>40077193.5</v>
      </c>
      <c r="E145" s="12">
        <v>29141359.438000001</v>
      </c>
      <c r="F145" s="13">
        <v>848425.41843846149</v>
      </c>
      <c r="G145" s="10">
        <f t="array" ref="G145">INDEX(Лист2!$C$2:$C$505, MATCH(A145&amp;B145, Лист2!$A$2:$A$505&amp;Лист2!$B$2:$B$505, 0))</f>
        <v>125</v>
      </c>
      <c r="H145" s="10">
        <f t="array" ref="H145">INDEX(Лист2!$D$2:$D$505, MATCH(A145&amp;B145, Лист2!$A$2:$A$505&amp;Лист2!$B$2:$B$505, 0))</f>
        <v>20602</v>
      </c>
      <c r="I145" s="10">
        <f t="array" ref="I145">INDEX(Лист2!$E$2:$E$505, MATCH(A145&amp;B145, Лист2!$A$2:$A$505&amp;Лист2!$B$2:$B$505, 0))</f>
        <v>18845</v>
      </c>
      <c r="J145" s="10">
        <f t="shared" si="0"/>
        <v>18</v>
      </c>
      <c r="K145" s="10">
        <f t="shared" si="1"/>
        <v>320617.54800000001</v>
      </c>
      <c r="L145" s="10">
        <f t="shared" si="2"/>
        <v>37.526849374568968</v>
      </c>
      <c r="M145" s="10">
        <f t="shared" si="3"/>
        <v>97.883021877670984</v>
      </c>
    </row>
    <row r="146" spans="1:13" ht="14.25" customHeight="1" x14ac:dyDescent="0.3">
      <c r="A146" s="7">
        <v>43963</v>
      </c>
      <c r="B146" s="8" t="s">
        <v>19</v>
      </c>
      <c r="C146" s="8">
        <v>373392</v>
      </c>
      <c r="D146" s="8">
        <v>39578577</v>
      </c>
      <c r="E146" s="8">
        <v>28453665.594999999</v>
      </c>
      <c r="F146" s="9">
        <v>535419.89796923078</v>
      </c>
      <c r="G146" s="10">
        <f t="array" ref="G146">INDEX(Лист2!$C$2:$C$505, MATCH(A146&amp;B146, Лист2!$A$2:$A$505&amp;Лист2!$B$2:$B$505, 0))</f>
        <v>125</v>
      </c>
      <c r="H146" s="10">
        <f t="array" ref="H146">INDEX(Лист2!$D$2:$D$505, MATCH(A146&amp;B146, Лист2!$A$2:$A$505&amp;Лист2!$B$2:$B$505, 0))</f>
        <v>21106</v>
      </c>
      <c r="I146" s="10">
        <f t="array" ref="I146">INDEX(Лист2!$E$2:$E$505, MATCH(A146&amp;B146, Лист2!$A$2:$A$505&amp;Лист2!$B$2:$B$505, 0))</f>
        <v>19651</v>
      </c>
      <c r="J146" s="10">
        <f t="shared" si="0"/>
        <v>20</v>
      </c>
      <c r="K146" s="10">
        <f t="shared" si="1"/>
        <v>316628.61599999998</v>
      </c>
      <c r="L146" s="10">
        <f t="shared" si="2"/>
        <v>39.098341715785537</v>
      </c>
      <c r="M146" s="10">
        <f t="shared" si="3"/>
        <v>98.647197705038181</v>
      </c>
    </row>
    <row r="147" spans="1:13" ht="14.25" customHeight="1" x14ac:dyDescent="0.3">
      <c r="A147" s="11">
        <v>43972</v>
      </c>
      <c r="B147" s="12" t="s">
        <v>19</v>
      </c>
      <c r="C147" s="12">
        <v>378043.5</v>
      </c>
      <c r="D147" s="12">
        <v>37902156.57</v>
      </c>
      <c r="E147" s="12">
        <v>28083686.689999998</v>
      </c>
      <c r="F147" s="13">
        <v>713697.60769230768</v>
      </c>
      <c r="G147" s="10">
        <f t="array" ref="G147">INDEX(Лист2!$C$2:$C$505, MATCH(A147&amp;B147, Лист2!$A$2:$A$505&amp;Лист2!$B$2:$B$505, 0))</f>
        <v>125</v>
      </c>
      <c r="H147" s="10">
        <f t="array" ref="H147">INDEX(Лист2!$D$2:$D$505, MATCH(A147&amp;B147, Лист2!$A$2:$A$505&amp;Лист2!$B$2:$B$505, 0))</f>
        <v>20911</v>
      </c>
      <c r="I147" s="10">
        <f t="array" ref="I147">INDEX(Лист2!$E$2:$E$505, MATCH(A147&amp;B147, Лист2!$A$2:$A$505&amp;Лист2!$B$2:$B$505, 0))</f>
        <v>19358</v>
      </c>
      <c r="J147" s="10">
        <f t="shared" si="0"/>
        <v>21</v>
      </c>
      <c r="K147" s="10">
        <f t="shared" si="1"/>
        <v>303217.25255999999</v>
      </c>
      <c r="L147" s="10">
        <f t="shared" si="2"/>
        <v>34.961470651558542</v>
      </c>
      <c r="M147" s="10">
        <f t="shared" si="3"/>
        <v>98.117000001374038</v>
      </c>
    </row>
    <row r="148" spans="1:13" ht="14.25" customHeight="1" x14ac:dyDescent="0.3">
      <c r="A148" s="7">
        <v>43971</v>
      </c>
      <c r="B148" s="8" t="s">
        <v>19</v>
      </c>
      <c r="C148" s="8">
        <v>388668</v>
      </c>
      <c r="D148" s="8">
        <v>39639309</v>
      </c>
      <c r="E148" s="8">
        <v>28736966.634</v>
      </c>
      <c r="F148" s="9">
        <v>997757.75384615385</v>
      </c>
      <c r="G148" s="10">
        <f t="array" ref="G148">INDEX(Лист2!$C$2:$C$505, MATCH(A148&amp;B148, Лист2!$A$2:$A$505&amp;Лист2!$B$2:$B$505, 0))</f>
        <v>125</v>
      </c>
      <c r="H148" s="10">
        <f t="array" ref="H148">INDEX(Лист2!$D$2:$D$505, MATCH(A148&amp;B148, Лист2!$A$2:$A$505&amp;Лист2!$B$2:$B$505, 0))</f>
        <v>21674</v>
      </c>
      <c r="I148" s="10">
        <f t="array" ref="I148">INDEX(Лист2!$E$2:$E$505, MATCH(A148&amp;B148, Лист2!$A$2:$A$505&amp;Лист2!$B$2:$B$505, 0))</f>
        <v>20155</v>
      </c>
      <c r="J148" s="10">
        <f t="shared" si="0"/>
        <v>21</v>
      </c>
      <c r="K148" s="10">
        <f t="shared" si="1"/>
        <v>317114.47200000001</v>
      </c>
      <c r="L148" s="10">
        <f t="shared" si="2"/>
        <v>37.938389617994503</v>
      </c>
      <c r="M148" s="10">
        <f t="shared" si="3"/>
        <v>97.482908307392151</v>
      </c>
    </row>
    <row r="149" spans="1:13" ht="14.25" customHeight="1" x14ac:dyDescent="0.3">
      <c r="A149" s="11">
        <v>43956</v>
      </c>
      <c r="B149" s="12" t="s">
        <v>19</v>
      </c>
      <c r="C149" s="12">
        <v>333792</v>
      </c>
      <c r="D149" s="12">
        <v>35671734</v>
      </c>
      <c r="E149" s="12">
        <v>25644478.342</v>
      </c>
      <c r="F149" s="13">
        <v>919576.96055384621</v>
      </c>
      <c r="G149" s="10">
        <f t="array" ref="G149">INDEX(Лист2!$C$2:$C$505, MATCH(A149&amp;B149, Лист2!$A$2:$A$505&amp;Лист2!$B$2:$B$505, 0))</f>
        <v>125</v>
      </c>
      <c r="H149" s="10">
        <f t="array" ref="H149">INDEX(Лист2!$D$2:$D$505, MATCH(A149&amp;B149, Лист2!$A$2:$A$505&amp;Лист2!$B$2:$B$505, 0))</f>
        <v>18944</v>
      </c>
      <c r="I149" s="10">
        <f t="array" ref="I149">INDEX(Лист2!$E$2:$E$505, MATCH(A149&amp;B149, Лист2!$A$2:$A$505&amp;Лист2!$B$2:$B$505, 0))</f>
        <v>17541</v>
      </c>
      <c r="J149" s="10">
        <f t="shared" si="0"/>
        <v>19</v>
      </c>
      <c r="K149" s="10">
        <f t="shared" si="1"/>
        <v>285373.87199999997</v>
      </c>
      <c r="L149" s="10">
        <f t="shared" si="2"/>
        <v>39.101031903532878</v>
      </c>
      <c r="M149" s="10">
        <f t="shared" si="3"/>
        <v>97.422113092248765</v>
      </c>
    </row>
    <row r="150" spans="1:13" ht="14.25" customHeight="1" x14ac:dyDescent="0.3">
      <c r="A150" s="7">
        <v>43949</v>
      </c>
      <c r="B150" s="8" t="s">
        <v>19</v>
      </c>
      <c r="C150" s="8">
        <v>376060.5</v>
      </c>
      <c r="D150" s="8">
        <v>39918028.5</v>
      </c>
      <c r="E150" s="8">
        <v>29154014.884</v>
      </c>
      <c r="F150" s="9">
        <v>611904.23352307687</v>
      </c>
      <c r="G150" s="10">
        <f t="array" ref="G150">INDEX(Лист2!$C$2:$C$505, MATCH(A150&amp;B150, Лист2!$A$2:$A$505&amp;Лист2!$B$2:$B$505, 0))</f>
        <v>125</v>
      </c>
      <c r="H150" s="10">
        <f t="array" ref="H150">INDEX(Лист2!$D$2:$D$505, MATCH(A150&amp;B150, Лист2!$A$2:$A$505&amp;Лист2!$B$2:$B$505, 0))</f>
        <v>20914</v>
      </c>
      <c r="I150" s="10">
        <f t="array" ref="I150">INDEX(Лист2!$E$2:$E$505, MATCH(A150&amp;B150, Лист2!$A$2:$A$505&amp;Лист2!$B$2:$B$505, 0))</f>
        <v>19479</v>
      </c>
      <c r="J150" s="10">
        <f t="shared" si="0"/>
        <v>18</v>
      </c>
      <c r="K150" s="10">
        <f t="shared" si="1"/>
        <v>319344.228</v>
      </c>
      <c r="L150" s="10">
        <f t="shared" si="2"/>
        <v>36.921205051272004</v>
      </c>
      <c r="M150" s="10">
        <f t="shared" si="3"/>
        <v>98.467098059406723</v>
      </c>
    </row>
    <row r="151" spans="1:13" ht="14.25" customHeight="1" x14ac:dyDescent="0.3">
      <c r="A151" s="11">
        <v>43964</v>
      </c>
      <c r="B151" s="12" t="s">
        <v>19</v>
      </c>
      <c r="C151" s="12">
        <v>350068.5</v>
      </c>
      <c r="D151" s="12">
        <v>37197115.5</v>
      </c>
      <c r="E151" s="12">
        <v>26793668.158999998</v>
      </c>
      <c r="F151" s="13">
        <v>582815.36153846153</v>
      </c>
      <c r="G151" s="10">
        <f t="array" ref="G151">INDEX(Лист2!$C$2:$C$505, MATCH(A151&amp;B151, Лист2!$A$2:$A$505&amp;Лист2!$B$2:$B$505, 0))</f>
        <v>125</v>
      </c>
      <c r="H151" s="10">
        <f t="array" ref="H151">INDEX(Лист2!$D$2:$D$505, MATCH(A151&amp;B151, Лист2!$A$2:$A$505&amp;Лист2!$B$2:$B$505, 0))</f>
        <v>19965</v>
      </c>
      <c r="I151" s="10">
        <f t="array" ref="I151">INDEX(Лист2!$E$2:$E$505, MATCH(A151&amp;B151, Лист2!$A$2:$A$505&amp;Лист2!$B$2:$B$505, 0))</f>
        <v>18573</v>
      </c>
      <c r="J151" s="10">
        <f t="shared" si="0"/>
        <v>20</v>
      </c>
      <c r="K151" s="10">
        <f t="shared" si="1"/>
        <v>297576.924</v>
      </c>
      <c r="L151" s="10">
        <f t="shared" si="2"/>
        <v>38.828006972630519</v>
      </c>
      <c r="M151" s="10">
        <f t="shared" si="3"/>
        <v>98.433170546413834</v>
      </c>
    </row>
    <row r="152" spans="1:13" ht="14.25" customHeight="1" x14ac:dyDescent="0.3">
      <c r="A152" s="7">
        <v>43982</v>
      </c>
      <c r="B152" s="8" t="s">
        <v>18</v>
      </c>
      <c r="C152" s="8">
        <v>294337.5</v>
      </c>
      <c r="D152" s="8">
        <v>29327766</v>
      </c>
      <c r="E152" s="8">
        <v>22491044.692999996</v>
      </c>
      <c r="F152" s="9">
        <v>283716.73846153845</v>
      </c>
      <c r="G152" s="10">
        <f t="array" ref="G152">INDEX(Лист2!$C$2:$C$505, MATCH(A152&amp;B152, Лист2!$A$2:$A$505&amp;Лист2!$B$2:$B$505, 0))</f>
        <v>129</v>
      </c>
      <c r="H152" s="10">
        <f t="array" ref="H152">INDEX(Лист2!$D$2:$D$505, MATCH(A152&amp;B152, Лист2!$A$2:$A$505&amp;Лист2!$B$2:$B$505, 0))</f>
        <v>17235</v>
      </c>
      <c r="I152" s="10">
        <f t="array" ref="I152">INDEX(Лист2!$E$2:$E$505, MATCH(A152&amp;B152, Лист2!$A$2:$A$505&amp;Лист2!$B$2:$B$505, 0))</f>
        <v>16052</v>
      </c>
      <c r="J152" s="10">
        <f t="shared" si="0"/>
        <v>23</v>
      </c>
      <c r="K152" s="10">
        <f t="shared" si="1"/>
        <v>227347.02325581395</v>
      </c>
      <c r="L152" s="10">
        <f t="shared" si="2"/>
        <v>30.397526661479766</v>
      </c>
      <c r="M152" s="10">
        <f t="shared" si="3"/>
        <v>99.032600238076313</v>
      </c>
    </row>
    <row r="153" spans="1:13" ht="14.25" customHeight="1" x14ac:dyDescent="0.3">
      <c r="A153" s="11">
        <v>43954</v>
      </c>
      <c r="B153" s="12" t="s">
        <v>19</v>
      </c>
      <c r="C153" s="12">
        <v>342666</v>
      </c>
      <c r="D153" s="12">
        <v>36631999.5</v>
      </c>
      <c r="E153" s="12">
        <v>26408496.047999997</v>
      </c>
      <c r="F153" s="13">
        <v>820373.56815384608</v>
      </c>
      <c r="G153" s="10">
        <f t="array" ref="G153">INDEX(Лист2!$C$2:$C$505, MATCH(A153&amp;B153, Лист2!$A$2:$A$505&amp;Лист2!$B$2:$B$505, 0))</f>
        <v>125</v>
      </c>
      <c r="H153" s="10">
        <f t="array" ref="H153">INDEX(Лист2!$D$2:$D$505, MATCH(A153&amp;B153, Лист2!$A$2:$A$505&amp;Лист2!$B$2:$B$505, 0))</f>
        <v>18861</v>
      </c>
      <c r="I153" s="10">
        <f t="array" ref="I153">INDEX(Лист2!$E$2:$E$505, MATCH(A153&amp;B153, Лист2!$A$2:$A$505&amp;Лист2!$B$2:$B$505, 0))</f>
        <v>17420</v>
      </c>
      <c r="J153" s="10">
        <f t="shared" si="0"/>
        <v>19</v>
      </c>
      <c r="K153" s="10">
        <f t="shared" si="1"/>
        <v>293055.99599999998</v>
      </c>
      <c r="L153" s="10">
        <f t="shared" si="2"/>
        <v>38.71293326745225</v>
      </c>
      <c r="M153" s="10">
        <f t="shared" si="3"/>
        <v>97.760500165561965</v>
      </c>
    </row>
    <row r="154" spans="1:13" ht="14.25" customHeight="1" x14ac:dyDescent="0.3">
      <c r="A154" s="7">
        <v>43981</v>
      </c>
      <c r="B154" s="8" t="s">
        <v>18</v>
      </c>
      <c r="C154" s="8">
        <v>364882.5</v>
      </c>
      <c r="D154" s="8">
        <v>35724493.5</v>
      </c>
      <c r="E154" s="8">
        <v>27535617.434</v>
      </c>
      <c r="F154" s="9">
        <v>541116.6988461538</v>
      </c>
      <c r="G154" s="10">
        <f t="array" ref="G154">INDEX(Лист2!$C$2:$C$505, MATCH(A154&amp;B154, Лист2!$A$2:$A$505&amp;Лист2!$B$2:$B$505, 0))</f>
        <v>129</v>
      </c>
      <c r="H154" s="10">
        <f t="array" ref="H154">INDEX(Лист2!$D$2:$D$505, MATCH(A154&amp;B154, Лист2!$A$2:$A$505&amp;Лист2!$B$2:$B$505, 0))</f>
        <v>20243</v>
      </c>
      <c r="I154" s="10">
        <f t="array" ref="I154">INDEX(Лист2!$E$2:$E$505, MATCH(A154&amp;B154, Лист2!$A$2:$A$505&amp;Лист2!$B$2:$B$505, 0))</f>
        <v>18711</v>
      </c>
      <c r="J154" s="10">
        <f t="shared" si="0"/>
        <v>22</v>
      </c>
      <c r="K154" s="10">
        <f t="shared" si="1"/>
        <v>276934.0581395349</v>
      </c>
      <c r="L154" s="10">
        <f t="shared" si="2"/>
        <v>29.739213531811593</v>
      </c>
      <c r="M154" s="10">
        <f t="shared" si="3"/>
        <v>98.485306169991873</v>
      </c>
    </row>
    <row r="155" spans="1:13" ht="14.25" customHeight="1" x14ac:dyDescent="0.3">
      <c r="A155" s="11">
        <v>43957</v>
      </c>
      <c r="B155" s="12" t="s">
        <v>19</v>
      </c>
      <c r="C155" s="12">
        <v>355278</v>
      </c>
      <c r="D155" s="12">
        <v>38092344</v>
      </c>
      <c r="E155" s="12">
        <v>27467616.702999998</v>
      </c>
      <c r="F155" s="13">
        <v>942702.9</v>
      </c>
      <c r="G155" s="10">
        <f t="array" ref="G155">INDEX(Лист2!$C$2:$C$505, MATCH(A155&amp;B155, Лист2!$A$2:$A$505&amp;Лист2!$B$2:$B$505, 0))</f>
        <v>125</v>
      </c>
      <c r="H155" s="10">
        <f t="array" ref="H155">INDEX(Лист2!$D$2:$D$505, MATCH(A155&amp;B155, Лист2!$A$2:$A$505&amp;Лист2!$B$2:$B$505, 0))</f>
        <v>20218</v>
      </c>
      <c r="I155" s="10">
        <f t="array" ref="I155">INDEX(Лист2!$E$2:$E$505, MATCH(A155&amp;B155, Лист2!$A$2:$A$505&amp;Лист2!$B$2:$B$505, 0))</f>
        <v>18647</v>
      </c>
      <c r="J155" s="10">
        <f t="shared" si="0"/>
        <v>19</v>
      </c>
      <c r="K155" s="10">
        <f t="shared" si="1"/>
        <v>304738.75199999998</v>
      </c>
      <c r="L155" s="10">
        <f t="shared" si="2"/>
        <v>38.680921653605189</v>
      </c>
      <c r="M155" s="10">
        <f t="shared" si="3"/>
        <v>97.525216878226246</v>
      </c>
    </row>
    <row r="156" spans="1:13" ht="14.25" customHeight="1" x14ac:dyDescent="0.3">
      <c r="A156" s="7">
        <v>43974</v>
      </c>
      <c r="B156" s="8" t="s">
        <v>19</v>
      </c>
      <c r="C156" s="8">
        <v>456885</v>
      </c>
      <c r="D156" s="8">
        <v>46408080</v>
      </c>
      <c r="E156" s="8">
        <v>34793888.932999998</v>
      </c>
      <c r="F156" s="9">
        <v>595793.09065384604</v>
      </c>
      <c r="G156" s="10">
        <f t="array" ref="G156">INDEX(Лист2!$C$2:$C$505, MATCH(A156&amp;B156, Лист2!$A$2:$A$505&amp;Лист2!$B$2:$B$505, 0))</f>
        <v>125</v>
      </c>
      <c r="H156" s="10">
        <f t="array" ref="H156">INDEX(Лист2!$D$2:$D$505, MATCH(A156&amp;B156, Лист2!$A$2:$A$505&amp;Лист2!$B$2:$B$505, 0))</f>
        <v>24574</v>
      </c>
      <c r="I156" s="10">
        <f t="array" ref="I156">INDEX(Лист2!$E$2:$E$505, MATCH(A156&amp;B156, Лист2!$A$2:$A$505&amp;Лист2!$B$2:$B$505, 0))</f>
        <v>22609</v>
      </c>
      <c r="J156" s="10">
        <f t="shared" si="0"/>
        <v>21</v>
      </c>
      <c r="K156" s="10">
        <f t="shared" si="1"/>
        <v>371264.64</v>
      </c>
      <c r="L156" s="10">
        <f t="shared" si="2"/>
        <v>33.379973964291786</v>
      </c>
      <c r="M156" s="10">
        <f t="shared" si="3"/>
        <v>98.716186727281453</v>
      </c>
    </row>
    <row r="157" spans="1:13" ht="14.25" customHeight="1" x14ac:dyDescent="0.3">
      <c r="A157" s="11">
        <v>43979</v>
      </c>
      <c r="B157" s="12" t="s">
        <v>18</v>
      </c>
      <c r="C157" s="12">
        <v>278491.5</v>
      </c>
      <c r="D157" s="12">
        <v>28151004.75</v>
      </c>
      <c r="E157" s="12">
        <v>20806418.796</v>
      </c>
      <c r="F157" s="13">
        <v>591565.35384615383</v>
      </c>
      <c r="G157" s="10">
        <f t="array" ref="G157">INDEX(Лист2!$C$2:$C$505, MATCH(A157&amp;B157, Лист2!$A$2:$A$505&amp;Лист2!$B$2:$B$505, 0))</f>
        <v>129</v>
      </c>
      <c r="H157" s="10">
        <f t="array" ref="H157">INDEX(Лист2!$D$2:$D$505, MATCH(A157&amp;B157, Лист2!$A$2:$A$505&amp;Лист2!$B$2:$B$505, 0))</f>
        <v>16453</v>
      </c>
      <c r="I157" s="10">
        <f t="array" ref="I157">INDEX(Лист2!$E$2:$E$505, MATCH(A157&amp;B157, Лист2!$A$2:$A$505&amp;Лист2!$B$2:$B$505, 0))</f>
        <v>15289</v>
      </c>
      <c r="J157" s="10">
        <f t="shared" si="0"/>
        <v>22</v>
      </c>
      <c r="K157" s="10">
        <f t="shared" si="1"/>
        <v>218224.84302325582</v>
      </c>
      <c r="L157" s="10">
        <f t="shared" si="2"/>
        <v>35.29961607526608</v>
      </c>
      <c r="M157" s="10">
        <f t="shared" si="3"/>
        <v>97.898599502576715</v>
      </c>
    </row>
    <row r="158" spans="1:13" ht="14.25" customHeight="1" x14ac:dyDescent="0.3">
      <c r="A158" s="7">
        <v>43976</v>
      </c>
      <c r="B158" s="8" t="s">
        <v>19</v>
      </c>
      <c r="C158" s="8">
        <v>349734</v>
      </c>
      <c r="D158" s="8">
        <v>36883428</v>
      </c>
      <c r="E158" s="8">
        <v>26438356.802999999</v>
      </c>
      <c r="F158" s="9">
        <v>742420.26923076913</v>
      </c>
      <c r="G158" s="10">
        <f t="array" ref="G158">INDEX(Лист2!$C$2:$C$505, MATCH(A158&amp;B158, Лист2!$A$2:$A$505&amp;Лист2!$B$2:$B$505, 0))</f>
        <v>124</v>
      </c>
      <c r="H158" s="10">
        <f t="array" ref="H158">INDEX(Лист2!$D$2:$D$505, MATCH(A158&amp;B158, Лист2!$A$2:$A$505&amp;Лист2!$B$2:$B$505, 0))</f>
        <v>20358</v>
      </c>
      <c r="I158" s="10">
        <f t="array" ref="I158">INDEX(Лист2!$E$2:$E$505, MATCH(A158&amp;B158, Лист2!$A$2:$A$505&amp;Лист2!$B$2:$B$505, 0))</f>
        <v>18890</v>
      </c>
      <c r="J158" s="10">
        <f t="shared" si="0"/>
        <v>22</v>
      </c>
      <c r="K158" s="10">
        <f t="shared" si="1"/>
        <v>297447</v>
      </c>
      <c r="L158" s="10">
        <f t="shared" si="2"/>
        <v>39.507263158710316</v>
      </c>
      <c r="M158" s="10">
        <f t="shared" si="3"/>
        <v>97.987116953362445</v>
      </c>
    </row>
    <row r="159" spans="1:13" ht="14.25" customHeight="1" x14ac:dyDescent="0.3">
      <c r="A159" s="11">
        <v>43951</v>
      </c>
      <c r="B159" s="12" t="s">
        <v>19</v>
      </c>
      <c r="C159" s="12">
        <v>401580</v>
      </c>
      <c r="D159" s="12">
        <v>43028734.5</v>
      </c>
      <c r="E159" s="12">
        <v>31156525.939999998</v>
      </c>
      <c r="F159" s="13">
        <v>343786.08461538458</v>
      </c>
      <c r="G159" s="10">
        <f t="array" ref="G159">INDEX(Лист2!$C$2:$C$505, MATCH(A159&amp;B159, Лист2!$A$2:$A$505&amp;Лист2!$B$2:$B$505, 0))</f>
        <v>125</v>
      </c>
      <c r="H159" s="10">
        <f t="array" ref="H159">INDEX(Лист2!$D$2:$D$505, MATCH(A159&amp;B159, Лист2!$A$2:$A$505&amp;Лист2!$B$2:$B$505, 0))</f>
        <v>22368</v>
      </c>
      <c r="I159" s="10">
        <f t="array" ref="I159">INDEX(Лист2!$E$2:$E$505, MATCH(A159&amp;B159, Лист2!$A$2:$A$505&amp;Лист2!$B$2:$B$505, 0))</f>
        <v>20625</v>
      </c>
      <c r="J159" s="10">
        <f t="shared" si="0"/>
        <v>18</v>
      </c>
      <c r="K159" s="10">
        <f t="shared" si="1"/>
        <v>344229.87599999999</v>
      </c>
      <c r="L159" s="10">
        <f t="shared" si="2"/>
        <v>38.105046059573624</v>
      </c>
      <c r="M159" s="10">
        <f t="shared" si="3"/>
        <v>99.201031383771266</v>
      </c>
    </row>
    <row r="160" spans="1:13" ht="14.25" customHeight="1" x14ac:dyDescent="0.3">
      <c r="A160" s="7">
        <v>43961</v>
      </c>
      <c r="B160" s="8" t="s">
        <v>19</v>
      </c>
      <c r="C160" s="8">
        <v>368649</v>
      </c>
      <c r="D160" s="8">
        <v>39010875</v>
      </c>
      <c r="E160" s="8">
        <v>28090230.958999999</v>
      </c>
      <c r="F160" s="9">
        <v>532663.16153846146</v>
      </c>
      <c r="G160" s="10">
        <f t="array" ref="G160">INDEX(Лист2!$C$2:$C$505, MATCH(A160&amp;B160, Лист2!$A$2:$A$505&amp;Лист2!$B$2:$B$505, 0))</f>
        <v>125</v>
      </c>
      <c r="H160" s="10">
        <f t="array" ref="H160">INDEX(Лист2!$D$2:$D$505, MATCH(A160&amp;B160, Лист2!$A$2:$A$505&amp;Лист2!$B$2:$B$505, 0))</f>
        <v>20368</v>
      </c>
      <c r="I160" s="10">
        <f t="array" ref="I160">INDEX(Лист2!$E$2:$E$505, MATCH(A160&amp;B160, Лист2!$A$2:$A$505&amp;Лист2!$B$2:$B$505, 0))</f>
        <v>18884</v>
      </c>
      <c r="J160" s="10">
        <f t="shared" si="0"/>
        <v>20</v>
      </c>
      <c r="K160" s="10">
        <f t="shared" si="1"/>
        <v>312087</v>
      </c>
      <c r="L160" s="10">
        <f t="shared" si="2"/>
        <v>38.877017625592252</v>
      </c>
      <c r="M160" s="10">
        <f t="shared" si="3"/>
        <v>98.634577764435022</v>
      </c>
    </row>
    <row r="161" spans="1:13" ht="14.25" customHeight="1" x14ac:dyDescent="0.3">
      <c r="A161" s="11">
        <v>43959</v>
      </c>
      <c r="B161" s="12" t="s">
        <v>19</v>
      </c>
      <c r="C161" s="12">
        <v>463530</v>
      </c>
      <c r="D161" s="12">
        <v>49123180.5</v>
      </c>
      <c r="E161" s="12">
        <v>36012087.989</v>
      </c>
      <c r="F161" s="13">
        <v>700442.11537692312</v>
      </c>
      <c r="G161" s="10">
        <f t="array" ref="G161">INDEX(Лист2!$C$2:$C$505, MATCH(A161&amp;B161, Лист2!$A$2:$A$505&amp;Лист2!$B$2:$B$505, 0))</f>
        <v>125</v>
      </c>
      <c r="H161" s="10">
        <f t="array" ref="H161">INDEX(Лист2!$D$2:$D$505, MATCH(A161&amp;B161, Лист2!$A$2:$A$505&amp;Лист2!$B$2:$B$505, 0))</f>
        <v>24620</v>
      </c>
      <c r="I161" s="10">
        <f t="array" ref="I161">INDEX(Лист2!$E$2:$E$505, MATCH(A161&amp;B161, Лист2!$A$2:$A$505&amp;Лист2!$B$2:$B$505, 0))</f>
        <v>22641</v>
      </c>
      <c r="J161" s="10">
        <f t="shared" si="0"/>
        <v>19</v>
      </c>
      <c r="K161" s="10">
        <f t="shared" si="1"/>
        <v>392985.44400000002</v>
      </c>
      <c r="L161" s="10">
        <f t="shared" si="2"/>
        <v>36.407476608978691</v>
      </c>
      <c r="M161" s="10">
        <f t="shared" si="3"/>
        <v>98.574110820497623</v>
      </c>
    </row>
    <row r="162" spans="1:13" ht="14.25" customHeight="1" x14ac:dyDescent="0.3">
      <c r="A162" s="7">
        <v>43958</v>
      </c>
      <c r="B162" s="8" t="s">
        <v>19</v>
      </c>
      <c r="C162" s="8">
        <v>319110</v>
      </c>
      <c r="D162" s="8">
        <v>33763989</v>
      </c>
      <c r="E162" s="8">
        <v>24610757.489</v>
      </c>
      <c r="F162" s="9">
        <v>1101833.4472307691</v>
      </c>
      <c r="G162" s="10">
        <f t="array" ref="G162">INDEX(Лист2!$C$2:$C$505, MATCH(A162&amp;B162, Лист2!$A$2:$A$505&amp;Лист2!$B$2:$B$505, 0))</f>
        <v>125</v>
      </c>
      <c r="H162" s="10">
        <f t="array" ref="H162">INDEX(Лист2!$D$2:$D$505, MATCH(A162&amp;B162, Лист2!$A$2:$A$505&amp;Лист2!$B$2:$B$505, 0))</f>
        <v>18014</v>
      </c>
      <c r="I162" s="10">
        <f t="array" ref="I162">INDEX(Лист2!$E$2:$E$505, MATCH(A162&amp;B162, Лист2!$A$2:$A$505&amp;Лист2!$B$2:$B$505, 0))</f>
        <v>16675</v>
      </c>
      <c r="J162" s="10">
        <f t="shared" si="0"/>
        <v>19</v>
      </c>
      <c r="K162" s="10">
        <f t="shared" si="1"/>
        <v>270111.91200000001</v>
      </c>
      <c r="L162" s="10">
        <f t="shared" si="2"/>
        <v>37.19199425328992</v>
      </c>
      <c r="M162" s="10">
        <f t="shared" si="3"/>
        <v>96.736660922289815</v>
      </c>
    </row>
    <row r="163" spans="1:13" ht="14.25" customHeight="1" x14ac:dyDescent="0.3">
      <c r="A163" s="11">
        <v>43975</v>
      </c>
      <c r="B163" s="12" t="s">
        <v>19</v>
      </c>
      <c r="C163" s="12">
        <v>375744</v>
      </c>
      <c r="D163" s="12">
        <v>38191381.5</v>
      </c>
      <c r="E163" s="12">
        <v>28822960.470999997</v>
      </c>
      <c r="F163" s="13">
        <v>574198.11538461538</v>
      </c>
      <c r="G163" s="10">
        <f t="array" ref="G163">INDEX(Лист2!$C$2:$C$505, MATCH(A163&amp;B163, Лист2!$A$2:$A$505&amp;Лист2!$B$2:$B$505, 0))</f>
        <v>125</v>
      </c>
      <c r="H163" s="10">
        <f t="array" ref="H163">INDEX(Лист2!$D$2:$D$505, MATCH(A163&amp;B163, Лист2!$A$2:$A$505&amp;Лист2!$B$2:$B$505, 0))</f>
        <v>21004</v>
      </c>
      <c r="I163" s="10">
        <f t="array" ref="I163">INDEX(Лист2!$E$2:$E$505, MATCH(A163&amp;B163, Лист2!$A$2:$A$505&amp;Лист2!$B$2:$B$505, 0))</f>
        <v>19556</v>
      </c>
      <c r="J163" s="10">
        <f t="shared" si="0"/>
        <v>22</v>
      </c>
      <c r="K163" s="10">
        <f t="shared" si="1"/>
        <v>305531.05200000003</v>
      </c>
      <c r="L163" s="10">
        <f t="shared" si="2"/>
        <v>32.503326778059346</v>
      </c>
      <c r="M163" s="10">
        <f t="shared" si="3"/>
        <v>98.49652436536077</v>
      </c>
    </row>
    <row r="164" spans="1:13" ht="14.25" customHeight="1" x14ac:dyDescent="0.3">
      <c r="A164" s="7">
        <v>43967</v>
      </c>
      <c r="B164" s="8" t="s">
        <v>20</v>
      </c>
      <c r="C164" s="8">
        <v>81331.5</v>
      </c>
      <c r="D164" s="8">
        <v>6652179</v>
      </c>
      <c r="E164" s="8">
        <v>5305378.9040000001</v>
      </c>
      <c r="F164" s="9">
        <v>156413.8362153846</v>
      </c>
      <c r="G164" s="10">
        <f t="array" ref="G164">INDEX(Лист2!$C$2:$C$505, MATCH(A164&amp;B164, Лист2!$A$2:$A$505&amp;Лист2!$B$2:$B$505, 0))</f>
        <v>36</v>
      </c>
      <c r="H164" s="10">
        <f t="array" ref="H164">INDEX(Лист2!$D$2:$D$505, MATCH(A164&amp;B164, Лист2!$A$2:$A$505&amp;Лист2!$B$2:$B$505, 0))</f>
        <v>5286</v>
      </c>
      <c r="I164" s="10">
        <f t="array" ref="I164">INDEX(Лист2!$E$2:$E$505, MATCH(A164&amp;B164, Лист2!$A$2:$A$505&amp;Лист2!$B$2:$B$505, 0))</f>
        <v>4867</v>
      </c>
      <c r="J164" s="10">
        <f t="shared" si="0"/>
        <v>20</v>
      </c>
      <c r="K164" s="10">
        <f t="shared" si="1"/>
        <v>184782.75</v>
      </c>
      <c r="L164" s="10">
        <f t="shared" si="2"/>
        <v>25.385559078251273</v>
      </c>
      <c r="M164" s="10">
        <f t="shared" si="3"/>
        <v>97.648682691560396</v>
      </c>
    </row>
    <row r="165" spans="1:13" ht="14.25" customHeight="1" x14ac:dyDescent="0.3">
      <c r="A165" s="11">
        <v>43970</v>
      </c>
      <c r="B165" s="12" t="s">
        <v>20</v>
      </c>
      <c r="C165" s="12">
        <v>75796.5</v>
      </c>
      <c r="D165" s="12">
        <v>6173463</v>
      </c>
      <c r="E165" s="12">
        <v>4915101.7949999999</v>
      </c>
      <c r="F165" s="13">
        <v>253686.7171923077</v>
      </c>
      <c r="G165" s="10">
        <f t="array" ref="G165">INDEX(Лист2!$C$2:$C$505, MATCH(A165&amp;B165, Лист2!$A$2:$A$505&amp;Лист2!$B$2:$B$505, 0))</f>
        <v>36</v>
      </c>
      <c r="H165" s="10">
        <f t="array" ref="H165">INDEX(Лист2!$D$2:$D$505, MATCH(A165&amp;B165, Лист2!$A$2:$A$505&amp;Лист2!$B$2:$B$505, 0))</f>
        <v>5094</v>
      </c>
      <c r="I165" s="10">
        <f t="array" ref="I165">INDEX(Лист2!$E$2:$E$505, MATCH(A165&amp;B165, Лист2!$A$2:$A$505&amp;Лист2!$B$2:$B$505, 0))</f>
        <v>4716</v>
      </c>
      <c r="J165" s="10">
        <f t="shared" si="0"/>
        <v>21</v>
      </c>
      <c r="K165" s="10">
        <f t="shared" si="1"/>
        <v>171485.08333333334</v>
      </c>
      <c r="L165" s="10">
        <f t="shared" si="2"/>
        <v>25.601935778422675</v>
      </c>
      <c r="M165" s="10">
        <f t="shared" si="3"/>
        <v>95.890690246425578</v>
      </c>
    </row>
    <row r="166" spans="1:13" ht="14.25" customHeight="1" x14ac:dyDescent="0.3">
      <c r="A166" s="7">
        <v>43968</v>
      </c>
      <c r="B166" s="8" t="s">
        <v>20</v>
      </c>
      <c r="C166" s="8">
        <v>72861</v>
      </c>
      <c r="D166" s="8">
        <v>5952802.5</v>
      </c>
      <c r="E166" s="8">
        <v>4711294.2009999994</v>
      </c>
      <c r="F166" s="9">
        <v>125880.90000000001</v>
      </c>
      <c r="G166" s="10">
        <f t="array" ref="G166">INDEX(Лист2!$C$2:$C$505, MATCH(A166&amp;B166, Лист2!$A$2:$A$505&amp;Лист2!$B$2:$B$505, 0))</f>
        <v>36</v>
      </c>
      <c r="H166" s="10">
        <f t="array" ref="H166">INDEX(Лист2!$D$2:$D$505, MATCH(A166&amp;B166, Лист2!$A$2:$A$505&amp;Лист2!$B$2:$B$505, 0))</f>
        <v>4918</v>
      </c>
      <c r="I166" s="10">
        <f t="array" ref="I166">INDEX(Лист2!$E$2:$E$505, MATCH(A166&amp;B166, Лист2!$A$2:$A$505&amp;Лист2!$B$2:$B$505, 0))</f>
        <v>4554</v>
      </c>
      <c r="J166" s="10">
        <f t="shared" si="0"/>
        <v>21</v>
      </c>
      <c r="K166" s="10">
        <f t="shared" si="1"/>
        <v>165355.625</v>
      </c>
      <c r="L166" s="10">
        <f t="shared" si="2"/>
        <v>26.351746378659254</v>
      </c>
      <c r="M166" s="10">
        <f t="shared" si="3"/>
        <v>97.885350639467703</v>
      </c>
    </row>
    <row r="167" spans="1:13" ht="14.25" customHeight="1" x14ac:dyDescent="0.3">
      <c r="A167" s="11">
        <v>43960</v>
      </c>
      <c r="B167" s="12" t="s">
        <v>20</v>
      </c>
      <c r="C167" s="12">
        <v>83373</v>
      </c>
      <c r="D167" s="12">
        <v>7253427</v>
      </c>
      <c r="E167" s="12">
        <v>5531366.3810000001</v>
      </c>
      <c r="F167" s="13">
        <v>221053.87967692307</v>
      </c>
      <c r="G167" s="10">
        <f t="array" ref="G167">INDEX(Лист2!$C$2:$C$505, MATCH(A167&amp;B167, Лист2!$A$2:$A$505&amp;Лист2!$B$2:$B$505, 0))</f>
        <v>36</v>
      </c>
      <c r="H167" s="10">
        <f t="array" ref="H167">INDEX(Лист2!$D$2:$D$505, MATCH(A167&amp;B167, Лист2!$A$2:$A$505&amp;Лист2!$B$2:$B$505, 0))</f>
        <v>5413</v>
      </c>
      <c r="I167" s="10">
        <f t="array" ref="I167">INDEX(Лист2!$E$2:$E$505, MATCH(A167&amp;B167, Лист2!$A$2:$A$505&amp;Лист2!$B$2:$B$505, 0))</f>
        <v>4959</v>
      </c>
      <c r="J167" s="10">
        <f t="shared" si="0"/>
        <v>19</v>
      </c>
      <c r="K167" s="10">
        <f t="shared" si="1"/>
        <v>201484.08333333334</v>
      </c>
      <c r="L167" s="10">
        <f t="shared" si="2"/>
        <v>31.13264427601835</v>
      </c>
      <c r="M167" s="10">
        <f t="shared" si="3"/>
        <v>96.95242152879014</v>
      </c>
    </row>
    <row r="168" spans="1:13" ht="14.25" customHeight="1" x14ac:dyDescent="0.3">
      <c r="A168" s="7">
        <v>43955</v>
      </c>
      <c r="B168" s="8" t="s">
        <v>20</v>
      </c>
      <c r="C168" s="8">
        <v>64108.5</v>
      </c>
      <c r="D168" s="8">
        <v>5561452.5</v>
      </c>
      <c r="E168" s="8">
        <v>4257859.3720000004</v>
      </c>
      <c r="F168" s="9">
        <v>337872.83273076924</v>
      </c>
      <c r="G168" s="10">
        <f t="array" ref="G168">INDEX(Лист2!$C$2:$C$505, MATCH(A168&amp;B168, Лист2!$A$2:$A$505&amp;Лист2!$B$2:$B$505, 0))</f>
        <v>36</v>
      </c>
      <c r="H168" s="10">
        <f t="array" ref="H168">INDEX(Лист2!$D$2:$D$505, MATCH(A168&amp;B168, Лист2!$A$2:$A$505&amp;Лист2!$B$2:$B$505, 0))</f>
        <v>4508</v>
      </c>
      <c r="I168" s="10">
        <f t="array" ref="I168">INDEX(Лист2!$E$2:$E$505, MATCH(A168&amp;B168, Лист2!$A$2:$A$505&amp;Лист2!$B$2:$B$505, 0))</f>
        <v>4149</v>
      </c>
      <c r="J168" s="10">
        <f t="shared" si="0"/>
        <v>19</v>
      </c>
      <c r="K168" s="10">
        <f t="shared" si="1"/>
        <v>154484.79166666666</v>
      </c>
      <c r="L168" s="10">
        <f t="shared" si="2"/>
        <v>30.616162115933765</v>
      </c>
      <c r="M168" s="10">
        <f t="shared" si="3"/>
        <v>93.924737598122633</v>
      </c>
    </row>
    <row r="169" spans="1:13" ht="14.25" customHeight="1" x14ac:dyDescent="0.3">
      <c r="A169" s="11">
        <v>43950</v>
      </c>
      <c r="B169" s="12" t="s">
        <v>20</v>
      </c>
      <c r="C169" s="12">
        <v>74707.5</v>
      </c>
      <c r="D169" s="12">
        <v>6454458</v>
      </c>
      <c r="E169" s="12">
        <v>4968152.9469999997</v>
      </c>
      <c r="F169" s="13">
        <v>118941.29398461539</v>
      </c>
      <c r="G169" s="10">
        <f t="array" ref="G169">INDEX(Лист2!$C$2:$C$505, MATCH(A169&amp;B169, Лист2!$A$2:$A$505&amp;Лист2!$B$2:$B$505, 0))</f>
        <v>36</v>
      </c>
      <c r="H169" s="10">
        <f t="array" ref="H169">INDEX(Лист2!$D$2:$D$505, MATCH(A169&amp;B169, Лист2!$A$2:$A$505&amp;Лист2!$B$2:$B$505, 0))</f>
        <v>4937</v>
      </c>
      <c r="I169" s="10">
        <f t="array" ref="I169">INDEX(Лист2!$E$2:$E$505, MATCH(A169&amp;B169, Лист2!$A$2:$A$505&amp;Лист2!$B$2:$B$505, 0))</f>
        <v>4561</v>
      </c>
      <c r="J169" s="10">
        <f t="shared" si="0"/>
        <v>18</v>
      </c>
      <c r="K169" s="10">
        <f t="shared" si="1"/>
        <v>179290.5</v>
      </c>
      <c r="L169" s="10">
        <f t="shared" si="2"/>
        <v>29.916652503572784</v>
      </c>
      <c r="M169" s="10">
        <f t="shared" si="3"/>
        <v>98.157222589648654</v>
      </c>
    </row>
    <row r="170" spans="1:13" ht="14.25" customHeight="1" x14ac:dyDescent="0.3">
      <c r="A170" s="7">
        <v>43953</v>
      </c>
      <c r="B170" s="8" t="s">
        <v>20</v>
      </c>
      <c r="C170" s="8">
        <v>46216.5</v>
      </c>
      <c r="D170" s="8">
        <v>4118251.5</v>
      </c>
      <c r="E170" s="8">
        <v>3133704.9279999998</v>
      </c>
      <c r="F170" s="9">
        <v>179531.89196153847</v>
      </c>
      <c r="G170" s="10">
        <f t="array" ref="G170">INDEX(Лист2!$C$2:$C$505, MATCH(A170&amp;B170, Лист2!$A$2:$A$505&amp;Лист2!$B$2:$B$505, 0))</f>
        <v>36</v>
      </c>
      <c r="H170" s="10">
        <f t="array" ref="H170">INDEX(Лист2!$D$2:$D$505, MATCH(A170&amp;B170, Лист2!$A$2:$A$505&amp;Лист2!$B$2:$B$505, 0))</f>
        <v>3442</v>
      </c>
      <c r="I170" s="10">
        <f t="array" ref="I170">INDEX(Лист2!$E$2:$E$505, MATCH(A170&amp;B170, Лист2!$A$2:$A$505&amp;Лист2!$B$2:$B$505, 0))</f>
        <v>3147</v>
      </c>
      <c r="J170" s="10">
        <f t="shared" si="0"/>
        <v>18</v>
      </c>
      <c r="K170" s="10">
        <f t="shared" si="1"/>
        <v>114395.875</v>
      </c>
      <c r="L170" s="10">
        <f t="shared" si="2"/>
        <v>31.417973121941628</v>
      </c>
      <c r="M170" s="10">
        <f t="shared" si="3"/>
        <v>95.640579698409908</v>
      </c>
    </row>
    <row r="171" spans="1:13" ht="14.25" customHeight="1" x14ac:dyDescent="0.3">
      <c r="A171" s="11">
        <v>43977</v>
      </c>
      <c r="B171" s="12" t="s">
        <v>20</v>
      </c>
      <c r="C171" s="12">
        <v>67726.5</v>
      </c>
      <c r="D171" s="12">
        <v>5864989.5</v>
      </c>
      <c r="E171" s="12">
        <v>4506085.4840000002</v>
      </c>
      <c r="F171" s="13">
        <v>167003.69436153845</v>
      </c>
      <c r="G171" s="10">
        <f t="array" ref="G171">INDEX(Лист2!$C$2:$C$505, MATCH(A171&amp;B171, Лист2!$A$2:$A$505&amp;Лист2!$B$2:$B$505, 0))</f>
        <v>36</v>
      </c>
      <c r="H171" s="10">
        <f t="array" ref="H171">INDEX(Лист2!$D$2:$D$505, MATCH(A171&amp;B171, Лист2!$A$2:$A$505&amp;Лист2!$B$2:$B$505, 0))</f>
        <v>4770</v>
      </c>
      <c r="I171" s="10">
        <f t="array" ref="I171">INDEX(Лист2!$E$2:$E$505, MATCH(A171&amp;B171, Лист2!$A$2:$A$505&amp;Лист2!$B$2:$B$505, 0))</f>
        <v>4424</v>
      </c>
      <c r="J171" s="10">
        <f t="shared" si="0"/>
        <v>22</v>
      </c>
      <c r="K171" s="10">
        <f t="shared" si="1"/>
        <v>162916.375</v>
      </c>
      <c r="L171" s="10">
        <f t="shared" si="2"/>
        <v>30.157084698573371</v>
      </c>
      <c r="M171" s="10">
        <f t="shared" si="3"/>
        <v>97.152532082767777</v>
      </c>
    </row>
    <row r="172" spans="1:13" ht="14.25" customHeight="1" x14ac:dyDescent="0.3">
      <c r="A172" s="7">
        <v>43952</v>
      </c>
      <c r="B172" s="8" t="s">
        <v>20</v>
      </c>
      <c r="C172" s="8">
        <v>82228.5</v>
      </c>
      <c r="D172" s="8">
        <v>7032225</v>
      </c>
      <c r="E172" s="8">
        <v>5546127.1919999998</v>
      </c>
      <c r="F172" s="9">
        <v>196859.98644615384</v>
      </c>
      <c r="G172" s="10">
        <f t="array" ref="G172">INDEX(Лист2!$C$2:$C$505, MATCH(A172&amp;B172, Лист2!$A$2:$A$505&amp;Лист2!$B$2:$B$505, 0))</f>
        <v>36</v>
      </c>
      <c r="H172" s="10">
        <f t="array" ref="H172">INDEX(Лист2!$D$2:$D$505, MATCH(A172&amp;B172, Лист2!$A$2:$A$505&amp;Лист2!$B$2:$B$505, 0))</f>
        <v>5457</v>
      </c>
      <c r="I172" s="10">
        <f t="array" ref="I172">INDEX(Лист2!$E$2:$E$505, MATCH(A172&amp;B172, Лист2!$A$2:$A$505&amp;Лист2!$B$2:$B$505, 0))</f>
        <v>4916</v>
      </c>
      <c r="J172" s="10">
        <f t="shared" si="0"/>
        <v>18</v>
      </c>
      <c r="K172" s="10">
        <f t="shared" si="1"/>
        <v>195339.58333333334</v>
      </c>
      <c r="L172" s="10">
        <f t="shared" si="2"/>
        <v>26.795234882885826</v>
      </c>
      <c r="M172" s="10">
        <f t="shared" si="3"/>
        <v>97.200601709328794</v>
      </c>
    </row>
    <row r="173" spans="1:13" ht="14.25" customHeight="1" x14ac:dyDescent="0.3">
      <c r="A173" s="11">
        <v>43963</v>
      </c>
      <c r="B173" s="12" t="s">
        <v>20</v>
      </c>
      <c r="C173" s="12">
        <v>64390.5</v>
      </c>
      <c r="D173" s="12">
        <v>5523145.5</v>
      </c>
      <c r="E173" s="12">
        <v>4230689.2069999995</v>
      </c>
      <c r="F173" s="13">
        <v>183154.05167692306</v>
      </c>
      <c r="G173" s="10">
        <f t="array" ref="G173">INDEX(Лист2!$C$2:$C$505, MATCH(A173&amp;B173, Лист2!$A$2:$A$505&amp;Лист2!$B$2:$B$505, 0))</f>
        <v>36</v>
      </c>
      <c r="H173" s="10">
        <f t="array" ref="H173">INDEX(Лист2!$D$2:$D$505, MATCH(A173&amp;B173, Лист2!$A$2:$A$505&amp;Лист2!$B$2:$B$505, 0))</f>
        <v>4418</v>
      </c>
      <c r="I173" s="10">
        <f t="array" ref="I173">INDEX(Лист2!$E$2:$E$505, MATCH(A173&amp;B173, Лист2!$A$2:$A$505&amp;Лист2!$B$2:$B$505, 0))</f>
        <v>4088</v>
      </c>
      <c r="J173" s="10">
        <f t="shared" si="0"/>
        <v>20</v>
      </c>
      <c r="K173" s="10">
        <f t="shared" si="1"/>
        <v>153420.70833333334</v>
      </c>
      <c r="L173" s="10">
        <f t="shared" si="2"/>
        <v>30.549544761206583</v>
      </c>
      <c r="M173" s="10">
        <f t="shared" si="3"/>
        <v>96.683881464340857</v>
      </c>
    </row>
    <row r="174" spans="1:13" ht="14.25" customHeight="1" x14ac:dyDescent="0.3">
      <c r="A174" s="7">
        <v>43972</v>
      </c>
      <c r="B174" s="8" t="s">
        <v>20</v>
      </c>
      <c r="C174" s="8">
        <v>73126.5</v>
      </c>
      <c r="D174" s="8">
        <v>5864085</v>
      </c>
      <c r="E174" s="8">
        <v>4847142.9859999996</v>
      </c>
      <c r="F174" s="9">
        <v>142998.2095</v>
      </c>
      <c r="G174" s="10">
        <f t="array" ref="G174">INDEX(Лист2!$C$2:$C$505, MATCH(A174&amp;B174, Лист2!$A$2:$A$505&amp;Лист2!$B$2:$B$505, 0))</f>
        <v>36</v>
      </c>
      <c r="H174" s="10">
        <f t="array" ref="H174">INDEX(Лист2!$D$2:$D$505, MATCH(A174&amp;B174, Лист2!$A$2:$A$505&amp;Лист2!$B$2:$B$505, 0))</f>
        <v>4816</v>
      </c>
      <c r="I174" s="10">
        <f t="array" ref="I174">INDEX(Лист2!$E$2:$E$505, MATCH(A174&amp;B174, Лист2!$A$2:$A$505&amp;Лист2!$B$2:$B$505, 0))</f>
        <v>4452</v>
      </c>
      <c r="J174" s="10">
        <f t="shared" si="0"/>
        <v>21</v>
      </c>
      <c r="K174" s="10">
        <f t="shared" si="1"/>
        <v>162891.25</v>
      </c>
      <c r="L174" s="10">
        <f t="shared" si="2"/>
        <v>20.980235510634483</v>
      </c>
      <c r="M174" s="10">
        <f t="shared" si="3"/>
        <v>97.56145742259875</v>
      </c>
    </row>
    <row r="175" spans="1:13" ht="14.25" customHeight="1" x14ac:dyDescent="0.3">
      <c r="A175" s="11">
        <v>43971</v>
      </c>
      <c r="B175" s="12" t="s">
        <v>20</v>
      </c>
      <c r="C175" s="12">
        <v>99631.5</v>
      </c>
      <c r="D175" s="12">
        <v>7121946</v>
      </c>
      <c r="E175" s="12">
        <v>6279205.8499999996</v>
      </c>
      <c r="F175" s="13">
        <v>279127.27602307691</v>
      </c>
      <c r="G175" s="10">
        <f t="array" ref="G175">INDEX(Лист2!$C$2:$C$505, MATCH(A175&amp;B175, Лист2!$A$2:$A$505&amp;Лист2!$B$2:$B$505, 0))</f>
        <v>36</v>
      </c>
      <c r="H175" s="10">
        <f t="array" ref="H175">INDEX(Лист2!$D$2:$D$505, MATCH(A175&amp;B175, Лист2!$A$2:$A$505&amp;Лист2!$B$2:$B$505, 0))</f>
        <v>5914</v>
      </c>
      <c r="I175" s="10">
        <f t="array" ref="I175">INDEX(Лист2!$E$2:$E$505, MATCH(A175&amp;B175, Лист2!$A$2:$A$505&amp;Лист2!$B$2:$B$505, 0))</f>
        <v>5384</v>
      </c>
      <c r="J175" s="10">
        <f t="shared" si="0"/>
        <v>21</v>
      </c>
      <c r="K175" s="10">
        <f t="shared" si="1"/>
        <v>197831.83333333334</v>
      </c>
      <c r="L175" s="10">
        <f t="shared" si="2"/>
        <v>13.421126335585901</v>
      </c>
      <c r="M175" s="10">
        <f t="shared" si="3"/>
        <v>96.080744279399525</v>
      </c>
    </row>
    <row r="176" spans="1:13" ht="14.25" customHeight="1" x14ac:dyDescent="0.3">
      <c r="A176" s="7">
        <v>43956</v>
      </c>
      <c r="B176" s="8" t="s">
        <v>20</v>
      </c>
      <c r="C176" s="8">
        <v>66396</v>
      </c>
      <c r="D176" s="8">
        <v>5770539</v>
      </c>
      <c r="E176" s="8">
        <v>4433831.2509999992</v>
      </c>
      <c r="F176" s="9">
        <v>232587.42287692308</v>
      </c>
      <c r="G176" s="10">
        <f t="array" ref="G176">INDEX(Лист2!$C$2:$C$505, MATCH(A176&amp;B176, Лист2!$A$2:$A$505&amp;Лист2!$B$2:$B$505, 0))</f>
        <v>36</v>
      </c>
      <c r="H176" s="10">
        <f t="array" ref="H176">INDEX(Лист2!$D$2:$D$505, MATCH(A176&amp;B176, Лист2!$A$2:$A$505&amp;Лист2!$B$2:$B$505, 0))</f>
        <v>4575</v>
      </c>
      <c r="I176" s="10">
        <f t="array" ref="I176">INDEX(Лист2!$E$2:$E$505, MATCH(A176&amp;B176, Лист2!$A$2:$A$505&amp;Лист2!$B$2:$B$505, 0))</f>
        <v>4206</v>
      </c>
      <c r="J176" s="10">
        <f t="shared" si="0"/>
        <v>19</v>
      </c>
      <c r="K176" s="10">
        <f t="shared" si="1"/>
        <v>160292.75</v>
      </c>
      <c r="L176" s="10">
        <f t="shared" si="2"/>
        <v>30.147916628503214</v>
      </c>
      <c r="M176" s="10">
        <f t="shared" si="3"/>
        <v>95.969398649295613</v>
      </c>
    </row>
    <row r="177" spans="1:13" ht="14.25" customHeight="1" x14ac:dyDescent="0.3">
      <c r="A177" s="11">
        <v>43949</v>
      </c>
      <c r="B177" s="12" t="s">
        <v>20</v>
      </c>
      <c r="C177" s="12">
        <v>73147.5</v>
      </c>
      <c r="D177" s="12">
        <v>6288246</v>
      </c>
      <c r="E177" s="12">
        <v>4798265.1129999999</v>
      </c>
      <c r="F177" s="13">
        <v>123081.63515384615</v>
      </c>
      <c r="G177" s="10">
        <f t="array" ref="G177">INDEX(Лист2!$C$2:$C$505, MATCH(A177&amp;B177, Лист2!$A$2:$A$505&amp;Лист2!$B$2:$B$505, 0))</f>
        <v>36</v>
      </c>
      <c r="H177" s="10">
        <f t="array" ref="H177">INDEX(Лист2!$D$2:$D$505, MATCH(A177&amp;B177, Лист2!$A$2:$A$505&amp;Лист2!$B$2:$B$505, 0))</f>
        <v>4923</v>
      </c>
      <c r="I177" s="10">
        <f t="array" ref="I177">INDEX(Лист2!$E$2:$E$505, MATCH(A177&amp;B177, Лист2!$A$2:$A$505&amp;Лист2!$B$2:$B$505, 0))</f>
        <v>4560</v>
      </c>
      <c r="J177" s="10">
        <f t="shared" si="0"/>
        <v>18</v>
      </c>
      <c r="K177" s="10">
        <f t="shared" si="1"/>
        <v>174673.5</v>
      </c>
      <c r="L177" s="10">
        <f t="shared" si="2"/>
        <v>31.052491930118165</v>
      </c>
      <c r="M177" s="10">
        <f t="shared" si="3"/>
        <v>98.04267143566193</v>
      </c>
    </row>
    <row r="178" spans="1:13" ht="14.25" customHeight="1" x14ac:dyDescent="0.3">
      <c r="A178" s="7">
        <v>43964</v>
      </c>
      <c r="B178" s="8" t="s">
        <v>20</v>
      </c>
      <c r="C178" s="8">
        <v>73062</v>
      </c>
      <c r="D178" s="8">
        <v>6333828</v>
      </c>
      <c r="E178" s="8">
        <v>4890619.2620000001</v>
      </c>
      <c r="F178" s="9">
        <v>181964.68769230769</v>
      </c>
      <c r="G178" s="10">
        <f t="array" ref="G178">INDEX(Лист2!$C$2:$C$505, MATCH(A178&amp;B178, Лист2!$A$2:$A$505&amp;Лист2!$B$2:$B$505, 0))</f>
        <v>36</v>
      </c>
      <c r="H178" s="10">
        <f t="array" ref="H178">INDEX(Лист2!$D$2:$D$505, MATCH(A178&amp;B178, Лист2!$A$2:$A$505&amp;Лист2!$B$2:$B$505, 0))</f>
        <v>4967</v>
      </c>
      <c r="I178" s="10">
        <f t="array" ref="I178">INDEX(Лист2!$E$2:$E$505, MATCH(A178&amp;B178, Лист2!$A$2:$A$505&amp;Лист2!$B$2:$B$505, 0))</f>
        <v>4583</v>
      </c>
      <c r="J178" s="10">
        <f t="shared" si="0"/>
        <v>20</v>
      </c>
      <c r="K178" s="10">
        <f t="shared" si="1"/>
        <v>175939.66666666666</v>
      </c>
      <c r="L178" s="10">
        <f t="shared" si="2"/>
        <v>29.509734057887083</v>
      </c>
      <c r="M178" s="10">
        <f t="shared" si="3"/>
        <v>97.127097741013685</v>
      </c>
    </row>
    <row r="179" spans="1:13" ht="14.25" customHeight="1" x14ac:dyDescent="0.3">
      <c r="A179" s="11">
        <v>43982</v>
      </c>
      <c r="B179" s="12" t="s">
        <v>19</v>
      </c>
      <c r="C179" s="12">
        <v>379663.5</v>
      </c>
      <c r="D179" s="12">
        <v>39380178</v>
      </c>
      <c r="E179" s="12">
        <v>29726473.223999996</v>
      </c>
      <c r="F179" s="13">
        <v>305744.98843076918</v>
      </c>
      <c r="G179" s="10">
        <f t="array" ref="G179">INDEX(Лист2!$C$2:$C$505, MATCH(A179&amp;B179, Лист2!$A$2:$A$505&amp;Лист2!$B$2:$B$505, 0))</f>
        <v>124</v>
      </c>
      <c r="H179" s="10">
        <f t="array" ref="H179">INDEX(Лист2!$D$2:$D$505, MATCH(A179&amp;B179, Лист2!$A$2:$A$505&amp;Лист2!$B$2:$B$505, 0))</f>
        <v>21392</v>
      </c>
      <c r="I179" s="10">
        <f t="array" ref="I179">INDEX(Лист2!$E$2:$E$505, MATCH(A179&amp;B179, Лист2!$A$2:$A$505&amp;Лист2!$B$2:$B$505, 0))</f>
        <v>19869</v>
      </c>
      <c r="J179" s="10">
        <f t="shared" si="0"/>
        <v>23</v>
      </c>
      <c r="K179" s="10">
        <f t="shared" si="1"/>
        <v>317582.08064516127</v>
      </c>
      <c r="L179" s="10">
        <f t="shared" si="2"/>
        <v>32.475109654804186</v>
      </c>
      <c r="M179" s="10">
        <f t="shared" si="3"/>
        <v>99.223606890677928</v>
      </c>
    </row>
    <row r="180" spans="1:13" ht="14.25" customHeight="1" x14ac:dyDescent="0.3">
      <c r="A180" s="7">
        <v>43954</v>
      </c>
      <c r="B180" s="8" t="s">
        <v>20</v>
      </c>
      <c r="C180" s="8">
        <v>70581</v>
      </c>
      <c r="D180" s="8">
        <v>6221320.5</v>
      </c>
      <c r="E180" s="8">
        <v>4762185.0609999998</v>
      </c>
      <c r="F180" s="9">
        <v>172821.83076923076</v>
      </c>
      <c r="G180" s="10">
        <f t="array" ref="G180">INDEX(Лист2!$C$2:$C$505, MATCH(A180&amp;B180, Лист2!$A$2:$A$505&amp;Лист2!$B$2:$B$505, 0))</f>
        <v>36</v>
      </c>
      <c r="H180" s="10">
        <f t="array" ref="H180">INDEX(Лист2!$D$2:$D$505, MATCH(A180&amp;B180, Лист2!$A$2:$A$505&amp;Лист2!$B$2:$B$505, 0))</f>
        <v>4751</v>
      </c>
      <c r="I180" s="10">
        <f t="array" ref="I180">INDEX(Лист2!$E$2:$E$505, MATCH(A180&amp;B180, Лист2!$A$2:$A$505&amp;Лист2!$B$2:$B$505, 0))</f>
        <v>4370</v>
      </c>
      <c r="J180" s="10">
        <f t="shared" si="0"/>
        <v>19</v>
      </c>
      <c r="K180" s="10">
        <f t="shared" si="1"/>
        <v>172814.45833333334</v>
      </c>
      <c r="L180" s="10">
        <f t="shared" si="2"/>
        <v>30.640040660108237</v>
      </c>
      <c r="M180" s="10">
        <f t="shared" si="3"/>
        <v>97.222103719471932</v>
      </c>
    </row>
    <row r="181" spans="1:13" ht="14.25" customHeight="1" x14ac:dyDescent="0.3">
      <c r="A181" s="11">
        <v>43981</v>
      </c>
      <c r="B181" s="12" t="s">
        <v>19</v>
      </c>
      <c r="C181" s="12">
        <v>453123</v>
      </c>
      <c r="D181" s="12">
        <v>46370904</v>
      </c>
      <c r="E181" s="12">
        <v>35190775.285000004</v>
      </c>
      <c r="F181" s="13">
        <v>552625.80000000005</v>
      </c>
      <c r="G181" s="10">
        <f t="array" ref="G181">INDEX(Лист2!$C$2:$C$505, MATCH(A181&amp;B181, Лист2!$A$2:$A$505&amp;Лист2!$B$2:$B$505, 0))</f>
        <v>124</v>
      </c>
      <c r="H181" s="10">
        <f t="array" ref="H181">INDEX(Лист2!$D$2:$D$505, MATCH(A181&amp;B181, Лист2!$A$2:$A$505&amp;Лист2!$B$2:$B$505, 0))</f>
        <v>24325</v>
      </c>
      <c r="I181" s="10">
        <f t="array" ref="I181">INDEX(Лист2!$E$2:$E$505, MATCH(A181&amp;B181, Лист2!$A$2:$A$505&amp;Лист2!$B$2:$B$505, 0))</f>
        <v>22469</v>
      </c>
      <c r="J181" s="10">
        <f t="shared" si="0"/>
        <v>22</v>
      </c>
      <c r="K181" s="10">
        <f t="shared" si="1"/>
        <v>373958.90322580643</v>
      </c>
      <c r="L181" s="10">
        <f t="shared" si="2"/>
        <v>31.770055147848659</v>
      </c>
      <c r="M181" s="10">
        <f t="shared" si="3"/>
        <v>98.808248810504111</v>
      </c>
    </row>
    <row r="182" spans="1:13" ht="14.25" customHeight="1" x14ac:dyDescent="0.3">
      <c r="A182" s="7">
        <v>43957</v>
      </c>
      <c r="B182" s="8" t="s">
        <v>20</v>
      </c>
      <c r="C182" s="8">
        <v>63012</v>
      </c>
      <c r="D182" s="8">
        <v>5454121.5</v>
      </c>
      <c r="E182" s="8">
        <v>4155234.554</v>
      </c>
      <c r="F182" s="9">
        <v>234787.55649230769</v>
      </c>
      <c r="G182" s="10">
        <f t="array" ref="G182">INDEX(Лист2!$C$2:$C$505, MATCH(A182&amp;B182, Лист2!$A$2:$A$505&amp;Лист2!$B$2:$B$505, 0))</f>
        <v>36</v>
      </c>
      <c r="H182" s="10">
        <f t="array" ref="H182">INDEX(Лист2!$D$2:$D$505, MATCH(A182&amp;B182, Лист2!$A$2:$A$505&amp;Лист2!$B$2:$B$505, 0))</f>
        <v>4384</v>
      </c>
      <c r="I182" s="10">
        <f t="array" ref="I182">INDEX(Лист2!$E$2:$E$505, MATCH(A182&amp;B182, Лист2!$A$2:$A$505&amp;Лист2!$B$2:$B$505, 0))</f>
        <v>4025</v>
      </c>
      <c r="J182" s="10">
        <f t="shared" si="0"/>
        <v>19</v>
      </c>
      <c r="K182" s="10">
        <f t="shared" si="1"/>
        <v>151503.375</v>
      </c>
      <c r="L182" s="10">
        <f t="shared" si="2"/>
        <v>31.259052386095458</v>
      </c>
      <c r="M182" s="10">
        <f t="shared" si="3"/>
        <v>95.695226875816601</v>
      </c>
    </row>
    <row r="183" spans="1:13" ht="14.25" customHeight="1" x14ac:dyDescent="0.3">
      <c r="A183" s="11">
        <v>43974</v>
      </c>
      <c r="B183" s="12" t="s">
        <v>20</v>
      </c>
      <c r="C183" s="12">
        <v>89556</v>
      </c>
      <c r="D183" s="12">
        <v>7173117</v>
      </c>
      <c r="E183" s="12">
        <v>6068194.523</v>
      </c>
      <c r="F183" s="13">
        <v>139983.69019999998</v>
      </c>
      <c r="G183" s="10">
        <f t="array" ref="G183">INDEX(Лист2!$C$2:$C$505, MATCH(A183&amp;B183, Лист2!$A$2:$A$505&amp;Лист2!$B$2:$B$505, 0))</f>
        <v>36</v>
      </c>
      <c r="H183" s="10">
        <f t="array" ref="H183">INDEX(Лист2!$D$2:$D$505, MATCH(A183&amp;B183, Лист2!$A$2:$A$505&amp;Лист2!$B$2:$B$505, 0))</f>
        <v>5651</v>
      </c>
      <c r="I183" s="10">
        <f t="array" ref="I183">INDEX(Лист2!$E$2:$E$505, MATCH(A183&amp;B183, Лист2!$A$2:$A$505&amp;Лист2!$B$2:$B$505, 0))</f>
        <v>5212</v>
      </c>
      <c r="J183" s="10">
        <f t="shared" si="0"/>
        <v>21</v>
      </c>
      <c r="K183" s="10">
        <f t="shared" si="1"/>
        <v>199253.25</v>
      </c>
      <c r="L183" s="10">
        <f t="shared" si="2"/>
        <v>18.208422172559942</v>
      </c>
      <c r="M183" s="10">
        <f t="shared" si="3"/>
        <v>98.048495651193207</v>
      </c>
    </row>
    <row r="184" spans="1:13" ht="14.25" customHeight="1" x14ac:dyDescent="0.3">
      <c r="A184" s="7">
        <v>43979</v>
      </c>
      <c r="B184" s="8" t="s">
        <v>19</v>
      </c>
      <c r="C184" s="8">
        <v>364638</v>
      </c>
      <c r="D184" s="8">
        <v>37947688.5</v>
      </c>
      <c r="E184" s="8">
        <v>27829971.363000002</v>
      </c>
      <c r="F184" s="9">
        <v>628647.33076923073</v>
      </c>
      <c r="G184" s="10">
        <f t="array" ref="G184">INDEX(Лист2!$C$2:$C$505, MATCH(A184&amp;B184, Лист2!$A$2:$A$505&amp;Лист2!$B$2:$B$505, 0))</f>
        <v>124</v>
      </c>
      <c r="H184" s="10">
        <f t="array" ref="H184">INDEX(Лист2!$D$2:$D$505, MATCH(A184&amp;B184, Лист2!$A$2:$A$505&amp;Лист2!$B$2:$B$505, 0))</f>
        <v>20868</v>
      </c>
      <c r="I184" s="10">
        <f t="array" ref="I184">INDEX(Лист2!$E$2:$E$505, MATCH(A184&amp;B184, Лист2!$A$2:$A$505&amp;Лист2!$B$2:$B$505, 0))</f>
        <v>19342</v>
      </c>
      <c r="J184" s="10">
        <f t="shared" si="0"/>
        <v>22</v>
      </c>
      <c r="K184" s="10">
        <f t="shared" si="1"/>
        <v>306029.74596774194</v>
      </c>
      <c r="L184" s="10">
        <f t="shared" si="2"/>
        <v>36.355470887948961</v>
      </c>
      <c r="M184" s="10">
        <f t="shared" si="3"/>
        <v>98.343384391465023</v>
      </c>
    </row>
    <row r="185" spans="1:13" ht="14.25" customHeight="1" x14ac:dyDescent="0.3">
      <c r="A185" s="11">
        <v>43976</v>
      </c>
      <c r="B185" s="12" t="s">
        <v>20</v>
      </c>
      <c r="C185" s="12">
        <v>66316.5</v>
      </c>
      <c r="D185" s="12">
        <v>5704650</v>
      </c>
      <c r="E185" s="12">
        <v>4375924.2359999996</v>
      </c>
      <c r="F185" s="13">
        <v>135246.95929230767</v>
      </c>
      <c r="G185" s="10">
        <f t="array" ref="G185">INDEX(Лист2!$C$2:$C$505, MATCH(A185&amp;B185, Лист2!$A$2:$A$505&amp;Лист2!$B$2:$B$505, 0))</f>
        <v>36</v>
      </c>
      <c r="H185" s="10">
        <f t="array" ref="H185">INDEX(Лист2!$D$2:$D$505, MATCH(A185&amp;B185, Лист2!$A$2:$A$505&amp;Лист2!$B$2:$B$505, 0))</f>
        <v>4641</v>
      </c>
      <c r="I185" s="10">
        <f t="array" ref="I185">INDEX(Лист2!$E$2:$E$505, MATCH(A185&amp;B185, Лист2!$A$2:$A$505&amp;Лист2!$B$2:$B$505, 0))</f>
        <v>4274</v>
      </c>
      <c r="J185" s="10">
        <f t="shared" si="0"/>
        <v>22</v>
      </c>
      <c r="K185" s="10">
        <f t="shared" si="1"/>
        <v>158462.5</v>
      </c>
      <c r="L185" s="10">
        <f t="shared" si="2"/>
        <v>30.364459993817878</v>
      </c>
      <c r="M185" s="10">
        <f t="shared" si="3"/>
        <v>97.629180417864248</v>
      </c>
    </row>
    <row r="186" spans="1:13" ht="14.25" customHeight="1" x14ac:dyDescent="0.3">
      <c r="A186" s="7">
        <v>43951</v>
      </c>
      <c r="B186" s="8" t="s">
        <v>20</v>
      </c>
      <c r="C186" s="8">
        <v>78235.5</v>
      </c>
      <c r="D186" s="8">
        <v>6819594</v>
      </c>
      <c r="E186" s="8">
        <v>5260171.5349999992</v>
      </c>
      <c r="F186" s="9">
        <v>70931.816676923074</v>
      </c>
      <c r="G186" s="10">
        <f t="array" ref="G186">INDEX(Лист2!$C$2:$C$505, MATCH(A186&amp;B186, Лист2!$A$2:$A$505&amp;Лист2!$B$2:$B$505, 0))</f>
        <v>36</v>
      </c>
      <c r="H186" s="10">
        <f t="array" ref="H186">INDEX(Лист2!$D$2:$D$505, MATCH(A186&amp;B186, Лист2!$A$2:$A$505&amp;Лист2!$B$2:$B$505, 0))</f>
        <v>5143</v>
      </c>
      <c r="I186" s="10">
        <f t="array" ref="I186">INDEX(Лист2!$E$2:$E$505, MATCH(A186&amp;B186, Лист2!$A$2:$A$505&amp;Лист2!$B$2:$B$505, 0))</f>
        <v>4715</v>
      </c>
      <c r="J186" s="10">
        <f t="shared" si="0"/>
        <v>18</v>
      </c>
      <c r="K186" s="10">
        <f t="shared" si="1"/>
        <v>189433.16666666666</v>
      </c>
      <c r="L186" s="10">
        <f t="shared" si="2"/>
        <v>29.645848136775658</v>
      </c>
      <c r="M186" s="10">
        <f t="shared" si="3"/>
        <v>98.959882117954194</v>
      </c>
    </row>
    <row r="187" spans="1:13" ht="14.25" customHeight="1" x14ac:dyDescent="0.3">
      <c r="A187" s="11">
        <v>43961</v>
      </c>
      <c r="B187" s="12" t="s">
        <v>20</v>
      </c>
      <c r="C187" s="12">
        <v>88311</v>
      </c>
      <c r="D187" s="12">
        <v>7726069.5</v>
      </c>
      <c r="E187" s="12">
        <v>5922893.7209999999</v>
      </c>
      <c r="F187" s="13">
        <v>161614.12454615385</v>
      </c>
      <c r="G187" s="10">
        <f t="array" ref="G187">INDEX(Лист2!$C$2:$C$505, MATCH(A187&amp;B187, Лист2!$A$2:$A$505&amp;Лист2!$B$2:$B$505, 0))</f>
        <v>36</v>
      </c>
      <c r="H187" s="10">
        <f t="array" ref="H187">INDEX(Лист2!$D$2:$D$505, MATCH(A187&amp;B187, Лист2!$A$2:$A$505&amp;Лист2!$B$2:$B$505, 0))</f>
        <v>5746</v>
      </c>
      <c r="I187" s="10">
        <f t="array" ref="I187">INDEX(Лист2!$E$2:$E$505, MATCH(A187&amp;B187, Лист2!$A$2:$A$505&amp;Лист2!$B$2:$B$505, 0))</f>
        <v>5277</v>
      </c>
      <c r="J187" s="10">
        <f t="shared" si="0"/>
        <v>20</v>
      </c>
      <c r="K187" s="10">
        <f t="shared" si="1"/>
        <v>214613.04166666666</v>
      </c>
      <c r="L187" s="10">
        <f t="shared" si="2"/>
        <v>30.444169082533502</v>
      </c>
      <c r="M187" s="10">
        <f t="shared" si="3"/>
        <v>97.908197375830568</v>
      </c>
    </row>
    <row r="188" spans="1:13" ht="14.25" customHeight="1" x14ac:dyDescent="0.3">
      <c r="A188" s="7">
        <v>43959</v>
      </c>
      <c r="B188" s="8" t="s">
        <v>20</v>
      </c>
      <c r="C188" s="8">
        <v>61804.5</v>
      </c>
      <c r="D188" s="8">
        <v>5365708.5</v>
      </c>
      <c r="E188" s="8">
        <v>4091691.3249999997</v>
      </c>
      <c r="F188" s="9">
        <v>232169.67161538458</v>
      </c>
      <c r="G188" s="10">
        <f t="array" ref="G188">INDEX(Лист2!$C$2:$C$505, MATCH(A188&amp;B188, Лист2!$A$2:$A$505&amp;Лист2!$B$2:$B$505, 0))</f>
        <v>36</v>
      </c>
      <c r="H188" s="10">
        <f t="array" ref="H188">INDEX(Лист2!$D$2:$D$505, MATCH(A188&amp;B188, Лист2!$A$2:$A$505&amp;Лист2!$B$2:$B$505, 0))</f>
        <v>4199</v>
      </c>
      <c r="I188" s="10">
        <f t="array" ref="I188">INDEX(Лист2!$E$2:$E$505, MATCH(A188&amp;B188, Лист2!$A$2:$A$505&amp;Лист2!$B$2:$B$505, 0))</f>
        <v>3867</v>
      </c>
      <c r="J188" s="10">
        <f t="shared" si="0"/>
        <v>19</v>
      </c>
      <c r="K188" s="10">
        <f t="shared" si="1"/>
        <v>149047.45833333334</v>
      </c>
      <c r="L188" s="10">
        <f t="shared" si="2"/>
        <v>31.136688322890542</v>
      </c>
      <c r="M188" s="10">
        <f t="shared" si="3"/>
        <v>95.673084521542975</v>
      </c>
    </row>
    <row r="189" spans="1:13" ht="14.25" customHeight="1" x14ac:dyDescent="0.3">
      <c r="A189" s="11">
        <v>43958</v>
      </c>
      <c r="B189" s="12" t="s">
        <v>20</v>
      </c>
      <c r="C189" s="12">
        <v>71067</v>
      </c>
      <c r="D189" s="12">
        <v>6175837.5</v>
      </c>
      <c r="E189" s="12">
        <v>4747959.6140000001</v>
      </c>
      <c r="F189" s="13">
        <v>157793.27424615383</v>
      </c>
      <c r="G189" s="10">
        <f t="array" ref="G189">INDEX(Лист2!$C$2:$C$505, MATCH(A189&amp;B189, Лист2!$A$2:$A$505&amp;Лист2!$B$2:$B$505, 0))</f>
        <v>36</v>
      </c>
      <c r="H189" s="10">
        <f t="array" ref="H189">INDEX(Лист2!$D$2:$D$505, MATCH(A189&amp;B189, Лист2!$A$2:$A$505&amp;Лист2!$B$2:$B$505, 0))</f>
        <v>4826</v>
      </c>
      <c r="I189" s="10">
        <f t="array" ref="I189">INDEX(Лист2!$E$2:$E$505, MATCH(A189&amp;B189, Лист2!$A$2:$A$505&amp;Лист2!$B$2:$B$505, 0))</f>
        <v>4426</v>
      </c>
      <c r="J189" s="10">
        <f t="shared" si="0"/>
        <v>19</v>
      </c>
      <c r="K189" s="10">
        <f t="shared" si="1"/>
        <v>171551.04166666666</v>
      </c>
      <c r="L189" s="10">
        <f t="shared" si="2"/>
        <v>30.073505296669101</v>
      </c>
      <c r="M189" s="10">
        <f t="shared" si="3"/>
        <v>97.444989861761201</v>
      </c>
    </row>
    <row r="190" spans="1:13" ht="14.25" customHeight="1" x14ac:dyDescent="0.3">
      <c r="A190" s="7">
        <v>43975</v>
      </c>
      <c r="B190" s="8" t="s">
        <v>20</v>
      </c>
      <c r="C190" s="8">
        <v>74649</v>
      </c>
      <c r="D190" s="8">
        <v>6098236.5</v>
      </c>
      <c r="E190" s="8">
        <v>5042435.841</v>
      </c>
      <c r="F190" s="9">
        <v>156805.83461538461</v>
      </c>
      <c r="G190" s="10">
        <f t="array" ref="G190">INDEX(Лист2!$C$2:$C$505, MATCH(A190&amp;B190, Лист2!$A$2:$A$505&amp;Лист2!$B$2:$B$505, 0))</f>
        <v>36</v>
      </c>
      <c r="H190" s="10">
        <f t="array" ref="H190">INDEX(Лист2!$D$2:$D$505, MATCH(A190&amp;B190, Лист2!$A$2:$A$505&amp;Лист2!$B$2:$B$505, 0))</f>
        <v>4915</v>
      </c>
      <c r="I190" s="10">
        <f t="array" ref="I190">INDEX(Лист2!$E$2:$E$505, MATCH(A190&amp;B190, Лист2!$A$2:$A$505&amp;Лист2!$B$2:$B$505, 0))</f>
        <v>4562</v>
      </c>
      <c r="J190" s="10">
        <f t="shared" si="0"/>
        <v>22</v>
      </c>
      <c r="K190" s="10">
        <f t="shared" si="1"/>
        <v>169395.45833333334</v>
      </c>
      <c r="L190" s="10">
        <f t="shared" si="2"/>
        <v>20.938306253007614</v>
      </c>
      <c r="M190" s="10">
        <f t="shared" si="3"/>
        <v>97.428669179763943</v>
      </c>
    </row>
    <row r="191" spans="1:13" ht="14.25" customHeight="1" x14ac:dyDescent="0.3">
      <c r="A191" s="11">
        <v>43967</v>
      </c>
      <c r="B191" s="12" t="s">
        <v>21</v>
      </c>
      <c r="C191" s="12">
        <v>44560.5</v>
      </c>
      <c r="D191" s="12">
        <v>4025148</v>
      </c>
      <c r="E191" s="12">
        <v>3259483.304</v>
      </c>
      <c r="F191" s="13">
        <v>145385.33866923075</v>
      </c>
      <c r="G191" s="10">
        <f t="array" ref="G191">INDEX(Лист2!$C$2:$C$505, MATCH(A191&amp;B191, Лист2!$A$2:$A$505&amp;Лист2!$B$2:$B$505, 0))</f>
        <v>21</v>
      </c>
      <c r="H191" s="10">
        <f t="array" ref="H191">INDEX(Лист2!$D$2:$D$505, MATCH(A191&amp;B191, Лист2!$A$2:$A$505&amp;Лист2!$B$2:$B$505, 0))</f>
        <v>2427</v>
      </c>
      <c r="I191" s="10">
        <f t="array" ref="I191">INDEX(Лист2!$E$2:$E$505, MATCH(A191&amp;B191, Лист2!$A$2:$A$505&amp;Лист2!$B$2:$B$505, 0))</f>
        <v>2213</v>
      </c>
      <c r="J191" s="10">
        <f t="shared" si="0"/>
        <v>20</v>
      </c>
      <c r="K191" s="10">
        <f t="shared" si="1"/>
        <v>191673.71428571429</v>
      </c>
      <c r="L191" s="10">
        <f t="shared" si="2"/>
        <v>23.490370239368467</v>
      </c>
      <c r="M191" s="10">
        <f t="shared" si="3"/>
        <v>96.38807470758266</v>
      </c>
    </row>
    <row r="192" spans="1:13" ht="14.25" customHeight="1" x14ac:dyDescent="0.3">
      <c r="A192" s="7">
        <v>43970</v>
      </c>
      <c r="B192" s="8" t="s">
        <v>21</v>
      </c>
      <c r="C192" s="8">
        <v>38250</v>
      </c>
      <c r="D192" s="8">
        <v>3552937.5</v>
      </c>
      <c r="E192" s="8">
        <v>2795344.17</v>
      </c>
      <c r="F192" s="9">
        <v>245048.26007692309</v>
      </c>
      <c r="G192" s="10">
        <f t="array" ref="G192">INDEX(Лист2!$C$2:$C$505, MATCH(A192&amp;B192, Лист2!$A$2:$A$505&amp;Лист2!$B$2:$B$505, 0))</f>
        <v>21</v>
      </c>
      <c r="H192" s="10">
        <f t="array" ref="H192">INDEX(Лист2!$D$2:$D$505, MATCH(A192&amp;B192, Лист2!$A$2:$A$505&amp;Лист2!$B$2:$B$505, 0))</f>
        <v>2245</v>
      </c>
      <c r="I192" s="10">
        <f t="array" ref="I192">INDEX(Лист2!$E$2:$E$505, MATCH(A192&amp;B192, Лист2!$A$2:$A$505&amp;Лист2!$B$2:$B$505, 0))</f>
        <v>2053</v>
      </c>
      <c r="J192" s="10">
        <f t="shared" si="0"/>
        <v>21</v>
      </c>
      <c r="K192" s="10">
        <f t="shared" si="1"/>
        <v>169187.5</v>
      </c>
      <c r="L192" s="10">
        <f t="shared" si="2"/>
        <v>27.101969701283689</v>
      </c>
      <c r="M192" s="10">
        <f t="shared" si="3"/>
        <v>93.102939185478959</v>
      </c>
    </row>
    <row r="193" spans="1:13" ht="14.25" customHeight="1" x14ac:dyDescent="0.3">
      <c r="A193" s="11">
        <v>43968</v>
      </c>
      <c r="B193" s="12" t="s">
        <v>21</v>
      </c>
      <c r="C193" s="12">
        <v>34830</v>
      </c>
      <c r="D193" s="12">
        <v>3191155.5</v>
      </c>
      <c r="E193" s="12">
        <v>2528990.5839999998</v>
      </c>
      <c r="F193" s="13">
        <v>292821.22307692311</v>
      </c>
      <c r="G193" s="10">
        <f t="array" ref="G193">INDEX(Лист2!$C$2:$C$505, MATCH(A193&amp;B193, Лист2!$A$2:$A$505&amp;Лист2!$B$2:$B$505, 0))</f>
        <v>21</v>
      </c>
      <c r="H193" s="10">
        <f t="array" ref="H193">INDEX(Лист2!$D$2:$D$505, MATCH(A193&amp;B193, Лист2!$A$2:$A$505&amp;Лист2!$B$2:$B$505, 0))</f>
        <v>2054</v>
      </c>
      <c r="I193" s="10">
        <f t="array" ref="I193">INDEX(Лист2!$E$2:$E$505, MATCH(A193&amp;B193, Лист2!$A$2:$A$505&amp;Лист2!$B$2:$B$505, 0))</f>
        <v>1883</v>
      </c>
      <c r="J193" s="10">
        <f t="shared" si="0"/>
        <v>21</v>
      </c>
      <c r="K193" s="10">
        <f t="shared" si="1"/>
        <v>151959.78571428571</v>
      </c>
      <c r="L193" s="10">
        <f t="shared" si="2"/>
        <v>26.182972771400408</v>
      </c>
      <c r="M193" s="10">
        <f t="shared" si="3"/>
        <v>90.823975106292281</v>
      </c>
    </row>
    <row r="194" spans="1:13" ht="14.25" customHeight="1" x14ac:dyDescent="0.3">
      <c r="A194" s="7">
        <v>43960</v>
      </c>
      <c r="B194" s="8" t="s">
        <v>21</v>
      </c>
      <c r="C194" s="8">
        <v>32239.5</v>
      </c>
      <c r="D194" s="8">
        <v>3084892.5</v>
      </c>
      <c r="E194" s="8">
        <v>2384575.3629999999</v>
      </c>
      <c r="F194" s="9">
        <v>184346.05176923078</v>
      </c>
      <c r="G194" s="10">
        <f t="array" ref="G194">INDEX(Лист2!$C$2:$C$505, MATCH(A194&amp;B194, Лист2!$A$2:$A$505&amp;Лист2!$B$2:$B$505, 0))</f>
        <v>21</v>
      </c>
      <c r="H194" s="10">
        <f t="array" ref="H194">INDEX(Лист2!$D$2:$D$505, MATCH(A194&amp;B194, Лист2!$A$2:$A$505&amp;Лист2!$B$2:$B$505, 0))</f>
        <v>1891</v>
      </c>
      <c r="I194" s="10">
        <f t="array" ref="I194">INDEX(Лист2!$E$2:$E$505, MATCH(A194&amp;B194, Лист2!$A$2:$A$505&amp;Лист2!$B$2:$B$505, 0))</f>
        <v>1709</v>
      </c>
      <c r="J194" s="10">
        <f t="shared" si="0"/>
        <v>19</v>
      </c>
      <c r="K194" s="10">
        <f t="shared" si="1"/>
        <v>146899.64285714287</v>
      </c>
      <c r="L194" s="10">
        <f t="shared" si="2"/>
        <v>29.368630904537284</v>
      </c>
      <c r="M194" s="10">
        <f t="shared" si="3"/>
        <v>94.024230932869429</v>
      </c>
    </row>
    <row r="195" spans="1:13" ht="14.25" customHeight="1" x14ac:dyDescent="0.3">
      <c r="A195" s="11">
        <v>43955</v>
      </c>
      <c r="B195" s="12" t="s">
        <v>21</v>
      </c>
      <c r="C195" s="12">
        <v>30780</v>
      </c>
      <c r="D195" s="12">
        <v>2817853.5</v>
      </c>
      <c r="E195" s="12">
        <v>2169377.2250000001</v>
      </c>
      <c r="F195" s="13">
        <v>215836.18461538458</v>
      </c>
      <c r="G195" s="10">
        <f t="array" ref="G195">INDEX(Лист2!$C$2:$C$505, MATCH(A195&amp;B195, Лист2!$A$2:$A$505&amp;Лист2!$B$2:$B$505, 0))</f>
        <v>20</v>
      </c>
      <c r="H195" s="10">
        <f t="array" ref="H195">INDEX(Лист2!$D$2:$D$505, MATCH(A195&amp;B195, Лист2!$A$2:$A$505&amp;Лист2!$B$2:$B$505, 0))</f>
        <v>1804</v>
      </c>
      <c r="I195" s="10">
        <f t="array" ref="I195">INDEX(Лист2!$E$2:$E$505, MATCH(A195&amp;B195, Лист2!$A$2:$A$505&amp;Лист2!$B$2:$B$505, 0))</f>
        <v>1638</v>
      </c>
      <c r="J195" s="10">
        <f t="shared" si="0"/>
        <v>19</v>
      </c>
      <c r="K195" s="10">
        <f t="shared" si="1"/>
        <v>140892.67499999999</v>
      </c>
      <c r="L195" s="10">
        <f t="shared" si="2"/>
        <v>29.892278185966475</v>
      </c>
      <c r="M195" s="10">
        <f t="shared" si="3"/>
        <v>92.340404332042652</v>
      </c>
    </row>
    <row r="196" spans="1:13" ht="14.25" customHeight="1" x14ac:dyDescent="0.3">
      <c r="A196" s="7">
        <v>43950</v>
      </c>
      <c r="B196" s="8" t="s">
        <v>21</v>
      </c>
      <c r="C196" s="8">
        <v>29142</v>
      </c>
      <c r="D196" s="8">
        <v>2627595</v>
      </c>
      <c r="E196" s="8">
        <v>2033299.2799999998</v>
      </c>
      <c r="F196" s="9">
        <v>202681.39594615382</v>
      </c>
      <c r="G196" s="10">
        <f t="array" ref="G196">INDEX(Лист2!$C$2:$C$505, MATCH(A196&amp;B196, Лист2!$A$2:$A$505&amp;Лист2!$B$2:$B$505, 0))</f>
        <v>19</v>
      </c>
      <c r="H196" s="10">
        <f t="array" ref="H196">INDEX(Лист2!$D$2:$D$505, MATCH(A196&amp;B196, Лист2!$A$2:$A$505&amp;Лист2!$B$2:$B$505, 0))</f>
        <v>1676</v>
      </c>
      <c r="I196" s="10">
        <f t="array" ref="I196">INDEX(Лист2!$E$2:$E$505, MATCH(A196&amp;B196, Лист2!$A$2:$A$505&amp;Лист2!$B$2:$B$505, 0))</f>
        <v>1516</v>
      </c>
      <c r="J196" s="10">
        <f t="shared" si="0"/>
        <v>18</v>
      </c>
      <c r="K196" s="10">
        <f t="shared" si="1"/>
        <v>138294.47368421053</v>
      </c>
      <c r="L196" s="10">
        <f t="shared" si="2"/>
        <v>29.228147860259917</v>
      </c>
      <c r="M196" s="10">
        <f t="shared" si="3"/>
        <v>92.286429379483749</v>
      </c>
    </row>
    <row r="197" spans="1:13" ht="14.25" customHeight="1" x14ac:dyDescent="0.3">
      <c r="A197" s="11">
        <v>43953</v>
      </c>
      <c r="B197" s="12" t="s">
        <v>21</v>
      </c>
      <c r="C197" s="12">
        <v>26428.5</v>
      </c>
      <c r="D197" s="12">
        <v>2470465.5</v>
      </c>
      <c r="E197" s="12">
        <v>1911613.1440000001</v>
      </c>
      <c r="F197" s="13">
        <v>187667.93086153845</v>
      </c>
      <c r="G197" s="10">
        <f t="array" ref="G197">INDEX(Лист2!$C$2:$C$505, MATCH(A197&amp;B197, Лист2!$A$2:$A$505&amp;Лист2!$B$2:$B$505, 0))</f>
        <v>20</v>
      </c>
      <c r="H197" s="10">
        <f t="array" ref="H197">INDEX(Лист2!$D$2:$D$505, MATCH(A197&amp;B197, Лист2!$A$2:$A$505&amp;Лист2!$B$2:$B$505, 0))</f>
        <v>1613</v>
      </c>
      <c r="I197" s="10">
        <f t="array" ref="I197">INDEX(Лист2!$E$2:$E$505, MATCH(A197&amp;B197, Лист2!$A$2:$A$505&amp;Лист2!$B$2:$B$505, 0))</f>
        <v>1457</v>
      </c>
      <c r="J197" s="10">
        <f t="shared" si="0"/>
        <v>18</v>
      </c>
      <c r="K197" s="10">
        <f t="shared" si="1"/>
        <v>123523.27499999999</v>
      </c>
      <c r="L197" s="10">
        <f t="shared" si="2"/>
        <v>29.234594758572129</v>
      </c>
      <c r="M197" s="10">
        <f t="shared" si="3"/>
        <v>92.403539702880352</v>
      </c>
    </row>
    <row r="198" spans="1:13" ht="14.25" customHeight="1" x14ac:dyDescent="0.3">
      <c r="A198" s="7">
        <v>43977</v>
      </c>
      <c r="B198" s="8" t="s">
        <v>21</v>
      </c>
      <c r="C198" s="8">
        <v>40744.5</v>
      </c>
      <c r="D198" s="8">
        <v>3700311</v>
      </c>
      <c r="E198" s="8">
        <v>2861069.8419999997</v>
      </c>
      <c r="F198" s="9">
        <v>170303.62015384613</v>
      </c>
      <c r="G198" s="10">
        <f t="array" ref="G198">INDEX(Лист2!$C$2:$C$505, MATCH(A198&amp;B198, Лист2!$A$2:$A$505&amp;Лист2!$B$2:$B$505, 0))</f>
        <v>21</v>
      </c>
      <c r="H198" s="10">
        <f t="array" ref="H198">INDEX(Лист2!$D$2:$D$505, MATCH(A198&amp;B198, Лист2!$A$2:$A$505&amp;Лист2!$B$2:$B$505, 0))</f>
        <v>2418</v>
      </c>
      <c r="I198" s="10">
        <f t="array" ref="I198">INDEX(Лист2!$E$2:$E$505, MATCH(A198&amp;B198, Лист2!$A$2:$A$505&amp;Лист2!$B$2:$B$505, 0))</f>
        <v>2215</v>
      </c>
      <c r="J198" s="10">
        <f t="shared" si="0"/>
        <v>22</v>
      </c>
      <c r="K198" s="10">
        <f t="shared" si="1"/>
        <v>176205.28571428571</v>
      </c>
      <c r="L198" s="10">
        <f t="shared" si="2"/>
        <v>29.333123773495089</v>
      </c>
      <c r="M198" s="10">
        <f t="shared" si="3"/>
        <v>95.397586306830789</v>
      </c>
    </row>
    <row r="199" spans="1:13" ht="14.25" customHeight="1" x14ac:dyDescent="0.3">
      <c r="A199" s="11">
        <v>43952</v>
      </c>
      <c r="B199" s="12" t="s">
        <v>21</v>
      </c>
      <c r="C199" s="12">
        <v>46620</v>
      </c>
      <c r="D199" s="12">
        <v>4293241.5</v>
      </c>
      <c r="E199" s="12">
        <v>3389723.9589999998</v>
      </c>
      <c r="F199" s="13">
        <v>329717.03827692306</v>
      </c>
      <c r="G199" s="10">
        <f t="array" ref="G199">INDEX(Лист2!$C$2:$C$505, MATCH(A199&amp;B199, Лист2!$A$2:$A$505&amp;Лист2!$B$2:$B$505, 0))</f>
        <v>20</v>
      </c>
      <c r="H199" s="10">
        <f t="array" ref="H199">INDEX(Лист2!$D$2:$D$505, MATCH(A199&amp;B199, Лист2!$A$2:$A$505&amp;Лист2!$B$2:$B$505, 0))</f>
        <v>2468</v>
      </c>
      <c r="I199" s="10">
        <f t="array" ref="I199">INDEX(Лист2!$E$2:$E$505, MATCH(A199&amp;B199, Лист2!$A$2:$A$505&amp;Лист2!$B$2:$B$505, 0))</f>
        <v>2221</v>
      </c>
      <c r="J199" s="10">
        <f t="shared" si="0"/>
        <v>18</v>
      </c>
      <c r="K199" s="10">
        <f t="shared" si="1"/>
        <v>214662.07500000001</v>
      </c>
      <c r="L199" s="10">
        <f t="shared" si="2"/>
        <v>26.65460526958503</v>
      </c>
      <c r="M199" s="10">
        <f t="shared" si="3"/>
        <v>92.320091048292468</v>
      </c>
    </row>
    <row r="200" spans="1:13" ht="14.25" customHeight="1" x14ac:dyDescent="0.3">
      <c r="A200" s="7">
        <v>43963</v>
      </c>
      <c r="B200" s="8" t="s">
        <v>21</v>
      </c>
      <c r="C200" s="8">
        <v>32419.5</v>
      </c>
      <c r="D200" s="8">
        <v>3080614.5</v>
      </c>
      <c r="E200" s="8">
        <v>2363955.7909999997</v>
      </c>
      <c r="F200" s="9">
        <v>200042.36143846155</v>
      </c>
      <c r="G200" s="10">
        <f t="array" ref="G200">INDEX(Лист2!$C$2:$C$505, MATCH(A200&amp;B200, Лист2!$A$2:$A$505&amp;Лист2!$B$2:$B$505, 0))</f>
        <v>21</v>
      </c>
      <c r="H200" s="10">
        <f t="array" ref="H200">INDEX(Лист2!$D$2:$D$505, MATCH(A200&amp;B200, Лист2!$A$2:$A$505&amp;Лист2!$B$2:$B$505, 0))</f>
        <v>1926</v>
      </c>
      <c r="I200" s="10">
        <f t="array" ref="I200">INDEX(Лист2!$E$2:$E$505, MATCH(A200&amp;B200, Лист2!$A$2:$A$505&amp;Лист2!$B$2:$B$505, 0))</f>
        <v>1745</v>
      </c>
      <c r="J200" s="10">
        <f t="shared" si="0"/>
        <v>20</v>
      </c>
      <c r="K200" s="10">
        <f t="shared" si="1"/>
        <v>146695.92857142858</v>
      </c>
      <c r="L200" s="10">
        <f t="shared" si="2"/>
        <v>30.316079163935616</v>
      </c>
      <c r="M200" s="10">
        <f t="shared" si="3"/>
        <v>93.50641368991603</v>
      </c>
    </row>
    <row r="201" spans="1:13" ht="14.25" customHeight="1" x14ac:dyDescent="0.3">
      <c r="A201" s="11">
        <v>43972</v>
      </c>
      <c r="B201" s="12" t="s">
        <v>21</v>
      </c>
      <c r="C201" s="12">
        <v>40819.5</v>
      </c>
      <c r="D201" s="12">
        <v>3810394.5</v>
      </c>
      <c r="E201" s="12">
        <v>3046897.7940000002</v>
      </c>
      <c r="F201" s="13">
        <v>144594.40769230769</v>
      </c>
      <c r="G201" s="10">
        <f t="array" ref="G201">INDEX(Лист2!$C$2:$C$505, MATCH(A201&amp;B201, Лист2!$A$2:$A$505&amp;Лист2!$B$2:$B$505, 0))</f>
        <v>21</v>
      </c>
      <c r="H201" s="10">
        <f t="array" ref="H201">INDEX(Лист2!$D$2:$D$505, MATCH(A201&amp;B201, Лист2!$A$2:$A$505&amp;Лист2!$B$2:$B$505, 0))</f>
        <v>2335</v>
      </c>
      <c r="I201" s="10">
        <f t="array" ref="I201">INDEX(Лист2!$E$2:$E$505, MATCH(A201&amp;B201, Лист2!$A$2:$A$505&amp;Лист2!$B$2:$B$505, 0))</f>
        <v>2126</v>
      </c>
      <c r="J201" s="10">
        <f t="shared" si="0"/>
        <v>21</v>
      </c>
      <c r="K201" s="10">
        <f t="shared" si="1"/>
        <v>181447.35714285713</v>
      </c>
      <c r="L201" s="10">
        <f t="shared" si="2"/>
        <v>25.058165964854144</v>
      </c>
      <c r="M201" s="10">
        <f t="shared" si="3"/>
        <v>96.205264108681988</v>
      </c>
    </row>
    <row r="202" spans="1:13" ht="14.25" customHeight="1" x14ac:dyDescent="0.3">
      <c r="A202" s="7">
        <v>43971</v>
      </c>
      <c r="B202" s="8" t="s">
        <v>21</v>
      </c>
      <c r="C202" s="8">
        <v>41391</v>
      </c>
      <c r="D202" s="8">
        <v>3918987</v>
      </c>
      <c r="E202" s="8">
        <v>3141103.9569999999</v>
      </c>
      <c r="F202" s="9">
        <v>205451.17950769232</v>
      </c>
      <c r="G202" s="10">
        <f t="array" ref="G202">INDEX(Лист2!$C$2:$C$505, MATCH(A202&amp;B202, Лист2!$A$2:$A$505&amp;Лист2!$B$2:$B$505, 0))</f>
        <v>21</v>
      </c>
      <c r="H202" s="10">
        <f t="array" ref="H202">INDEX(Лист2!$D$2:$D$505, MATCH(A202&amp;B202, Лист2!$A$2:$A$505&amp;Лист2!$B$2:$B$505, 0))</f>
        <v>2410</v>
      </c>
      <c r="I202" s="10">
        <f t="array" ref="I202">INDEX(Лист2!$E$2:$E$505, MATCH(A202&amp;B202, Лист2!$A$2:$A$505&amp;Лист2!$B$2:$B$505, 0))</f>
        <v>2202</v>
      </c>
      <c r="J202" s="10">
        <f t="shared" si="0"/>
        <v>21</v>
      </c>
      <c r="K202" s="10">
        <f t="shared" si="1"/>
        <v>186618.42857142858</v>
      </c>
      <c r="L202" s="10">
        <f t="shared" si="2"/>
        <v>24.764638599957042</v>
      </c>
      <c r="M202" s="10">
        <f t="shared" si="3"/>
        <v>94.757543734957721</v>
      </c>
    </row>
    <row r="203" spans="1:13" ht="14.25" customHeight="1" x14ac:dyDescent="0.3">
      <c r="A203" s="11">
        <v>43956</v>
      </c>
      <c r="B203" s="12" t="s">
        <v>21</v>
      </c>
      <c r="C203" s="12">
        <v>29482.5</v>
      </c>
      <c r="D203" s="12">
        <v>2648688</v>
      </c>
      <c r="E203" s="12">
        <v>2021918.12</v>
      </c>
      <c r="F203" s="13">
        <v>219587.1531846154</v>
      </c>
      <c r="G203" s="10">
        <f t="array" ref="G203">INDEX(Лист2!$C$2:$C$505, MATCH(A203&amp;B203, Лист2!$A$2:$A$505&amp;Лист2!$B$2:$B$505, 0))</f>
        <v>20</v>
      </c>
      <c r="H203" s="10">
        <f t="array" ref="H203">INDEX(Лист2!$D$2:$D$505, MATCH(A203&amp;B203, Лист2!$A$2:$A$505&amp;Лист2!$B$2:$B$505, 0))</f>
        <v>1757</v>
      </c>
      <c r="I203" s="10">
        <f t="array" ref="I203">INDEX(Лист2!$E$2:$E$505, MATCH(A203&amp;B203, Лист2!$A$2:$A$505&amp;Лист2!$B$2:$B$505, 0))</f>
        <v>1596</v>
      </c>
      <c r="J203" s="10">
        <f t="shared" si="0"/>
        <v>19</v>
      </c>
      <c r="K203" s="10">
        <f t="shared" si="1"/>
        <v>132434.4</v>
      </c>
      <c r="L203" s="10">
        <f t="shared" si="2"/>
        <v>30.998776547885125</v>
      </c>
      <c r="M203" s="10">
        <f t="shared" si="3"/>
        <v>91.709587796500927</v>
      </c>
    </row>
    <row r="204" spans="1:13" ht="14.25" customHeight="1" x14ac:dyDescent="0.3">
      <c r="A204" s="7">
        <v>43949</v>
      </c>
      <c r="B204" s="8" t="s">
        <v>21</v>
      </c>
      <c r="C204" s="8">
        <v>32181</v>
      </c>
      <c r="D204" s="8">
        <v>2863600.5</v>
      </c>
      <c r="E204" s="8">
        <v>2246478.6170000001</v>
      </c>
      <c r="F204" s="9">
        <v>140503.93076923076</v>
      </c>
      <c r="G204" s="10">
        <f t="array" ref="G204">INDEX(Лист2!$C$2:$C$505, MATCH(A204&amp;B204, Лист2!$A$2:$A$505&amp;Лист2!$B$2:$B$505, 0))</f>
        <v>19</v>
      </c>
      <c r="H204" s="10">
        <f t="array" ref="H204">INDEX(Лист2!$D$2:$D$505, MATCH(A204&amp;B204, Лист2!$A$2:$A$505&amp;Лист2!$B$2:$B$505, 0))</f>
        <v>1846</v>
      </c>
      <c r="I204" s="10">
        <f t="array" ref="I204">INDEX(Лист2!$E$2:$E$505, MATCH(A204&amp;B204, Лист2!$A$2:$A$505&amp;Лист2!$B$2:$B$505, 0))</f>
        <v>1681</v>
      </c>
      <c r="J204" s="10">
        <f t="shared" si="0"/>
        <v>18</v>
      </c>
      <c r="K204" s="10">
        <f t="shared" si="1"/>
        <v>150715.81578947368</v>
      </c>
      <c r="L204" s="10">
        <f t="shared" si="2"/>
        <v>27.470632407982539</v>
      </c>
      <c r="M204" s="10">
        <f t="shared" si="3"/>
        <v>95.093452080021962</v>
      </c>
    </row>
    <row r="205" spans="1:13" ht="14.25" customHeight="1" x14ac:dyDescent="0.3">
      <c r="A205" s="11">
        <v>43964</v>
      </c>
      <c r="B205" s="12" t="s">
        <v>21</v>
      </c>
      <c r="C205" s="12">
        <v>35535</v>
      </c>
      <c r="D205" s="12">
        <v>3288069</v>
      </c>
      <c r="E205" s="12">
        <v>2580984.0299999998</v>
      </c>
      <c r="F205" s="13">
        <v>208081.82515384615</v>
      </c>
      <c r="G205" s="10">
        <f t="array" ref="G205">INDEX(Лист2!$C$2:$C$505, MATCH(A205&amp;B205, Лист2!$A$2:$A$505&amp;Лист2!$B$2:$B$505, 0))</f>
        <v>21</v>
      </c>
      <c r="H205" s="10">
        <f t="array" ref="H205">INDEX(Лист2!$D$2:$D$505, MATCH(A205&amp;B205, Лист2!$A$2:$A$505&amp;Лист2!$B$2:$B$505, 0))</f>
        <v>2061</v>
      </c>
      <c r="I205" s="10">
        <f t="array" ref="I205">INDEX(Лист2!$E$2:$E$505, MATCH(A205&amp;B205, Лист2!$A$2:$A$505&amp;Лист2!$B$2:$B$505, 0))</f>
        <v>1876</v>
      </c>
      <c r="J205" s="10">
        <f t="shared" si="0"/>
        <v>20</v>
      </c>
      <c r="K205" s="10">
        <f t="shared" si="1"/>
        <v>156574.71428571429</v>
      </c>
      <c r="L205" s="10">
        <f t="shared" si="2"/>
        <v>27.39594518141983</v>
      </c>
      <c r="M205" s="10">
        <f t="shared" si="3"/>
        <v>93.671610140971907</v>
      </c>
    </row>
    <row r="206" spans="1:13" ht="14.25" customHeight="1" x14ac:dyDescent="0.3">
      <c r="A206" s="7">
        <v>43982</v>
      </c>
      <c r="B206" s="8" t="s">
        <v>20</v>
      </c>
      <c r="C206" s="8">
        <v>76234.5</v>
      </c>
      <c r="D206" s="8">
        <v>6500848.5</v>
      </c>
      <c r="E206" s="8">
        <v>5172874.4439999992</v>
      </c>
      <c r="F206" s="9">
        <v>60556.251538461533</v>
      </c>
      <c r="G206" s="10">
        <f t="array" ref="G206">INDEX(Лист2!$C$2:$C$505, MATCH(A206&amp;B206, Лист2!$A$2:$A$505&amp;Лист2!$B$2:$B$505, 0))</f>
        <v>37</v>
      </c>
      <c r="H206" s="10">
        <f t="array" ref="H206">INDEX(Лист2!$D$2:$D$505, MATCH(A206&amp;B206, Лист2!$A$2:$A$505&amp;Лист2!$B$2:$B$505, 0))</f>
        <v>5215</v>
      </c>
      <c r="I206" s="10">
        <f t="array" ref="I206">INDEX(Лист2!$E$2:$E$505, MATCH(A206&amp;B206, Лист2!$A$2:$A$505&amp;Лист2!$B$2:$B$505, 0))</f>
        <v>4848</v>
      </c>
      <c r="J206" s="10">
        <f t="shared" si="0"/>
        <v>23</v>
      </c>
      <c r="K206" s="10">
        <f t="shared" si="1"/>
        <v>175698.60810810811</v>
      </c>
      <c r="L206" s="10">
        <f t="shared" si="2"/>
        <v>25.67187876636584</v>
      </c>
      <c r="M206" s="10">
        <f t="shared" si="3"/>
        <v>99.068486959225993</v>
      </c>
    </row>
    <row r="207" spans="1:13" ht="14.25" customHeight="1" x14ac:dyDescent="0.3">
      <c r="A207" s="11">
        <v>43954</v>
      </c>
      <c r="B207" s="12" t="s">
        <v>21</v>
      </c>
      <c r="C207" s="12">
        <v>29935.5</v>
      </c>
      <c r="D207" s="12">
        <v>2720002.5</v>
      </c>
      <c r="E207" s="12">
        <v>2102974.0010000002</v>
      </c>
      <c r="F207" s="13">
        <v>175338.6411076923</v>
      </c>
      <c r="G207" s="10">
        <f t="array" ref="G207">INDEX(Лист2!$C$2:$C$505, MATCH(A207&amp;B207, Лист2!$A$2:$A$505&amp;Лист2!$B$2:$B$505, 0))</f>
        <v>20</v>
      </c>
      <c r="H207" s="10">
        <f t="array" ref="H207">INDEX(Лист2!$D$2:$D$505, MATCH(A207&amp;B207, Лист2!$A$2:$A$505&amp;Лист2!$B$2:$B$505, 0))</f>
        <v>1716</v>
      </c>
      <c r="I207" s="10">
        <f t="array" ref="I207">INDEX(Лист2!$E$2:$E$505, MATCH(A207&amp;B207, Лист2!$A$2:$A$505&amp;Лист2!$B$2:$B$505, 0))</f>
        <v>1561</v>
      </c>
      <c r="J207" s="10">
        <f t="shared" si="0"/>
        <v>19</v>
      </c>
      <c r="K207" s="10">
        <f t="shared" si="1"/>
        <v>136000.125</v>
      </c>
      <c r="L207" s="10">
        <f t="shared" si="2"/>
        <v>29.340757361079699</v>
      </c>
      <c r="M207" s="10">
        <f t="shared" si="3"/>
        <v>93.553732354742607</v>
      </c>
    </row>
    <row r="208" spans="1:13" ht="14.25" customHeight="1" x14ac:dyDescent="0.3">
      <c r="A208" s="7">
        <v>43981</v>
      </c>
      <c r="B208" s="8" t="s">
        <v>20</v>
      </c>
      <c r="C208" s="8">
        <v>106926</v>
      </c>
      <c r="D208" s="8">
        <v>9098386.5</v>
      </c>
      <c r="E208" s="8">
        <v>7354572.0109999999</v>
      </c>
      <c r="F208" s="9">
        <v>193869.59292307691</v>
      </c>
      <c r="G208" s="10">
        <f t="array" ref="G208">INDEX(Лист2!$C$2:$C$505, MATCH(A208&amp;B208, Лист2!$A$2:$A$505&amp;Лист2!$B$2:$B$505, 0))</f>
        <v>37</v>
      </c>
      <c r="H208" s="10">
        <f t="array" ref="H208">INDEX(Лист2!$D$2:$D$505, MATCH(A208&amp;B208, Лист2!$A$2:$A$505&amp;Лист2!$B$2:$B$505, 0))</f>
        <v>6645</v>
      </c>
      <c r="I208" s="10">
        <f t="array" ref="I208">INDEX(Лист2!$E$2:$E$505, MATCH(A208&amp;B208, Лист2!$A$2:$A$505&amp;Лист2!$B$2:$B$505, 0))</f>
        <v>6122</v>
      </c>
      <c r="J208" s="10">
        <f t="shared" si="0"/>
        <v>22</v>
      </c>
      <c r="K208" s="10">
        <f t="shared" si="1"/>
        <v>245902.33783783784</v>
      </c>
      <c r="L208" s="10">
        <f t="shared" si="2"/>
        <v>23.710618189499431</v>
      </c>
      <c r="M208" s="10">
        <f t="shared" si="3"/>
        <v>97.869187103415783</v>
      </c>
    </row>
    <row r="209" spans="1:13" ht="14.25" customHeight="1" x14ac:dyDescent="0.3">
      <c r="A209" s="11">
        <v>43957</v>
      </c>
      <c r="B209" s="12" t="s">
        <v>21</v>
      </c>
      <c r="C209" s="12">
        <v>30342</v>
      </c>
      <c r="D209" s="12">
        <v>2738127</v>
      </c>
      <c r="E209" s="12">
        <v>2094375.01</v>
      </c>
      <c r="F209" s="13">
        <v>174068.47879999998</v>
      </c>
      <c r="G209" s="10">
        <f t="array" ref="G209">INDEX(Лист2!$C$2:$C$505, MATCH(A209&amp;B209, Лист2!$A$2:$A$505&amp;Лист2!$B$2:$B$505, 0))</f>
        <v>20</v>
      </c>
      <c r="H209" s="10">
        <f t="array" ref="H209">INDEX(Лист2!$D$2:$D$505, MATCH(A209&amp;B209, Лист2!$A$2:$A$505&amp;Лист2!$B$2:$B$505, 0))</f>
        <v>1747</v>
      </c>
      <c r="I209" s="10">
        <f t="array" ref="I209">INDEX(Лист2!$E$2:$E$505, MATCH(A209&amp;B209, Лист2!$A$2:$A$505&amp;Лист2!$B$2:$B$505, 0))</f>
        <v>1570</v>
      </c>
      <c r="J209" s="10">
        <f t="shared" si="0"/>
        <v>19</v>
      </c>
      <c r="K209" s="10">
        <f t="shared" si="1"/>
        <v>136906.35</v>
      </c>
      <c r="L209" s="10">
        <f t="shared" si="2"/>
        <v>30.73718827460608</v>
      </c>
      <c r="M209" s="10">
        <f t="shared" si="3"/>
        <v>93.642790170068807</v>
      </c>
    </row>
    <row r="210" spans="1:13" ht="14.25" customHeight="1" x14ac:dyDescent="0.3">
      <c r="A210" s="7">
        <v>43974</v>
      </c>
      <c r="B210" s="8" t="s">
        <v>21</v>
      </c>
      <c r="C210" s="8">
        <v>42999</v>
      </c>
      <c r="D210" s="8">
        <v>3883215</v>
      </c>
      <c r="E210" s="8">
        <v>3151914.3419999997</v>
      </c>
      <c r="F210" s="9">
        <v>162279.9956153846</v>
      </c>
      <c r="G210" s="10">
        <f t="array" ref="G210">INDEX(Лист2!$C$2:$C$505, MATCH(A210&amp;B210, Лист2!$A$2:$A$505&amp;Лист2!$B$2:$B$505, 0))</f>
        <v>21</v>
      </c>
      <c r="H210" s="10">
        <f t="array" ref="H210">INDEX(Лист2!$D$2:$D$505, MATCH(A210&amp;B210, Лист2!$A$2:$A$505&amp;Лист2!$B$2:$B$505, 0))</f>
        <v>2460</v>
      </c>
      <c r="I210" s="10">
        <f t="array" ref="I210">INDEX(Лист2!$E$2:$E$505, MATCH(A210&amp;B210, Лист2!$A$2:$A$505&amp;Лист2!$B$2:$B$505, 0))</f>
        <v>2226</v>
      </c>
      <c r="J210" s="10">
        <f t="shared" si="0"/>
        <v>21</v>
      </c>
      <c r="K210" s="10">
        <f t="shared" si="1"/>
        <v>184915</v>
      </c>
      <c r="L210" s="10">
        <f t="shared" si="2"/>
        <v>23.201793534019853</v>
      </c>
      <c r="M210" s="10">
        <f t="shared" si="3"/>
        <v>95.820988649472554</v>
      </c>
    </row>
    <row r="211" spans="1:13" ht="14.25" customHeight="1" x14ac:dyDescent="0.3">
      <c r="A211" s="11">
        <v>43979</v>
      </c>
      <c r="B211" s="12" t="s">
        <v>20</v>
      </c>
      <c r="C211" s="12">
        <v>69945</v>
      </c>
      <c r="D211" s="12">
        <v>6101931</v>
      </c>
      <c r="E211" s="12">
        <v>4743581.9779999992</v>
      </c>
      <c r="F211" s="13">
        <v>226018.55243846151</v>
      </c>
      <c r="G211" s="10">
        <f t="array" ref="G211">INDEX(Лист2!$C$2:$C$505, MATCH(A211&amp;B211, Лист2!$A$2:$A$505&amp;Лист2!$B$2:$B$505, 0))</f>
        <v>37</v>
      </c>
      <c r="H211" s="10">
        <f t="array" ref="H211">INDEX(Лист2!$D$2:$D$505, MATCH(A211&amp;B211, Лист2!$A$2:$A$505&amp;Лист2!$B$2:$B$505, 0))</f>
        <v>4840</v>
      </c>
      <c r="I211" s="10">
        <f t="array" ref="I211">INDEX(Лист2!$E$2:$E$505, MATCH(A211&amp;B211, Лист2!$A$2:$A$505&amp;Лист2!$B$2:$B$505, 0))</f>
        <v>4475</v>
      </c>
      <c r="J211" s="10">
        <f t="shared" si="0"/>
        <v>22</v>
      </c>
      <c r="K211" s="10">
        <f t="shared" si="1"/>
        <v>164917.05405405405</v>
      </c>
      <c r="L211" s="10">
        <f t="shared" si="2"/>
        <v>28.635512747535802</v>
      </c>
      <c r="M211" s="10">
        <f t="shared" si="3"/>
        <v>96.295950373112021</v>
      </c>
    </row>
    <row r="212" spans="1:13" ht="14.25" customHeight="1" x14ac:dyDescent="0.3">
      <c r="A212" s="7">
        <v>43976</v>
      </c>
      <c r="B212" s="8" t="s">
        <v>21</v>
      </c>
      <c r="C212" s="8">
        <v>38740.5</v>
      </c>
      <c r="D212" s="8">
        <v>3561655.5</v>
      </c>
      <c r="E212" s="8">
        <v>2769041.2770000002</v>
      </c>
      <c r="F212" s="9">
        <v>180495.52483076922</v>
      </c>
      <c r="G212" s="10">
        <f t="array" ref="G212">INDEX(Лист2!$C$2:$C$505, MATCH(A212&amp;B212, Лист2!$A$2:$A$505&amp;Лист2!$B$2:$B$505, 0))</f>
        <v>21</v>
      </c>
      <c r="H212" s="10">
        <f t="array" ref="H212">INDEX(Лист2!$D$2:$D$505, MATCH(A212&amp;B212, Лист2!$A$2:$A$505&amp;Лист2!$B$2:$B$505, 0))</f>
        <v>2330</v>
      </c>
      <c r="I212" s="10">
        <f t="array" ref="I212">INDEX(Лист2!$E$2:$E$505, MATCH(A212&amp;B212, Лист2!$A$2:$A$505&amp;Лист2!$B$2:$B$505, 0))</f>
        <v>2142</v>
      </c>
      <c r="J212" s="10">
        <f t="shared" si="0"/>
        <v>22</v>
      </c>
      <c r="K212" s="10">
        <f t="shared" si="1"/>
        <v>169602.64285714287</v>
      </c>
      <c r="L212" s="10">
        <f t="shared" si="2"/>
        <v>28.624138960424737</v>
      </c>
      <c r="M212" s="10">
        <f t="shared" si="3"/>
        <v>94.93225763045389</v>
      </c>
    </row>
    <row r="213" spans="1:13" ht="14.25" customHeight="1" x14ac:dyDescent="0.3">
      <c r="A213" s="11">
        <v>43951</v>
      </c>
      <c r="B213" s="12" t="s">
        <v>21</v>
      </c>
      <c r="C213" s="12">
        <v>31231.5</v>
      </c>
      <c r="D213" s="12">
        <v>2853310.5</v>
      </c>
      <c r="E213" s="12">
        <v>2211817.6569999997</v>
      </c>
      <c r="F213" s="13">
        <v>63441.684615384613</v>
      </c>
      <c r="G213" s="10">
        <f t="array" ref="G213">INDEX(Лист2!$C$2:$C$505, MATCH(A213&amp;B213, Лист2!$A$2:$A$505&amp;Лист2!$B$2:$B$505, 0))</f>
        <v>20</v>
      </c>
      <c r="H213" s="10">
        <f t="array" ref="H213">INDEX(Лист2!$D$2:$D$505, MATCH(A213&amp;B213, Лист2!$A$2:$A$505&amp;Лист2!$B$2:$B$505, 0))</f>
        <v>1756</v>
      </c>
      <c r="I213" s="10">
        <f t="array" ref="I213">INDEX(Лист2!$E$2:$E$505, MATCH(A213&amp;B213, Лист2!$A$2:$A$505&amp;Лист2!$B$2:$B$505, 0))</f>
        <v>1586</v>
      </c>
      <c r="J213" s="10">
        <f t="shared" si="0"/>
        <v>18</v>
      </c>
      <c r="K213" s="10">
        <f t="shared" si="1"/>
        <v>142665.52499999999</v>
      </c>
      <c r="L213" s="10">
        <f t="shared" si="2"/>
        <v>29.002971423516421</v>
      </c>
      <c r="M213" s="10">
        <f t="shared" si="3"/>
        <v>97.776558681034373</v>
      </c>
    </row>
    <row r="214" spans="1:13" ht="14.25" customHeight="1" x14ac:dyDescent="0.3">
      <c r="A214" s="7">
        <v>43961</v>
      </c>
      <c r="B214" s="8" t="s">
        <v>21</v>
      </c>
      <c r="C214" s="8">
        <v>37489.5</v>
      </c>
      <c r="D214" s="8">
        <v>3549097.5</v>
      </c>
      <c r="E214" s="8">
        <v>2745646.9479999999</v>
      </c>
      <c r="F214" s="9">
        <v>258287.05384615384</v>
      </c>
      <c r="G214" s="10">
        <f t="array" ref="G214">INDEX(Лист2!$C$2:$C$505, MATCH(A214&amp;B214, Лист2!$A$2:$A$505&amp;Лист2!$B$2:$B$505, 0))</f>
        <v>21</v>
      </c>
      <c r="H214" s="10">
        <f t="array" ref="H214">INDEX(Лист2!$D$2:$D$505, MATCH(A214&amp;B214, Лист2!$A$2:$A$505&amp;Лист2!$B$2:$B$505, 0))</f>
        <v>2120</v>
      </c>
      <c r="I214" s="10">
        <f t="array" ref="I214">INDEX(Лист2!$E$2:$E$505, MATCH(A214&amp;B214, Лист2!$A$2:$A$505&amp;Лист2!$B$2:$B$505, 0))</f>
        <v>1921</v>
      </c>
      <c r="J214" s="10">
        <f t="shared" si="0"/>
        <v>20</v>
      </c>
      <c r="K214" s="10">
        <f t="shared" si="1"/>
        <v>169004.64285714287</v>
      </c>
      <c r="L214" s="10">
        <f t="shared" si="2"/>
        <v>29.262704463341667</v>
      </c>
      <c r="M214" s="10">
        <f t="shared" si="3"/>
        <v>92.72245820673696</v>
      </c>
    </row>
    <row r="215" spans="1:13" ht="14.25" customHeight="1" x14ac:dyDescent="0.3">
      <c r="A215" s="11">
        <v>43959</v>
      </c>
      <c r="B215" s="12" t="s">
        <v>21</v>
      </c>
      <c r="C215" s="12">
        <v>34399.5</v>
      </c>
      <c r="D215" s="12">
        <v>3201358.5</v>
      </c>
      <c r="E215" s="12">
        <v>2481896.3339999998</v>
      </c>
      <c r="F215" s="13">
        <v>156377.12456923077</v>
      </c>
      <c r="G215" s="10">
        <f t="array" ref="G215">INDEX(Лист2!$C$2:$C$505, MATCH(A215&amp;B215, Лист2!$A$2:$A$505&amp;Лист2!$B$2:$B$505, 0))</f>
        <v>21</v>
      </c>
      <c r="H215" s="10">
        <f t="array" ref="H215">INDEX(Лист2!$D$2:$D$505, MATCH(A215&amp;B215, Лист2!$A$2:$A$505&amp;Лист2!$B$2:$B$505, 0))</f>
        <v>1957</v>
      </c>
      <c r="I215" s="10">
        <f t="array" ref="I215">INDEX(Лист2!$E$2:$E$505, MATCH(A215&amp;B215, Лист2!$A$2:$A$505&amp;Лист2!$B$2:$B$505, 0))</f>
        <v>1755</v>
      </c>
      <c r="J215" s="10">
        <f t="shared" si="0"/>
        <v>19</v>
      </c>
      <c r="K215" s="10">
        <f t="shared" si="1"/>
        <v>152445.64285714287</v>
      </c>
      <c r="L215" s="10">
        <f t="shared" si="2"/>
        <v>28.988405202261774</v>
      </c>
      <c r="M215" s="10">
        <f t="shared" si="3"/>
        <v>95.115288569860866</v>
      </c>
    </row>
    <row r="216" spans="1:13" ht="14.25" customHeight="1" x14ac:dyDescent="0.3">
      <c r="A216" s="7">
        <v>43958</v>
      </c>
      <c r="B216" s="8" t="s">
        <v>21</v>
      </c>
      <c r="C216" s="8">
        <v>32851.5</v>
      </c>
      <c r="D216" s="8">
        <v>2934504</v>
      </c>
      <c r="E216" s="8">
        <v>2253872.1379999998</v>
      </c>
      <c r="F216" s="9">
        <v>160756.50769230767</v>
      </c>
      <c r="G216" s="10">
        <f t="array" ref="G216">INDEX(Лист2!$C$2:$C$505, MATCH(A216&amp;B216, Лист2!$A$2:$A$505&amp;Лист2!$B$2:$B$505, 0))</f>
        <v>21</v>
      </c>
      <c r="H216" s="10">
        <f t="array" ref="H216">INDEX(Лист2!$D$2:$D$505, MATCH(A216&amp;B216, Лист2!$A$2:$A$505&amp;Лист2!$B$2:$B$505, 0))</f>
        <v>1879</v>
      </c>
      <c r="I216" s="10">
        <f t="array" ref="I216">INDEX(Лист2!$E$2:$E$505, MATCH(A216&amp;B216, Лист2!$A$2:$A$505&amp;Лист2!$B$2:$B$505, 0))</f>
        <v>1695</v>
      </c>
      <c r="J216" s="10">
        <f t="shared" si="0"/>
        <v>19</v>
      </c>
      <c r="K216" s="10">
        <f t="shared" si="1"/>
        <v>139738.28571428571</v>
      </c>
      <c r="L216" s="10">
        <f t="shared" si="2"/>
        <v>30.198335146197202</v>
      </c>
      <c r="M216" s="10">
        <f t="shared" si="3"/>
        <v>94.52185079003786</v>
      </c>
    </row>
    <row r="217" spans="1:13" ht="14.25" customHeight="1" x14ac:dyDescent="0.3">
      <c r="A217" s="11">
        <v>43975</v>
      </c>
      <c r="B217" s="12" t="s">
        <v>21</v>
      </c>
      <c r="C217" s="12">
        <v>38194.5</v>
      </c>
      <c r="D217" s="12">
        <v>3449302.5</v>
      </c>
      <c r="E217" s="12">
        <v>2798056.2479999997</v>
      </c>
      <c r="F217" s="13">
        <v>174707.83838461537</v>
      </c>
      <c r="G217" s="10">
        <f t="array" ref="G217">INDEX(Лист2!$C$2:$C$505, MATCH(A217&amp;B217, Лист2!$A$2:$A$505&amp;Лист2!$B$2:$B$505, 0))</f>
        <v>21</v>
      </c>
      <c r="H217" s="10">
        <f t="array" ref="H217">INDEX(Лист2!$D$2:$D$505, MATCH(A217&amp;B217, Лист2!$A$2:$A$505&amp;Лист2!$B$2:$B$505, 0))</f>
        <v>2254</v>
      </c>
      <c r="I217" s="10">
        <f t="array" ref="I217">INDEX(Лист2!$E$2:$E$505, MATCH(A217&amp;B217, Лист2!$A$2:$A$505&amp;Лист2!$B$2:$B$505, 0))</f>
        <v>2061</v>
      </c>
      <c r="J217" s="10">
        <f t="shared" si="0"/>
        <v>22</v>
      </c>
      <c r="K217" s="10">
        <f t="shared" si="1"/>
        <v>164252.5</v>
      </c>
      <c r="L217" s="10">
        <f t="shared" si="2"/>
        <v>23.274952119547255</v>
      </c>
      <c r="M217" s="10">
        <f t="shared" si="3"/>
        <v>94.934980669726272</v>
      </c>
    </row>
    <row r="218" spans="1:13" ht="14.25" customHeight="1" x14ac:dyDescent="0.3">
      <c r="A218" s="7">
        <v>43982</v>
      </c>
      <c r="B218" s="8" t="s">
        <v>21</v>
      </c>
      <c r="C218" s="8">
        <v>42423</v>
      </c>
      <c r="D218" s="8">
        <v>3994153.5</v>
      </c>
      <c r="E218" s="8">
        <v>3105853.9129999997</v>
      </c>
      <c r="F218" s="9">
        <v>53605.712153846151</v>
      </c>
      <c r="G218" s="10">
        <f t="array" ref="G218">INDEX(Лист2!$C$2:$C$505, MATCH(A218&amp;B218, Лист2!$A$2:$A$505&amp;Лист2!$B$2:$B$505, 0))</f>
        <v>23</v>
      </c>
      <c r="H218" s="10">
        <f t="array" ref="H218">INDEX(Лист2!$D$2:$D$505, MATCH(A218&amp;B218, Лист2!$A$2:$A$505&amp;Лист2!$B$2:$B$505, 0))</f>
        <v>2522</v>
      </c>
      <c r="I218" s="10">
        <f t="array" ref="I218">INDEX(Лист2!$E$2:$E$505, MATCH(A218&amp;B218, Лист2!$A$2:$A$505&amp;Лист2!$B$2:$B$505, 0))</f>
        <v>2295</v>
      </c>
      <c r="J218" s="10">
        <f t="shared" si="0"/>
        <v>23</v>
      </c>
      <c r="K218" s="10">
        <f t="shared" si="1"/>
        <v>173658.84782608695</v>
      </c>
      <c r="L218" s="10">
        <f t="shared" si="2"/>
        <v>28.6008167764071</v>
      </c>
      <c r="M218" s="10">
        <f t="shared" si="3"/>
        <v>98.657895542726493</v>
      </c>
    </row>
    <row r="219" spans="1:13" ht="14.25" customHeight="1" x14ac:dyDescent="0.3">
      <c r="A219" s="11">
        <v>43981</v>
      </c>
      <c r="B219" s="12" t="s">
        <v>21</v>
      </c>
      <c r="C219" s="12">
        <v>48286.5</v>
      </c>
      <c r="D219" s="12">
        <v>4456441.5</v>
      </c>
      <c r="E219" s="12">
        <v>3473157.5449999999</v>
      </c>
      <c r="F219" s="13">
        <v>205639.55141538463</v>
      </c>
      <c r="G219" s="10">
        <f t="array" ref="G219">INDEX(Лист2!$C$2:$C$505, MATCH(A219&amp;B219, Лист2!$A$2:$A$505&amp;Лист2!$B$2:$B$505, 0))</f>
        <v>22</v>
      </c>
      <c r="H219" s="10">
        <f t="array" ref="H219">INDEX(Лист2!$D$2:$D$505, MATCH(A219&amp;B219, Лист2!$A$2:$A$505&amp;Лист2!$B$2:$B$505, 0))</f>
        <v>2793</v>
      </c>
      <c r="I219" s="10">
        <f t="array" ref="I219">INDEX(Лист2!$E$2:$E$505, MATCH(A219&amp;B219, Лист2!$A$2:$A$505&amp;Лист2!$B$2:$B$505, 0))</f>
        <v>2539</v>
      </c>
      <c r="J219" s="10">
        <f t="shared" si="0"/>
        <v>22</v>
      </c>
      <c r="K219" s="10">
        <f t="shared" si="1"/>
        <v>202565.52272727274</v>
      </c>
      <c r="L219" s="10">
        <f t="shared" si="2"/>
        <v>28.310951699140389</v>
      </c>
      <c r="M219" s="10">
        <f t="shared" si="3"/>
        <v>95.385566007870068</v>
      </c>
    </row>
    <row r="220" spans="1:13" ht="14.25" customHeight="1" x14ac:dyDescent="0.3">
      <c r="A220" s="7">
        <v>43979</v>
      </c>
      <c r="B220" s="8" t="s">
        <v>21</v>
      </c>
      <c r="C220" s="8">
        <v>41442</v>
      </c>
      <c r="D220" s="8">
        <v>3893680.5</v>
      </c>
      <c r="E220" s="8">
        <v>3004872.3489999999</v>
      </c>
      <c r="F220" s="9">
        <v>190911.88401538462</v>
      </c>
      <c r="G220" s="10">
        <f t="array" ref="G220">INDEX(Лист2!$C$2:$C$505, MATCH(A220&amp;B220, Лист2!$A$2:$A$505&amp;Лист2!$B$2:$B$505, 0))</f>
        <v>22</v>
      </c>
      <c r="H220" s="10">
        <f t="array" ref="H220">INDEX(Лист2!$D$2:$D$505, MATCH(A220&amp;B220, Лист2!$A$2:$A$505&amp;Лист2!$B$2:$B$505, 0))</f>
        <v>2454</v>
      </c>
      <c r="I220" s="10">
        <f t="array" ref="I220">INDEX(Лист2!$E$2:$E$505, MATCH(A220&amp;B220, Лист2!$A$2:$A$505&amp;Лист2!$B$2:$B$505, 0))</f>
        <v>2239</v>
      </c>
      <c r="J220" s="10">
        <f t="shared" si="0"/>
        <v>22</v>
      </c>
      <c r="K220" s="10">
        <f t="shared" si="1"/>
        <v>176985.47727272726</v>
      </c>
      <c r="L220" s="10">
        <f t="shared" si="2"/>
        <v>29.578898794013298</v>
      </c>
      <c r="M220" s="10">
        <f t="shared" si="3"/>
        <v>95.096878544210682</v>
      </c>
    </row>
    <row r="221" spans="1:13" ht="14.25" customHeight="1" x14ac:dyDescent="0.3">
      <c r="A221" s="11">
        <v>43967</v>
      </c>
      <c r="B221" s="12" t="s">
        <v>22</v>
      </c>
      <c r="C221" s="12">
        <v>18600</v>
      </c>
      <c r="D221" s="12">
        <v>1601425.5</v>
      </c>
      <c r="E221" s="12">
        <v>1268422.666</v>
      </c>
      <c r="F221" s="13">
        <v>189642.93076923076</v>
      </c>
      <c r="G221" s="10">
        <f t="array" ref="G221">INDEX(Лист2!$C$2:$C$505, MATCH(A221&amp;B221, Лист2!$A$2:$A$505&amp;Лист2!$B$2:$B$505, 0))</f>
        <v>15</v>
      </c>
      <c r="H221" s="10">
        <f t="array" ref="H221">INDEX(Лист2!$D$2:$D$505, MATCH(A221&amp;B221, Лист2!$A$2:$A$505&amp;Лист2!$B$2:$B$505, 0))</f>
        <v>1111</v>
      </c>
      <c r="I221" s="10">
        <f t="array" ref="I221">INDEX(Лист2!$E$2:$E$505, MATCH(A221&amp;B221, Лист2!$A$2:$A$505&amp;Лист2!$B$2:$B$505, 0))</f>
        <v>992</v>
      </c>
      <c r="J221" s="10">
        <f t="shared" si="0"/>
        <v>20</v>
      </c>
      <c r="K221" s="10">
        <f t="shared" si="1"/>
        <v>106761.7</v>
      </c>
      <c r="L221" s="10">
        <f t="shared" si="2"/>
        <v>26.253302067687905</v>
      </c>
      <c r="M221" s="10">
        <f t="shared" si="3"/>
        <v>88.157867426912418</v>
      </c>
    </row>
    <row r="222" spans="1:13" ht="14.25" customHeight="1" x14ac:dyDescent="0.3">
      <c r="A222" s="7">
        <v>43970</v>
      </c>
      <c r="B222" s="8" t="s">
        <v>22</v>
      </c>
      <c r="C222" s="8">
        <v>16638</v>
      </c>
      <c r="D222" s="8">
        <v>1364847</v>
      </c>
      <c r="E222" s="8">
        <v>1137103.412</v>
      </c>
      <c r="F222" s="9">
        <v>258642.5153846154</v>
      </c>
      <c r="G222" s="10">
        <f t="array" ref="G222">INDEX(Лист2!$C$2:$C$505, MATCH(A222&amp;B222, Лист2!$A$2:$A$505&amp;Лист2!$B$2:$B$505, 0))</f>
        <v>16</v>
      </c>
      <c r="H222" s="10">
        <f t="array" ref="H222">INDEX(Лист2!$D$2:$D$505, MATCH(A222&amp;B222, Лист2!$A$2:$A$505&amp;Лист2!$B$2:$B$505, 0))</f>
        <v>1012</v>
      </c>
      <c r="I222" s="10">
        <f t="array" ref="I222">INDEX(Лист2!$E$2:$E$505, MATCH(A222&amp;B222, Лист2!$A$2:$A$505&amp;Лист2!$B$2:$B$505, 0))</f>
        <v>900</v>
      </c>
      <c r="J222" s="10">
        <f t="shared" si="0"/>
        <v>21</v>
      </c>
      <c r="K222" s="10">
        <f t="shared" si="1"/>
        <v>85302.9375</v>
      </c>
      <c r="L222" s="10">
        <f t="shared" si="2"/>
        <v>20.028397206146099</v>
      </c>
      <c r="M222" s="10">
        <f t="shared" si="3"/>
        <v>81.049706275896455</v>
      </c>
    </row>
    <row r="223" spans="1:13" ht="14.25" customHeight="1" x14ac:dyDescent="0.3">
      <c r="A223" s="11">
        <v>43968</v>
      </c>
      <c r="B223" s="12" t="s">
        <v>22</v>
      </c>
      <c r="C223" s="12">
        <v>15609</v>
      </c>
      <c r="D223" s="12">
        <v>1377577.5</v>
      </c>
      <c r="E223" s="12">
        <v>1086345.0159999998</v>
      </c>
      <c r="F223" s="13">
        <v>224718.40769230769</v>
      </c>
      <c r="G223" s="10">
        <f t="array" ref="G223">INDEX(Лист2!$C$2:$C$505, MATCH(A223&amp;B223, Лист2!$A$2:$A$505&amp;Лист2!$B$2:$B$505, 0))</f>
        <v>15</v>
      </c>
      <c r="H223" s="10">
        <f t="array" ref="H223">INDEX(Лист2!$D$2:$D$505, MATCH(A223&amp;B223, Лист2!$A$2:$A$505&amp;Лист2!$B$2:$B$505, 0))</f>
        <v>971</v>
      </c>
      <c r="I223" s="10">
        <f t="array" ref="I223">INDEX(Лист2!$E$2:$E$505, MATCH(A223&amp;B223, Лист2!$A$2:$A$505&amp;Лист2!$B$2:$B$505, 0))</f>
        <v>856</v>
      </c>
      <c r="J223" s="10">
        <f t="shared" si="0"/>
        <v>21</v>
      </c>
      <c r="K223" s="10">
        <f t="shared" si="1"/>
        <v>91838.5</v>
      </c>
      <c r="L223" s="10">
        <f t="shared" si="2"/>
        <v>26.808470578927036</v>
      </c>
      <c r="M223" s="10">
        <f t="shared" si="3"/>
        <v>83.687421746340391</v>
      </c>
    </row>
    <row r="224" spans="1:13" ht="14.25" customHeight="1" x14ac:dyDescent="0.3">
      <c r="A224" s="7">
        <v>43960</v>
      </c>
      <c r="B224" s="8" t="s">
        <v>22</v>
      </c>
      <c r="C224" s="8">
        <v>13948.5</v>
      </c>
      <c r="D224" s="8">
        <v>1222932</v>
      </c>
      <c r="E224" s="8">
        <v>974409.1449999999</v>
      </c>
      <c r="F224" s="9">
        <v>299208.26923076925</v>
      </c>
      <c r="G224" s="10">
        <f t="array" ref="G224">INDEX(Лист2!$C$2:$C$505, MATCH(A224&amp;B224, Лист2!$A$2:$A$505&amp;Лист2!$B$2:$B$505, 0))</f>
        <v>15</v>
      </c>
      <c r="H224" s="10">
        <f t="array" ref="H224">INDEX(Лист2!$D$2:$D$505, MATCH(A224&amp;B224, Лист2!$A$2:$A$505&amp;Лист2!$B$2:$B$505, 0))</f>
        <v>849</v>
      </c>
      <c r="I224" s="10">
        <f t="array" ref="I224">INDEX(Лист2!$E$2:$E$505, MATCH(A224&amp;B224, Лист2!$A$2:$A$505&amp;Лист2!$B$2:$B$505, 0))</f>
        <v>740</v>
      </c>
      <c r="J224" s="10">
        <f t="shared" si="0"/>
        <v>19</v>
      </c>
      <c r="K224" s="10">
        <f t="shared" si="1"/>
        <v>81528.800000000003</v>
      </c>
      <c r="L224" s="10">
        <f t="shared" si="2"/>
        <v>25.504979738259753</v>
      </c>
      <c r="M224" s="10">
        <f t="shared" si="3"/>
        <v>75.533531771940773</v>
      </c>
    </row>
    <row r="225" spans="1:13" ht="14.25" customHeight="1" x14ac:dyDescent="0.3">
      <c r="A225" s="11">
        <v>43955</v>
      </c>
      <c r="B225" s="12" t="s">
        <v>22</v>
      </c>
      <c r="C225" s="12">
        <v>12301.5</v>
      </c>
      <c r="D225" s="12">
        <v>1085211</v>
      </c>
      <c r="E225" s="12">
        <v>874153.34499999997</v>
      </c>
      <c r="F225" s="13">
        <v>243709.48269230771</v>
      </c>
      <c r="G225" s="10">
        <f t="array" ref="G225">INDEX(Лист2!$C$2:$C$505, MATCH(A225&amp;B225, Лист2!$A$2:$A$505&amp;Лист2!$B$2:$B$505, 0))</f>
        <v>15</v>
      </c>
      <c r="H225" s="10">
        <f t="array" ref="H225">INDEX(Лист2!$D$2:$D$505, MATCH(A225&amp;B225, Лист2!$A$2:$A$505&amp;Лист2!$B$2:$B$505, 0))</f>
        <v>750</v>
      </c>
      <c r="I225" s="10">
        <f t="array" ref="I225">INDEX(Лист2!$E$2:$E$505, MATCH(A225&amp;B225, Лист2!$A$2:$A$505&amp;Лист2!$B$2:$B$505, 0))</f>
        <v>647</v>
      </c>
      <c r="J225" s="10">
        <f t="shared" si="0"/>
        <v>19</v>
      </c>
      <c r="K225" s="10">
        <f t="shared" si="1"/>
        <v>72347.399999999994</v>
      </c>
      <c r="L225" s="10">
        <f t="shared" si="2"/>
        <v>24.144236958791257</v>
      </c>
      <c r="M225" s="10">
        <f t="shared" si="3"/>
        <v>77.542663805259281</v>
      </c>
    </row>
    <row r="226" spans="1:13" ht="14.25" customHeight="1" x14ac:dyDescent="0.3">
      <c r="A226" s="7">
        <v>43950</v>
      </c>
      <c r="B226" s="8" t="s">
        <v>22</v>
      </c>
      <c r="C226" s="8">
        <v>13014</v>
      </c>
      <c r="D226" s="8">
        <v>1115992.5</v>
      </c>
      <c r="E226" s="8">
        <v>928035.23599999992</v>
      </c>
      <c r="F226" s="9">
        <v>185811.06153846154</v>
      </c>
      <c r="G226" s="10">
        <f t="array" ref="G226">INDEX(Лист2!$C$2:$C$505, MATCH(A226&amp;B226, Лист2!$A$2:$A$505&amp;Лист2!$B$2:$B$505, 0))</f>
        <v>15</v>
      </c>
      <c r="H226" s="10">
        <f t="array" ref="H226">INDEX(Лист2!$D$2:$D$505, MATCH(A226&amp;B226, Лист2!$A$2:$A$505&amp;Лист2!$B$2:$B$505, 0))</f>
        <v>786</v>
      </c>
      <c r="I226" s="10">
        <f t="array" ref="I226">INDEX(Лист2!$E$2:$E$505, MATCH(A226&amp;B226, Лист2!$A$2:$A$505&amp;Лист2!$B$2:$B$505, 0))</f>
        <v>695</v>
      </c>
      <c r="J226" s="10">
        <f t="shared" si="0"/>
        <v>18</v>
      </c>
      <c r="K226" s="10">
        <f t="shared" si="1"/>
        <v>74399.5</v>
      </c>
      <c r="L226" s="10">
        <f t="shared" si="2"/>
        <v>20.253246504963535</v>
      </c>
      <c r="M226" s="10">
        <f t="shared" si="3"/>
        <v>83.350151408861478</v>
      </c>
    </row>
    <row r="227" spans="1:13" ht="14.25" customHeight="1" x14ac:dyDescent="0.3">
      <c r="A227" s="11">
        <v>43953</v>
      </c>
      <c r="B227" s="12" t="s">
        <v>22</v>
      </c>
      <c r="C227" s="12">
        <v>12313.5</v>
      </c>
      <c r="D227" s="12">
        <v>1053220.5</v>
      </c>
      <c r="E227" s="12">
        <v>843395.10900000005</v>
      </c>
      <c r="F227" s="13">
        <v>137019.67692307691</v>
      </c>
      <c r="G227" s="10">
        <f t="array" ref="G227">INDEX(Лист2!$C$2:$C$505, MATCH(A227&amp;B227, Лист2!$A$2:$A$505&amp;Лист2!$B$2:$B$505, 0))</f>
        <v>15</v>
      </c>
      <c r="H227" s="10">
        <f t="array" ref="H227">INDEX(Лист2!$D$2:$D$505, MATCH(A227&amp;B227, Лист2!$A$2:$A$505&amp;Лист2!$B$2:$B$505, 0))</f>
        <v>751</v>
      </c>
      <c r="I227" s="10">
        <f t="array" ref="I227">INDEX(Лист2!$E$2:$E$505, MATCH(A227&amp;B227, Лист2!$A$2:$A$505&amp;Лист2!$B$2:$B$505, 0))</f>
        <v>651</v>
      </c>
      <c r="J227" s="10">
        <f t="shared" si="0"/>
        <v>18</v>
      </c>
      <c r="K227" s="10">
        <f t="shared" si="1"/>
        <v>70214.7</v>
      </c>
      <c r="L227" s="10">
        <f t="shared" si="2"/>
        <v>24.87865874024175</v>
      </c>
      <c r="M227" s="10">
        <f t="shared" si="3"/>
        <v>86.990409233102</v>
      </c>
    </row>
    <row r="228" spans="1:13" ht="14.25" customHeight="1" x14ac:dyDescent="0.3">
      <c r="A228" s="7">
        <v>43977</v>
      </c>
      <c r="B228" s="8" t="s">
        <v>22</v>
      </c>
      <c r="C228" s="8">
        <v>17391</v>
      </c>
      <c r="D228" s="8">
        <v>1489132.5</v>
      </c>
      <c r="E228" s="8">
        <v>1209901.0159999998</v>
      </c>
      <c r="F228" s="9">
        <v>272121.81538461539</v>
      </c>
      <c r="G228" s="10">
        <f t="array" ref="G228">INDEX(Лист2!$C$2:$C$505, MATCH(A228&amp;B228, Лист2!$A$2:$A$505&amp;Лист2!$B$2:$B$505, 0))</f>
        <v>17</v>
      </c>
      <c r="H228" s="10">
        <f t="array" ref="H228">INDEX(Лист2!$D$2:$D$505, MATCH(A228&amp;B228, Лист2!$A$2:$A$505&amp;Лист2!$B$2:$B$505, 0))</f>
        <v>1140</v>
      </c>
      <c r="I228" s="10">
        <f t="array" ref="I228">INDEX(Лист2!$E$2:$E$505, MATCH(A228&amp;B228, Лист2!$A$2:$A$505&amp;Лист2!$B$2:$B$505, 0))</f>
        <v>1016</v>
      </c>
      <c r="J228" s="10">
        <f t="shared" si="0"/>
        <v>22</v>
      </c>
      <c r="K228" s="10">
        <f t="shared" si="1"/>
        <v>87596.029411764699</v>
      </c>
      <c r="L228" s="10">
        <f t="shared" si="2"/>
        <v>23.078870114776414</v>
      </c>
      <c r="M228" s="10">
        <f t="shared" si="3"/>
        <v>81.726151609436002</v>
      </c>
    </row>
    <row r="229" spans="1:13" ht="14.25" customHeight="1" x14ac:dyDescent="0.3">
      <c r="A229" s="11">
        <v>43952</v>
      </c>
      <c r="B229" s="12" t="s">
        <v>22</v>
      </c>
      <c r="C229" s="12">
        <v>17113.5</v>
      </c>
      <c r="D229" s="12">
        <v>1465842</v>
      </c>
      <c r="E229" s="12">
        <v>1193019.642</v>
      </c>
      <c r="F229" s="13">
        <v>272484.63076923077</v>
      </c>
      <c r="G229" s="10">
        <f t="array" ref="G229">INDEX(Лист2!$C$2:$C$505, MATCH(A229&amp;B229, Лист2!$A$2:$A$505&amp;Лист2!$B$2:$B$505, 0))</f>
        <v>15</v>
      </c>
      <c r="H229" s="10">
        <f t="array" ref="H229">INDEX(Лист2!$D$2:$D$505, MATCH(A229&amp;B229, Лист2!$A$2:$A$505&amp;Лист2!$B$2:$B$505, 0))</f>
        <v>996</v>
      </c>
      <c r="I229" s="10">
        <f t="array" ref="I229">INDEX(Лист2!$E$2:$E$505, MATCH(A229&amp;B229, Лист2!$A$2:$A$505&amp;Лист2!$B$2:$B$505, 0))</f>
        <v>888</v>
      </c>
      <c r="J229" s="10">
        <f t="shared" si="0"/>
        <v>18</v>
      </c>
      <c r="K229" s="10">
        <f t="shared" si="1"/>
        <v>97722.8</v>
      </c>
      <c r="L229" s="10">
        <f t="shared" si="2"/>
        <v>22.868220136144245</v>
      </c>
      <c r="M229" s="10">
        <f t="shared" si="3"/>
        <v>81.411050388157065</v>
      </c>
    </row>
    <row r="230" spans="1:13" ht="14.25" customHeight="1" x14ac:dyDescent="0.3">
      <c r="A230" s="7">
        <v>43963</v>
      </c>
      <c r="B230" s="8" t="s">
        <v>22</v>
      </c>
      <c r="C230" s="8">
        <v>12802.5</v>
      </c>
      <c r="D230" s="8">
        <v>1123830</v>
      </c>
      <c r="E230" s="8">
        <v>914932.571</v>
      </c>
      <c r="F230" s="9">
        <v>284287.79007692303</v>
      </c>
      <c r="G230" s="10">
        <f t="array" ref="G230">INDEX(Лист2!$C$2:$C$505, MATCH(A230&amp;B230, Лист2!$A$2:$A$505&amp;Лист2!$B$2:$B$505, 0))</f>
        <v>15</v>
      </c>
      <c r="H230" s="10">
        <f t="array" ref="H230">INDEX(Лист2!$D$2:$D$505, MATCH(A230&amp;B230, Лист2!$A$2:$A$505&amp;Лист2!$B$2:$B$505, 0))</f>
        <v>845</v>
      </c>
      <c r="I230" s="10">
        <f t="array" ref="I230">INDEX(Лист2!$E$2:$E$505, MATCH(A230&amp;B230, Лист2!$A$2:$A$505&amp;Лист2!$B$2:$B$505, 0))</f>
        <v>743</v>
      </c>
      <c r="J230" s="10">
        <f t="shared" si="0"/>
        <v>20</v>
      </c>
      <c r="K230" s="10">
        <f t="shared" si="1"/>
        <v>74922</v>
      </c>
      <c r="L230" s="10">
        <f t="shared" si="2"/>
        <v>22.832002665691526</v>
      </c>
      <c r="M230" s="10">
        <f t="shared" si="3"/>
        <v>74.703666028053789</v>
      </c>
    </row>
    <row r="231" spans="1:13" ht="14.25" customHeight="1" x14ac:dyDescent="0.3">
      <c r="A231" s="11">
        <v>43972</v>
      </c>
      <c r="B231" s="12" t="s">
        <v>22</v>
      </c>
      <c r="C231" s="12">
        <v>16554</v>
      </c>
      <c r="D231" s="12">
        <v>1380751.5</v>
      </c>
      <c r="E231" s="12">
        <v>1137748.7319999998</v>
      </c>
      <c r="F231" s="13">
        <v>227139.51416923077</v>
      </c>
      <c r="G231" s="10">
        <f t="array" ref="G231">INDEX(Лист2!$C$2:$C$505, MATCH(A231&amp;B231, Лист2!$A$2:$A$505&amp;Лист2!$B$2:$B$505, 0))</f>
        <v>17</v>
      </c>
      <c r="H231" s="10">
        <f t="array" ref="H231">INDEX(Лист2!$D$2:$D$505, MATCH(A231&amp;B231, Лист2!$A$2:$A$505&amp;Лист2!$B$2:$B$505, 0))</f>
        <v>1045</v>
      </c>
      <c r="I231" s="10">
        <f t="array" ref="I231">INDEX(Лист2!$E$2:$E$505, MATCH(A231&amp;B231, Лист2!$A$2:$A$505&amp;Лист2!$B$2:$B$505, 0))</f>
        <v>930</v>
      </c>
      <c r="J231" s="10">
        <f t="shared" si="0"/>
        <v>21</v>
      </c>
      <c r="K231" s="10">
        <f t="shared" si="1"/>
        <v>81220.676470588238</v>
      </c>
      <c r="L231" s="10">
        <f t="shared" si="2"/>
        <v>21.358210399657924</v>
      </c>
      <c r="M231" s="10">
        <f t="shared" si="3"/>
        <v>83.549573245494884</v>
      </c>
    </row>
    <row r="232" spans="1:13" ht="14.25" customHeight="1" x14ac:dyDescent="0.3">
      <c r="A232" s="7">
        <v>43971</v>
      </c>
      <c r="B232" s="8" t="s">
        <v>22</v>
      </c>
      <c r="C232" s="8">
        <v>17329.5</v>
      </c>
      <c r="D232" s="8">
        <v>1430254.5</v>
      </c>
      <c r="E232" s="8">
        <v>1175778.8370000001</v>
      </c>
      <c r="F232" s="9">
        <v>286968.87692307692</v>
      </c>
      <c r="G232" s="10">
        <f t="array" ref="G232">INDEX(Лист2!$C$2:$C$505, MATCH(A232&amp;B232, Лист2!$A$2:$A$505&amp;Лист2!$B$2:$B$505, 0))</f>
        <v>16</v>
      </c>
      <c r="H232" s="10">
        <f t="array" ref="H232">INDEX(Лист2!$D$2:$D$505, MATCH(A232&amp;B232, Лист2!$A$2:$A$505&amp;Лист2!$B$2:$B$505, 0))</f>
        <v>1050</v>
      </c>
      <c r="I232" s="10">
        <f t="array" ref="I232">INDEX(Лист2!$E$2:$E$505, MATCH(A232&amp;B232, Лист2!$A$2:$A$505&amp;Лист2!$B$2:$B$505, 0))</f>
        <v>938</v>
      </c>
      <c r="J232" s="10">
        <f t="shared" si="0"/>
        <v>21</v>
      </c>
      <c r="K232" s="10">
        <f t="shared" si="1"/>
        <v>89390.90625</v>
      </c>
      <c r="L232" s="10">
        <f t="shared" si="2"/>
        <v>21.643157283668639</v>
      </c>
      <c r="M232" s="10">
        <f t="shared" si="3"/>
        <v>79.935817232312374</v>
      </c>
    </row>
    <row r="233" spans="1:13" ht="14.25" customHeight="1" x14ac:dyDescent="0.3">
      <c r="A233" s="11">
        <v>43956</v>
      </c>
      <c r="B233" s="12" t="s">
        <v>22</v>
      </c>
      <c r="C233" s="12">
        <v>15987</v>
      </c>
      <c r="D233" s="12">
        <v>1384179</v>
      </c>
      <c r="E233" s="12">
        <v>1116620.7919999999</v>
      </c>
      <c r="F233" s="13">
        <v>220298.15353846154</v>
      </c>
      <c r="G233" s="10">
        <f t="array" ref="G233">INDEX(Лист2!$C$2:$C$505, MATCH(A233&amp;B233, Лист2!$A$2:$A$505&amp;Лист2!$B$2:$B$505, 0))</f>
        <v>15</v>
      </c>
      <c r="H233" s="10">
        <f t="array" ref="H233">INDEX(Лист2!$D$2:$D$505, MATCH(A233&amp;B233, Лист2!$A$2:$A$505&amp;Лист2!$B$2:$B$505, 0))</f>
        <v>922</v>
      </c>
      <c r="I233" s="10">
        <f t="array" ref="I233">INDEX(Лист2!$E$2:$E$505, MATCH(A233&amp;B233, Лист2!$A$2:$A$505&amp;Лист2!$B$2:$B$505, 0))</f>
        <v>823</v>
      </c>
      <c r="J233" s="10">
        <f t="shared" si="0"/>
        <v>19</v>
      </c>
      <c r="K233" s="10">
        <f t="shared" si="1"/>
        <v>92278.6</v>
      </c>
      <c r="L233" s="10">
        <f t="shared" si="2"/>
        <v>23.961420915400627</v>
      </c>
      <c r="M233" s="10">
        <f t="shared" si="3"/>
        <v>84.084561784389038</v>
      </c>
    </row>
    <row r="234" spans="1:13" ht="14.25" customHeight="1" x14ac:dyDescent="0.3">
      <c r="A234" s="7">
        <v>43949</v>
      </c>
      <c r="B234" s="8" t="s">
        <v>22</v>
      </c>
      <c r="C234" s="8">
        <v>13303.5</v>
      </c>
      <c r="D234" s="8">
        <v>1102887</v>
      </c>
      <c r="E234" s="8">
        <v>914116.79200000002</v>
      </c>
      <c r="F234" s="9">
        <v>173095.92049999998</v>
      </c>
      <c r="G234" s="10">
        <f t="array" ref="G234">INDEX(Лист2!$C$2:$C$505, MATCH(A234&amp;B234, Лист2!$A$2:$A$505&amp;Лист2!$B$2:$B$505, 0))</f>
        <v>15</v>
      </c>
      <c r="H234" s="10">
        <f t="array" ref="H234">INDEX(Лист2!$D$2:$D$505, MATCH(A234&amp;B234, Лист2!$A$2:$A$505&amp;Лист2!$B$2:$B$505, 0))</f>
        <v>780</v>
      </c>
      <c r="I234" s="10">
        <f t="array" ref="I234">INDEX(Лист2!$E$2:$E$505, MATCH(A234&amp;B234, Лист2!$A$2:$A$505&amp;Лист2!$B$2:$B$505, 0))</f>
        <v>690</v>
      </c>
      <c r="J234" s="10">
        <f t="shared" si="0"/>
        <v>18</v>
      </c>
      <c r="K234" s="10">
        <f t="shared" si="1"/>
        <v>73525.8</v>
      </c>
      <c r="L234" s="10">
        <f t="shared" si="2"/>
        <v>20.650556871074301</v>
      </c>
      <c r="M234" s="10">
        <f t="shared" si="3"/>
        <v>84.3051989460389</v>
      </c>
    </row>
    <row r="235" spans="1:13" ht="14.25" customHeight="1" x14ac:dyDescent="0.3">
      <c r="A235" s="11">
        <v>43964</v>
      </c>
      <c r="B235" s="12" t="s">
        <v>22</v>
      </c>
      <c r="C235" s="12">
        <v>14305.5</v>
      </c>
      <c r="D235" s="12">
        <v>1243507.5</v>
      </c>
      <c r="E235" s="12">
        <v>987216.74099999992</v>
      </c>
      <c r="F235" s="13">
        <v>233030.6</v>
      </c>
      <c r="G235" s="10">
        <f t="array" ref="G235">INDEX(Лист2!$C$2:$C$505, MATCH(A235&amp;B235, Лист2!$A$2:$A$505&amp;Лист2!$B$2:$B$505, 0))</f>
        <v>15</v>
      </c>
      <c r="H235" s="10">
        <f t="array" ref="H235">INDEX(Лист2!$D$2:$D$505, MATCH(A235&amp;B235, Лист2!$A$2:$A$505&amp;Лист2!$B$2:$B$505, 0))</f>
        <v>898</v>
      </c>
      <c r="I235" s="10">
        <f t="array" ref="I235">INDEX(Лист2!$E$2:$E$505, MATCH(A235&amp;B235, Лист2!$A$2:$A$505&amp;Лист2!$B$2:$B$505, 0))</f>
        <v>795</v>
      </c>
      <c r="J235" s="10">
        <f t="shared" si="0"/>
        <v>20</v>
      </c>
      <c r="K235" s="10">
        <f t="shared" si="1"/>
        <v>82900.5</v>
      </c>
      <c r="L235" s="10">
        <f t="shared" si="2"/>
        <v>25.960941336994619</v>
      </c>
      <c r="M235" s="10">
        <f t="shared" si="3"/>
        <v>81.260217570058884</v>
      </c>
    </row>
    <row r="236" spans="1:13" ht="14.25" customHeight="1" x14ac:dyDescent="0.3">
      <c r="A236" s="7">
        <v>43954</v>
      </c>
      <c r="B236" s="8" t="s">
        <v>22</v>
      </c>
      <c r="C236" s="8">
        <v>12924</v>
      </c>
      <c r="D236" s="8">
        <v>1120009.5</v>
      </c>
      <c r="E236" s="8">
        <v>902752.71699999995</v>
      </c>
      <c r="F236" s="9">
        <v>193184.6</v>
      </c>
      <c r="G236" s="10">
        <f t="array" ref="G236">INDEX(Лист2!$C$2:$C$505, MATCH(A236&amp;B236, Лист2!$A$2:$A$505&amp;Лист2!$B$2:$B$505, 0))</f>
        <v>15</v>
      </c>
      <c r="H236" s="10">
        <f t="array" ref="H236">INDEX(Лист2!$D$2:$D$505, MATCH(A236&amp;B236, Лист2!$A$2:$A$505&amp;Лист2!$B$2:$B$505, 0))</f>
        <v>784</v>
      </c>
      <c r="I236" s="10">
        <f t="array" ref="I236">INDEX(Лист2!$E$2:$E$505, MATCH(A236&amp;B236, Лист2!$A$2:$A$505&amp;Лист2!$B$2:$B$505, 0))</f>
        <v>696</v>
      </c>
      <c r="J236" s="10">
        <f t="shared" si="0"/>
        <v>19</v>
      </c>
      <c r="K236" s="10">
        <f t="shared" si="1"/>
        <v>74667.3</v>
      </c>
      <c r="L236" s="10">
        <f t="shared" si="2"/>
        <v>24.066034796547729</v>
      </c>
      <c r="M236" s="10">
        <f t="shared" si="3"/>
        <v>82.751521304060375</v>
      </c>
    </row>
    <row r="237" spans="1:13" ht="14.25" customHeight="1" x14ac:dyDescent="0.3">
      <c r="A237" s="11">
        <v>43957</v>
      </c>
      <c r="B237" s="12" t="s">
        <v>22</v>
      </c>
      <c r="C237" s="12">
        <v>14061</v>
      </c>
      <c r="D237" s="12">
        <v>1221057</v>
      </c>
      <c r="E237" s="12">
        <v>983096.41700000002</v>
      </c>
      <c r="F237" s="13">
        <v>373408.83343076921</v>
      </c>
      <c r="G237" s="10">
        <f t="array" ref="G237">INDEX(Лист2!$C$2:$C$505, MATCH(A237&amp;B237, Лист2!$A$2:$A$505&amp;Лист2!$B$2:$B$505, 0))</f>
        <v>15</v>
      </c>
      <c r="H237" s="10">
        <f t="array" ref="H237">INDEX(Лист2!$D$2:$D$505, MATCH(A237&amp;B237, Лист2!$A$2:$A$505&amp;Лист2!$B$2:$B$505, 0))</f>
        <v>839</v>
      </c>
      <c r="I237" s="10">
        <f t="array" ref="I237">INDEX(Лист2!$E$2:$E$505, MATCH(A237&amp;B237, Лист2!$A$2:$A$505&amp;Лист2!$B$2:$B$505, 0))</f>
        <v>733</v>
      </c>
      <c r="J237" s="10">
        <f t="shared" si="0"/>
        <v>19</v>
      </c>
      <c r="K237" s="10">
        <f t="shared" si="1"/>
        <v>81403.8</v>
      </c>
      <c r="L237" s="10">
        <f t="shared" si="2"/>
        <v>24.205213129161468</v>
      </c>
      <c r="M237" s="10">
        <f t="shared" si="3"/>
        <v>69.41921356408676</v>
      </c>
    </row>
    <row r="238" spans="1:13" ht="14.25" customHeight="1" x14ac:dyDescent="0.3">
      <c r="A238" s="7">
        <v>43974</v>
      </c>
      <c r="B238" s="8" t="s">
        <v>22</v>
      </c>
      <c r="C238" s="8">
        <v>21958.5</v>
      </c>
      <c r="D238" s="8">
        <v>1854001.5</v>
      </c>
      <c r="E238" s="8">
        <v>1515956.368</v>
      </c>
      <c r="F238" s="9">
        <v>206787.93638461537</v>
      </c>
      <c r="G238" s="10">
        <f t="array" ref="G238">INDEX(Лист2!$C$2:$C$505, MATCH(A238&amp;B238, Лист2!$A$2:$A$505&amp;Лист2!$B$2:$B$505, 0))</f>
        <v>17</v>
      </c>
      <c r="H238" s="10">
        <f t="array" ref="H238">INDEX(Лист2!$D$2:$D$505, MATCH(A238&amp;B238, Лист2!$A$2:$A$505&amp;Лист2!$B$2:$B$505, 0))</f>
        <v>1294</v>
      </c>
      <c r="I238" s="10">
        <f t="array" ref="I238">INDEX(Лист2!$E$2:$E$505, MATCH(A238&amp;B238, Лист2!$A$2:$A$505&amp;Лист2!$B$2:$B$505, 0))</f>
        <v>1155</v>
      </c>
      <c r="J238" s="10">
        <f t="shared" si="0"/>
        <v>21</v>
      </c>
      <c r="K238" s="10">
        <f t="shared" si="1"/>
        <v>109058.91176470589</v>
      </c>
      <c r="L238" s="10">
        <f t="shared" si="2"/>
        <v>22.299133348143961</v>
      </c>
      <c r="M238" s="10">
        <f t="shared" si="3"/>
        <v>88.846398647217086</v>
      </c>
    </row>
    <row r="239" spans="1:13" ht="14.25" customHeight="1" x14ac:dyDescent="0.3">
      <c r="A239" s="11">
        <v>43976</v>
      </c>
      <c r="B239" s="12" t="s">
        <v>22</v>
      </c>
      <c r="C239" s="12">
        <v>17211</v>
      </c>
      <c r="D239" s="12">
        <v>1507867.5</v>
      </c>
      <c r="E239" s="12">
        <v>1217527.6069999998</v>
      </c>
      <c r="F239" s="13">
        <v>246242.8615384615</v>
      </c>
      <c r="G239" s="10">
        <f t="array" ref="G239">INDEX(Лист2!$C$2:$C$505, MATCH(A239&amp;B239, Лист2!$A$2:$A$505&amp;Лист2!$B$2:$B$505, 0))</f>
        <v>17</v>
      </c>
      <c r="H239" s="10">
        <f t="array" ref="H239">INDEX(Лист2!$D$2:$D$505, MATCH(A239&amp;B239, Лист2!$A$2:$A$505&amp;Лист2!$B$2:$B$505, 0))</f>
        <v>1142</v>
      </c>
      <c r="I239" s="10">
        <f t="array" ref="I239">INDEX(Лист2!$E$2:$E$505, MATCH(A239&amp;B239, Лист2!$A$2:$A$505&amp;Лист2!$B$2:$B$505, 0))</f>
        <v>1020</v>
      </c>
      <c r="J239" s="10">
        <f t="shared" si="0"/>
        <v>22</v>
      </c>
      <c r="K239" s="10">
        <f t="shared" si="1"/>
        <v>88698.088235294112</v>
      </c>
      <c r="L239" s="10">
        <f t="shared" si="2"/>
        <v>23.846678410471576</v>
      </c>
      <c r="M239" s="10">
        <f t="shared" si="3"/>
        <v>83.669462897869906</v>
      </c>
    </row>
    <row r="240" spans="1:13" ht="14.25" customHeight="1" x14ac:dyDescent="0.3">
      <c r="A240" s="7">
        <v>43951</v>
      </c>
      <c r="B240" s="8" t="s">
        <v>22</v>
      </c>
      <c r="C240" s="8">
        <v>12753</v>
      </c>
      <c r="D240" s="8">
        <v>1103068.5</v>
      </c>
      <c r="E240" s="8">
        <v>904501.45600000001</v>
      </c>
      <c r="F240" s="9">
        <v>58978.558669230762</v>
      </c>
      <c r="G240" s="10">
        <f t="array" ref="G240">INDEX(Лист2!$C$2:$C$505, MATCH(A240&amp;B240, Лист2!$A$2:$A$505&amp;Лист2!$B$2:$B$505, 0))</f>
        <v>15</v>
      </c>
      <c r="H240" s="10">
        <f t="array" ref="H240">INDEX(Лист2!$D$2:$D$505, MATCH(A240&amp;B240, Лист2!$A$2:$A$505&amp;Лист2!$B$2:$B$505, 0))</f>
        <v>791</v>
      </c>
      <c r="I240" s="10">
        <f t="array" ref="I240">INDEX(Лист2!$E$2:$E$505, MATCH(A240&amp;B240, Лист2!$A$2:$A$505&amp;Лист2!$B$2:$B$505, 0))</f>
        <v>691</v>
      </c>
      <c r="J240" s="10">
        <f t="shared" si="0"/>
        <v>18</v>
      </c>
      <c r="K240" s="10">
        <f t="shared" si="1"/>
        <v>73537.899999999994</v>
      </c>
      <c r="L240" s="10">
        <f t="shared" si="2"/>
        <v>21.953203356700843</v>
      </c>
      <c r="M240" s="10">
        <f t="shared" si="3"/>
        <v>94.653227912026253</v>
      </c>
    </row>
    <row r="241" spans="1:13" ht="14.25" customHeight="1" x14ac:dyDescent="0.3">
      <c r="A241" s="11">
        <v>43961</v>
      </c>
      <c r="B241" s="12" t="s">
        <v>22</v>
      </c>
      <c r="C241" s="12">
        <v>16435.5</v>
      </c>
      <c r="D241" s="12">
        <v>1471537.5</v>
      </c>
      <c r="E241" s="12">
        <v>1176721.1640000001</v>
      </c>
      <c r="F241" s="13">
        <v>252262.82307692306</v>
      </c>
      <c r="G241" s="10">
        <f t="array" ref="G241">INDEX(Лист2!$C$2:$C$505, MATCH(A241&amp;B241, Лист2!$A$2:$A$505&amp;Лист2!$B$2:$B$505, 0))</f>
        <v>15</v>
      </c>
      <c r="H241" s="10">
        <f t="array" ref="H241">INDEX(Лист2!$D$2:$D$505, MATCH(A241&amp;B241, Лист2!$A$2:$A$505&amp;Лист2!$B$2:$B$505, 0))</f>
        <v>950</v>
      </c>
      <c r="I241" s="10">
        <f t="array" ref="I241">INDEX(Лист2!$E$2:$E$505, MATCH(A241&amp;B241, Лист2!$A$2:$A$505&amp;Лист2!$B$2:$B$505, 0))</f>
        <v>848</v>
      </c>
      <c r="J241" s="10">
        <f t="shared" si="0"/>
        <v>20</v>
      </c>
      <c r="K241" s="10">
        <f t="shared" si="1"/>
        <v>98102.5</v>
      </c>
      <c r="L241" s="10">
        <f t="shared" si="2"/>
        <v>25.054052312430397</v>
      </c>
      <c r="M241" s="10">
        <f t="shared" si="3"/>
        <v>82.857193712227982</v>
      </c>
    </row>
    <row r="242" spans="1:13" ht="14.25" customHeight="1" x14ac:dyDescent="0.3">
      <c r="A242" s="7">
        <v>43959</v>
      </c>
      <c r="B242" s="8" t="s">
        <v>22</v>
      </c>
      <c r="C242" s="8">
        <v>14494.5</v>
      </c>
      <c r="D242" s="8">
        <v>1269786</v>
      </c>
      <c r="E242" s="8">
        <v>1018857.6680000001</v>
      </c>
      <c r="F242" s="9">
        <v>197493.53076923077</v>
      </c>
      <c r="G242" s="10">
        <f t="array" ref="G242">INDEX(Лист2!$C$2:$C$505, MATCH(A242&amp;B242, Лист2!$A$2:$A$505&amp;Лист2!$B$2:$B$505, 0))</f>
        <v>15</v>
      </c>
      <c r="H242" s="10">
        <f t="array" ref="H242">INDEX(Лист2!$D$2:$D$505, MATCH(A242&amp;B242, Лист2!$A$2:$A$505&amp;Лист2!$B$2:$B$505, 0))</f>
        <v>879</v>
      </c>
      <c r="I242" s="10">
        <f t="array" ref="I242">INDEX(Лист2!$E$2:$E$505, MATCH(A242&amp;B242, Лист2!$A$2:$A$505&amp;Лист2!$B$2:$B$505, 0))</f>
        <v>768</v>
      </c>
      <c r="J242" s="10">
        <f t="shared" si="0"/>
        <v>19</v>
      </c>
      <c r="K242" s="10">
        <f t="shared" si="1"/>
        <v>84652.4</v>
      </c>
      <c r="L242" s="10">
        <f t="shared" si="2"/>
        <v>24.628399027762914</v>
      </c>
      <c r="M242" s="10">
        <f t="shared" si="3"/>
        <v>84.446707494866786</v>
      </c>
    </row>
    <row r="243" spans="1:13" ht="14.25" customHeight="1" x14ac:dyDescent="0.3">
      <c r="A243" s="11">
        <v>43958</v>
      </c>
      <c r="B243" s="12" t="s">
        <v>22</v>
      </c>
      <c r="C243" s="12">
        <v>12705</v>
      </c>
      <c r="D243" s="12">
        <v>1123894.5</v>
      </c>
      <c r="E243" s="12">
        <v>898508.49699999997</v>
      </c>
      <c r="F243" s="13">
        <v>273904.81530769228</v>
      </c>
      <c r="G243" s="10">
        <f t="array" ref="G243">INDEX(Лист2!$C$2:$C$505, MATCH(A243&amp;B243, Лист2!$A$2:$A$505&amp;Лист2!$B$2:$B$505, 0))</f>
        <v>15</v>
      </c>
      <c r="H243" s="10">
        <f t="array" ref="H243">INDEX(Лист2!$D$2:$D$505, MATCH(A243&amp;B243, Лист2!$A$2:$A$505&amp;Лист2!$B$2:$B$505, 0))</f>
        <v>805</v>
      </c>
      <c r="I243" s="10">
        <f t="array" ref="I243">INDEX(Лист2!$E$2:$E$505, MATCH(A243&amp;B243, Лист2!$A$2:$A$505&amp;Лист2!$B$2:$B$505, 0))</f>
        <v>703</v>
      </c>
      <c r="J243" s="10">
        <f t="shared" si="0"/>
        <v>19</v>
      </c>
      <c r="K243" s="10">
        <f t="shared" si="1"/>
        <v>74926.3</v>
      </c>
      <c r="L243" s="10">
        <f t="shared" si="2"/>
        <v>25.084459830099977</v>
      </c>
      <c r="M243" s="10">
        <f t="shared" si="3"/>
        <v>75.628956694094313</v>
      </c>
    </row>
    <row r="244" spans="1:13" ht="14.25" customHeight="1" x14ac:dyDescent="0.3">
      <c r="A244" s="7">
        <v>43975</v>
      </c>
      <c r="B244" s="8" t="s">
        <v>22</v>
      </c>
      <c r="C244" s="8">
        <v>18075</v>
      </c>
      <c r="D244" s="8">
        <v>1548099</v>
      </c>
      <c r="E244" s="8">
        <v>1256993.4810000001</v>
      </c>
      <c r="F244" s="9">
        <v>213288.93846153846</v>
      </c>
      <c r="G244" s="10">
        <f t="array" ref="G244">INDEX(Лист2!$C$2:$C$505, MATCH(A244&amp;B244, Лист2!$A$2:$A$505&amp;Лист2!$B$2:$B$505, 0))</f>
        <v>17</v>
      </c>
      <c r="H244" s="10">
        <f t="array" ref="H244">INDEX(Лист2!$D$2:$D$505, MATCH(A244&amp;B244, Лист2!$A$2:$A$505&amp;Лист2!$B$2:$B$505, 0))</f>
        <v>1128</v>
      </c>
      <c r="I244" s="10">
        <f t="array" ref="I244">INDEX(Лист2!$E$2:$E$505, MATCH(A244&amp;B244, Лист2!$A$2:$A$505&amp;Лист2!$B$2:$B$505, 0))</f>
        <v>1001</v>
      </c>
      <c r="J244" s="10">
        <f t="shared" si="0"/>
        <v>22</v>
      </c>
      <c r="K244" s="10">
        <f t="shared" si="1"/>
        <v>91064.647058823524</v>
      </c>
      <c r="L244" s="10">
        <f t="shared" si="2"/>
        <v>23.158872611527872</v>
      </c>
      <c r="M244" s="10">
        <f t="shared" si="3"/>
        <v>86.222525919754588</v>
      </c>
    </row>
    <row r="245" spans="1:13" ht="14.25" customHeight="1" x14ac:dyDescent="0.3">
      <c r="A245" s="11">
        <v>43967</v>
      </c>
      <c r="B245" s="12" t="s">
        <v>23</v>
      </c>
      <c r="C245" s="12">
        <v>13120.5</v>
      </c>
      <c r="D245" s="12">
        <v>1215033</v>
      </c>
      <c r="E245" s="12">
        <v>985281.03599999985</v>
      </c>
      <c r="F245" s="13">
        <v>143418.86295384614</v>
      </c>
      <c r="G245" s="10">
        <f t="array" ref="G245">INDEX(Лист2!$C$2:$C$505, MATCH(A245&amp;B245, Лист2!$A$2:$A$505&amp;Лист2!$B$2:$B$505, 0))</f>
        <v>15</v>
      </c>
      <c r="H245" s="10">
        <f t="array" ref="H245">INDEX(Лист2!$D$2:$D$505, MATCH(A245&amp;B245, Лист2!$A$2:$A$505&amp;Лист2!$B$2:$B$505, 0))</f>
        <v>747</v>
      </c>
      <c r="I245" s="10">
        <f t="array" ref="I245">INDEX(Лист2!$E$2:$E$505, MATCH(A245&amp;B245, Лист2!$A$2:$A$505&amp;Лист2!$B$2:$B$505, 0))</f>
        <v>647</v>
      </c>
      <c r="J245" s="10">
        <f t="shared" si="0"/>
        <v>20</v>
      </c>
      <c r="K245" s="10">
        <f t="shared" si="1"/>
        <v>81002.2</v>
      </c>
      <c r="L245" s="10">
        <f t="shared" si="2"/>
        <v>23.318419375322293</v>
      </c>
      <c r="M245" s="10">
        <f t="shared" si="3"/>
        <v>88.196298952057589</v>
      </c>
    </row>
    <row r="246" spans="1:13" ht="14.25" customHeight="1" x14ac:dyDescent="0.3">
      <c r="A246" s="7">
        <v>43970</v>
      </c>
      <c r="B246" s="8" t="s">
        <v>23</v>
      </c>
      <c r="C246" s="8">
        <v>16237.5</v>
      </c>
      <c r="D246" s="8">
        <v>1403047.5</v>
      </c>
      <c r="E246" s="8">
        <v>1195875.8800000001</v>
      </c>
      <c r="F246" s="9">
        <v>173178.52204615384</v>
      </c>
      <c r="G246" s="10">
        <f t="array" ref="G246">INDEX(Лист2!$C$2:$C$505, MATCH(A246&amp;B246, Лист2!$A$2:$A$505&amp;Лист2!$B$2:$B$505, 0))</f>
        <v>15</v>
      </c>
      <c r="H246" s="10">
        <f t="array" ref="H246">INDEX(Лист2!$D$2:$D$505, MATCH(A246&amp;B246, Лист2!$A$2:$A$505&amp;Лист2!$B$2:$B$505, 0))</f>
        <v>930</v>
      </c>
      <c r="I246" s="10">
        <f t="array" ref="I246">INDEX(Лист2!$E$2:$E$505, MATCH(A246&amp;B246, Лист2!$A$2:$A$505&amp;Лист2!$B$2:$B$505, 0))</f>
        <v>827</v>
      </c>
      <c r="J246" s="10">
        <f t="shared" si="0"/>
        <v>21</v>
      </c>
      <c r="K246" s="10">
        <f t="shared" si="1"/>
        <v>93536.5</v>
      </c>
      <c r="L246" s="10">
        <f t="shared" si="2"/>
        <v>17.323839661353471</v>
      </c>
      <c r="M246" s="10">
        <f t="shared" si="3"/>
        <v>87.656973691471322</v>
      </c>
    </row>
    <row r="247" spans="1:13" ht="14.25" customHeight="1" x14ac:dyDescent="0.3">
      <c r="A247" s="11">
        <v>43968</v>
      </c>
      <c r="B247" s="12" t="s">
        <v>23</v>
      </c>
      <c r="C247" s="12">
        <v>11967</v>
      </c>
      <c r="D247" s="12">
        <v>1060489.5</v>
      </c>
      <c r="E247" s="12">
        <v>851805.179</v>
      </c>
      <c r="F247" s="13">
        <v>171981.49101538458</v>
      </c>
      <c r="G247" s="10">
        <f t="array" ref="G247">INDEX(Лист2!$C$2:$C$505, MATCH(A247&amp;B247, Лист2!$A$2:$A$505&amp;Лист2!$B$2:$B$505, 0))</f>
        <v>15</v>
      </c>
      <c r="H247" s="10">
        <f t="array" ref="H247">INDEX(Лист2!$D$2:$D$505, MATCH(A247&amp;B247, Лист2!$A$2:$A$505&amp;Лист2!$B$2:$B$505, 0))</f>
        <v>692</v>
      </c>
      <c r="I247" s="10">
        <f t="array" ref="I247">INDEX(Лист2!$E$2:$E$505, MATCH(A247&amp;B247, Лист2!$A$2:$A$505&amp;Лист2!$B$2:$B$505, 0))</f>
        <v>591</v>
      </c>
      <c r="J247" s="10">
        <f t="shared" si="0"/>
        <v>21</v>
      </c>
      <c r="K247" s="10">
        <f t="shared" si="1"/>
        <v>70699.3</v>
      </c>
      <c r="L247" s="10">
        <f t="shared" si="2"/>
        <v>24.499066939812536</v>
      </c>
      <c r="M247" s="10">
        <f t="shared" si="3"/>
        <v>83.78282000761115</v>
      </c>
    </row>
    <row r="248" spans="1:13" ht="14.25" customHeight="1" x14ac:dyDescent="0.3">
      <c r="A248" s="7">
        <v>43960</v>
      </c>
      <c r="B248" s="8" t="s">
        <v>23</v>
      </c>
      <c r="C248" s="8">
        <v>12037.5</v>
      </c>
      <c r="D248" s="8">
        <v>1081216.5</v>
      </c>
      <c r="E248" s="8">
        <v>910141.15500000003</v>
      </c>
      <c r="F248" s="9">
        <v>143296.04318461538</v>
      </c>
      <c r="G248" s="10">
        <f t="array" ref="G248">INDEX(Лист2!$C$2:$C$505, MATCH(A248&amp;B248, Лист2!$A$2:$A$505&amp;Лист2!$B$2:$B$505, 0))</f>
        <v>15</v>
      </c>
      <c r="H248" s="10">
        <f t="array" ref="H248">INDEX(Лист2!$D$2:$D$505, MATCH(A248&amp;B248, Лист2!$A$2:$A$505&amp;Лист2!$B$2:$B$505, 0))</f>
        <v>623</v>
      </c>
      <c r="I248" s="10">
        <f t="array" ref="I248">INDEX(Лист2!$E$2:$E$505, MATCH(A248&amp;B248, Лист2!$A$2:$A$505&amp;Лист2!$B$2:$B$505, 0))</f>
        <v>535</v>
      </c>
      <c r="J248" s="10">
        <f t="shared" si="0"/>
        <v>19</v>
      </c>
      <c r="K248" s="10">
        <f t="shared" si="1"/>
        <v>72081.100000000006</v>
      </c>
      <c r="L248" s="10">
        <f t="shared" si="2"/>
        <v>18.796572823915426</v>
      </c>
      <c r="M248" s="10">
        <f t="shared" si="3"/>
        <v>86.746776137377168</v>
      </c>
    </row>
    <row r="249" spans="1:13" ht="14.25" customHeight="1" x14ac:dyDescent="0.3">
      <c r="A249" s="11">
        <v>43955</v>
      </c>
      <c r="B249" s="12" t="s">
        <v>23</v>
      </c>
      <c r="C249" s="12">
        <v>7087.5</v>
      </c>
      <c r="D249" s="12">
        <v>610855.5</v>
      </c>
      <c r="E249" s="12">
        <v>541946.12800000003</v>
      </c>
      <c r="F249" s="13">
        <v>150795.58461538461</v>
      </c>
      <c r="G249" s="10">
        <f t="array" ref="G249">INDEX(Лист2!$C$2:$C$505, MATCH(A249&amp;B249, Лист2!$A$2:$A$505&amp;Лист2!$B$2:$B$505, 0))</f>
        <v>15</v>
      </c>
      <c r="H249" s="10">
        <f t="array" ref="H249">INDEX(Лист2!$D$2:$D$505, MATCH(A249&amp;B249, Лист2!$A$2:$A$505&amp;Лист2!$B$2:$B$505, 0))</f>
        <v>390</v>
      </c>
      <c r="I249" s="10">
        <f t="array" ref="I249">INDEX(Лист2!$E$2:$E$505, MATCH(A249&amp;B249, Лист2!$A$2:$A$505&amp;Лист2!$B$2:$B$505, 0))</f>
        <v>315</v>
      </c>
      <c r="J249" s="10">
        <f t="shared" si="0"/>
        <v>19</v>
      </c>
      <c r="K249" s="10">
        <f t="shared" si="1"/>
        <v>40723.699999999997</v>
      </c>
      <c r="L249" s="10">
        <f t="shared" si="2"/>
        <v>12.715170095282971</v>
      </c>
      <c r="M249" s="10">
        <f t="shared" si="3"/>
        <v>75.314033414549826</v>
      </c>
    </row>
    <row r="250" spans="1:13" ht="14.25" customHeight="1" x14ac:dyDescent="0.3">
      <c r="A250" s="7">
        <v>43950</v>
      </c>
      <c r="B250" s="8" t="s">
        <v>24</v>
      </c>
      <c r="C250" s="8">
        <v>25816.5</v>
      </c>
      <c r="D250" s="8">
        <v>2360914.5</v>
      </c>
      <c r="E250" s="8">
        <v>1868643.6719999998</v>
      </c>
      <c r="F250" s="9">
        <v>137636.84266153845</v>
      </c>
      <c r="G250" s="10">
        <f t="array" ref="G250">INDEX(Лист2!$C$2:$C$505, MATCH(A250&amp;B250, Лист2!$A$2:$A$505&amp;Лист2!$B$2:$B$505, 0))</f>
        <v>18</v>
      </c>
      <c r="H250" s="10">
        <f t="array" ref="H250">INDEX(Лист2!$D$2:$D$505, MATCH(A250&amp;B250, Лист2!$A$2:$A$505&amp;Лист2!$B$2:$B$505, 0))</f>
        <v>1599</v>
      </c>
      <c r="I250" s="10">
        <f t="array" ref="I250">INDEX(Лист2!$E$2:$E$505, MATCH(A250&amp;B250, Лист2!$A$2:$A$505&amp;Лист2!$B$2:$B$505, 0))</f>
        <v>1450</v>
      </c>
      <c r="J250" s="10">
        <f t="shared" si="0"/>
        <v>18</v>
      </c>
      <c r="K250" s="10">
        <f t="shared" si="1"/>
        <v>131161.91666666666</v>
      </c>
      <c r="L250" s="10">
        <f t="shared" si="2"/>
        <v>26.343750570333469</v>
      </c>
      <c r="M250" s="10">
        <f t="shared" si="3"/>
        <v>94.170189447286688</v>
      </c>
    </row>
    <row r="251" spans="1:13" ht="14.25" customHeight="1" x14ac:dyDescent="0.3">
      <c r="A251" s="11">
        <v>43953</v>
      </c>
      <c r="B251" s="12" t="s">
        <v>23</v>
      </c>
      <c r="C251" s="12">
        <v>4624.5</v>
      </c>
      <c r="D251" s="12">
        <v>433243.5</v>
      </c>
      <c r="E251" s="12">
        <v>377401.46199999994</v>
      </c>
      <c r="F251" s="13">
        <v>65936.343369230759</v>
      </c>
      <c r="G251" s="10">
        <f t="array" ref="G251">INDEX(Лист2!$C$2:$C$505, MATCH(A251&amp;B251, Лист2!$A$2:$A$505&amp;Лист2!$B$2:$B$505, 0))</f>
        <v>15</v>
      </c>
      <c r="H251" s="10">
        <f t="array" ref="H251">INDEX(Лист2!$D$2:$D$505, MATCH(A251&amp;B251, Лист2!$A$2:$A$505&amp;Лист2!$B$2:$B$505, 0))</f>
        <v>274</v>
      </c>
      <c r="I251" s="10">
        <f t="array" ref="I251">INDEX(Лист2!$E$2:$E$505, MATCH(A251&amp;B251, Лист2!$A$2:$A$505&amp;Лист2!$B$2:$B$505, 0))</f>
        <v>203</v>
      </c>
      <c r="J251" s="10">
        <f t="shared" si="0"/>
        <v>18</v>
      </c>
      <c r="K251" s="10">
        <f t="shared" si="1"/>
        <v>28882.9</v>
      </c>
      <c r="L251" s="10">
        <f t="shared" si="2"/>
        <v>14.796455134029149</v>
      </c>
      <c r="M251" s="10">
        <f t="shared" si="3"/>
        <v>84.780765696604618</v>
      </c>
    </row>
    <row r="252" spans="1:13" ht="14.25" customHeight="1" x14ac:dyDescent="0.3">
      <c r="A252" s="7">
        <v>43977</v>
      </c>
      <c r="B252" s="8" t="s">
        <v>23</v>
      </c>
      <c r="C252" s="8">
        <v>12259.5</v>
      </c>
      <c r="D252" s="8">
        <v>1152054</v>
      </c>
      <c r="E252" s="8">
        <v>906579.62099999993</v>
      </c>
      <c r="F252" s="9">
        <v>217611.18753846153</v>
      </c>
      <c r="G252" s="10">
        <f t="array" ref="G252">INDEX(Лист2!$C$2:$C$505, MATCH(A252&amp;B252, Лист2!$A$2:$A$505&amp;Лист2!$B$2:$B$505, 0))</f>
        <v>15</v>
      </c>
      <c r="H252" s="10">
        <f t="array" ref="H252">INDEX(Лист2!$D$2:$D$505, MATCH(A252&amp;B252, Лист2!$A$2:$A$505&amp;Лист2!$B$2:$B$505, 0))</f>
        <v>812</v>
      </c>
      <c r="I252" s="10">
        <f t="array" ref="I252">INDEX(Лист2!$E$2:$E$505, MATCH(A252&amp;B252, Лист2!$A$2:$A$505&amp;Лист2!$B$2:$B$505, 0))</f>
        <v>711</v>
      </c>
      <c r="J252" s="10">
        <f t="shared" si="0"/>
        <v>22</v>
      </c>
      <c r="K252" s="10">
        <f t="shared" si="1"/>
        <v>76803.600000000006</v>
      </c>
      <c r="L252" s="10">
        <f t="shared" si="2"/>
        <v>27.076979596037059</v>
      </c>
      <c r="M252" s="10">
        <f t="shared" si="3"/>
        <v>81.111025391304437</v>
      </c>
    </row>
    <row r="253" spans="1:13" ht="14.25" customHeight="1" x14ac:dyDescent="0.3">
      <c r="A253" s="11">
        <v>43952</v>
      </c>
      <c r="B253" s="12" t="s">
        <v>23</v>
      </c>
      <c r="C253" s="12">
        <v>5446.5</v>
      </c>
      <c r="D253" s="12">
        <v>505572</v>
      </c>
      <c r="E253" s="12">
        <v>422390.908</v>
      </c>
      <c r="F253" s="13">
        <v>42729.218369230766</v>
      </c>
      <c r="G253" s="10">
        <f t="array" ref="G253">INDEX(Лист2!$C$2:$C$505, MATCH(A253&amp;B253, Лист2!$A$2:$A$505&amp;Лист2!$B$2:$B$505, 0))</f>
        <v>15</v>
      </c>
      <c r="H253" s="10">
        <f t="array" ref="H253">INDEX(Лист2!$D$2:$D$505, MATCH(A253&amp;B253, Лист2!$A$2:$A$505&amp;Лист2!$B$2:$B$505, 0))</f>
        <v>294</v>
      </c>
      <c r="I253" s="10">
        <f t="array" ref="I253">INDEX(Лист2!$E$2:$E$505, MATCH(A253&amp;B253, Лист2!$A$2:$A$505&amp;Лист2!$B$2:$B$505, 0))</f>
        <v>225</v>
      </c>
      <c r="J253" s="10">
        <f t="shared" si="0"/>
        <v>18</v>
      </c>
      <c r="K253" s="10">
        <f t="shared" si="1"/>
        <v>33704.800000000003</v>
      </c>
      <c r="L253" s="10">
        <f t="shared" si="2"/>
        <v>19.692917253796573</v>
      </c>
      <c r="M253" s="10">
        <f t="shared" si="3"/>
        <v>91.548341607282296</v>
      </c>
    </row>
    <row r="254" spans="1:13" ht="14.25" customHeight="1" x14ac:dyDescent="0.3">
      <c r="A254" s="7">
        <v>43963</v>
      </c>
      <c r="B254" s="8" t="s">
        <v>23</v>
      </c>
      <c r="C254" s="8">
        <v>11296.5</v>
      </c>
      <c r="D254" s="8">
        <v>989632.5</v>
      </c>
      <c r="E254" s="8">
        <v>829947.41200000001</v>
      </c>
      <c r="F254" s="9">
        <v>196319.5046923077</v>
      </c>
      <c r="G254" s="10">
        <f t="array" ref="G254">INDEX(Лист2!$C$2:$C$505, MATCH(A254&amp;B254, Лист2!$A$2:$A$505&amp;Лист2!$B$2:$B$505, 0))</f>
        <v>15</v>
      </c>
      <c r="H254" s="10">
        <f t="array" ref="H254">INDEX(Лист2!$D$2:$D$505, MATCH(A254&amp;B254, Лист2!$A$2:$A$505&amp;Лист2!$B$2:$B$505, 0))</f>
        <v>624</v>
      </c>
      <c r="I254" s="10">
        <f t="array" ref="I254">INDEX(Лист2!$E$2:$E$505, MATCH(A254&amp;B254, Лист2!$A$2:$A$505&amp;Лист2!$B$2:$B$505, 0))</f>
        <v>538</v>
      </c>
      <c r="J254" s="10">
        <f t="shared" si="0"/>
        <v>20</v>
      </c>
      <c r="K254" s="10">
        <f t="shared" si="1"/>
        <v>65975.5</v>
      </c>
      <c r="L254" s="10">
        <f t="shared" si="2"/>
        <v>19.240386281245488</v>
      </c>
      <c r="M254" s="10">
        <f t="shared" si="3"/>
        <v>80.162383036904345</v>
      </c>
    </row>
    <row r="255" spans="1:13" ht="14.25" customHeight="1" x14ac:dyDescent="0.3">
      <c r="A255" s="11">
        <v>43972</v>
      </c>
      <c r="B255" s="12" t="s">
        <v>23</v>
      </c>
      <c r="C255" s="12">
        <v>12135</v>
      </c>
      <c r="D255" s="12">
        <v>1103623.5</v>
      </c>
      <c r="E255" s="12">
        <v>899589.3060000001</v>
      </c>
      <c r="F255" s="13">
        <v>184440.53076923077</v>
      </c>
      <c r="G255" s="10">
        <f t="array" ref="G255">INDEX(Лист2!$C$2:$C$505, MATCH(A255&amp;B255, Лист2!$A$2:$A$505&amp;Лист2!$B$2:$B$505, 0))</f>
        <v>15</v>
      </c>
      <c r="H255" s="10">
        <f t="array" ref="H255">INDEX(Лист2!$D$2:$D$505, MATCH(A255&amp;B255, Лист2!$A$2:$A$505&amp;Лист2!$B$2:$B$505, 0))</f>
        <v>749</v>
      </c>
      <c r="I255" s="10">
        <f t="array" ref="I255">INDEX(Лист2!$E$2:$E$505, MATCH(A255&amp;B255, Лист2!$A$2:$A$505&amp;Лист2!$B$2:$B$505, 0))</f>
        <v>652</v>
      </c>
      <c r="J255" s="10">
        <f t="shared" si="0"/>
        <v>21</v>
      </c>
      <c r="K255" s="10">
        <f t="shared" si="1"/>
        <v>73574.899999999994</v>
      </c>
      <c r="L255" s="10">
        <f t="shared" si="2"/>
        <v>22.680815861099163</v>
      </c>
      <c r="M255" s="10">
        <f t="shared" si="3"/>
        <v>83.287730755168695</v>
      </c>
    </row>
    <row r="256" spans="1:13" ht="14.25" customHeight="1" x14ac:dyDescent="0.3">
      <c r="A256" s="7">
        <v>43971</v>
      </c>
      <c r="B256" s="8" t="s">
        <v>23</v>
      </c>
      <c r="C256" s="8">
        <v>12630</v>
      </c>
      <c r="D256" s="8">
        <v>1104858</v>
      </c>
      <c r="E256" s="8">
        <v>915994.11899999983</v>
      </c>
      <c r="F256" s="9">
        <v>161654.46923076923</v>
      </c>
      <c r="G256" s="10">
        <f t="array" ref="G256">INDEX(Лист2!$C$2:$C$505, MATCH(A256&amp;B256, Лист2!$A$2:$A$505&amp;Лист2!$B$2:$B$505, 0))</f>
        <v>15</v>
      </c>
      <c r="H256" s="10">
        <f t="array" ref="H256">INDEX(Лист2!$D$2:$D$505, MATCH(A256&amp;B256, Лист2!$A$2:$A$505&amp;Лист2!$B$2:$B$505, 0))</f>
        <v>760</v>
      </c>
      <c r="I256" s="10">
        <f t="array" ref="I256">INDEX(Лист2!$E$2:$E$505, MATCH(A256&amp;B256, Лист2!$A$2:$A$505&amp;Лист2!$B$2:$B$505, 0))</f>
        <v>664</v>
      </c>
      <c r="J256" s="10">
        <f t="shared" si="0"/>
        <v>21</v>
      </c>
      <c r="K256" s="10">
        <f t="shared" si="1"/>
        <v>73657.2</v>
      </c>
      <c r="L256" s="10">
        <f t="shared" si="2"/>
        <v>20.618459996903123</v>
      </c>
      <c r="M256" s="10">
        <f t="shared" si="3"/>
        <v>85.368756054554595</v>
      </c>
    </row>
    <row r="257" spans="1:13" ht="14.25" customHeight="1" x14ac:dyDescent="0.3">
      <c r="A257" s="11">
        <v>43956</v>
      </c>
      <c r="B257" s="12" t="s">
        <v>23</v>
      </c>
      <c r="C257" s="12">
        <v>8223</v>
      </c>
      <c r="D257" s="12">
        <v>694593</v>
      </c>
      <c r="E257" s="12">
        <v>622755.04999999993</v>
      </c>
      <c r="F257" s="13">
        <v>172368.62218461538</v>
      </c>
      <c r="G257" s="10">
        <f t="array" ref="G257">INDEX(Лист2!$C$2:$C$505, MATCH(A257&amp;B257, Лист2!$A$2:$A$505&amp;Лист2!$B$2:$B$505, 0))</f>
        <v>15</v>
      </c>
      <c r="H257" s="10">
        <f t="array" ref="H257">INDEX(Лист2!$D$2:$D$505, MATCH(A257&amp;B257, Лист2!$A$2:$A$505&amp;Лист2!$B$2:$B$505, 0))</f>
        <v>455</v>
      </c>
      <c r="I257" s="10">
        <f t="array" ref="I257">INDEX(Лист2!$E$2:$E$505, MATCH(A257&amp;B257, Лист2!$A$2:$A$505&amp;Лист2!$B$2:$B$505, 0))</f>
        <v>381</v>
      </c>
      <c r="J257" s="10">
        <f t="shared" ref="J257:J505" si="4">WEEKNUM(A257)</f>
        <v>19</v>
      </c>
      <c r="K257" s="10">
        <f t="shared" ref="K257:K505" si="5">D257/G257</f>
        <v>46306.2</v>
      </c>
      <c r="L257" s="10">
        <f t="shared" ref="L257:L505" si="6">(D257-E257)/E257*100</f>
        <v>11.535506616927487</v>
      </c>
      <c r="M257" s="10">
        <f t="shared" ref="M257:M505" si="7">(D257-F257)/D257*100</f>
        <v>75.184226995576495</v>
      </c>
    </row>
    <row r="258" spans="1:13" ht="14.25" customHeight="1" x14ac:dyDescent="0.3">
      <c r="A258" s="7">
        <v>43949</v>
      </c>
      <c r="B258" s="8" t="s">
        <v>24</v>
      </c>
      <c r="C258" s="8">
        <v>25149</v>
      </c>
      <c r="D258" s="8">
        <v>2277072</v>
      </c>
      <c r="E258" s="8">
        <v>1804070.1239999998</v>
      </c>
      <c r="F258" s="9">
        <v>125553.02143076922</v>
      </c>
      <c r="G258" s="10">
        <f t="array" ref="G258">INDEX(Лист2!$C$2:$C$505, MATCH(A258&amp;B258, Лист2!$A$2:$A$505&amp;Лист2!$B$2:$B$505, 0))</f>
        <v>18</v>
      </c>
      <c r="H258" s="10">
        <f t="array" ref="H258">INDEX(Лист2!$D$2:$D$505, MATCH(A258&amp;B258, Лист2!$A$2:$A$505&amp;Лист2!$B$2:$B$505, 0))</f>
        <v>1505</v>
      </c>
      <c r="I258" s="10">
        <f t="array" ref="I258">INDEX(Лист2!$E$2:$E$505, MATCH(A258&amp;B258, Лист2!$A$2:$A$505&amp;Лист2!$B$2:$B$505, 0))</f>
        <v>1368</v>
      </c>
      <c r="J258" s="10">
        <f t="shared" si="4"/>
        <v>18</v>
      </c>
      <c r="K258" s="10">
        <f t="shared" si="5"/>
        <v>126504</v>
      </c>
      <c r="L258" s="10">
        <f t="shared" si="6"/>
        <v>26.218597032761469</v>
      </c>
      <c r="M258" s="10">
        <f t="shared" si="7"/>
        <v>94.486207663579847</v>
      </c>
    </row>
    <row r="259" spans="1:13" ht="14.25" customHeight="1" x14ac:dyDescent="0.3">
      <c r="A259" s="11">
        <v>43964</v>
      </c>
      <c r="B259" s="12" t="s">
        <v>23</v>
      </c>
      <c r="C259" s="12">
        <v>10401</v>
      </c>
      <c r="D259" s="12">
        <v>949912.5</v>
      </c>
      <c r="E259" s="12">
        <v>785961.28899999999</v>
      </c>
      <c r="F259" s="13">
        <v>253438.94004615385</v>
      </c>
      <c r="G259" s="10">
        <f t="array" ref="G259">INDEX(Лист2!$C$2:$C$505, MATCH(A259&amp;B259, Лист2!$A$2:$A$505&amp;Лист2!$B$2:$B$505, 0))</f>
        <v>15</v>
      </c>
      <c r="H259" s="10">
        <f t="array" ref="H259">INDEX(Лист2!$D$2:$D$505, MATCH(A259&amp;B259, Лист2!$A$2:$A$505&amp;Лист2!$B$2:$B$505, 0))</f>
        <v>599</v>
      </c>
      <c r="I259" s="10">
        <f t="array" ref="I259">INDEX(Лист2!$E$2:$E$505, MATCH(A259&amp;B259, Лист2!$A$2:$A$505&amp;Лист2!$B$2:$B$505, 0))</f>
        <v>515</v>
      </c>
      <c r="J259" s="10">
        <f t="shared" si="4"/>
        <v>20</v>
      </c>
      <c r="K259" s="10">
        <f t="shared" si="5"/>
        <v>63327.5</v>
      </c>
      <c r="L259" s="10">
        <f t="shared" si="6"/>
        <v>20.859960063503841</v>
      </c>
      <c r="M259" s="10">
        <f t="shared" si="7"/>
        <v>73.319759446669678</v>
      </c>
    </row>
    <row r="260" spans="1:13" ht="14.25" customHeight="1" x14ac:dyDescent="0.3">
      <c r="A260" s="7">
        <v>43982</v>
      </c>
      <c r="B260" s="8" t="s">
        <v>22</v>
      </c>
      <c r="C260" s="8">
        <v>17689.5</v>
      </c>
      <c r="D260" s="8">
        <v>1592119.5</v>
      </c>
      <c r="E260" s="8">
        <v>1279369.1529999999</v>
      </c>
      <c r="F260" s="9">
        <v>119890.85384615383</v>
      </c>
      <c r="G260" s="10">
        <f t="array" ref="G260">INDEX(Лист2!$C$2:$C$505, MATCH(A260&amp;B260, Лист2!$A$2:$A$505&amp;Лист2!$B$2:$B$505, 0))</f>
        <v>17</v>
      </c>
      <c r="H260" s="10">
        <f t="array" ref="H260">INDEX(Лист2!$D$2:$D$505, MATCH(A260&amp;B260, Лист2!$A$2:$A$505&amp;Лист2!$B$2:$B$505, 0))</f>
        <v>1186</v>
      </c>
      <c r="I260" s="10">
        <f t="array" ref="I260">INDEX(Лист2!$E$2:$E$505, MATCH(A260&amp;B260, Лист2!$A$2:$A$505&amp;Лист2!$B$2:$B$505, 0))</f>
        <v>1054</v>
      </c>
      <c r="J260" s="10">
        <f t="shared" si="4"/>
        <v>23</v>
      </c>
      <c r="K260" s="10">
        <f t="shared" si="5"/>
        <v>93654.088235294112</v>
      </c>
      <c r="L260" s="10">
        <f t="shared" si="6"/>
        <v>24.445668888188372</v>
      </c>
      <c r="M260" s="10">
        <f t="shared" si="7"/>
        <v>92.469732715028385</v>
      </c>
    </row>
    <row r="261" spans="1:13" ht="14.25" customHeight="1" x14ac:dyDescent="0.3">
      <c r="A261" s="11">
        <v>43954</v>
      </c>
      <c r="B261" s="12" t="s">
        <v>23</v>
      </c>
      <c r="C261" s="12">
        <v>8127</v>
      </c>
      <c r="D261" s="12">
        <v>665302.5</v>
      </c>
      <c r="E261" s="12">
        <v>644221.49399999995</v>
      </c>
      <c r="F261" s="13">
        <v>95245.727138461531</v>
      </c>
      <c r="G261" s="10">
        <f t="array" ref="G261">INDEX(Лист2!$C$2:$C$505, MATCH(A261&amp;B261, Лист2!$A$2:$A$505&amp;Лист2!$B$2:$B$505, 0))</f>
        <v>15</v>
      </c>
      <c r="H261" s="10">
        <f t="array" ref="H261">INDEX(Лист2!$D$2:$D$505, MATCH(A261&amp;B261, Лист2!$A$2:$A$505&amp;Лист2!$B$2:$B$505, 0))</f>
        <v>455</v>
      </c>
      <c r="I261" s="10">
        <f t="array" ref="I261">INDEX(Лист2!$E$2:$E$505, MATCH(A261&amp;B261, Лист2!$A$2:$A$505&amp;Лист2!$B$2:$B$505, 0))</f>
        <v>384</v>
      </c>
      <c r="J261" s="10">
        <f t="shared" si="4"/>
        <v>19</v>
      </c>
      <c r="K261" s="10">
        <f t="shared" si="5"/>
        <v>44353.5</v>
      </c>
      <c r="L261" s="10">
        <f t="shared" si="6"/>
        <v>3.2723226710594751</v>
      </c>
      <c r="M261" s="10">
        <f t="shared" si="7"/>
        <v>85.683846500131665</v>
      </c>
    </row>
    <row r="262" spans="1:13" ht="14.25" customHeight="1" x14ac:dyDescent="0.3">
      <c r="A262" s="7">
        <v>43981</v>
      </c>
      <c r="B262" s="8" t="s">
        <v>22</v>
      </c>
      <c r="C262" s="8">
        <v>27250.5</v>
      </c>
      <c r="D262" s="8">
        <v>2457252</v>
      </c>
      <c r="E262" s="8">
        <v>1983435.05</v>
      </c>
      <c r="F262" s="9">
        <v>175066.50692307693</v>
      </c>
      <c r="G262" s="10">
        <f t="array" ref="G262">INDEX(Лист2!$C$2:$C$505, MATCH(A262&amp;B262, Лист2!$A$2:$A$505&amp;Лист2!$B$2:$B$505, 0))</f>
        <v>17</v>
      </c>
      <c r="H262" s="10">
        <f t="array" ref="H262">INDEX(Лист2!$D$2:$D$505, MATCH(A262&amp;B262, Лист2!$A$2:$A$505&amp;Лист2!$B$2:$B$505, 0))</f>
        <v>1697</v>
      </c>
      <c r="I262" s="10">
        <f t="array" ref="I262">INDEX(Лист2!$E$2:$E$505, MATCH(A262&amp;B262, Лист2!$A$2:$A$505&amp;Лист2!$B$2:$B$505, 0))</f>
        <v>1499</v>
      </c>
      <c r="J262" s="10">
        <f t="shared" si="4"/>
        <v>22</v>
      </c>
      <c r="K262" s="10">
        <f t="shared" si="5"/>
        <v>144544.23529411765</v>
      </c>
      <c r="L262" s="10">
        <f t="shared" si="6"/>
        <v>23.88870510279628</v>
      </c>
      <c r="M262" s="10">
        <f t="shared" si="7"/>
        <v>92.875516759246651</v>
      </c>
    </row>
    <row r="263" spans="1:13" ht="14.25" customHeight="1" x14ac:dyDescent="0.3">
      <c r="A263" s="11">
        <v>43957</v>
      </c>
      <c r="B263" s="12" t="s">
        <v>23</v>
      </c>
      <c r="C263" s="12">
        <v>8464.5</v>
      </c>
      <c r="D263" s="12">
        <v>739291.5</v>
      </c>
      <c r="E263" s="12">
        <v>651727.3679999999</v>
      </c>
      <c r="F263" s="13">
        <v>154318.62433846152</v>
      </c>
      <c r="G263" s="10">
        <f t="array" ref="G263">INDEX(Лист2!$C$2:$C$505, MATCH(A263&amp;B263, Лист2!$A$2:$A$505&amp;Лист2!$B$2:$B$505, 0))</f>
        <v>15</v>
      </c>
      <c r="H263" s="10">
        <f t="array" ref="H263">INDEX(Лист2!$D$2:$D$505, MATCH(A263&amp;B263, Лист2!$A$2:$A$505&amp;Лист2!$B$2:$B$505, 0))</f>
        <v>467</v>
      </c>
      <c r="I263" s="10">
        <f t="array" ref="I263">INDEX(Лист2!$E$2:$E$505, MATCH(A263&amp;B263, Лист2!$A$2:$A$505&amp;Лист2!$B$2:$B$505, 0))</f>
        <v>389</v>
      </c>
      <c r="J263" s="10">
        <f t="shared" si="4"/>
        <v>19</v>
      </c>
      <c r="K263" s="10">
        <f t="shared" si="5"/>
        <v>49286.1</v>
      </c>
      <c r="L263" s="10">
        <f t="shared" si="6"/>
        <v>13.435699695827431</v>
      </c>
      <c r="M263" s="10">
        <f t="shared" si="7"/>
        <v>79.126146541863179</v>
      </c>
    </row>
    <row r="264" spans="1:13" ht="14.25" customHeight="1" x14ac:dyDescent="0.3">
      <c r="A264" s="7">
        <v>43974</v>
      </c>
      <c r="B264" s="8" t="s">
        <v>23</v>
      </c>
      <c r="C264" s="8">
        <v>14167.5</v>
      </c>
      <c r="D264" s="8">
        <v>1315075.5</v>
      </c>
      <c r="E264" s="8">
        <v>1074904.135</v>
      </c>
      <c r="F264" s="9">
        <v>269233.34436923079</v>
      </c>
      <c r="G264" s="10">
        <f t="array" ref="G264">INDEX(Лист2!$C$2:$C$505, MATCH(A264&amp;B264, Лист2!$A$2:$A$505&amp;Лист2!$B$2:$B$505, 0))</f>
        <v>15</v>
      </c>
      <c r="H264" s="10">
        <f t="array" ref="H264">INDEX(Лист2!$D$2:$D$505, MATCH(A264&amp;B264, Лист2!$A$2:$A$505&amp;Лист2!$B$2:$B$505, 0))</f>
        <v>840</v>
      </c>
      <c r="I264" s="10">
        <f t="array" ref="I264">INDEX(Лист2!$E$2:$E$505, MATCH(A264&amp;B264, Лист2!$A$2:$A$505&amp;Лист2!$B$2:$B$505, 0))</f>
        <v>725</v>
      </c>
      <c r="J264" s="10">
        <f t="shared" si="4"/>
        <v>21</v>
      </c>
      <c r="K264" s="10">
        <f t="shared" si="5"/>
        <v>87671.7</v>
      </c>
      <c r="L264" s="10">
        <f t="shared" si="6"/>
        <v>22.343514847489164</v>
      </c>
      <c r="M264" s="10">
        <f t="shared" si="7"/>
        <v>79.527156853790459</v>
      </c>
    </row>
    <row r="265" spans="1:13" ht="14.25" customHeight="1" x14ac:dyDescent="0.3">
      <c r="A265" s="11">
        <v>43979</v>
      </c>
      <c r="B265" s="12" t="s">
        <v>22</v>
      </c>
      <c r="C265" s="12">
        <v>16500</v>
      </c>
      <c r="D265" s="12">
        <v>1487928</v>
      </c>
      <c r="E265" s="12">
        <v>1187884.8939999999</v>
      </c>
      <c r="F265" s="13">
        <v>279400.0153846154</v>
      </c>
      <c r="G265" s="10">
        <f t="array" ref="G265">INDEX(Лист2!$C$2:$C$505, MATCH(A265&amp;B265, Лист2!$A$2:$A$505&amp;Лист2!$B$2:$B$505, 0))</f>
        <v>17</v>
      </c>
      <c r="H265" s="10">
        <f t="array" ref="H265">INDEX(Лист2!$D$2:$D$505, MATCH(A265&amp;B265, Лист2!$A$2:$A$505&amp;Лист2!$B$2:$B$505, 0))</f>
        <v>1097</v>
      </c>
      <c r="I265" s="10">
        <f t="array" ref="I265">INDEX(Лист2!$E$2:$E$505, MATCH(A265&amp;B265, Лист2!$A$2:$A$505&amp;Лист2!$B$2:$B$505, 0))</f>
        <v>968</v>
      </c>
      <c r="J265" s="10">
        <f t="shared" si="4"/>
        <v>22</v>
      </c>
      <c r="K265" s="10">
        <f t="shared" si="5"/>
        <v>87525.176470588238</v>
      </c>
      <c r="L265" s="10">
        <f t="shared" si="6"/>
        <v>25.25860102401472</v>
      </c>
      <c r="M265" s="10">
        <f t="shared" si="7"/>
        <v>81.222208642849964</v>
      </c>
    </row>
    <row r="266" spans="1:13" ht="14.25" customHeight="1" x14ac:dyDescent="0.3">
      <c r="A266" s="7">
        <v>43976</v>
      </c>
      <c r="B266" s="8" t="s">
        <v>23</v>
      </c>
      <c r="C266" s="8">
        <v>13260</v>
      </c>
      <c r="D266" s="8">
        <v>1230687</v>
      </c>
      <c r="E266" s="8">
        <v>985675.48699999996</v>
      </c>
      <c r="F266" s="9">
        <v>224353.45695384615</v>
      </c>
      <c r="G266" s="10">
        <f t="array" ref="G266">INDEX(Лист2!$C$2:$C$505, MATCH(A266&amp;B266, Лист2!$A$2:$A$505&amp;Лист2!$B$2:$B$505, 0))</f>
        <v>15</v>
      </c>
      <c r="H266" s="10">
        <f t="array" ref="H266">INDEX(Лист2!$D$2:$D$505, MATCH(A266&amp;B266, Лист2!$A$2:$A$505&amp;Лист2!$B$2:$B$505, 0))</f>
        <v>835</v>
      </c>
      <c r="I266" s="10">
        <f t="array" ref="I266">INDEX(Лист2!$E$2:$E$505, MATCH(A266&amp;B266, Лист2!$A$2:$A$505&amp;Лист2!$B$2:$B$505, 0))</f>
        <v>736</v>
      </c>
      <c r="J266" s="10">
        <f t="shared" si="4"/>
        <v>22</v>
      </c>
      <c r="K266" s="10">
        <f t="shared" si="5"/>
        <v>82045.8</v>
      </c>
      <c r="L266" s="10">
        <f t="shared" si="6"/>
        <v>24.857218854626954</v>
      </c>
      <c r="M266" s="10">
        <f t="shared" si="7"/>
        <v>81.770063634876607</v>
      </c>
    </row>
    <row r="267" spans="1:13" ht="14.25" customHeight="1" x14ac:dyDescent="0.3">
      <c r="A267" s="11">
        <v>43951</v>
      </c>
      <c r="B267" s="12" t="s">
        <v>23</v>
      </c>
      <c r="C267" s="12">
        <v>4285.5</v>
      </c>
      <c r="D267" s="12">
        <v>404691</v>
      </c>
      <c r="E267" s="12">
        <v>333054.54800000001</v>
      </c>
      <c r="F267" s="13">
        <v>11494.630769230769</v>
      </c>
      <c r="G267" s="10">
        <f t="array" ref="G267">INDEX(Лист2!$C$2:$C$505, MATCH(A267&amp;B267, Лист2!$A$2:$A$505&amp;Лист2!$B$2:$B$505, 0))</f>
        <v>15</v>
      </c>
      <c r="H267" s="10">
        <f t="array" ref="H267">INDEX(Лист2!$D$2:$D$505, MATCH(A267&amp;B267, Лист2!$A$2:$A$505&amp;Лист2!$B$2:$B$505, 0))</f>
        <v>262</v>
      </c>
      <c r="I267" s="10">
        <f t="array" ref="I267">INDEX(Лист2!$E$2:$E$505, MATCH(A267&amp;B267, Лист2!$A$2:$A$505&amp;Лист2!$B$2:$B$505, 0))</f>
        <v>195</v>
      </c>
      <c r="J267" s="10">
        <f t="shared" si="4"/>
        <v>18</v>
      </c>
      <c r="K267" s="10">
        <f t="shared" si="5"/>
        <v>26979.4</v>
      </c>
      <c r="L267" s="10">
        <f t="shared" si="6"/>
        <v>21.508924718241644</v>
      </c>
      <c r="M267" s="10">
        <f t="shared" si="7"/>
        <v>97.159652483195629</v>
      </c>
    </row>
    <row r="268" spans="1:13" ht="14.25" customHeight="1" x14ac:dyDescent="0.3">
      <c r="A268" s="7">
        <v>43961</v>
      </c>
      <c r="B268" s="8" t="s">
        <v>23</v>
      </c>
      <c r="C268" s="8">
        <v>13440</v>
      </c>
      <c r="D268" s="8">
        <v>1198285.5</v>
      </c>
      <c r="E268" s="8">
        <v>1018063.802</v>
      </c>
      <c r="F268" s="9">
        <v>178012.59307692308</v>
      </c>
      <c r="G268" s="10">
        <f t="array" ref="G268">INDEX(Лист2!$C$2:$C$505, MATCH(A268&amp;B268, Лист2!$A$2:$A$505&amp;Лист2!$B$2:$B$505, 0))</f>
        <v>15</v>
      </c>
      <c r="H268" s="10">
        <f t="array" ref="H268">INDEX(Лист2!$D$2:$D$505, MATCH(A268&amp;B268, Лист2!$A$2:$A$505&amp;Лист2!$B$2:$B$505, 0))</f>
        <v>706</v>
      </c>
      <c r="I268" s="10">
        <f t="array" ref="I268">INDEX(Лист2!$E$2:$E$505, MATCH(A268&amp;B268, Лист2!$A$2:$A$505&amp;Лист2!$B$2:$B$505, 0))</f>
        <v>608</v>
      </c>
      <c r="J268" s="10">
        <f t="shared" si="4"/>
        <v>20</v>
      </c>
      <c r="K268" s="10">
        <f t="shared" si="5"/>
        <v>79885.7</v>
      </c>
      <c r="L268" s="10">
        <f t="shared" si="6"/>
        <v>17.702397202017401</v>
      </c>
      <c r="M268" s="10">
        <f t="shared" si="7"/>
        <v>85.144392294079921</v>
      </c>
    </row>
    <row r="269" spans="1:13" ht="14.25" customHeight="1" x14ac:dyDescent="0.3">
      <c r="A269" s="11">
        <v>43959</v>
      </c>
      <c r="B269" s="12" t="s">
        <v>23</v>
      </c>
      <c r="C269" s="12">
        <v>9058.5</v>
      </c>
      <c r="D269" s="12">
        <v>798759</v>
      </c>
      <c r="E269" s="12">
        <v>669115.93699999992</v>
      </c>
      <c r="F269" s="13">
        <v>171987.47030000002</v>
      </c>
      <c r="G269" s="10">
        <f t="array" ref="G269">INDEX(Лист2!$C$2:$C$505, MATCH(A269&amp;B269, Лист2!$A$2:$A$505&amp;Лист2!$B$2:$B$505, 0))</f>
        <v>15</v>
      </c>
      <c r="H269" s="10">
        <f t="array" ref="H269">INDEX(Лист2!$D$2:$D$505, MATCH(A269&amp;B269, Лист2!$A$2:$A$505&amp;Лист2!$B$2:$B$505, 0))</f>
        <v>492</v>
      </c>
      <c r="I269" s="10">
        <f t="array" ref="I269">INDEX(Лист2!$E$2:$E$505, MATCH(A269&amp;B269, Лист2!$A$2:$A$505&amp;Лист2!$B$2:$B$505, 0))</f>
        <v>412</v>
      </c>
      <c r="J269" s="10">
        <f t="shared" si="4"/>
        <v>19</v>
      </c>
      <c r="K269" s="10">
        <f t="shared" si="5"/>
        <v>53250.6</v>
      </c>
      <c r="L269" s="10">
        <f t="shared" si="6"/>
        <v>19.375276515047364</v>
      </c>
      <c r="M269" s="10">
        <f t="shared" si="7"/>
        <v>78.468164953383933</v>
      </c>
    </row>
    <row r="270" spans="1:13" ht="14.25" customHeight="1" x14ac:dyDescent="0.3">
      <c r="A270" s="7">
        <v>43958</v>
      </c>
      <c r="B270" s="8" t="s">
        <v>23</v>
      </c>
      <c r="C270" s="8">
        <v>8719.5</v>
      </c>
      <c r="D270" s="8">
        <v>769276.5</v>
      </c>
      <c r="E270" s="8">
        <v>654599.97699999996</v>
      </c>
      <c r="F270" s="9">
        <v>184385.1884923077</v>
      </c>
      <c r="G270" s="10">
        <f t="array" ref="G270">INDEX(Лист2!$C$2:$C$505, MATCH(A270&amp;B270, Лист2!$A$2:$A$505&amp;Лист2!$B$2:$B$505, 0))</f>
        <v>15</v>
      </c>
      <c r="H270" s="10">
        <f t="array" ref="H270">INDEX(Лист2!$D$2:$D$505, MATCH(A270&amp;B270, Лист2!$A$2:$A$505&amp;Лист2!$B$2:$B$505, 0))</f>
        <v>480</v>
      </c>
      <c r="I270" s="10">
        <f t="array" ref="I270">INDEX(Лист2!$E$2:$E$505, MATCH(A270&amp;B270, Лист2!$A$2:$A$505&amp;Лист2!$B$2:$B$505, 0))</f>
        <v>398</v>
      </c>
      <c r="J270" s="10">
        <f t="shared" si="4"/>
        <v>19</v>
      </c>
      <c r="K270" s="10">
        <f t="shared" si="5"/>
        <v>51285.1</v>
      </c>
      <c r="L270" s="10">
        <f t="shared" si="6"/>
        <v>17.51856508238161</v>
      </c>
      <c r="M270" s="10">
        <f t="shared" si="7"/>
        <v>76.031350432216811</v>
      </c>
    </row>
    <row r="271" spans="1:13" ht="14.25" customHeight="1" x14ac:dyDescent="0.3">
      <c r="A271" s="11">
        <v>43975</v>
      </c>
      <c r="B271" s="12" t="s">
        <v>23</v>
      </c>
      <c r="C271" s="12">
        <v>12666</v>
      </c>
      <c r="D271" s="12">
        <v>1184865</v>
      </c>
      <c r="E271" s="12">
        <v>953822.62099999993</v>
      </c>
      <c r="F271" s="13">
        <v>340158.78723076923</v>
      </c>
      <c r="G271" s="10">
        <f t="array" ref="G271">INDEX(Лист2!$C$2:$C$505, MATCH(A271&amp;B271, Лист2!$A$2:$A$505&amp;Лист2!$B$2:$B$505, 0))</f>
        <v>15</v>
      </c>
      <c r="H271" s="10">
        <f t="array" ref="H271">INDEX(Лист2!$D$2:$D$505, MATCH(A271&amp;B271, Лист2!$A$2:$A$505&amp;Лист2!$B$2:$B$505, 0))</f>
        <v>779</v>
      </c>
      <c r="I271" s="10">
        <f t="array" ref="I271">INDEX(Лист2!$E$2:$E$505, MATCH(A271&amp;B271, Лист2!$A$2:$A$505&amp;Лист2!$B$2:$B$505, 0))</f>
        <v>673</v>
      </c>
      <c r="J271" s="10">
        <f t="shared" si="4"/>
        <v>22</v>
      </c>
      <c r="K271" s="10">
        <f t="shared" si="5"/>
        <v>78991</v>
      </c>
      <c r="L271" s="10">
        <f t="shared" si="6"/>
        <v>24.222782508321334</v>
      </c>
      <c r="M271" s="10">
        <f t="shared" si="7"/>
        <v>71.29134650523315</v>
      </c>
    </row>
    <row r="272" spans="1:13" ht="14.25" customHeight="1" x14ac:dyDescent="0.3">
      <c r="A272" s="7">
        <v>43967</v>
      </c>
      <c r="B272" s="8" t="s">
        <v>24</v>
      </c>
      <c r="C272" s="8">
        <v>34563</v>
      </c>
      <c r="D272" s="8">
        <v>2922883.5</v>
      </c>
      <c r="E272" s="8">
        <v>2340316.3049999997</v>
      </c>
      <c r="F272" s="9">
        <v>109812.45384615385</v>
      </c>
      <c r="G272" s="10">
        <f t="array" ref="G272">INDEX(Лист2!$C$2:$C$505, MATCH(A272&amp;B272, Лист2!$A$2:$A$505&amp;Лист2!$B$2:$B$505, 0))</f>
        <v>19</v>
      </c>
      <c r="H272" s="10">
        <f t="array" ref="H272">INDEX(Лист2!$D$2:$D$505, MATCH(A272&amp;B272, Лист2!$A$2:$A$505&amp;Лист2!$B$2:$B$505, 0))</f>
        <v>2039</v>
      </c>
      <c r="I272" s="10">
        <f t="array" ref="I272">INDEX(Лист2!$E$2:$E$505, MATCH(A272&amp;B272, Лист2!$A$2:$A$505&amp;Лист2!$B$2:$B$505, 0))</f>
        <v>1868</v>
      </c>
      <c r="J272" s="10">
        <f t="shared" si="4"/>
        <v>20</v>
      </c>
      <c r="K272" s="10">
        <f t="shared" si="5"/>
        <v>153835.97368421053</v>
      </c>
      <c r="L272" s="10">
        <f t="shared" si="6"/>
        <v>24.892669155676391</v>
      </c>
      <c r="M272" s="10">
        <f t="shared" si="7"/>
        <v>96.243009553882203</v>
      </c>
    </row>
    <row r="273" spans="1:13" ht="14.25" customHeight="1" x14ac:dyDescent="0.3">
      <c r="A273" s="11">
        <v>43970</v>
      </c>
      <c r="B273" s="12" t="s">
        <v>24</v>
      </c>
      <c r="C273" s="12">
        <v>28882.5</v>
      </c>
      <c r="D273" s="12">
        <v>2446530</v>
      </c>
      <c r="E273" s="12">
        <v>1956748.2629999998</v>
      </c>
      <c r="F273" s="13">
        <v>108543.03143076923</v>
      </c>
      <c r="G273" s="10">
        <f t="array" ref="G273">INDEX(Лист2!$C$2:$C$505, MATCH(A273&amp;B273, Лист2!$A$2:$A$505&amp;Лист2!$B$2:$B$505, 0))</f>
        <v>19</v>
      </c>
      <c r="H273" s="10">
        <f t="array" ref="H273">INDEX(Лист2!$D$2:$D$505, MATCH(A273&amp;B273, Лист2!$A$2:$A$505&amp;Лист2!$B$2:$B$505, 0))</f>
        <v>1831</v>
      </c>
      <c r="I273" s="10">
        <f t="array" ref="I273">INDEX(Лист2!$E$2:$E$505, MATCH(A273&amp;B273, Лист2!$A$2:$A$505&amp;Лист2!$B$2:$B$505, 0))</f>
        <v>1667</v>
      </c>
      <c r="J273" s="10">
        <f t="shared" si="4"/>
        <v>21</v>
      </c>
      <c r="K273" s="10">
        <f t="shared" si="5"/>
        <v>128764.73684210527</v>
      </c>
      <c r="L273" s="10">
        <f t="shared" si="6"/>
        <v>25.030390789722155</v>
      </c>
      <c r="M273" s="10">
        <f t="shared" si="7"/>
        <v>95.563388495919966</v>
      </c>
    </row>
    <row r="274" spans="1:13" ht="14.25" customHeight="1" x14ac:dyDescent="0.3">
      <c r="A274" s="7">
        <v>43968</v>
      </c>
      <c r="B274" s="8" t="s">
        <v>24</v>
      </c>
      <c r="C274" s="8">
        <v>28275</v>
      </c>
      <c r="D274" s="8">
        <v>2435632.5</v>
      </c>
      <c r="E274" s="8">
        <v>1954139.7149999999</v>
      </c>
      <c r="F274" s="9">
        <v>79541.984615384616</v>
      </c>
      <c r="G274" s="10">
        <f t="array" ref="G274">INDEX(Лист2!$C$2:$C$505, MATCH(A274&amp;B274, Лист2!$A$2:$A$505&amp;Лист2!$B$2:$B$505, 0))</f>
        <v>19</v>
      </c>
      <c r="H274" s="10">
        <f t="array" ref="H274">INDEX(Лист2!$D$2:$D$505, MATCH(A274&amp;B274, Лист2!$A$2:$A$505&amp;Лист2!$B$2:$B$505, 0))</f>
        <v>1790</v>
      </c>
      <c r="I274" s="10">
        <f t="array" ref="I274">INDEX(Лист2!$E$2:$E$505, MATCH(A274&amp;B274, Лист2!$A$2:$A$505&amp;Лист2!$B$2:$B$505, 0))</f>
        <v>1633</v>
      </c>
      <c r="J274" s="10">
        <f t="shared" si="4"/>
        <v>21</v>
      </c>
      <c r="K274" s="10">
        <f t="shared" si="5"/>
        <v>128191.18421052632</v>
      </c>
      <c r="L274" s="10">
        <f t="shared" si="6"/>
        <v>24.639629464774487</v>
      </c>
      <c r="M274" s="10">
        <f t="shared" si="7"/>
        <v>96.734237015831226</v>
      </c>
    </row>
    <row r="275" spans="1:13" ht="14.25" customHeight="1" x14ac:dyDescent="0.3">
      <c r="A275" s="11">
        <v>43960</v>
      </c>
      <c r="B275" s="12" t="s">
        <v>24</v>
      </c>
      <c r="C275" s="12">
        <v>26271</v>
      </c>
      <c r="D275" s="12">
        <v>2384937</v>
      </c>
      <c r="E275" s="12">
        <v>1880070.5110000002</v>
      </c>
      <c r="F275" s="13">
        <v>141472.14615384614</v>
      </c>
      <c r="G275" s="10">
        <f t="array" ref="G275">INDEX(Лист2!$C$2:$C$505, MATCH(A275&amp;B275, Лист2!$A$2:$A$505&amp;Лист2!$B$2:$B$505, 0))</f>
        <v>19</v>
      </c>
      <c r="H275" s="10">
        <f t="array" ref="H275">INDEX(Лист2!$D$2:$D$505, MATCH(A275&amp;B275, Лист2!$A$2:$A$505&amp;Лист2!$B$2:$B$505, 0))</f>
        <v>1542</v>
      </c>
      <c r="I275" s="10">
        <f t="array" ref="I275">INDEX(Лист2!$E$2:$E$505, MATCH(A275&amp;B275, Лист2!$A$2:$A$505&amp;Лист2!$B$2:$B$505, 0))</f>
        <v>1412</v>
      </c>
      <c r="J275" s="10">
        <f t="shared" si="4"/>
        <v>19</v>
      </c>
      <c r="K275" s="10">
        <f t="shared" si="5"/>
        <v>125523</v>
      </c>
      <c r="L275" s="10">
        <f t="shared" si="6"/>
        <v>26.853593311852109</v>
      </c>
      <c r="M275" s="10">
        <f t="shared" si="7"/>
        <v>94.068097138253705</v>
      </c>
    </row>
    <row r="276" spans="1:13" ht="14.25" customHeight="1" x14ac:dyDescent="0.3">
      <c r="A276" s="7">
        <v>43955</v>
      </c>
      <c r="B276" s="8" t="s">
        <v>24</v>
      </c>
      <c r="C276" s="8">
        <v>23587.5</v>
      </c>
      <c r="D276" s="8">
        <v>2155668</v>
      </c>
      <c r="E276" s="8">
        <v>1685753.1839999999</v>
      </c>
      <c r="F276" s="9">
        <v>135489.15811538461</v>
      </c>
      <c r="G276" s="10">
        <f t="array" ref="G276">INDEX(Лист2!$C$2:$C$505, MATCH(A276&amp;B276, Лист2!$A$2:$A$505&amp;Лист2!$B$2:$B$505, 0))</f>
        <v>19</v>
      </c>
      <c r="H276" s="10">
        <f t="array" ref="H276">INDEX(Лист2!$D$2:$D$505, MATCH(A276&amp;B276, Лист2!$A$2:$A$505&amp;Лист2!$B$2:$B$505, 0))</f>
        <v>1479</v>
      </c>
      <c r="I276" s="10">
        <f t="array" ref="I276">INDEX(Лист2!$E$2:$E$505, MATCH(A276&amp;B276, Лист2!$A$2:$A$505&amp;Лист2!$B$2:$B$505, 0))</f>
        <v>1346</v>
      </c>
      <c r="J276" s="10">
        <f t="shared" si="4"/>
        <v>19</v>
      </c>
      <c r="K276" s="10">
        <f t="shared" si="5"/>
        <v>113456.21052631579</v>
      </c>
      <c r="L276" s="10">
        <f t="shared" si="6"/>
        <v>27.875659406139974</v>
      </c>
      <c r="M276" s="10">
        <f t="shared" si="7"/>
        <v>93.714748369629064</v>
      </c>
    </row>
    <row r="277" spans="1:13" ht="14.25" customHeight="1" x14ac:dyDescent="0.3">
      <c r="A277" s="11">
        <v>43953</v>
      </c>
      <c r="B277" s="12" t="s">
        <v>24</v>
      </c>
      <c r="C277" s="12">
        <v>18427.5</v>
      </c>
      <c r="D277" s="12">
        <v>1682851.5</v>
      </c>
      <c r="E277" s="12">
        <v>1337535.2989999999</v>
      </c>
      <c r="F277" s="13">
        <v>121636.08074615385</v>
      </c>
      <c r="G277" s="10">
        <f t="array" ref="G277">INDEX(Лист2!$C$2:$C$505, MATCH(A277&amp;B277, Лист2!$A$2:$A$505&amp;Лист2!$B$2:$B$505, 0))</f>
        <v>19</v>
      </c>
      <c r="H277" s="10">
        <f t="array" ref="H277">INDEX(Лист2!$D$2:$D$505, MATCH(A277&amp;B277, Лист2!$A$2:$A$505&amp;Лист2!$B$2:$B$505, 0))</f>
        <v>1206</v>
      </c>
      <c r="I277" s="10">
        <f t="array" ref="I277">INDEX(Лист2!$E$2:$E$505, MATCH(A277&amp;B277, Лист2!$A$2:$A$505&amp;Лист2!$B$2:$B$505, 0))</f>
        <v>1080</v>
      </c>
      <c r="J277" s="10">
        <f t="shared" si="4"/>
        <v>18</v>
      </c>
      <c r="K277" s="10">
        <f t="shared" si="5"/>
        <v>88571.131578947374</v>
      </c>
      <c r="L277" s="10">
        <f t="shared" si="6"/>
        <v>25.817352353853661</v>
      </c>
      <c r="M277" s="10">
        <f t="shared" si="7"/>
        <v>92.77202529479554</v>
      </c>
    </row>
    <row r="278" spans="1:13" ht="14.25" customHeight="1" x14ac:dyDescent="0.3">
      <c r="A278" s="7">
        <v>43977</v>
      </c>
      <c r="B278" s="8" t="s">
        <v>24</v>
      </c>
      <c r="C278" s="8">
        <v>27156</v>
      </c>
      <c r="D278" s="8">
        <v>2410803</v>
      </c>
      <c r="E278" s="8">
        <v>1897998.2520000001</v>
      </c>
      <c r="F278" s="9">
        <v>96303.4</v>
      </c>
      <c r="G278" s="10">
        <f t="array" ref="G278">INDEX(Лист2!$C$2:$C$505, MATCH(A278&amp;B278, Лист2!$A$2:$A$505&amp;Лист2!$B$2:$B$505, 0))</f>
        <v>20</v>
      </c>
      <c r="H278" s="10">
        <f t="array" ref="H278">INDEX(Лист2!$D$2:$D$505, MATCH(A278&amp;B278, Лист2!$A$2:$A$505&amp;Лист2!$B$2:$B$505, 0))</f>
        <v>1814</v>
      </c>
      <c r="I278" s="10">
        <f t="array" ref="I278">INDEX(Лист2!$E$2:$E$505, MATCH(A278&amp;B278, Лист2!$A$2:$A$505&amp;Лист2!$B$2:$B$505, 0))</f>
        <v>1655</v>
      </c>
      <c r="J278" s="10">
        <f t="shared" si="4"/>
        <v>22</v>
      </c>
      <c r="K278" s="10">
        <f t="shared" si="5"/>
        <v>120540.15</v>
      </c>
      <c r="L278" s="10">
        <f t="shared" si="6"/>
        <v>27.018188634243266</v>
      </c>
      <c r="M278" s="10">
        <f t="shared" si="7"/>
        <v>96.005339299810061</v>
      </c>
    </row>
    <row r="279" spans="1:13" ht="14.25" customHeight="1" x14ac:dyDescent="0.3">
      <c r="A279" s="11">
        <v>43952</v>
      </c>
      <c r="B279" s="12" t="s">
        <v>24</v>
      </c>
      <c r="C279" s="12">
        <v>35190</v>
      </c>
      <c r="D279" s="12">
        <v>3168510</v>
      </c>
      <c r="E279" s="12">
        <v>2533138.7200000002</v>
      </c>
      <c r="F279" s="13">
        <v>102615.49999999999</v>
      </c>
      <c r="G279" s="10">
        <f t="array" ref="G279">INDEX(Лист2!$C$2:$C$505, MATCH(A279&amp;B279, Лист2!$A$2:$A$505&amp;Лист2!$B$2:$B$505, 0))</f>
        <v>19</v>
      </c>
      <c r="H279" s="10">
        <f t="array" ref="H279">INDEX(Лист2!$D$2:$D$505, MATCH(A279&amp;B279, Лист2!$A$2:$A$505&amp;Лист2!$B$2:$B$505, 0))</f>
        <v>1987</v>
      </c>
      <c r="I279" s="10">
        <f t="array" ref="I279">INDEX(Лист2!$E$2:$E$505, MATCH(A279&amp;B279, Лист2!$A$2:$A$505&amp;Лист2!$B$2:$B$505, 0))</f>
        <v>1791</v>
      </c>
      <c r="J279" s="10">
        <f t="shared" si="4"/>
        <v>18</v>
      </c>
      <c r="K279" s="10">
        <f t="shared" si="5"/>
        <v>166763.68421052632</v>
      </c>
      <c r="L279" s="10">
        <f t="shared" si="6"/>
        <v>25.082372117386438</v>
      </c>
      <c r="M279" s="10">
        <f t="shared" si="7"/>
        <v>96.761395734903786</v>
      </c>
    </row>
    <row r="280" spans="1:13" ht="14.25" customHeight="1" x14ac:dyDescent="0.3">
      <c r="A280" s="7">
        <v>43963</v>
      </c>
      <c r="B280" s="8" t="s">
        <v>24</v>
      </c>
      <c r="C280" s="8">
        <v>25483.5</v>
      </c>
      <c r="D280" s="8">
        <v>2243160</v>
      </c>
      <c r="E280" s="8">
        <v>1757185.7729999998</v>
      </c>
      <c r="F280" s="9">
        <v>114933.59230769231</v>
      </c>
      <c r="G280" s="10">
        <f t="array" ref="G280">INDEX(Лист2!$C$2:$C$505, MATCH(A280&amp;B280, Лист2!$A$2:$A$505&amp;Лист2!$B$2:$B$505, 0))</f>
        <v>19</v>
      </c>
      <c r="H280" s="10">
        <f t="array" ref="H280">INDEX(Лист2!$D$2:$D$505, MATCH(A280&amp;B280, Лист2!$A$2:$A$505&amp;Лист2!$B$2:$B$505, 0))</f>
        <v>1598</v>
      </c>
      <c r="I280" s="10">
        <f t="array" ref="I280">INDEX(Лист2!$E$2:$E$505, MATCH(A280&amp;B280, Лист2!$A$2:$A$505&amp;Лист2!$B$2:$B$505, 0))</f>
        <v>1454</v>
      </c>
      <c r="J280" s="10">
        <f t="shared" si="4"/>
        <v>20</v>
      </c>
      <c r="K280" s="10">
        <f t="shared" si="5"/>
        <v>118061.05263157895</v>
      </c>
      <c r="L280" s="10">
        <f t="shared" si="6"/>
        <v>27.656394358936133</v>
      </c>
      <c r="M280" s="10">
        <f t="shared" si="7"/>
        <v>94.876264185002739</v>
      </c>
    </row>
    <row r="281" spans="1:13" ht="14.25" customHeight="1" x14ac:dyDescent="0.3">
      <c r="A281" s="11">
        <v>43972</v>
      </c>
      <c r="B281" s="12" t="s">
        <v>24</v>
      </c>
      <c r="C281" s="12">
        <v>25362</v>
      </c>
      <c r="D281" s="12">
        <v>2198935.5</v>
      </c>
      <c r="E281" s="12">
        <v>1755958.3049999999</v>
      </c>
      <c r="F281" s="13">
        <v>102833.37792307691</v>
      </c>
      <c r="G281" s="10">
        <f t="array" ref="G281">INDEX(Лист2!$C$2:$C$505, MATCH(A281&amp;B281, Лист2!$A$2:$A$505&amp;Лист2!$B$2:$B$505, 0))</f>
        <v>19</v>
      </c>
      <c r="H281" s="10">
        <f t="array" ref="H281">INDEX(Лист2!$D$2:$D$505, MATCH(A281&amp;B281, Лист2!$A$2:$A$505&amp;Лист2!$B$2:$B$505, 0))</f>
        <v>1650</v>
      </c>
      <c r="I281" s="10">
        <f t="array" ref="I281">INDEX(Лист2!$E$2:$E$505, MATCH(A281&amp;B281, Лист2!$A$2:$A$505&amp;Лист2!$B$2:$B$505, 0))</f>
        <v>1505</v>
      </c>
      <c r="J281" s="10">
        <f t="shared" si="4"/>
        <v>21</v>
      </c>
      <c r="K281" s="10">
        <f t="shared" si="5"/>
        <v>115733.44736842105</v>
      </c>
      <c r="L281" s="10">
        <f t="shared" si="6"/>
        <v>25.227090742339698</v>
      </c>
      <c r="M281" s="10">
        <f t="shared" si="7"/>
        <v>95.323492757151044</v>
      </c>
    </row>
    <row r="282" spans="1:13" ht="14.25" customHeight="1" x14ac:dyDescent="0.3">
      <c r="A282" s="7">
        <v>43971</v>
      </c>
      <c r="B282" s="8" t="s">
        <v>24</v>
      </c>
      <c r="C282" s="8">
        <v>28849.5</v>
      </c>
      <c r="D282" s="8">
        <v>2520759</v>
      </c>
      <c r="E282" s="8">
        <v>2010739.0729999999</v>
      </c>
      <c r="F282" s="9">
        <v>106300.0107076923</v>
      </c>
      <c r="G282" s="10">
        <f t="array" ref="G282">INDEX(Лист2!$C$2:$C$505, MATCH(A282&amp;B282, Лист2!$A$2:$A$505&amp;Лист2!$B$2:$B$505, 0))</f>
        <v>19</v>
      </c>
      <c r="H282" s="10">
        <f t="array" ref="H282">INDEX(Лист2!$D$2:$D$505, MATCH(A282&amp;B282, Лист2!$A$2:$A$505&amp;Лист2!$B$2:$B$505, 0))</f>
        <v>1823</v>
      </c>
      <c r="I282" s="10">
        <f t="array" ref="I282">INDEX(Лист2!$E$2:$E$505, MATCH(A282&amp;B282, Лист2!$A$2:$A$505&amp;Лист2!$B$2:$B$505, 0))</f>
        <v>1678</v>
      </c>
      <c r="J282" s="10">
        <f t="shared" si="4"/>
        <v>21</v>
      </c>
      <c r="K282" s="10">
        <f t="shared" si="5"/>
        <v>132671.52631578947</v>
      </c>
      <c r="L282" s="10">
        <f t="shared" si="6"/>
        <v>25.364799135228232</v>
      </c>
      <c r="M282" s="10">
        <f t="shared" si="7"/>
        <v>95.783015722340281</v>
      </c>
    </row>
    <row r="283" spans="1:13" ht="14.25" customHeight="1" x14ac:dyDescent="0.3">
      <c r="A283" s="11">
        <v>43956</v>
      </c>
      <c r="B283" s="12" t="s">
        <v>24</v>
      </c>
      <c r="C283" s="12">
        <v>26367</v>
      </c>
      <c r="D283" s="12">
        <v>2380333.5</v>
      </c>
      <c r="E283" s="12">
        <v>1873451.2719999999</v>
      </c>
      <c r="F283" s="13">
        <v>149632.49369999999</v>
      </c>
      <c r="G283" s="10">
        <f t="array" ref="G283">INDEX(Лист2!$C$2:$C$505, MATCH(A283&amp;B283, Лист2!$A$2:$A$505&amp;Лист2!$B$2:$B$505, 0))</f>
        <v>19</v>
      </c>
      <c r="H283" s="10">
        <f t="array" ref="H283">INDEX(Лист2!$D$2:$D$505, MATCH(A283&amp;B283, Лист2!$A$2:$A$505&amp;Лист2!$B$2:$B$505, 0))</f>
        <v>1622</v>
      </c>
      <c r="I283" s="10">
        <f t="array" ref="I283">INDEX(Лист2!$E$2:$E$505, MATCH(A283&amp;B283, Лист2!$A$2:$A$505&amp;Лист2!$B$2:$B$505, 0))</f>
        <v>1482</v>
      </c>
      <c r="J283" s="10">
        <f t="shared" si="4"/>
        <v>19</v>
      </c>
      <c r="K283" s="10">
        <f t="shared" si="5"/>
        <v>125280.71052631579</v>
      </c>
      <c r="L283" s="10">
        <f t="shared" si="6"/>
        <v>27.056066820402474</v>
      </c>
      <c r="M283" s="10">
        <f t="shared" si="7"/>
        <v>93.713801292970075</v>
      </c>
    </row>
    <row r="284" spans="1:13" ht="14.25" customHeight="1" x14ac:dyDescent="0.3">
      <c r="A284" s="7">
        <v>43964</v>
      </c>
      <c r="B284" s="8" t="s">
        <v>24</v>
      </c>
      <c r="C284" s="8">
        <v>25539</v>
      </c>
      <c r="D284" s="8">
        <v>2263651.5</v>
      </c>
      <c r="E284" s="8">
        <v>1783039.3049999997</v>
      </c>
      <c r="F284" s="9">
        <v>139331.31929230769</v>
      </c>
      <c r="G284" s="10">
        <f t="array" ref="G284">INDEX(Лист2!$C$2:$C$505, MATCH(A284&amp;B284, Лист2!$A$2:$A$505&amp;Лист2!$B$2:$B$505, 0))</f>
        <v>19</v>
      </c>
      <c r="H284" s="10">
        <f t="array" ref="H284">INDEX(Лист2!$D$2:$D$505, MATCH(A284&amp;B284, Лист2!$A$2:$A$505&amp;Лист2!$B$2:$B$505, 0))</f>
        <v>1605</v>
      </c>
      <c r="I284" s="10">
        <f t="array" ref="I284">INDEX(Лист2!$E$2:$E$505, MATCH(A284&amp;B284, Лист2!$A$2:$A$505&amp;Лист2!$B$2:$B$505, 0))</f>
        <v>1447</v>
      </c>
      <c r="J284" s="10">
        <f t="shared" si="4"/>
        <v>20</v>
      </c>
      <c r="K284" s="10">
        <f t="shared" si="5"/>
        <v>119139.55263157895</v>
      </c>
      <c r="L284" s="10">
        <f t="shared" si="6"/>
        <v>26.954660710634215</v>
      </c>
      <c r="M284" s="10">
        <f t="shared" si="7"/>
        <v>93.844842313743612</v>
      </c>
    </row>
    <row r="285" spans="1:13" ht="14.25" customHeight="1" x14ac:dyDescent="0.3">
      <c r="A285" s="11">
        <v>43982</v>
      </c>
      <c r="B285" s="12" t="s">
        <v>23</v>
      </c>
      <c r="C285" s="12">
        <v>14808</v>
      </c>
      <c r="D285" s="12">
        <v>1336789.5</v>
      </c>
      <c r="E285" s="12">
        <v>1084824.9949999999</v>
      </c>
      <c r="F285" s="13">
        <v>167974.06755384614</v>
      </c>
      <c r="G285" s="10">
        <f t="array" ref="G285">INDEX(Лист2!$C$2:$C$505, MATCH(A285&amp;B285, Лист2!$A$2:$A$505&amp;Лист2!$B$2:$B$505, 0))</f>
        <v>16</v>
      </c>
      <c r="H285" s="10">
        <f t="array" ref="H285">INDEX(Лист2!$D$2:$D$505, MATCH(A285&amp;B285, Лист2!$A$2:$A$505&amp;Лист2!$B$2:$B$505, 0))</f>
        <v>917</v>
      </c>
      <c r="I285" s="10">
        <f t="array" ref="I285">INDEX(Лист2!$E$2:$E$505, MATCH(A285&amp;B285, Лист2!$A$2:$A$505&amp;Лист2!$B$2:$B$505, 0))</f>
        <v>802</v>
      </c>
      <c r="J285" s="10">
        <f t="shared" si="4"/>
        <v>23</v>
      </c>
      <c r="K285" s="10">
        <f t="shared" si="5"/>
        <v>83549.34375</v>
      </c>
      <c r="L285" s="10">
        <f t="shared" si="6"/>
        <v>23.226281304478992</v>
      </c>
      <c r="M285" s="10">
        <f t="shared" si="7"/>
        <v>87.434516238057952</v>
      </c>
    </row>
    <row r="286" spans="1:13" ht="14.25" customHeight="1" x14ac:dyDescent="0.3">
      <c r="A286" s="7">
        <v>43954</v>
      </c>
      <c r="B286" s="8" t="s">
        <v>24</v>
      </c>
      <c r="C286" s="8">
        <v>21343.5</v>
      </c>
      <c r="D286" s="8">
        <v>1906557</v>
      </c>
      <c r="E286" s="8">
        <v>1485927.8739999998</v>
      </c>
      <c r="F286" s="9">
        <v>100092.68052307691</v>
      </c>
      <c r="G286" s="10">
        <f t="array" ref="G286">INDEX(Лист2!$C$2:$C$505, MATCH(A286&amp;B286, Лист2!$A$2:$A$505&amp;Лист2!$B$2:$B$505, 0))</f>
        <v>19</v>
      </c>
      <c r="H286" s="10">
        <f t="array" ref="H286">INDEX(Лист2!$D$2:$D$505, MATCH(A286&amp;B286, Лист2!$A$2:$A$505&amp;Лист2!$B$2:$B$505, 0))</f>
        <v>1314</v>
      </c>
      <c r="I286" s="10">
        <f t="array" ref="I286">INDEX(Лист2!$E$2:$E$505, MATCH(A286&amp;B286, Лист2!$A$2:$A$505&amp;Лист2!$B$2:$B$505, 0))</f>
        <v>1192</v>
      </c>
      <c r="J286" s="10">
        <f t="shared" si="4"/>
        <v>19</v>
      </c>
      <c r="K286" s="10">
        <f t="shared" si="5"/>
        <v>100345.10526315789</v>
      </c>
      <c r="L286" s="10">
        <f t="shared" si="6"/>
        <v>28.30750626325489</v>
      </c>
      <c r="M286" s="10">
        <f t="shared" si="7"/>
        <v>94.750081926578801</v>
      </c>
    </row>
    <row r="287" spans="1:13" ht="14.25" customHeight="1" x14ac:dyDescent="0.3">
      <c r="A287" s="11">
        <v>43981</v>
      </c>
      <c r="B287" s="12" t="s">
        <v>23</v>
      </c>
      <c r="C287" s="12">
        <v>17946</v>
      </c>
      <c r="D287" s="12">
        <v>1609090.5</v>
      </c>
      <c r="E287" s="12">
        <v>1298844.2</v>
      </c>
      <c r="F287" s="13">
        <v>137945.5276</v>
      </c>
      <c r="G287" s="10">
        <f t="array" ref="G287">INDEX(Лист2!$C$2:$C$505, MATCH(A287&amp;B287, Лист2!$A$2:$A$505&amp;Лист2!$B$2:$B$505, 0))</f>
        <v>16</v>
      </c>
      <c r="H287" s="10">
        <f t="array" ref="H287">INDEX(Лист2!$D$2:$D$505, MATCH(A287&amp;B287, Лист2!$A$2:$A$505&amp;Лист2!$B$2:$B$505, 0))</f>
        <v>1048</v>
      </c>
      <c r="I287" s="10">
        <f t="array" ref="I287">INDEX(Лист2!$E$2:$E$505, MATCH(A287&amp;B287, Лист2!$A$2:$A$505&amp;Лист2!$B$2:$B$505, 0))</f>
        <v>918</v>
      </c>
      <c r="J287" s="10">
        <f t="shared" si="4"/>
        <v>22</v>
      </c>
      <c r="K287" s="10">
        <f t="shared" si="5"/>
        <v>100568.15625</v>
      </c>
      <c r="L287" s="10">
        <f t="shared" si="6"/>
        <v>23.886336790817563</v>
      </c>
      <c r="M287" s="10">
        <f t="shared" si="7"/>
        <v>91.427111924406987</v>
      </c>
    </row>
    <row r="288" spans="1:13" ht="14.25" customHeight="1" x14ac:dyDescent="0.3">
      <c r="A288" s="7">
        <v>43957</v>
      </c>
      <c r="B288" s="8" t="s">
        <v>24</v>
      </c>
      <c r="C288" s="8">
        <v>24337.5</v>
      </c>
      <c r="D288" s="8">
        <v>2159350.5</v>
      </c>
      <c r="E288" s="8">
        <v>1715939.5399999998</v>
      </c>
      <c r="F288" s="9">
        <v>115138.50836153845</v>
      </c>
      <c r="G288" s="10">
        <f t="array" ref="G288">INDEX(Лист2!$C$2:$C$505, MATCH(A288&amp;B288, Лист2!$A$2:$A$505&amp;Лист2!$B$2:$B$505, 0))</f>
        <v>19</v>
      </c>
      <c r="H288" s="10">
        <f t="array" ref="H288">INDEX(Лист2!$D$2:$D$505, MATCH(A288&amp;B288, Лист2!$A$2:$A$505&amp;Лист2!$B$2:$B$505, 0))</f>
        <v>1509</v>
      </c>
      <c r="I288" s="10">
        <f t="array" ref="I288">INDEX(Лист2!$E$2:$E$505, MATCH(A288&amp;B288, Лист2!$A$2:$A$505&amp;Лист2!$B$2:$B$505, 0))</f>
        <v>1374</v>
      </c>
      <c r="J288" s="10">
        <f t="shared" si="4"/>
        <v>19</v>
      </c>
      <c r="K288" s="10">
        <f t="shared" si="5"/>
        <v>113650.02631578948</v>
      </c>
      <c r="L288" s="10">
        <f t="shared" si="6"/>
        <v>25.840709982124444</v>
      </c>
      <c r="M288" s="10">
        <f t="shared" si="7"/>
        <v>94.667910171992062</v>
      </c>
    </row>
    <row r="289" spans="1:13" ht="14.25" customHeight="1" x14ac:dyDescent="0.3">
      <c r="A289" s="11">
        <v>43974</v>
      </c>
      <c r="B289" s="12" t="s">
        <v>24</v>
      </c>
      <c r="C289" s="12">
        <v>36997.5</v>
      </c>
      <c r="D289" s="12">
        <v>3089140.5</v>
      </c>
      <c r="E289" s="12">
        <v>2533823.1740000001</v>
      </c>
      <c r="F289" s="13">
        <v>109891.53846153845</v>
      </c>
      <c r="G289" s="10">
        <f t="array" ref="G289">INDEX(Лист2!$C$2:$C$505, MATCH(A289&amp;B289, Лист2!$A$2:$A$505&amp;Лист2!$B$2:$B$505, 0))</f>
        <v>19</v>
      </c>
      <c r="H289" s="10">
        <f t="array" ref="H289">INDEX(Лист2!$D$2:$D$505, MATCH(A289&amp;B289, Лист2!$A$2:$A$505&amp;Лист2!$B$2:$B$505, 0))</f>
        <v>2195</v>
      </c>
      <c r="I289" s="10">
        <f t="array" ref="I289">INDEX(Лист2!$E$2:$E$505, MATCH(A289&amp;B289, Лист2!$A$2:$A$505&amp;Лист2!$B$2:$B$505, 0))</f>
        <v>1999</v>
      </c>
      <c r="J289" s="10">
        <f t="shared" si="4"/>
        <v>21</v>
      </c>
      <c r="K289" s="10">
        <f t="shared" si="5"/>
        <v>162586.34210526315</v>
      </c>
      <c r="L289" s="10">
        <f t="shared" si="6"/>
        <v>21.916183090367454</v>
      </c>
      <c r="M289" s="10">
        <f t="shared" si="7"/>
        <v>96.442650036101028</v>
      </c>
    </row>
    <row r="290" spans="1:13" ht="14.25" customHeight="1" x14ac:dyDescent="0.3">
      <c r="A290" s="7">
        <v>43979</v>
      </c>
      <c r="B290" s="8" t="s">
        <v>23</v>
      </c>
      <c r="C290" s="8">
        <v>13864.5</v>
      </c>
      <c r="D290" s="8">
        <v>1239747</v>
      </c>
      <c r="E290" s="8">
        <v>995597.5199999999</v>
      </c>
      <c r="F290" s="9">
        <v>216733.44615384613</v>
      </c>
      <c r="G290" s="10">
        <f t="array" ref="G290">INDEX(Лист2!$C$2:$C$505, MATCH(A290&amp;B290, Лист2!$A$2:$A$505&amp;Лист2!$B$2:$B$505, 0))</f>
        <v>16</v>
      </c>
      <c r="H290" s="10">
        <f t="array" ref="H290">INDEX(Лист2!$D$2:$D$505, MATCH(A290&amp;B290, Лист2!$A$2:$A$505&amp;Лист2!$B$2:$B$505, 0))</f>
        <v>876</v>
      </c>
      <c r="I290" s="10">
        <f t="array" ref="I290">INDEX(Лист2!$E$2:$E$505, MATCH(A290&amp;B290, Лист2!$A$2:$A$505&amp;Лист2!$B$2:$B$505, 0))</f>
        <v>762</v>
      </c>
      <c r="J290" s="10">
        <f t="shared" si="4"/>
        <v>22</v>
      </c>
      <c r="K290" s="10">
        <f t="shared" si="5"/>
        <v>77484.1875</v>
      </c>
      <c r="L290" s="10">
        <f t="shared" si="6"/>
        <v>24.522909619140083</v>
      </c>
      <c r="M290" s="10">
        <f t="shared" si="7"/>
        <v>82.517929371569679</v>
      </c>
    </row>
    <row r="291" spans="1:13" ht="14.25" customHeight="1" x14ac:dyDescent="0.3">
      <c r="A291" s="11">
        <v>43976</v>
      </c>
      <c r="B291" s="12" t="s">
        <v>24</v>
      </c>
      <c r="C291" s="12">
        <v>28494</v>
      </c>
      <c r="D291" s="12">
        <v>2512803</v>
      </c>
      <c r="E291" s="12">
        <v>1972327.267</v>
      </c>
      <c r="F291" s="13">
        <v>174025.3846153846</v>
      </c>
      <c r="G291" s="10">
        <f t="array" ref="G291">INDEX(Лист2!$C$2:$C$505, MATCH(A291&amp;B291, Лист2!$A$2:$A$505&amp;Лист2!$B$2:$B$505, 0))</f>
        <v>20</v>
      </c>
      <c r="H291" s="10">
        <f t="array" ref="H291">INDEX(Лист2!$D$2:$D$505, MATCH(A291&amp;B291, Лист2!$A$2:$A$505&amp;Лист2!$B$2:$B$505, 0))</f>
        <v>1899</v>
      </c>
      <c r="I291" s="10">
        <f t="array" ref="I291">INDEX(Лист2!$E$2:$E$505, MATCH(A291&amp;B291, Лист2!$A$2:$A$505&amp;Лист2!$B$2:$B$505, 0))</f>
        <v>1738</v>
      </c>
      <c r="J291" s="10">
        <f t="shared" si="4"/>
        <v>22</v>
      </c>
      <c r="K291" s="10">
        <f t="shared" si="5"/>
        <v>125640.15</v>
      </c>
      <c r="L291" s="10">
        <f t="shared" si="6"/>
        <v>27.402943823926762</v>
      </c>
      <c r="M291" s="10">
        <f t="shared" si="7"/>
        <v>93.074451733168715</v>
      </c>
    </row>
    <row r="292" spans="1:13" ht="14.25" customHeight="1" x14ac:dyDescent="0.3">
      <c r="A292" s="7">
        <v>43951</v>
      </c>
      <c r="B292" s="8" t="s">
        <v>24</v>
      </c>
      <c r="C292" s="8">
        <v>27883.5</v>
      </c>
      <c r="D292" s="8">
        <v>2560080</v>
      </c>
      <c r="E292" s="8">
        <v>2016381.645</v>
      </c>
      <c r="F292" s="9">
        <v>41912.707692307689</v>
      </c>
      <c r="G292" s="10">
        <f t="array" ref="G292">INDEX(Лист2!$C$2:$C$505, MATCH(A292&amp;B292, Лист2!$A$2:$A$505&amp;Лист2!$B$2:$B$505, 0))</f>
        <v>19</v>
      </c>
      <c r="H292" s="10">
        <f t="array" ref="H292">INDEX(Лист2!$D$2:$D$505, MATCH(A292&amp;B292, Лист2!$A$2:$A$505&amp;Лист2!$B$2:$B$505, 0))</f>
        <v>1662</v>
      </c>
      <c r="I292" s="10">
        <f t="array" ref="I292">INDEX(Лист2!$E$2:$E$505, MATCH(A292&amp;B292, Лист2!$A$2:$A$505&amp;Лист2!$B$2:$B$505, 0))</f>
        <v>1506</v>
      </c>
      <c r="J292" s="10">
        <f t="shared" si="4"/>
        <v>18</v>
      </c>
      <c r="K292" s="10">
        <f t="shared" si="5"/>
        <v>134741.05263157896</v>
      </c>
      <c r="L292" s="10">
        <f t="shared" si="6"/>
        <v>26.964059921305221</v>
      </c>
      <c r="M292" s="10">
        <f t="shared" si="7"/>
        <v>98.362836017143678</v>
      </c>
    </row>
    <row r="293" spans="1:13" ht="14.25" customHeight="1" x14ac:dyDescent="0.3">
      <c r="A293" s="11">
        <v>43961</v>
      </c>
      <c r="B293" s="12" t="s">
        <v>24</v>
      </c>
      <c r="C293" s="12">
        <v>31224</v>
      </c>
      <c r="D293" s="12">
        <v>2767270.5</v>
      </c>
      <c r="E293" s="12">
        <v>2174380.5969999996</v>
      </c>
      <c r="F293" s="13">
        <v>80170.980907692297</v>
      </c>
      <c r="G293" s="10">
        <f t="array" ref="G293">INDEX(Лист2!$C$2:$C$505, MATCH(A293&amp;B293, Лист2!$A$2:$A$505&amp;Лист2!$B$2:$B$505, 0))</f>
        <v>19</v>
      </c>
      <c r="H293" s="10">
        <f t="array" ref="H293">INDEX(Лист2!$D$2:$D$505, MATCH(A293&amp;B293, Лист2!$A$2:$A$505&amp;Лист2!$B$2:$B$505, 0))</f>
        <v>1836</v>
      </c>
      <c r="I293" s="10">
        <f t="array" ref="I293">INDEX(Лист2!$E$2:$E$505, MATCH(A293&amp;B293, Лист2!$A$2:$A$505&amp;Лист2!$B$2:$B$505, 0))</f>
        <v>1680</v>
      </c>
      <c r="J293" s="10">
        <f t="shared" si="4"/>
        <v>20</v>
      </c>
      <c r="K293" s="10">
        <f t="shared" si="5"/>
        <v>145645.81578947368</v>
      </c>
      <c r="L293" s="10">
        <f t="shared" si="6"/>
        <v>27.267071083048322</v>
      </c>
      <c r="M293" s="10">
        <f t="shared" si="7"/>
        <v>97.10288600598706</v>
      </c>
    </row>
    <row r="294" spans="1:13" ht="14.25" customHeight="1" x14ac:dyDescent="0.3">
      <c r="A294" s="7">
        <v>43959</v>
      </c>
      <c r="B294" s="8" t="s">
        <v>24</v>
      </c>
      <c r="C294" s="8">
        <v>25020</v>
      </c>
      <c r="D294" s="8">
        <v>2235960</v>
      </c>
      <c r="E294" s="8">
        <v>1780335.608</v>
      </c>
      <c r="F294" s="9">
        <v>140320.89928461539</v>
      </c>
      <c r="G294" s="10">
        <f t="array" ref="G294">INDEX(Лист2!$C$2:$C$505, MATCH(A294&amp;B294, Лист2!$A$2:$A$505&amp;Лист2!$B$2:$B$505, 0))</f>
        <v>19</v>
      </c>
      <c r="H294" s="10">
        <f t="array" ref="H294">INDEX(Лист2!$D$2:$D$505, MATCH(A294&amp;B294, Лист2!$A$2:$A$505&amp;Лист2!$B$2:$B$505, 0))</f>
        <v>1520</v>
      </c>
      <c r="I294" s="10">
        <f t="array" ref="I294">INDEX(Лист2!$E$2:$E$505, MATCH(A294&amp;B294, Лист2!$A$2:$A$505&amp;Лист2!$B$2:$B$505, 0))</f>
        <v>1380</v>
      </c>
      <c r="J294" s="10">
        <f t="shared" si="4"/>
        <v>19</v>
      </c>
      <c r="K294" s="10">
        <f t="shared" si="5"/>
        <v>117682.10526315789</v>
      </c>
      <c r="L294" s="10">
        <f t="shared" si="6"/>
        <v>25.592050732043774</v>
      </c>
      <c r="M294" s="10">
        <f t="shared" si="7"/>
        <v>93.724355566082778</v>
      </c>
    </row>
    <row r="295" spans="1:13" ht="14.25" customHeight="1" x14ac:dyDescent="0.3">
      <c r="A295" s="11">
        <v>43958</v>
      </c>
      <c r="B295" s="12" t="s">
        <v>24</v>
      </c>
      <c r="C295" s="12">
        <v>26184</v>
      </c>
      <c r="D295" s="12">
        <v>2308336.5</v>
      </c>
      <c r="E295" s="12">
        <v>1837113.1940000001</v>
      </c>
      <c r="F295" s="13">
        <v>115064.43612307693</v>
      </c>
      <c r="G295" s="10">
        <f t="array" ref="G295">INDEX(Лист2!$C$2:$C$505, MATCH(A295&amp;B295, Лист2!$A$2:$A$505&amp;Лист2!$B$2:$B$505, 0))</f>
        <v>19</v>
      </c>
      <c r="H295" s="10">
        <f t="array" ref="H295">INDEX(Лист2!$D$2:$D$505, MATCH(A295&amp;B295, Лист2!$A$2:$A$505&amp;Лист2!$B$2:$B$505, 0))</f>
        <v>1580</v>
      </c>
      <c r="I295" s="10">
        <f t="array" ref="I295">INDEX(Лист2!$E$2:$E$505, MATCH(A295&amp;B295, Лист2!$A$2:$A$505&amp;Лист2!$B$2:$B$505, 0))</f>
        <v>1435</v>
      </c>
      <c r="J295" s="10">
        <f t="shared" si="4"/>
        <v>19</v>
      </c>
      <c r="K295" s="10">
        <f t="shared" si="5"/>
        <v>121491.39473684211</v>
      </c>
      <c r="L295" s="10">
        <f t="shared" si="6"/>
        <v>25.650205307926161</v>
      </c>
      <c r="M295" s="10">
        <f t="shared" si="7"/>
        <v>95.015265923184216</v>
      </c>
    </row>
    <row r="296" spans="1:13" ht="14.25" customHeight="1" x14ac:dyDescent="0.3">
      <c r="A296" s="7">
        <v>43975</v>
      </c>
      <c r="B296" s="8" t="s">
        <v>24</v>
      </c>
      <c r="C296" s="8">
        <v>29824.5</v>
      </c>
      <c r="D296" s="8">
        <v>2526909</v>
      </c>
      <c r="E296" s="8">
        <v>2092407.26</v>
      </c>
      <c r="F296" s="9">
        <v>62346.415384615379</v>
      </c>
      <c r="G296" s="10">
        <f t="array" ref="G296">INDEX(Лист2!$C$2:$C$505, MATCH(A296&amp;B296, Лист2!$A$2:$A$505&amp;Лист2!$B$2:$B$505, 0))</f>
        <v>19</v>
      </c>
      <c r="H296" s="10">
        <f t="array" ref="H296">INDEX(Лист2!$D$2:$D$505, MATCH(A296&amp;B296, Лист2!$A$2:$A$505&amp;Лист2!$B$2:$B$505, 0))</f>
        <v>1868</v>
      </c>
      <c r="I296" s="10">
        <f t="array" ref="I296">INDEX(Лист2!$E$2:$E$505, MATCH(A296&amp;B296, Лист2!$A$2:$A$505&amp;Лист2!$B$2:$B$505, 0))</f>
        <v>1706</v>
      </c>
      <c r="J296" s="10">
        <f t="shared" si="4"/>
        <v>22</v>
      </c>
      <c r="K296" s="10">
        <f t="shared" si="5"/>
        <v>132995.21052631579</v>
      </c>
      <c r="L296" s="10">
        <f t="shared" si="6"/>
        <v>20.765639094561354</v>
      </c>
      <c r="M296" s="10">
        <f t="shared" si="7"/>
        <v>97.532700410477176</v>
      </c>
    </row>
    <row r="297" spans="1:13" ht="14.25" customHeight="1" x14ac:dyDescent="0.3">
      <c r="A297" s="11">
        <v>43950</v>
      </c>
      <c r="B297" s="12" t="s">
        <v>25</v>
      </c>
      <c r="C297" s="12">
        <v>208351.5</v>
      </c>
      <c r="D297" s="12">
        <v>21615333</v>
      </c>
      <c r="E297" s="12">
        <v>15729720.814999998</v>
      </c>
      <c r="F297" s="13">
        <v>273156.71999999997</v>
      </c>
      <c r="G297" s="10">
        <f t="array" ref="G297">INDEX(Лист2!$C$2:$C$505, MATCH(A297&amp;B297, Лист2!$A$2:$A$505&amp;Лист2!$B$2:$B$505, 0))</f>
        <v>59</v>
      </c>
      <c r="H297" s="10">
        <f t="array" ref="H297">INDEX(Лист2!$D$2:$D$505, MATCH(A297&amp;B297, Лист2!$A$2:$A$505&amp;Лист2!$B$2:$B$505, 0))</f>
        <v>13186</v>
      </c>
      <c r="I297" s="10">
        <f t="array" ref="I297">INDEX(Лист2!$E$2:$E$505, MATCH(A297&amp;B297, Лист2!$A$2:$A$505&amp;Лист2!$B$2:$B$505, 0))</f>
        <v>12251</v>
      </c>
      <c r="J297" s="10">
        <f t="shared" si="4"/>
        <v>18</v>
      </c>
      <c r="K297" s="10">
        <f t="shared" si="5"/>
        <v>366361.57627118647</v>
      </c>
      <c r="L297" s="10">
        <f t="shared" si="6"/>
        <v>37.417143344257148</v>
      </c>
      <c r="M297" s="10">
        <f t="shared" si="7"/>
        <v>98.736282619379494</v>
      </c>
    </row>
    <row r="298" spans="1:13" ht="14.25" customHeight="1" x14ac:dyDescent="0.3">
      <c r="A298" s="7">
        <v>43949</v>
      </c>
      <c r="B298" s="8" t="s">
        <v>25</v>
      </c>
      <c r="C298" s="8">
        <v>204637.5</v>
      </c>
      <c r="D298" s="8">
        <v>21114898.5</v>
      </c>
      <c r="E298" s="8">
        <v>15426373.358999999</v>
      </c>
      <c r="F298" s="9">
        <v>255889.23846153845</v>
      </c>
      <c r="G298" s="10">
        <f t="array" ref="G298">INDEX(Лист2!$C$2:$C$505, MATCH(A298&amp;B298, Лист2!$A$2:$A$505&amp;Лист2!$B$2:$B$505, 0))</f>
        <v>59</v>
      </c>
      <c r="H298" s="10">
        <f t="array" ref="H298">INDEX(Лист2!$D$2:$D$505, MATCH(A298&amp;B298, Лист2!$A$2:$A$505&amp;Лист2!$B$2:$B$505, 0))</f>
        <v>12943</v>
      </c>
      <c r="I298" s="10">
        <f t="array" ref="I298">INDEX(Лист2!$E$2:$E$505, MATCH(A298&amp;B298, Лист2!$A$2:$A$505&amp;Лист2!$B$2:$B$505, 0))</f>
        <v>12072</v>
      </c>
      <c r="J298" s="10">
        <f t="shared" si="4"/>
        <v>18</v>
      </c>
      <c r="K298" s="10">
        <f t="shared" si="5"/>
        <v>357879.63559322036</v>
      </c>
      <c r="L298" s="10">
        <f t="shared" si="6"/>
        <v>36.875323892515681</v>
      </c>
      <c r="M298" s="10">
        <f t="shared" si="7"/>
        <v>98.788110497137652</v>
      </c>
    </row>
    <row r="299" spans="1:13" ht="14.25" customHeight="1" x14ac:dyDescent="0.3">
      <c r="A299" s="11">
        <v>43982</v>
      </c>
      <c r="B299" s="12" t="s">
        <v>24</v>
      </c>
      <c r="C299" s="12">
        <v>31372.5</v>
      </c>
      <c r="D299" s="12">
        <v>2794324.5</v>
      </c>
      <c r="E299" s="12">
        <v>2251714.5490000001</v>
      </c>
      <c r="F299" s="13">
        <v>37852.04366923077</v>
      </c>
      <c r="G299" s="10">
        <f t="array" ref="G299">INDEX(Лист2!$C$2:$C$505, MATCH(A299&amp;B299, Лист2!$A$2:$A$505&amp;Лист2!$B$2:$B$505, 0))</f>
        <v>21</v>
      </c>
      <c r="H299" s="10">
        <f t="array" ref="H299">INDEX(Лист2!$D$2:$D$505, MATCH(A299&amp;B299, Лист2!$A$2:$A$505&amp;Лист2!$B$2:$B$505, 0))</f>
        <v>2056</v>
      </c>
      <c r="I299" s="10">
        <f t="array" ref="I299">INDEX(Лист2!$E$2:$E$505, MATCH(A299&amp;B299, Лист2!$A$2:$A$505&amp;Лист2!$B$2:$B$505, 0))</f>
        <v>1879</v>
      </c>
      <c r="J299" s="10">
        <f t="shared" si="4"/>
        <v>23</v>
      </c>
      <c r="K299" s="10">
        <f t="shared" si="5"/>
        <v>133063.07142857142</v>
      </c>
      <c r="L299" s="10">
        <f t="shared" si="6"/>
        <v>24.097634899635757</v>
      </c>
      <c r="M299" s="10">
        <f t="shared" si="7"/>
        <v>98.645395562711826</v>
      </c>
    </row>
    <row r="300" spans="1:13" ht="14.25" customHeight="1" x14ac:dyDescent="0.3">
      <c r="A300" s="7">
        <v>43981</v>
      </c>
      <c r="B300" s="8" t="s">
        <v>24</v>
      </c>
      <c r="C300" s="8">
        <v>34681.5</v>
      </c>
      <c r="D300" s="8">
        <v>3005334</v>
      </c>
      <c r="E300" s="8">
        <v>2408136.8190000001</v>
      </c>
      <c r="F300" s="9">
        <v>113231.09230769232</v>
      </c>
      <c r="G300" s="10">
        <f t="array" ref="G300">INDEX(Лист2!$C$2:$C$505, MATCH(A300&amp;B300, Лист2!$A$2:$A$505&amp;Лист2!$B$2:$B$505, 0))</f>
        <v>20</v>
      </c>
      <c r="H300" s="10">
        <f t="array" ref="H300">INDEX(Лист2!$D$2:$D$505, MATCH(A300&amp;B300, Лист2!$A$2:$A$505&amp;Лист2!$B$2:$B$505, 0))</f>
        <v>2174</v>
      </c>
      <c r="I300" s="10">
        <f t="array" ref="I300">INDEX(Лист2!$E$2:$E$505, MATCH(A300&amp;B300, Лист2!$A$2:$A$505&amp;Лист2!$B$2:$B$505, 0))</f>
        <v>1957</v>
      </c>
      <c r="J300" s="10">
        <f t="shared" si="4"/>
        <v>22</v>
      </c>
      <c r="K300" s="10">
        <f t="shared" si="5"/>
        <v>150266.70000000001</v>
      </c>
      <c r="L300" s="10">
        <f t="shared" si="6"/>
        <v>24.799138333344001</v>
      </c>
      <c r="M300" s="10">
        <f t="shared" si="7"/>
        <v>96.232329175136854</v>
      </c>
    </row>
    <row r="301" spans="1:13" ht="14.25" customHeight="1" x14ac:dyDescent="0.3">
      <c r="A301" s="11">
        <v>43979</v>
      </c>
      <c r="B301" s="12" t="s">
        <v>24</v>
      </c>
      <c r="C301" s="12">
        <v>28197</v>
      </c>
      <c r="D301" s="12">
        <v>2559211.5</v>
      </c>
      <c r="E301" s="12">
        <v>2038847.0090000001</v>
      </c>
      <c r="F301" s="13">
        <v>74270.530769230769</v>
      </c>
      <c r="G301" s="10">
        <f t="array" ref="G301">INDEX(Лист2!$C$2:$C$505, MATCH(A301&amp;B301, Лист2!$A$2:$A$505&amp;Лист2!$B$2:$B$505, 0))</f>
        <v>20</v>
      </c>
      <c r="H301" s="10">
        <f t="array" ref="H301">INDEX(Лист2!$D$2:$D$505, MATCH(A301&amp;B301, Лист2!$A$2:$A$505&amp;Лист2!$B$2:$B$505, 0))</f>
        <v>1875</v>
      </c>
      <c r="I301" s="10">
        <f t="array" ref="I301">INDEX(Лист2!$E$2:$E$505, MATCH(A301&amp;B301, Лист2!$A$2:$A$505&amp;Лист2!$B$2:$B$505, 0))</f>
        <v>1701</v>
      </c>
      <c r="J301" s="10">
        <f t="shared" si="4"/>
        <v>22</v>
      </c>
      <c r="K301" s="10">
        <f t="shared" si="5"/>
        <v>127960.575</v>
      </c>
      <c r="L301" s="10">
        <f t="shared" si="6"/>
        <v>25.522488382059862</v>
      </c>
      <c r="M301" s="10">
        <f t="shared" si="7"/>
        <v>97.097913526520543</v>
      </c>
    </row>
    <row r="302" spans="1:13" ht="14.25" customHeight="1" x14ac:dyDescent="0.3">
      <c r="A302" s="7">
        <v>43967</v>
      </c>
      <c r="B302" s="8" t="s">
        <v>25</v>
      </c>
      <c r="C302" s="8">
        <v>236551.5</v>
      </c>
      <c r="D302" s="8">
        <v>23689383</v>
      </c>
      <c r="E302" s="8">
        <v>17329462.175999999</v>
      </c>
      <c r="F302" s="9">
        <v>258177.63846153844</v>
      </c>
      <c r="G302" s="10">
        <f t="array" ref="G302">INDEX(Лист2!$C$2:$C$505, MATCH(A302&amp;B302, Лист2!$A$2:$A$505&amp;Лист2!$B$2:$B$505, 0))</f>
        <v>60</v>
      </c>
      <c r="H302" s="10">
        <f t="array" ref="H302">INDEX(Лист2!$D$2:$D$505, MATCH(A302&amp;B302, Лист2!$A$2:$A$505&amp;Лист2!$B$2:$B$505, 0))</f>
        <v>14049</v>
      </c>
      <c r="I302" s="10">
        <f t="array" ref="I302">INDEX(Лист2!$E$2:$E$505, MATCH(A302&amp;B302, Лист2!$A$2:$A$505&amp;Лист2!$B$2:$B$505, 0))</f>
        <v>13118</v>
      </c>
      <c r="J302" s="10">
        <f t="shared" si="4"/>
        <v>20</v>
      </c>
      <c r="K302" s="10">
        <f t="shared" si="5"/>
        <v>394823.05</v>
      </c>
      <c r="L302" s="10">
        <f t="shared" si="6"/>
        <v>36.700047349467155</v>
      </c>
      <c r="M302" s="10">
        <f t="shared" si="7"/>
        <v>98.910154652565083</v>
      </c>
    </row>
    <row r="303" spans="1:13" ht="14.25" customHeight="1" x14ac:dyDescent="0.3">
      <c r="A303" s="11">
        <v>43970</v>
      </c>
      <c r="B303" s="12" t="s">
        <v>25</v>
      </c>
      <c r="C303" s="12">
        <v>223597.5</v>
      </c>
      <c r="D303" s="12">
        <v>21945858</v>
      </c>
      <c r="E303" s="12">
        <v>15975681.728</v>
      </c>
      <c r="F303" s="13">
        <v>296759.42307692306</v>
      </c>
      <c r="G303" s="10">
        <f t="array" ref="G303">INDEX(Лист2!$C$2:$C$505, MATCH(A303&amp;B303, Лист2!$A$2:$A$505&amp;Лист2!$B$2:$B$505, 0))</f>
        <v>60</v>
      </c>
      <c r="H303" s="10">
        <f t="array" ref="H303">INDEX(Лист2!$D$2:$D$505, MATCH(A303&amp;B303, Лист2!$A$2:$A$505&amp;Лист2!$B$2:$B$505, 0))</f>
        <v>13867</v>
      </c>
      <c r="I303" s="10">
        <f t="array" ref="I303">INDEX(Лист2!$E$2:$E$505, MATCH(A303&amp;B303, Лист2!$A$2:$A$505&amp;Лист2!$B$2:$B$505, 0))</f>
        <v>12987</v>
      </c>
      <c r="J303" s="10">
        <f t="shared" si="4"/>
        <v>21</v>
      </c>
      <c r="K303" s="10">
        <f t="shared" si="5"/>
        <v>365764.3</v>
      </c>
      <c r="L303" s="10">
        <f t="shared" si="6"/>
        <v>37.370400673019716</v>
      </c>
      <c r="M303" s="10">
        <f t="shared" si="7"/>
        <v>98.64776568281394</v>
      </c>
    </row>
    <row r="304" spans="1:13" ht="14.25" customHeight="1" x14ac:dyDescent="0.3">
      <c r="A304" s="7">
        <v>43968</v>
      </c>
      <c r="B304" s="8" t="s">
        <v>25</v>
      </c>
      <c r="C304" s="8">
        <v>193363.5</v>
      </c>
      <c r="D304" s="8">
        <v>19546386</v>
      </c>
      <c r="E304" s="8">
        <v>14278298.844000001</v>
      </c>
      <c r="F304" s="9">
        <v>264289.06153846154</v>
      </c>
      <c r="G304" s="10">
        <f t="array" ref="G304">INDEX(Лист2!$C$2:$C$505, MATCH(A304&amp;B304, Лист2!$A$2:$A$505&amp;Лист2!$B$2:$B$505, 0))</f>
        <v>60</v>
      </c>
      <c r="H304" s="10">
        <f t="array" ref="H304">INDEX(Лист2!$D$2:$D$505, MATCH(A304&amp;B304, Лист2!$A$2:$A$505&amp;Лист2!$B$2:$B$505, 0))</f>
        <v>11698</v>
      </c>
      <c r="I304" s="10">
        <f t="array" ref="I304">INDEX(Лист2!$E$2:$E$505, MATCH(A304&amp;B304, Лист2!$A$2:$A$505&amp;Лист2!$B$2:$B$505, 0))</f>
        <v>10989</v>
      </c>
      <c r="J304" s="10">
        <f t="shared" si="4"/>
        <v>21</v>
      </c>
      <c r="K304" s="10">
        <f t="shared" si="5"/>
        <v>325773.09999999998</v>
      </c>
      <c r="L304" s="10">
        <f t="shared" si="6"/>
        <v>36.895761978071675</v>
      </c>
      <c r="M304" s="10">
        <f t="shared" si="7"/>
        <v>98.647887842087727</v>
      </c>
    </row>
    <row r="305" spans="1:13" ht="14.25" customHeight="1" x14ac:dyDescent="0.3">
      <c r="A305" s="11">
        <v>43960</v>
      </c>
      <c r="B305" s="12" t="s">
        <v>25</v>
      </c>
      <c r="C305" s="12">
        <v>188319</v>
      </c>
      <c r="D305" s="12">
        <v>19218631.5</v>
      </c>
      <c r="E305" s="12">
        <v>13973128.512</v>
      </c>
      <c r="F305" s="13">
        <v>403874.8839461538</v>
      </c>
      <c r="G305" s="10">
        <f t="array" ref="G305">INDEX(Лист2!$C$2:$C$505, MATCH(A305&amp;B305, Лист2!$A$2:$A$505&amp;Лист2!$B$2:$B$505, 0))</f>
        <v>59</v>
      </c>
      <c r="H305" s="10">
        <f t="array" ref="H305">INDEX(Лист2!$D$2:$D$505, MATCH(A305&amp;B305, Лист2!$A$2:$A$505&amp;Лист2!$B$2:$B$505, 0))</f>
        <v>12016</v>
      </c>
      <c r="I305" s="10">
        <f t="array" ref="I305">INDEX(Лист2!$E$2:$E$505, MATCH(A305&amp;B305, Лист2!$A$2:$A$505&amp;Лист2!$B$2:$B$505, 0))</f>
        <v>11137</v>
      </c>
      <c r="J305" s="10">
        <f t="shared" si="4"/>
        <v>19</v>
      </c>
      <c r="K305" s="10">
        <f t="shared" si="5"/>
        <v>325739.51694915252</v>
      </c>
      <c r="L305" s="10">
        <f t="shared" si="6"/>
        <v>37.539932331511935</v>
      </c>
      <c r="M305" s="10">
        <f t="shared" si="7"/>
        <v>97.898524231831203</v>
      </c>
    </row>
    <row r="306" spans="1:13" ht="14.25" customHeight="1" x14ac:dyDescent="0.3">
      <c r="A306" s="7">
        <v>43955</v>
      </c>
      <c r="B306" s="8" t="s">
        <v>25</v>
      </c>
      <c r="C306" s="8">
        <v>237544.5</v>
      </c>
      <c r="D306" s="8">
        <v>24292218</v>
      </c>
      <c r="E306" s="8">
        <v>17650186.028999999</v>
      </c>
      <c r="F306" s="9">
        <v>347608.63846153842</v>
      </c>
      <c r="G306" s="10">
        <f t="array" ref="G306">INDEX(Лист2!$C$2:$C$505, MATCH(A306&amp;B306, Лист2!$A$2:$A$505&amp;Лист2!$B$2:$B$505, 0))</f>
        <v>59</v>
      </c>
      <c r="H306" s="10">
        <f t="array" ref="H306">INDEX(Лист2!$D$2:$D$505, MATCH(A306&amp;B306, Лист2!$A$2:$A$505&amp;Лист2!$B$2:$B$505, 0))</f>
        <v>14423</v>
      </c>
      <c r="I306" s="10">
        <f t="array" ref="I306">INDEX(Лист2!$E$2:$E$505, MATCH(A306&amp;B306, Лист2!$A$2:$A$505&amp;Лист2!$B$2:$B$505, 0))</f>
        <v>13432</v>
      </c>
      <c r="J306" s="10">
        <f t="shared" si="4"/>
        <v>19</v>
      </c>
      <c r="K306" s="10">
        <f t="shared" si="5"/>
        <v>411732.50847457629</v>
      </c>
      <c r="L306" s="10">
        <f t="shared" si="6"/>
        <v>37.631512552257881</v>
      </c>
      <c r="M306" s="10">
        <f t="shared" si="7"/>
        <v>98.56905351968463</v>
      </c>
    </row>
    <row r="307" spans="1:13" ht="14.25" customHeight="1" x14ac:dyDescent="0.3">
      <c r="A307" s="11">
        <v>43950</v>
      </c>
      <c r="B307" s="12" t="s">
        <v>26</v>
      </c>
      <c r="C307" s="12">
        <v>203209.5</v>
      </c>
      <c r="D307" s="12">
        <v>20871391.5</v>
      </c>
      <c r="E307" s="12">
        <v>15206983.089</v>
      </c>
      <c r="F307" s="13">
        <v>284467.66153846157</v>
      </c>
      <c r="G307" s="10">
        <f t="array" ref="G307">INDEX(Лист2!$C$2:$C$505, MATCH(A307&amp;B307, Лист2!$A$2:$A$505&amp;Лист2!$B$2:$B$505, 0))</f>
        <v>54</v>
      </c>
      <c r="H307" s="10">
        <f t="array" ref="H307">INDEX(Лист2!$D$2:$D$505, MATCH(A307&amp;B307, Лист2!$A$2:$A$505&amp;Лист2!$B$2:$B$505, 0))</f>
        <v>12747</v>
      </c>
      <c r="I307" s="10">
        <f t="array" ref="I307">INDEX(Лист2!$E$2:$E$505, MATCH(A307&amp;B307, Лист2!$A$2:$A$505&amp;Лист2!$B$2:$B$505, 0))</f>
        <v>11884</v>
      </c>
      <c r="J307" s="10">
        <f t="shared" si="4"/>
        <v>18</v>
      </c>
      <c r="K307" s="10">
        <f t="shared" si="5"/>
        <v>386507.25</v>
      </c>
      <c r="L307" s="10">
        <f t="shared" si="6"/>
        <v>37.248732229454248</v>
      </c>
      <c r="M307" s="10">
        <f t="shared" si="7"/>
        <v>98.637045059796506</v>
      </c>
    </row>
    <row r="308" spans="1:13" ht="14.25" customHeight="1" x14ac:dyDescent="0.3">
      <c r="A308" s="7">
        <v>43953</v>
      </c>
      <c r="B308" s="8" t="s">
        <v>25</v>
      </c>
      <c r="C308" s="8">
        <v>185979</v>
      </c>
      <c r="D308" s="8">
        <v>19625364</v>
      </c>
      <c r="E308" s="8">
        <v>14386025.838000001</v>
      </c>
      <c r="F308" s="9">
        <v>361439.69230769225</v>
      </c>
      <c r="G308" s="10">
        <f t="array" ref="G308">INDEX(Лист2!$C$2:$C$505, MATCH(A308&amp;B308, Лист2!$A$2:$A$505&amp;Лист2!$B$2:$B$505, 0))</f>
        <v>59</v>
      </c>
      <c r="H308" s="10">
        <f t="array" ref="H308">INDEX(Лист2!$D$2:$D$505, MATCH(A308&amp;B308, Лист2!$A$2:$A$505&amp;Лист2!$B$2:$B$505, 0))</f>
        <v>12429</v>
      </c>
      <c r="I308" s="10">
        <f t="array" ref="I308">INDEX(Лист2!$E$2:$E$505, MATCH(A308&amp;B308, Лист2!$A$2:$A$505&amp;Лист2!$B$2:$B$505, 0))</f>
        <v>11477</v>
      </c>
      <c r="J308" s="10">
        <f t="shared" si="4"/>
        <v>18</v>
      </c>
      <c r="K308" s="10">
        <f t="shared" si="5"/>
        <v>332633.28813559323</v>
      </c>
      <c r="L308" s="10">
        <f t="shared" si="6"/>
        <v>36.419635422595562</v>
      </c>
      <c r="M308" s="10">
        <f t="shared" si="7"/>
        <v>98.158303243151607</v>
      </c>
    </row>
    <row r="309" spans="1:13" ht="14.25" customHeight="1" x14ac:dyDescent="0.3">
      <c r="A309" s="11">
        <v>43977</v>
      </c>
      <c r="B309" s="12" t="s">
        <v>25</v>
      </c>
      <c r="C309" s="12">
        <v>244905</v>
      </c>
      <c r="D309" s="12">
        <v>25163431.5</v>
      </c>
      <c r="E309" s="12">
        <v>18210825.697000001</v>
      </c>
      <c r="F309" s="13">
        <v>272401.2</v>
      </c>
      <c r="G309" s="10">
        <f t="array" ref="G309">INDEX(Лист2!$C$2:$C$505, MATCH(A309&amp;B309, Лист2!$A$2:$A$505&amp;Лист2!$B$2:$B$505, 0))</f>
        <v>59</v>
      </c>
      <c r="H309" s="10">
        <f t="array" ref="H309">INDEX(Лист2!$D$2:$D$505, MATCH(A309&amp;B309, Лист2!$A$2:$A$505&amp;Лист2!$B$2:$B$505, 0))</f>
        <v>15369</v>
      </c>
      <c r="I309" s="10">
        <f t="array" ref="I309">INDEX(Лист2!$E$2:$E$505, MATCH(A309&amp;B309, Лист2!$A$2:$A$505&amp;Лист2!$B$2:$B$505, 0))</f>
        <v>14299</v>
      </c>
      <c r="J309" s="10">
        <f t="shared" si="4"/>
        <v>22</v>
      </c>
      <c r="K309" s="10">
        <f t="shared" si="5"/>
        <v>426498.83898305084</v>
      </c>
      <c r="L309" s="10">
        <f t="shared" si="6"/>
        <v>38.178421553644057</v>
      </c>
      <c r="M309" s="10">
        <f t="shared" si="7"/>
        <v>98.917471967207661</v>
      </c>
    </row>
    <row r="310" spans="1:13" ht="14.25" customHeight="1" x14ac:dyDescent="0.3">
      <c r="A310" s="7">
        <v>43952</v>
      </c>
      <c r="B310" s="8" t="s">
        <v>25</v>
      </c>
      <c r="C310" s="8">
        <v>239409</v>
      </c>
      <c r="D310" s="8">
        <v>25413351</v>
      </c>
      <c r="E310" s="8">
        <v>18463277.771000002</v>
      </c>
      <c r="F310" s="9">
        <v>369443.39999999997</v>
      </c>
      <c r="G310" s="10">
        <f t="array" ref="G310">INDEX(Лист2!$C$2:$C$505, MATCH(A310&amp;B310, Лист2!$A$2:$A$505&amp;Лист2!$B$2:$B$505, 0))</f>
        <v>59</v>
      </c>
      <c r="H310" s="10">
        <f t="array" ref="H310">INDEX(Лист2!$D$2:$D$505, MATCH(A310&amp;B310, Лист2!$A$2:$A$505&amp;Лист2!$B$2:$B$505, 0))</f>
        <v>15222</v>
      </c>
      <c r="I310" s="10">
        <f t="array" ref="I310">INDEX(Лист2!$E$2:$E$505, MATCH(A310&amp;B310, Лист2!$A$2:$A$505&amp;Лист2!$B$2:$B$505, 0))</f>
        <v>13873</v>
      </c>
      <c r="J310" s="10">
        <f t="shared" si="4"/>
        <v>18</v>
      </c>
      <c r="K310" s="10">
        <f t="shared" si="5"/>
        <v>430734.76271186443</v>
      </c>
      <c r="L310" s="10">
        <f t="shared" si="6"/>
        <v>37.642683575482877</v>
      </c>
      <c r="M310" s="10">
        <f t="shared" si="7"/>
        <v>98.546262553096611</v>
      </c>
    </row>
    <row r="311" spans="1:13" ht="14.25" customHeight="1" x14ac:dyDescent="0.3">
      <c r="A311" s="11">
        <v>43963</v>
      </c>
      <c r="B311" s="12" t="s">
        <v>25</v>
      </c>
      <c r="C311" s="12">
        <v>192886.5</v>
      </c>
      <c r="D311" s="12">
        <v>19205179.5</v>
      </c>
      <c r="E311" s="12">
        <v>13834210.461999999</v>
      </c>
      <c r="F311" s="13">
        <v>383344.65076923074</v>
      </c>
      <c r="G311" s="10">
        <f t="array" ref="G311">INDEX(Лист2!$C$2:$C$505, MATCH(A311&amp;B311, Лист2!$A$2:$A$505&amp;Лист2!$B$2:$B$505, 0))</f>
        <v>60</v>
      </c>
      <c r="H311" s="10">
        <f t="array" ref="H311">INDEX(Лист2!$D$2:$D$505, MATCH(A311&amp;B311, Лист2!$A$2:$A$505&amp;Лист2!$B$2:$B$505, 0))</f>
        <v>12000</v>
      </c>
      <c r="I311" s="10">
        <f t="array" ref="I311">INDEX(Лист2!$E$2:$E$505, MATCH(A311&amp;B311, Лист2!$A$2:$A$505&amp;Лист2!$B$2:$B$505, 0))</f>
        <v>11194</v>
      </c>
      <c r="J311" s="10">
        <f t="shared" si="4"/>
        <v>20</v>
      </c>
      <c r="K311" s="10">
        <f t="shared" si="5"/>
        <v>320086.32500000001</v>
      </c>
      <c r="L311" s="10">
        <f t="shared" si="6"/>
        <v>38.823820504632721</v>
      </c>
      <c r="M311" s="10">
        <f t="shared" si="7"/>
        <v>98.003951742449331</v>
      </c>
    </row>
    <row r="312" spans="1:13" ht="14.25" customHeight="1" x14ac:dyDescent="0.3">
      <c r="A312" s="7">
        <v>43972</v>
      </c>
      <c r="B312" s="8" t="s">
        <v>25</v>
      </c>
      <c r="C312" s="8">
        <v>224233.5</v>
      </c>
      <c r="D312" s="8">
        <v>22253295</v>
      </c>
      <c r="E312" s="8">
        <v>16496134.313999999</v>
      </c>
      <c r="F312" s="9">
        <v>334550.50769230764</v>
      </c>
      <c r="G312" s="10">
        <f t="array" ref="G312">INDEX(Лист2!$C$2:$C$505, MATCH(A312&amp;B312, Лист2!$A$2:$A$505&amp;Лист2!$B$2:$B$505, 0))</f>
        <v>60</v>
      </c>
      <c r="H312" s="10">
        <f t="array" ref="H312">INDEX(Лист2!$D$2:$D$505, MATCH(A312&amp;B312, Лист2!$A$2:$A$505&amp;Лист2!$B$2:$B$505, 0))</f>
        <v>14005</v>
      </c>
      <c r="I312" s="10">
        <f t="array" ref="I312">INDEX(Лист2!$E$2:$E$505, MATCH(A312&amp;B312, Лист2!$A$2:$A$505&amp;Лист2!$B$2:$B$505, 0))</f>
        <v>13002</v>
      </c>
      <c r="J312" s="10">
        <f t="shared" si="4"/>
        <v>21</v>
      </c>
      <c r="K312" s="10">
        <f t="shared" si="5"/>
        <v>370888.25</v>
      </c>
      <c r="L312" s="10">
        <f t="shared" si="6"/>
        <v>34.900059470987657</v>
      </c>
      <c r="M312" s="10">
        <f t="shared" si="7"/>
        <v>98.496624847276294</v>
      </c>
    </row>
    <row r="313" spans="1:13" ht="14.25" customHeight="1" x14ac:dyDescent="0.3">
      <c r="A313" s="11">
        <v>43971</v>
      </c>
      <c r="B313" s="12" t="s">
        <v>25</v>
      </c>
      <c r="C313" s="12">
        <v>219622.5</v>
      </c>
      <c r="D313" s="12">
        <v>21959286</v>
      </c>
      <c r="E313" s="12">
        <v>15958453.927999999</v>
      </c>
      <c r="F313" s="13">
        <v>417117.17692307686</v>
      </c>
      <c r="G313" s="10">
        <f t="array" ref="G313">INDEX(Лист2!$C$2:$C$505, MATCH(A313&amp;B313, Лист2!$A$2:$A$505&amp;Лист2!$B$2:$B$505, 0))</f>
        <v>60</v>
      </c>
      <c r="H313" s="10">
        <f t="array" ref="H313">INDEX(Лист2!$D$2:$D$505, MATCH(A313&amp;B313, Лист2!$A$2:$A$505&amp;Лист2!$B$2:$B$505, 0))</f>
        <v>13792</v>
      </c>
      <c r="I313" s="10">
        <f t="array" ref="I313">INDEX(Лист2!$E$2:$E$505, MATCH(A313&amp;B313, Лист2!$A$2:$A$505&amp;Лист2!$B$2:$B$505, 0))</f>
        <v>12834</v>
      </c>
      <c r="J313" s="10">
        <f t="shared" si="4"/>
        <v>21</v>
      </c>
      <c r="K313" s="10">
        <f t="shared" si="5"/>
        <v>365988.1</v>
      </c>
      <c r="L313" s="10">
        <f t="shared" si="6"/>
        <v>37.602841096474926</v>
      </c>
      <c r="M313" s="10">
        <f t="shared" si="7"/>
        <v>98.100497543849656</v>
      </c>
    </row>
    <row r="314" spans="1:13" ht="14.25" customHeight="1" x14ac:dyDescent="0.3">
      <c r="A314" s="7">
        <v>43956</v>
      </c>
      <c r="B314" s="8" t="s">
        <v>25</v>
      </c>
      <c r="C314" s="8">
        <v>213582</v>
      </c>
      <c r="D314" s="8">
        <v>21919435.5</v>
      </c>
      <c r="E314" s="8">
        <v>15790923.194999998</v>
      </c>
      <c r="F314" s="9">
        <v>365011.08061538462</v>
      </c>
      <c r="G314" s="10">
        <f t="array" ref="G314">INDEX(Лист2!$C$2:$C$505, MATCH(A314&amp;B314, Лист2!$A$2:$A$505&amp;Лист2!$B$2:$B$505, 0))</f>
        <v>59</v>
      </c>
      <c r="H314" s="10">
        <f t="array" ref="H314">INDEX(Лист2!$D$2:$D$505, MATCH(A314&amp;B314, Лист2!$A$2:$A$505&amp;Лист2!$B$2:$B$505, 0))</f>
        <v>13469</v>
      </c>
      <c r="I314" s="10">
        <f t="array" ref="I314">INDEX(Лист2!$E$2:$E$505, MATCH(A314&amp;B314, Лист2!$A$2:$A$505&amp;Лист2!$B$2:$B$505, 0))</f>
        <v>12486</v>
      </c>
      <c r="J314" s="10">
        <f t="shared" si="4"/>
        <v>19</v>
      </c>
      <c r="K314" s="10">
        <f t="shared" si="5"/>
        <v>371515.85593220341</v>
      </c>
      <c r="L314" s="10">
        <f t="shared" si="6"/>
        <v>38.810348383814059</v>
      </c>
      <c r="M314" s="10">
        <f t="shared" si="7"/>
        <v>98.334760579872665</v>
      </c>
    </row>
    <row r="315" spans="1:13" ht="14.25" customHeight="1" x14ac:dyDescent="0.3">
      <c r="A315" s="11">
        <v>43949</v>
      </c>
      <c r="B315" s="12" t="s">
        <v>26</v>
      </c>
      <c r="C315" s="12">
        <v>195705</v>
      </c>
      <c r="D315" s="12">
        <v>20003263.5</v>
      </c>
      <c r="E315" s="12">
        <v>14633542.982000001</v>
      </c>
      <c r="F315" s="13">
        <v>268185.43076923076</v>
      </c>
      <c r="G315" s="10">
        <f t="array" ref="G315">INDEX(Лист2!$C$2:$C$505, MATCH(A315&amp;B315, Лист2!$A$2:$A$505&amp;Лист2!$B$2:$B$505, 0))</f>
        <v>54</v>
      </c>
      <c r="H315" s="10">
        <f t="array" ref="H315">INDEX(Лист2!$D$2:$D$505, MATCH(A315&amp;B315, Лист2!$A$2:$A$505&amp;Лист2!$B$2:$B$505, 0))</f>
        <v>12306</v>
      </c>
      <c r="I315" s="10">
        <f t="array" ref="I315">INDEX(Лист2!$E$2:$E$505, MATCH(A315&amp;B315, Лист2!$A$2:$A$505&amp;Лист2!$B$2:$B$505, 0))</f>
        <v>11532</v>
      </c>
      <c r="J315" s="10">
        <f t="shared" si="4"/>
        <v>18</v>
      </c>
      <c r="K315" s="10">
        <f t="shared" si="5"/>
        <v>370430.80555555556</v>
      </c>
      <c r="L315" s="10">
        <f t="shared" si="6"/>
        <v>36.694603108796194</v>
      </c>
      <c r="M315" s="10">
        <f t="shared" si="7"/>
        <v>98.65929161624436</v>
      </c>
    </row>
    <row r="316" spans="1:13" ht="14.25" customHeight="1" x14ac:dyDescent="0.3">
      <c r="A316" s="7">
        <v>43964</v>
      </c>
      <c r="B316" s="8" t="s">
        <v>25</v>
      </c>
      <c r="C316" s="8">
        <v>193722</v>
      </c>
      <c r="D316" s="8">
        <v>19437273</v>
      </c>
      <c r="E316" s="8">
        <v>13979092.230999999</v>
      </c>
      <c r="F316" s="9">
        <v>418713.96153846156</v>
      </c>
      <c r="G316" s="10">
        <f t="array" ref="G316">INDEX(Лист2!$C$2:$C$505, MATCH(A316&amp;B316, Лист2!$A$2:$A$505&amp;Лист2!$B$2:$B$505, 0))</f>
        <v>60</v>
      </c>
      <c r="H316" s="10">
        <f t="array" ref="H316">INDEX(Лист2!$D$2:$D$505, MATCH(A316&amp;B316, Лист2!$A$2:$A$505&amp;Лист2!$B$2:$B$505, 0))</f>
        <v>12007</v>
      </c>
      <c r="I316" s="10">
        <f t="array" ref="I316">INDEX(Лист2!$E$2:$E$505, MATCH(A316&amp;B316, Лист2!$A$2:$A$505&amp;Лист2!$B$2:$B$505, 0))</f>
        <v>11245</v>
      </c>
      <c r="J316" s="10">
        <f t="shared" si="4"/>
        <v>20</v>
      </c>
      <c r="K316" s="10">
        <f t="shared" si="5"/>
        <v>323954.55</v>
      </c>
      <c r="L316" s="10">
        <f t="shared" si="6"/>
        <v>39.045316239461911</v>
      </c>
      <c r="M316" s="10">
        <f t="shared" si="7"/>
        <v>97.845819413358754</v>
      </c>
    </row>
    <row r="317" spans="1:13" ht="14.25" customHeight="1" x14ac:dyDescent="0.3">
      <c r="A317" s="11">
        <v>43954</v>
      </c>
      <c r="B317" s="12" t="s">
        <v>25</v>
      </c>
      <c r="C317" s="12">
        <v>257215.5</v>
      </c>
      <c r="D317" s="12">
        <v>26492278.5</v>
      </c>
      <c r="E317" s="12">
        <v>19179229.932</v>
      </c>
      <c r="F317" s="13">
        <v>254778.07384615383</v>
      </c>
      <c r="G317" s="10">
        <f t="array" ref="G317">INDEX(Лист2!$C$2:$C$505, MATCH(A317&amp;B317, Лист2!$A$2:$A$505&amp;Лист2!$B$2:$B$505, 0))</f>
        <v>59</v>
      </c>
      <c r="H317" s="10">
        <f t="array" ref="H317">INDEX(Лист2!$D$2:$D$505, MATCH(A317&amp;B317, Лист2!$A$2:$A$505&amp;Лист2!$B$2:$B$505, 0))</f>
        <v>15277</v>
      </c>
      <c r="I317" s="10">
        <f t="array" ref="I317">INDEX(Лист2!$E$2:$E$505, MATCH(A317&amp;B317, Лист2!$A$2:$A$505&amp;Лист2!$B$2:$B$505, 0))</f>
        <v>14163</v>
      </c>
      <c r="J317" s="10">
        <f t="shared" si="4"/>
        <v>19</v>
      </c>
      <c r="K317" s="10">
        <f t="shared" si="5"/>
        <v>449021.66949152545</v>
      </c>
      <c r="L317" s="10">
        <f t="shared" si="6"/>
        <v>38.130042728140957</v>
      </c>
      <c r="M317" s="10">
        <f t="shared" si="7"/>
        <v>99.038293086620868</v>
      </c>
    </row>
    <row r="318" spans="1:13" ht="14.25" customHeight="1" x14ac:dyDescent="0.3">
      <c r="A318" s="7">
        <v>43957</v>
      </c>
      <c r="B318" s="8" t="s">
        <v>25</v>
      </c>
      <c r="C318" s="8">
        <v>224779.5</v>
      </c>
      <c r="D318" s="8">
        <v>23032992</v>
      </c>
      <c r="E318" s="8">
        <v>16792969.817999996</v>
      </c>
      <c r="F318" s="9">
        <v>443086.25303076918</v>
      </c>
      <c r="G318" s="10">
        <f t="array" ref="G318">INDEX(Лист2!$C$2:$C$505, MATCH(A318&amp;B318, Лист2!$A$2:$A$505&amp;Лист2!$B$2:$B$505, 0))</f>
        <v>59</v>
      </c>
      <c r="H318" s="10">
        <f t="array" ref="H318">INDEX(Лист2!$D$2:$D$505, MATCH(A318&amp;B318, Лист2!$A$2:$A$505&amp;Лист2!$B$2:$B$505, 0))</f>
        <v>14103</v>
      </c>
      <c r="I318" s="10">
        <f t="array" ref="I318">INDEX(Лист2!$E$2:$E$505, MATCH(A318&amp;B318, Лист2!$A$2:$A$505&amp;Лист2!$B$2:$B$505, 0))</f>
        <v>13118</v>
      </c>
      <c r="J318" s="10">
        <f t="shared" si="4"/>
        <v>19</v>
      </c>
      <c r="K318" s="10">
        <f t="shared" si="5"/>
        <v>390389.69491525425</v>
      </c>
      <c r="L318" s="10">
        <f t="shared" si="6"/>
        <v>37.158538660097321</v>
      </c>
      <c r="M318" s="10">
        <f t="shared" si="7"/>
        <v>98.076297456141305</v>
      </c>
    </row>
    <row r="319" spans="1:13" ht="14.25" customHeight="1" x14ac:dyDescent="0.3">
      <c r="A319" s="11">
        <v>43974</v>
      </c>
      <c r="B319" s="12" t="s">
        <v>25</v>
      </c>
      <c r="C319" s="12">
        <v>292018.5</v>
      </c>
      <c r="D319" s="12">
        <v>28590910.5</v>
      </c>
      <c r="E319" s="12">
        <v>21740920.338999998</v>
      </c>
      <c r="F319" s="13">
        <v>206427.73076923075</v>
      </c>
      <c r="G319" s="10">
        <f t="array" ref="G319">INDEX(Лист2!$C$2:$C$505, MATCH(A319&amp;B319, Лист2!$A$2:$A$505&amp;Лист2!$B$2:$B$505, 0))</f>
        <v>60</v>
      </c>
      <c r="H319" s="10">
        <f t="array" ref="H319">INDEX(Лист2!$D$2:$D$505, MATCH(A319&amp;B319, Лист2!$A$2:$A$505&amp;Лист2!$B$2:$B$505, 0))</f>
        <v>17295</v>
      </c>
      <c r="I319" s="10">
        <f t="array" ref="I319">INDEX(Лист2!$E$2:$E$505, MATCH(A319&amp;B319, Лист2!$A$2:$A$505&amp;Лист2!$B$2:$B$505, 0))</f>
        <v>16010</v>
      </c>
      <c r="J319" s="10">
        <f t="shared" si="4"/>
        <v>21</v>
      </c>
      <c r="K319" s="10">
        <f t="shared" si="5"/>
        <v>476515.17499999999</v>
      </c>
      <c r="L319" s="10">
        <f t="shared" si="6"/>
        <v>31.507360563352659</v>
      </c>
      <c r="M319" s="10">
        <f t="shared" si="7"/>
        <v>99.277995253878913</v>
      </c>
    </row>
    <row r="320" spans="1:13" ht="14.25" customHeight="1" x14ac:dyDescent="0.3">
      <c r="A320" s="7">
        <v>43976</v>
      </c>
      <c r="B320" s="8" t="s">
        <v>25</v>
      </c>
      <c r="C320" s="8">
        <v>198751.5</v>
      </c>
      <c r="D320" s="8">
        <v>20582743.5</v>
      </c>
      <c r="E320" s="8">
        <v>14894008.652000001</v>
      </c>
      <c r="F320" s="9">
        <v>316452.66153846157</v>
      </c>
      <c r="G320" s="10">
        <f t="array" ref="G320">INDEX(Лист2!$C$2:$C$505, MATCH(A320&amp;B320, Лист2!$A$2:$A$505&amp;Лист2!$B$2:$B$505, 0))</f>
        <v>59</v>
      </c>
      <c r="H320" s="10">
        <f t="array" ref="H320">INDEX(Лист2!$D$2:$D$505, MATCH(A320&amp;B320, Лист2!$A$2:$A$505&amp;Лист2!$B$2:$B$505, 0))</f>
        <v>12983</v>
      </c>
      <c r="I320" s="10">
        <f t="array" ref="I320">INDEX(Лист2!$E$2:$E$505, MATCH(A320&amp;B320, Лист2!$A$2:$A$505&amp;Лист2!$B$2:$B$505, 0))</f>
        <v>12056</v>
      </c>
      <c r="J320" s="10">
        <f t="shared" si="4"/>
        <v>22</v>
      </c>
      <c r="K320" s="10">
        <f t="shared" si="5"/>
        <v>348860.05932203389</v>
      </c>
      <c r="L320" s="10">
        <f t="shared" si="6"/>
        <v>38.19478678251005</v>
      </c>
      <c r="M320" s="10">
        <f t="shared" si="7"/>
        <v>98.46253410514268</v>
      </c>
    </row>
    <row r="321" spans="1:13" ht="14.25" customHeight="1" x14ac:dyDescent="0.3">
      <c r="A321" s="11">
        <v>43951</v>
      </c>
      <c r="B321" s="12" t="s">
        <v>25</v>
      </c>
      <c r="C321" s="12">
        <v>214386</v>
      </c>
      <c r="D321" s="12">
        <v>22530000</v>
      </c>
      <c r="E321" s="12">
        <v>16370527.077</v>
      </c>
      <c r="F321" s="13">
        <v>115618.05384615384</v>
      </c>
      <c r="G321" s="10">
        <f t="array" ref="G321">INDEX(Лист2!$C$2:$C$505, MATCH(A321&amp;B321, Лист2!$A$2:$A$505&amp;Лист2!$B$2:$B$505, 0))</f>
        <v>59</v>
      </c>
      <c r="H321" s="10">
        <f t="array" ref="H321">INDEX(Лист2!$D$2:$D$505, MATCH(A321&amp;B321, Лист2!$A$2:$A$505&amp;Лист2!$B$2:$B$505, 0))</f>
        <v>13251</v>
      </c>
      <c r="I321" s="10">
        <f t="array" ref="I321">INDEX(Лист2!$E$2:$E$505, MATCH(A321&amp;B321, Лист2!$A$2:$A$505&amp;Лист2!$B$2:$B$505, 0))</f>
        <v>12255</v>
      </c>
      <c r="J321" s="10">
        <f t="shared" si="4"/>
        <v>18</v>
      </c>
      <c r="K321" s="10">
        <f t="shared" si="5"/>
        <v>381864.40677966102</v>
      </c>
      <c r="L321" s="10">
        <f t="shared" si="6"/>
        <v>37.625379403048285</v>
      </c>
      <c r="M321" s="10">
        <f t="shared" si="7"/>
        <v>99.486826214619811</v>
      </c>
    </row>
    <row r="322" spans="1:13" ht="14.25" customHeight="1" x14ac:dyDescent="0.3">
      <c r="A322" s="7">
        <v>43961</v>
      </c>
      <c r="B322" s="8" t="s">
        <v>25</v>
      </c>
      <c r="C322" s="8">
        <v>243825</v>
      </c>
      <c r="D322" s="8">
        <v>24890404.5</v>
      </c>
      <c r="E322" s="8">
        <v>18159589.107999999</v>
      </c>
      <c r="F322" s="9">
        <v>258558.49999999997</v>
      </c>
      <c r="G322" s="10">
        <f t="array" ref="G322">INDEX(Лист2!$C$2:$C$505, MATCH(A322&amp;B322, Лист2!$A$2:$A$505&amp;Лист2!$B$2:$B$505, 0))</f>
        <v>59</v>
      </c>
      <c r="H322" s="10">
        <f t="array" ref="H322">INDEX(Лист2!$D$2:$D$505, MATCH(A322&amp;B322, Лист2!$A$2:$A$505&amp;Лист2!$B$2:$B$505, 0))</f>
        <v>14569</v>
      </c>
      <c r="I322" s="10">
        <f t="array" ref="I322">INDEX(Лист2!$E$2:$E$505, MATCH(A322&amp;B322, Лист2!$A$2:$A$505&amp;Лист2!$B$2:$B$505, 0))</f>
        <v>13566</v>
      </c>
      <c r="J322" s="10">
        <f t="shared" si="4"/>
        <v>20</v>
      </c>
      <c r="K322" s="10">
        <f t="shared" si="5"/>
        <v>421871.26271186443</v>
      </c>
      <c r="L322" s="10">
        <f t="shared" si="6"/>
        <v>37.064800045694959</v>
      </c>
      <c r="M322" s="10">
        <f t="shared" si="7"/>
        <v>98.961212141007991</v>
      </c>
    </row>
    <row r="323" spans="1:13" ht="14.25" customHeight="1" x14ac:dyDescent="0.3">
      <c r="A323" s="11">
        <v>43959</v>
      </c>
      <c r="B323" s="12" t="s">
        <v>25</v>
      </c>
      <c r="C323" s="12">
        <v>232701</v>
      </c>
      <c r="D323" s="12">
        <v>23881948.5</v>
      </c>
      <c r="E323" s="12">
        <v>17462223.403999999</v>
      </c>
      <c r="F323" s="13">
        <v>512464.9846153846</v>
      </c>
      <c r="G323" s="10">
        <f t="array" ref="G323">INDEX(Лист2!$C$2:$C$505, MATCH(A323&amp;B323, Лист2!$A$2:$A$505&amp;Лист2!$B$2:$B$505, 0))</f>
        <v>59</v>
      </c>
      <c r="H323" s="10">
        <f t="array" ref="H323">INDEX(Лист2!$D$2:$D$505, MATCH(A323&amp;B323, Лист2!$A$2:$A$505&amp;Лист2!$B$2:$B$505, 0))</f>
        <v>14098</v>
      </c>
      <c r="I323" s="10">
        <f t="array" ref="I323">INDEX(Лист2!$E$2:$E$505, MATCH(A323&amp;B323, Лист2!$A$2:$A$505&amp;Лист2!$B$2:$B$505, 0))</f>
        <v>13106</v>
      </c>
      <c r="J323" s="10">
        <f t="shared" si="4"/>
        <v>19</v>
      </c>
      <c r="K323" s="10">
        <f t="shared" si="5"/>
        <v>404778.78813559323</v>
      </c>
      <c r="L323" s="10">
        <f t="shared" si="6"/>
        <v>36.763503406613509</v>
      </c>
      <c r="M323" s="10">
        <f t="shared" si="7"/>
        <v>97.85417431657477</v>
      </c>
    </row>
    <row r="324" spans="1:13" ht="14.25" customHeight="1" x14ac:dyDescent="0.3">
      <c r="A324" s="7">
        <v>43958</v>
      </c>
      <c r="B324" s="8" t="s">
        <v>25</v>
      </c>
      <c r="C324" s="8">
        <v>219411</v>
      </c>
      <c r="D324" s="8">
        <v>22460130</v>
      </c>
      <c r="E324" s="8">
        <v>16627687.641000001</v>
      </c>
      <c r="F324" s="9">
        <v>518998.75384615385</v>
      </c>
      <c r="G324" s="10">
        <f t="array" ref="G324">INDEX(Лист2!$C$2:$C$505, MATCH(A324&amp;B324, Лист2!$A$2:$A$505&amp;Лист2!$B$2:$B$505, 0))</f>
        <v>59</v>
      </c>
      <c r="H324" s="10">
        <f t="array" ref="H324">INDEX(Лист2!$D$2:$D$505, MATCH(A324&amp;B324, Лист2!$A$2:$A$505&amp;Лист2!$B$2:$B$505, 0))</f>
        <v>13495</v>
      </c>
      <c r="I324" s="10">
        <f t="array" ref="I324">INDEX(Лист2!$E$2:$E$505, MATCH(A324&amp;B324, Лист2!$A$2:$A$505&amp;Лист2!$B$2:$B$505, 0))</f>
        <v>12517</v>
      </c>
      <c r="J324" s="10">
        <f t="shared" si="4"/>
        <v>19</v>
      </c>
      <c r="K324" s="10">
        <f t="shared" si="5"/>
        <v>380680.16949152545</v>
      </c>
      <c r="L324" s="10">
        <f t="shared" si="6"/>
        <v>35.076689464736852</v>
      </c>
      <c r="M324" s="10">
        <f t="shared" si="7"/>
        <v>97.689244212539492</v>
      </c>
    </row>
    <row r="325" spans="1:13" ht="14.25" customHeight="1" x14ac:dyDescent="0.3">
      <c r="A325" s="11">
        <v>43975</v>
      </c>
      <c r="B325" s="12" t="s">
        <v>25</v>
      </c>
      <c r="C325" s="12">
        <v>200029.5</v>
      </c>
      <c r="D325" s="12">
        <v>19959801</v>
      </c>
      <c r="E325" s="12">
        <v>15125624.641999999</v>
      </c>
      <c r="F325" s="13">
        <v>318671.85465384612</v>
      </c>
      <c r="G325" s="10">
        <f t="array" ref="G325">INDEX(Лист2!$C$2:$C$505, MATCH(A325&amp;B325, Лист2!$A$2:$A$505&amp;Лист2!$B$2:$B$505, 0))</f>
        <v>60</v>
      </c>
      <c r="H325" s="10">
        <f t="array" ref="H325">INDEX(Лист2!$D$2:$D$505, MATCH(A325&amp;B325, Лист2!$A$2:$A$505&amp;Лист2!$B$2:$B$505, 0))</f>
        <v>12822</v>
      </c>
      <c r="I325" s="10">
        <f t="array" ref="I325">INDEX(Лист2!$E$2:$E$505, MATCH(A325&amp;B325, Лист2!$A$2:$A$505&amp;Лист2!$B$2:$B$505, 0))</f>
        <v>11916</v>
      </c>
      <c r="J325" s="10">
        <f t="shared" si="4"/>
        <v>22</v>
      </c>
      <c r="K325" s="10">
        <f t="shared" si="5"/>
        <v>332663.34999999998</v>
      </c>
      <c r="L325" s="10">
        <f t="shared" si="6"/>
        <v>31.960176669839651</v>
      </c>
      <c r="M325" s="10">
        <f t="shared" si="7"/>
        <v>98.403431704284799</v>
      </c>
    </row>
    <row r="326" spans="1:13" ht="14.25" customHeight="1" x14ac:dyDescent="0.3">
      <c r="A326" s="7">
        <v>43967</v>
      </c>
      <c r="B326" s="8" t="s">
        <v>26</v>
      </c>
      <c r="C326" s="8">
        <v>225480</v>
      </c>
      <c r="D326" s="8">
        <v>22355338.5</v>
      </c>
      <c r="E326" s="8">
        <v>16443448.491999999</v>
      </c>
      <c r="F326" s="9">
        <v>291468.59999999998</v>
      </c>
      <c r="G326" s="10">
        <f t="array" ref="G326">INDEX(Лист2!$C$2:$C$505, MATCH(A326&amp;B326, Лист2!$A$2:$A$505&amp;Лист2!$B$2:$B$505, 0))</f>
        <v>54</v>
      </c>
      <c r="H326" s="10">
        <f t="array" ref="H326">INDEX(Лист2!$D$2:$D$505, MATCH(A326&amp;B326, Лист2!$A$2:$A$505&amp;Лист2!$B$2:$B$505, 0))</f>
        <v>13170</v>
      </c>
      <c r="I326" s="10">
        <f t="array" ref="I326">INDEX(Лист2!$E$2:$E$505, MATCH(A326&amp;B326, Лист2!$A$2:$A$505&amp;Лист2!$B$2:$B$505, 0))</f>
        <v>12299</v>
      </c>
      <c r="J326" s="10">
        <f t="shared" si="4"/>
        <v>20</v>
      </c>
      <c r="K326" s="10">
        <f t="shared" si="5"/>
        <v>413987.75</v>
      </c>
      <c r="L326" s="10">
        <f t="shared" si="6"/>
        <v>35.95285995438384</v>
      </c>
      <c r="M326" s="10">
        <f t="shared" si="7"/>
        <v>98.696201357004725</v>
      </c>
    </row>
    <row r="327" spans="1:13" ht="14.25" customHeight="1" x14ac:dyDescent="0.3">
      <c r="A327" s="11">
        <v>43970</v>
      </c>
      <c r="B327" s="12" t="s">
        <v>26</v>
      </c>
      <c r="C327" s="12">
        <v>211453.5</v>
      </c>
      <c r="D327" s="12">
        <v>20590072.5</v>
      </c>
      <c r="E327" s="12">
        <v>15078027.685000001</v>
      </c>
      <c r="F327" s="13">
        <v>293452.29237692308</v>
      </c>
      <c r="G327" s="10">
        <f t="array" ref="G327">INDEX(Лист2!$C$2:$C$505, MATCH(A327&amp;B327, Лист2!$A$2:$A$505&amp;Лист2!$B$2:$B$505, 0))</f>
        <v>54</v>
      </c>
      <c r="H327" s="10">
        <f t="array" ref="H327">INDEX(Лист2!$D$2:$D$505, MATCH(A327&amp;B327, Лист2!$A$2:$A$505&amp;Лист2!$B$2:$B$505, 0))</f>
        <v>13070</v>
      </c>
      <c r="I327" s="10">
        <f t="array" ref="I327">INDEX(Лист2!$E$2:$E$505, MATCH(A327&amp;B327, Лист2!$A$2:$A$505&amp;Лист2!$B$2:$B$505, 0))</f>
        <v>12244</v>
      </c>
      <c r="J327" s="10">
        <f t="shared" si="4"/>
        <v>21</v>
      </c>
      <c r="K327" s="10">
        <f t="shared" si="5"/>
        <v>381297.63888888888</v>
      </c>
      <c r="L327" s="10">
        <f t="shared" si="6"/>
        <v>36.5568025882027</v>
      </c>
      <c r="M327" s="10">
        <f t="shared" si="7"/>
        <v>98.574787474026991</v>
      </c>
    </row>
    <row r="328" spans="1:13" ht="14.25" customHeight="1" x14ac:dyDescent="0.3">
      <c r="A328" s="7">
        <v>43968</v>
      </c>
      <c r="B328" s="8" t="s">
        <v>26</v>
      </c>
      <c r="C328" s="8">
        <v>184801.5</v>
      </c>
      <c r="D328" s="8">
        <v>18449091</v>
      </c>
      <c r="E328" s="8">
        <v>13533023.127999999</v>
      </c>
      <c r="F328" s="9">
        <v>246229.69714615386</v>
      </c>
      <c r="G328" s="10">
        <f t="array" ref="G328">INDEX(Лист2!$C$2:$C$505, MATCH(A328&amp;B328, Лист2!$A$2:$A$505&amp;Лист2!$B$2:$B$505, 0))</f>
        <v>54</v>
      </c>
      <c r="H328" s="10">
        <f t="array" ref="H328">INDEX(Лист2!$D$2:$D$505, MATCH(A328&amp;B328, Лист2!$A$2:$A$505&amp;Лист2!$B$2:$B$505, 0))</f>
        <v>11128</v>
      </c>
      <c r="I328" s="10">
        <f t="array" ref="I328">INDEX(Лист2!$E$2:$E$505, MATCH(A328&amp;B328, Лист2!$A$2:$A$505&amp;Лист2!$B$2:$B$505, 0))</f>
        <v>10467</v>
      </c>
      <c r="J328" s="10">
        <f t="shared" si="4"/>
        <v>21</v>
      </c>
      <c r="K328" s="10">
        <f t="shared" si="5"/>
        <v>341649.83333333331</v>
      </c>
      <c r="L328" s="10">
        <f t="shared" si="6"/>
        <v>36.326457329616133</v>
      </c>
      <c r="M328" s="10">
        <f t="shared" si="7"/>
        <v>98.665355940050631</v>
      </c>
    </row>
    <row r="329" spans="1:13" ht="14.25" customHeight="1" x14ac:dyDescent="0.3">
      <c r="A329" s="11">
        <v>43960</v>
      </c>
      <c r="B329" s="12" t="s">
        <v>26</v>
      </c>
      <c r="C329" s="12">
        <v>177976.5</v>
      </c>
      <c r="D329" s="12">
        <v>18085798.5</v>
      </c>
      <c r="E329" s="12">
        <v>13150397.668</v>
      </c>
      <c r="F329" s="13">
        <v>444057.73347692302</v>
      </c>
      <c r="G329" s="10">
        <f t="array" ref="G329">INDEX(Лист2!$C$2:$C$505, MATCH(A329&amp;B329, Лист2!$A$2:$A$505&amp;Лист2!$B$2:$B$505, 0))</f>
        <v>54</v>
      </c>
      <c r="H329" s="10">
        <f t="array" ref="H329">INDEX(Лист2!$D$2:$D$505, MATCH(A329&amp;B329, Лист2!$A$2:$A$505&amp;Лист2!$B$2:$B$505, 0))</f>
        <v>11288</v>
      </c>
      <c r="I329" s="10">
        <f t="array" ref="I329">INDEX(Лист2!$E$2:$E$505, MATCH(A329&amp;B329, Лист2!$A$2:$A$505&amp;Лист2!$B$2:$B$505, 0))</f>
        <v>10492</v>
      </c>
      <c r="J329" s="10">
        <f t="shared" si="4"/>
        <v>19</v>
      </c>
      <c r="K329" s="10">
        <f t="shared" si="5"/>
        <v>334922.19444444444</v>
      </c>
      <c r="L329" s="10">
        <f t="shared" si="6"/>
        <v>37.530430307896609</v>
      </c>
      <c r="M329" s="10">
        <f t="shared" si="7"/>
        <v>97.544715908026276</v>
      </c>
    </row>
    <row r="330" spans="1:13" ht="14.25" customHeight="1" x14ac:dyDescent="0.3">
      <c r="A330" s="7">
        <v>43955</v>
      </c>
      <c r="B330" s="8" t="s">
        <v>26</v>
      </c>
      <c r="C330" s="8">
        <v>223617</v>
      </c>
      <c r="D330" s="8">
        <v>22796827.5</v>
      </c>
      <c r="E330" s="8">
        <v>16597666.014999999</v>
      </c>
      <c r="F330" s="9">
        <v>404297.74615384609</v>
      </c>
      <c r="G330" s="10">
        <f t="array" ref="G330">INDEX(Лист2!$C$2:$C$505, MATCH(A330&amp;B330, Лист2!$A$2:$A$505&amp;Лист2!$B$2:$B$505, 0))</f>
        <v>54</v>
      </c>
      <c r="H330" s="10">
        <f t="array" ref="H330">INDEX(Лист2!$D$2:$D$505, MATCH(A330&amp;B330, Лист2!$A$2:$A$505&amp;Лист2!$B$2:$B$505, 0))</f>
        <v>13606</v>
      </c>
      <c r="I330" s="10">
        <f t="array" ref="I330">INDEX(Лист2!$E$2:$E$505, MATCH(A330&amp;B330, Лист2!$A$2:$A$505&amp;Лист2!$B$2:$B$505, 0))</f>
        <v>12697</v>
      </c>
      <c r="J330" s="10">
        <f t="shared" si="4"/>
        <v>19</v>
      </c>
      <c r="K330" s="10">
        <f t="shared" si="5"/>
        <v>422163.47222222225</v>
      </c>
      <c r="L330" s="10">
        <f t="shared" si="6"/>
        <v>37.349597704867435</v>
      </c>
      <c r="M330" s="10">
        <f t="shared" si="7"/>
        <v>98.226517500499384</v>
      </c>
    </row>
    <row r="331" spans="1:13" ht="14.25" customHeight="1" x14ac:dyDescent="0.3">
      <c r="A331" s="11">
        <v>43953</v>
      </c>
      <c r="B331" s="12" t="s">
        <v>26</v>
      </c>
      <c r="C331" s="12">
        <v>176397</v>
      </c>
      <c r="D331" s="12">
        <v>18625921.5</v>
      </c>
      <c r="E331" s="12">
        <v>13628439.163999999</v>
      </c>
      <c r="F331" s="13">
        <v>370802.93846153846</v>
      </c>
      <c r="G331" s="10">
        <f t="array" ref="G331">INDEX(Лист2!$C$2:$C$505, MATCH(A331&amp;B331, Лист2!$A$2:$A$505&amp;Лист2!$B$2:$B$505, 0))</f>
        <v>54</v>
      </c>
      <c r="H331" s="10">
        <f t="array" ref="H331">INDEX(Лист2!$D$2:$D$505, MATCH(A331&amp;B331, Лист2!$A$2:$A$505&amp;Лист2!$B$2:$B$505, 0))</f>
        <v>11622</v>
      </c>
      <c r="I331" s="10">
        <f t="array" ref="I331">INDEX(Лист2!$E$2:$E$505, MATCH(A331&amp;B331, Лист2!$A$2:$A$505&amp;Лист2!$B$2:$B$505, 0))</f>
        <v>10754</v>
      </c>
      <c r="J331" s="10">
        <f t="shared" si="4"/>
        <v>18</v>
      </c>
      <c r="K331" s="10">
        <f t="shared" si="5"/>
        <v>344924.47222222225</v>
      </c>
      <c r="L331" s="10">
        <f t="shared" si="6"/>
        <v>36.669513477383575</v>
      </c>
      <c r="M331" s="10">
        <f t="shared" si="7"/>
        <v>98.009210237133559</v>
      </c>
    </row>
    <row r="332" spans="1:13" ht="14.25" customHeight="1" x14ac:dyDescent="0.3">
      <c r="A332" s="7">
        <v>43977</v>
      </c>
      <c r="B332" s="8" t="s">
        <v>26</v>
      </c>
      <c r="C332" s="8">
        <v>232369.5</v>
      </c>
      <c r="D332" s="8">
        <v>23856345</v>
      </c>
      <c r="E332" s="8">
        <v>17297352.185000002</v>
      </c>
      <c r="F332" s="9">
        <v>279472.16153846151</v>
      </c>
      <c r="G332" s="10">
        <f t="array" ref="G332">INDEX(Лист2!$C$2:$C$505, MATCH(A332&amp;B332, Лист2!$A$2:$A$505&amp;Лист2!$B$2:$B$505, 0))</f>
        <v>54</v>
      </c>
      <c r="H332" s="10">
        <f t="array" ref="H332">INDEX(Лист2!$D$2:$D$505, MATCH(A332&amp;B332, Лист2!$A$2:$A$505&amp;Лист2!$B$2:$B$505, 0))</f>
        <v>14482</v>
      </c>
      <c r="I332" s="10">
        <f t="array" ref="I332">INDEX(Лист2!$E$2:$E$505, MATCH(A332&amp;B332, Лист2!$A$2:$A$505&amp;Лист2!$B$2:$B$505, 0))</f>
        <v>13510</v>
      </c>
      <c r="J332" s="10">
        <f t="shared" si="4"/>
        <v>22</v>
      </c>
      <c r="K332" s="10">
        <f t="shared" si="5"/>
        <v>441784.16666666669</v>
      </c>
      <c r="L332" s="10">
        <f t="shared" si="6"/>
        <v>37.91905688714516</v>
      </c>
      <c r="M332" s="10">
        <f t="shared" si="7"/>
        <v>98.828520624016534</v>
      </c>
    </row>
    <row r="333" spans="1:13" ht="14.25" customHeight="1" x14ac:dyDescent="0.3">
      <c r="A333" s="11">
        <v>43952</v>
      </c>
      <c r="B333" s="12" t="s">
        <v>26</v>
      </c>
      <c r="C333" s="12">
        <v>226540.5</v>
      </c>
      <c r="D333" s="12">
        <v>23953536</v>
      </c>
      <c r="E333" s="12">
        <v>17342946.796999998</v>
      </c>
      <c r="F333" s="13">
        <v>380499.56092307693</v>
      </c>
      <c r="G333" s="10">
        <f t="array" ref="G333">INDEX(Лист2!$C$2:$C$505, MATCH(A333&amp;B333, Лист2!$A$2:$A$505&amp;Лист2!$B$2:$B$505, 0))</f>
        <v>54</v>
      </c>
      <c r="H333" s="10">
        <f t="array" ref="H333">INDEX(Лист2!$D$2:$D$505, MATCH(A333&amp;B333, Лист2!$A$2:$A$505&amp;Лист2!$B$2:$B$505, 0))</f>
        <v>14205</v>
      </c>
      <c r="I333" s="10">
        <f t="array" ref="I333">INDEX(Лист2!$E$2:$E$505, MATCH(A333&amp;B333, Лист2!$A$2:$A$505&amp;Лист2!$B$2:$B$505, 0))</f>
        <v>13026</v>
      </c>
      <c r="J333" s="10">
        <f t="shared" si="4"/>
        <v>18</v>
      </c>
      <c r="K333" s="10">
        <f t="shared" si="5"/>
        <v>443584</v>
      </c>
      <c r="L333" s="10">
        <f t="shared" si="6"/>
        <v>38.11687414127055</v>
      </c>
      <c r="M333" s="10">
        <f t="shared" si="7"/>
        <v>98.411509845882136</v>
      </c>
    </row>
    <row r="334" spans="1:13" ht="14.25" customHeight="1" x14ac:dyDescent="0.3">
      <c r="A334" s="7">
        <v>43963</v>
      </c>
      <c r="B334" s="8" t="s">
        <v>26</v>
      </c>
      <c r="C334" s="8">
        <v>189679.5</v>
      </c>
      <c r="D334" s="8">
        <v>18718036.5</v>
      </c>
      <c r="E334" s="8">
        <v>13500671.991999999</v>
      </c>
      <c r="F334" s="9">
        <v>344959.87384615385</v>
      </c>
      <c r="G334" s="10">
        <f t="array" ref="G334">INDEX(Лист2!$C$2:$C$505, MATCH(A334&amp;B334, Лист2!$A$2:$A$505&amp;Лист2!$B$2:$B$505, 0))</f>
        <v>54</v>
      </c>
      <c r="H334" s="10">
        <f t="array" ref="H334">INDEX(Лист2!$D$2:$D$505, MATCH(A334&amp;B334, Лист2!$A$2:$A$505&amp;Лист2!$B$2:$B$505, 0))</f>
        <v>11614</v>
      </c>
      <c r="I334" s="10">
        <f t="array" ref="I334">INDEX(Лист2!$E$2:$E$505, MATCH(A334&amp;B334, Лист2!$A$2:$A$505&amp;Лист2!$B$2:$B$505, 0))</f>
        <v>10862</v>
      </c>
      <c r="J334" s="10">
        <f t="shared" si="4"/>
        <v>20</v>
      </c>
      <c r="K334" s="10">
        <f t="shared" si="5"/>
        <v>346630.30555555556</v>
      </c>
      <c r="L334" s="10">
        <f t="shared" si="6"/>
        <v>38.645220853388771</v>
      </c>
      <c r="M334" s="10">
        <f t="shared" si="7"/>
        <v>98.157072330497087</v>
      </c>
    </row>
    <row r="335" spans="1:13" ht="14.25" customHeight="1" x14ac:dyDescent="0.3">
      <c r="A335" s="11">
        <v>43972</v>
      </c>
      <c r="B335" s="12" t="s">
        <v>26</v>
      </c>
      <c r="C335" s="12">
        <v>213640.5</v>
      </c>
      <c r="D335" s="12">
        <v>21042673.5</v>
      </c>
      <c r="E335" s="12">
        <v>15681371.557000002</v>
      </c>
      <c r="F335" s="13">
        <v>296732.59615384613</v>
      </c>
      <c r="G335" s="10">
        <f t="array" ref="G335">INDEX(Лист2!$C$2:$C$505, MATCH(A335&amp;B335, Лист2!$A$2:$A$505&amp;Лист2!$B$2:$B$505, 0))</f>
        <v>54</v>
      </c>
      <c r="H335" s="10">
        <f t="array" ref="H335">INDEX(Лист2!$D$2:$D$505, MATCH(A335&amp;B335, Лист2!$A$2:$A$505&amp;Лист2!$B$2:$B$505, 0))</f>
        <v>13240</v>
      </c>
      <c r="I335" s="10">
        <f t="array" ref="I335">INDEX(Лист2!$E$2:$E$505, MATCH(A335&amp;B335, Лист2!$A$2:$A$505&amp;Лист2!$B$2:$B$505, 0))</f>
        <v>12360</v>
      </c>
      <c r="J335" s="10">
        <f t="shared" si="4"/>
        <v>21</v>
      </c>
      <c r="K335" s="10">
        <f t="shared" si="5"/>
        <v>389679.13888888888</v>
      </c>
      <c r="L335" s="10">
        <f t="shared" si="6"/>
        <v>34.18898610693762</v>
      </c>
      <c r="M335" s="10">
        <f t="shared" si="7"/>
        <v>98.589853156473453</v>
      </c>
    </row>
    <row r="336" spans="1:13" ht="14.25" customHeight="1" x14ac:dyDescent="0.3">
      <c r="A336" s="7">
        <v>43971</v>
      </c>
      <c r="B336" s="8" t="s">
        <v>26</v>
      </c>
      <c r="C336" s="8">
        <v>214885.5</v>
      </c>
      <c r="D336" s="8">
        <v>21411349.5</v>
      </c>
      <c r="E336" s="8">
        <v>15600701.422999999</v>
      </c>
      <c r="F336" s="9">
        <v>410370.5153846154</v>
      </c>
      <c r="G336" s="10">
        <f t="array" ref="G336">INDEX(Лист2!$C$2:$C$505, MATCH(A336&amp;B336, Лист2!$A$2:$A$505&amp;Лист2!$B$2:$B$505, 0))</f>
        <v>54</v>
      </c>
      <c r="H336" s="10">
        <f t="array" ref="H336">INDEX(Лист2!$D$2:$D$505, MATCH(A336&amp;B336, Лист2!$A$2:$A$505&amp;Лист2!$B$2:$B$505, 0))</f>
        <v>13298</v>
      </c>
      <c r="I336" s="10">
        <f t="array" ref="I336">INDEX(Лист2!$E$2:$E$505, MATCH(A336&amp;B336, Лист2!$A$2:$A$505&amp;Лист2!$B$2:$B$505, 0))</f>
        <v>12428</v>
      </c>
      <c r="J336" s="10">
        <f t="shared" si="4"/>
        <v>21</v>
      </c>
      <c r="K336" s="10">
        <f t="shared" si="5"/>
        <v>396506.47222222225</v>
      </c>
      <c r="L336" s="10">
        <f t="shared" si="6"/>
        <v>37.246069387837949</v>
      </c>
      <c r="M336" s="10">
        <f t="shared" si="7"/>
        <v>98.083397240399933</v>
      </c>
    </row>
    <row r="337" spans="1:13" ht="14.25" customHeight="1" x14ac:dyDescent="0.3">
      <c r="A337" s="11">
        <v>43956</v>
      </c>
      <c r="B337" s="12" t="s">
        <v>26</v>
      </c>
      <c r="C337" s="12">
        <v>203832</v>
      </c>
      <c r="D337" s="12">
        <v>20880142.5</v>
      </c>
      <c r="E337" s="12">
        <v>15015521.489999998</v>
      </c>
      <c r="F337" s="13">
        <v>398269.43076923076</v>
      </c>
      <c r="G337" s="10">
        <f t="array" ref="G337">INDEX(Лист2!$C$2:$C$505, MATCH(A337&amp;B337, Лист2!$A$2:$A$505&amp;Лист2!$B$2:$B$505, 0))</f>
        <v>54</v>
      </c>
      <c r="H337" s="10">
        <f t="array" ref="H337">INDEX(Лист2!$D$2:$D$505, MATCH(A337&amp;B337, Лист2!$A$2:$A$505&amp;Лист2!$B$2:$B$505, 0))</f>
        <v>12775</v>
      </c>
      <c r="I337" s="10">
        <f t="array" ref="I337">INDEX(Лист2!$E$2:$E$505, MATCH(A337&amp;B337, Лист2!$A$2:$A$505&amp;Лист2!$B$2:$B$505, 0))</f>
        <v>11887</v>
      </c>
      <c r="J337" s="10">
        <f t="shared" si="4"/>
        <v>19</v>
      </c>
      <c r="K337" s="10">
        <f t="shared" si="5"/>
        <v>386669.30555555556</v>
      </c>
      <c r="L337" s="10">
        <f t="shared" si="6"/>
        <v>39.057058483820946</v>
      </c>
      <c r="M337" s="10">
        <f t="shared" si="7"/>
        <v>98.092592372062455</v>
      </c>
    </row>
    <row r="338" spans="1:13" ht="14.25" customHeight="1" x14ac:dyDescent="0.3">
      <c r="A338" s="7">
        <v>43964</v>
      </c>
      <c r="B338" s="8" t="s">
        <v>26</v>
      </c>
      <c r="C338" s="8">
        <v>188662.5</v>
      </c>
      <c r="D338" s="8">
        <v>18784000.5</v>
      </c>
      <c r="E338" s="8">
        <v>13568684.673999999</v>
      </c>
      <c r="F338" s="9">
        <v>349844.36153846153</v>
      </c>
      <c r="G338" s="10">
        <f t="array" ref="G338">INDEX(Лист2!$C$2:$C$505, MATCH(A338&amp;B338, Лист2!$A$2:$A$505&amp;Лист2!$B$2:$B$505, 0))</f>
        <v>54</v>
      </c>
      <c r="H338" s="10">
        <f t="array" ref="H338">INDEX(Лист2!$D$2:$D$505, MATCH(A338&amp;B338, Лист2!$A$2:$A$505&amp;Лист2!$B$2:$B$505, 0))</f>
        <v>11522</v>
      </c>
      <c r="I338" s="10">
        <f t="array" ref="I338">INDEX(Лист2!$E$2:$E$505, MATCH(A338&amp;B338, Лист2!$A$2:$A$505&amp;Лист2!$B$2:$B$505, 0))</f>
        <v>10803</v>
      </c>
      <c r="J338" s="10">
        <f t="shared" si="4"/>
        <v>20</v>
      </c>
      <c r="K338" s="10">
        <f t="shared" si="5"/>
        <v>347851.86111111112</v>
      </c>
      <c r="L338" s="10">
        <f t="shared" si="6"/>
        <v>38.436414076255083</v>
      </c>
      <c r="M338" s="10">
        <f t="shared" si="7"/>
        <v>98.137540714298524</v>
      </c>
    </row>
    <row r="339" spans="1:13" ht="14.25" customHeight="1" x14ac:dyDescent="0.3">
      <c r="A339" s="11">
        <v>43982</v>
      </c>
      <c r="B339" s="12" t="s">
        <v>25</v>
      </c>
      <c r="C339" s="12">
        <v>215277</v>
      </c>
      <c r="D339" s="12">
        <v>21585316.5</v>
      </c>
      <c r="E339" s="12">
        <v>16285354.714</v>
      </c>
      <c r="F339" s="13">
        <v>183249.26153846155</v>
      </c>
      <c r="G339" s="10">
        <f t="array" ref="G339">INDEX(Лист2!$C$2:$C$505, MATCH(A339&amp;B339, Лист2!$A$2:$A$505&amp;Лист2!$B$2:$B$505, 0))</f>
        <v>59</v>
      </c>
      <c r="H339" s="10">
        <f t="array" ref="H339">INDEX(Лист2!$D$2:$D$505, MATCH(A339&amp;B339, Лист2!$A$2:$A$505&amp;Лист2!$B$2:$B$505, 0))</f>
        <v>13684</v>
      </c>
      <c r="I339" s="10">
        <f t="array" ref="I339">INDEX(Лист2!$E$2:$E$505, MATCH(A339&amp;B339, Лист2!$A$2:$A$505&amp;Лист2!$B$2:$B$505, 0))</f>
        <v>12690</v>
      </c>
      <c r="J339" s="10">
        <f t="shared" si="4"/>
        <v>23</v>
      </c>
      <c r="K339" s="10">
        <f t="shared" si="5"/>
        <v>365852.82203389832</v>
      </c>
      <c r="L339" s="10">
        <f t="shared" si="6"/>
        <v>32.544343547173661</v>
      </c>
      <c r="M339" s="10">
        <f t="shared" si="7"/>
        <v>99.151046677779959</v>
      </c>
    </row>
    <row r="340" spans="1:13" ht="14.25" customHeight="1" x14ac:dyDescent="0.3">
      <c r="A340" s="7">
        <v>43954</v>
      </c>
      <c r="B340" s="8" t="s">
        <v>26</v>
      </c>
      <c r="C340" s="8">
        <v>248148</v>
      </c>
      <c r="D340" s="8">
        <v>25519072.5</v>
      </c>
      <c r="E340" s="8">
        <v>18491870.614999998</v>
      </c>
      <c r="F340" s="9">
        <v>270910.05384615384</v>
      </c>
      <c r="G340" s="10">
        <f t="array" ref="G340">INDEX(Лист2!$C$2:$C$505, MATCH(A340&amp;B340, Лист2!$A$2:$A$505&amp;Лист2!$B$2:$B$505, 0))</f>
        <v>54</v>
      </c>
      <c r="H340" s="10">
        <f t="array" ref="H340">INDEX(Лист2!$D$2:$D$505, MATCH(A340&amp;B340, Лист2!$A$2:$A$505&amp;Лист2!$B$2:$B$505, 0))</f>
        <v>14823</v>
      </c>
      <c r="I340" s="10">
        <f t="array" ref="I340">INDEX(Лист2!$E$2:$E$505, MATCH(A340&amp;B340, Лист2!$A$2:$A$505&amp;Лист2!$B$2:$B$505, 0))</f>
        <v>13751</v>
      </c>
      <c r="J340" s="10">
        <f t="shared" si="4"/>
        <v>19</v>
      </c>
      <c r="K340" s="10">
        <f t="shared" si="5"/>
        <v>472575.41666666669</v>
      </c>
      <c r="L340" s="10">
        <f t="shared" si="6"/>
        <v>38.001573941901619</v>
      </c>
      <c r="M340" s="10">
        <f t="shared" si="7"/>
        <v>98.938401645098367</v>
      </c>
    </row>
    <row r="341" spans="1:13" ht="14.25" customHeight="1" x14ac:dyDescent="0.3">
      <c r="A341" s="11">
        <v>43981</v>
      </c>
      <c r="B341" s="12" t="s">
        <v>25</v>
      </c>
      <c r="C341" s="12">
        <v>246414</v>
      </c>
      <c r="D341" s="12">
        <v>24527245.5</v>
      </c>
      <c r="E341" s="12">
        <v>18595804.535</v>
      </c>
      <c r="F341" s="13">
        <v>282204.5230769231</v>
      </c>
      <c r="G341" s="10">
        <f t="array" ref="G341">INDEX(Лист2!$C$2:$C$505, MATCH(A341&amp;B341, Лист2!$A$2:$A$505&amp;Лист2!$B$2:$B$505, 0))</f>
        <v>59</v>
      </c>
      <c r="H341" s="10">
        <f t="array" ref="H341">INDEX(Лист2!$D$2:$D$505, MATCH(A341&amp;B341, Лист2!$A$2:$A$505&amp;Лист2!$B$2:$B$505, 0))</f>
        <v>15030</v>
      </c>
      <c r="I341" s="10">
        <f t="array" ref="I341">INDEX(Лист2!$E$2:$E$505, MATCH(A341&amp;B341, Лист2!$A$2:$A$505&amp;Лист2!$B$2:$B$505, 0))</f>
        <v>13956</v>
      </c>
      <c r="J341" s="10">
        <f t="shared" si="4"/>
        <v>22</v>
      </c>
      <c r="K341" s="10">
        <f t="shared" si="5"/>
        <v>415716.0254237288</v>
      </c>
      <c r="L341" s="10">
        <f t="shared" si="6"/>
        <v>31.896662248929147</v>
      </c>
      <c r="M341" s="10">
        <f t="shared" si="7"/>
        <v>98.849424314373493</v>
      </c>
    </row>
    <row r="342" spans="1:13" ht="14.25" customHeight="1" x14ac:dyDescent="0.3">
      <c r="A342" s="7">
        <v>43957</v>
      </c>
      <c r="B342" s="8" t="s">
        <v>26</v>
      </c>
      <c r="C342" s="8">
        <v>216498</v>
      </c>
      <c r="D342" s="8">
        <v>22126444.5</v>
      </c>
      <c r="E342" s="8">
        <v>16128268.832</v>
      </c>
      <c r="F342" s="9">
        <v>389877.53846153844</v>
      </c>
      <c r="G342" s="10">
        <f t="array" ref="G342">INDEX(Лист2!$C$2:$C$505, MATCH(A342&amp;B342, Лист2!$A$2:$A$505&amp;Лист2!$B$2:$B$505, 0))</f>
        <v>54</v>
      </c>
      <c r="H342" s="10">
        <f t="array" ref="H342">INDEX(Лист2!$D$2:$D$505, MATCH(A342&amp;B342, Лист2!$A$2:$A$505&amp;Лист2!$B$2:$B$505, 0))</f>
        <v>13406</v>
      </c>
      <c r="I342" s="10">
        <f t="array" ref="I342">INDEX(Лист2!$E$2:$E$505, MATCH(A342&amp;B342, Лист2!$A$2:$A$505&amp;Лист2!$B$2:$B$505, 0))</f>
        <v>12518</v>
      </c>
      <c r="J342" s="10">
        <f t="shared" si="4"/>
        <v>19</v>
      </c>
      <c r="K342" s="10">
        <f t="shared" si="5"/>
        <v>409748.97222222225</v>
      </c>
      <c r="L342" s="10">
        <f t="shared" si="6"/>
        <v>37.190449455424847</v>
      </c>
      <c r="M342" s="10">
        <f t="shared" si="7"/>
        <v>98.237956674595679</v>
      </c>
    </row>
    <row r="343" spans="1:13" ht="14.25" customHeight="1" x14ac:dyDescent="0.3">
      <c r="A343" s="11">
        <v>43974</v>
      </c>
      <c r="B343" s="12" t="s">
        <v>26</v>
      </c>
      <c r="C343" s="12">
        <v>275793</v>
      </c>
      <c r="D343" s="12">
        <v>26806626</v>
      </c>
      <c r="E343" s="12">
        <v>20508194.544999998</v>
      </c>
      <c r="F343" s="13">
        <v>239346.81538461536</v>
      </c>
      <c r="G343" s="10">
        <f t="array" ref="G343">INDEX(Лист2!$C$2:$C$505, MATCH(A343&amp;B343, Лист2!$A$2:$A$505&amp;Лист2!$B$2:$B$505, 0))</f>
        <v>54</v>
      </c>
      <c r="H343" s="10">
        <f t="array" ref="H343">INDEX(Лист2!$D$2:$D$505, MATCH(A343&amp;B343, Лист2!$A$2:$A$505&amp;Лист2!$B$2:$B$505, 0))</f>
        <v>16221</v>
      </c>
      <c r="I343" s="10">
        <f t="array" ref="I343">INDEX(Лист2!$E$2:$E$505, MATCH(A343&amp;B343, Лист2!$A$2:$A$505&amp;Лист2!$B$2:$B$505, 0))</f>
        <v>15065</v>
      </c>
      <c r="J343" s="10">
        <f t="shared" si="4"/>
        <v>21</v>
      </c>
      <c r="K343" s="10">
        <f t="shared" si="5"/>
        <v>496419</v>
      </c>
      <c r="L343" s="10">
        <f t="shared" si="6"/>
        <v>30.711779338642909</v>
      </c>
      <c r="M343" s="10">
        <f t="shared" si="7"/>
        <v>99.107135618691373</v>
      </c>
    </row>
    <row r="344" spans="1:13" ht="14.25" customHeight="1" x14ac:dyDescent="0.3">
      <c r="A344" s="7">
        <v>43979</v>
      </c>
      <c r="B344" s="8" t="s">
        <v>25</v>
      </c>
      <c r="C344" s="8">
        <v>199753.5</v>
      </c>
      <c r="D344" s="8">
        <v>20535733.5</v>
      </c>
      <c r="E344" s="8">
        <v>15173462.744000001</v>
      </c>
      <c r="F344" s="9">
        <v>257491.36923076925</v>
      </c>
      <c r="G344" s="10">
        <f t="array" ref="G344">INDEX(Лист2!$C$2:$C$505, MATCH(A344&amp;B344, Лист2!$A$2:$A$505&amp;Лист2!$B$2:$B$505, 0))</f>
        <v>60</v>
      </c>
      <c r="H344" s="10">
        <f t="array" ref="H344">INDEX(Лист2!$D$2:$D$505, MATCH(A344&amp;B344, Лист2!$A$2:$A$505&amp;Лист2!$B$2:$B$505, 0))</f>
        <v>12854</v>
      </c>
      <c r="I344" s="10">
        <f t="array" ref="I344">INDEX(Лист2!$E$2:$E$505, MATCH(A344&amp;B344, Лист2!$A$2:$A$505&amp;Лист2!$B$2:$B$505, 0))</f>
        <v>11954</v>
      </c>
      <c r="J344" s="10">
        <f t="shared" si="4"/>
        <v>22</v>
      </c>
      <c r="K344" s="10">
        <f t="shared" si="5"/>
        <v>342262.22499999998</v>
      </c>
      <c r="L344" s="10">
        <f t="shared" si="6"/>
        <v>35.33979584271485</v>
      </c>
      <c r="M344" s="10">
        <f t="shared" si="7"/>
        <v>98.746130157801431</v>
      </c>
    </row>
    <row r="345" spans="1:13" ht="14.25" customHeight="1" x14ac:dyDescent="0.3">
      <c r="A345" s="11">
        <v>43976</v>
      </c>
      <c r="B345" s="12" t="s">
        <v>26</v>
      </c>
      <c r="C345" s="12">
        <v>192948</v>
      </c>
      <c r="D345" s="12">
        <v>19806927</v>
      </c>
      <c r="E345" s="12">
        <v>14358653.389999999</v>
      </c>
      <c r="F345" s="13">
        <v>319377.7946153846</v>
      </c>
      <c r="G345" s="10">
        <f t="array" ref="G345">INDEX(Лист2!$C$2:$C$505, MATCH(A345&amp;B345, Лист2!$A$2:$A$505&amp;Лист2!$B$2:$B$505, 0))</f>
        <v>54</v>
      </c>
      <c r="H345" s="10">
        <f t="array" ref="H345">INDEX(Лист2!$D$2:$D$505, MATCH(A345&amp;B345, Лист2!$A$2:$A$505&amp;Лист2!$B$2:$B$505, 0))</f>
        <v>12336</v>
      </c>
      <c r="I345" s="10">
        <f t="array" ref="I345">INDEX(Лист2!$E$2:$E$505, MATCH(A345&amp;B345, Лист2!$A$2:$A$505&amp;Лист2!$B$2:$B$505, 0))</f>
        <v>11519</v>
      </c>
      <c r="J345" s="10">
        <f t="shared" si="4"/>
        <v>22</v>
      </c>
      <c r="K345" s="10">
        <f t="shared" si="5"/>
        <v>366794.94444444444</v>
      </c>
      <c r="L345" s="10">
        <f t="shared" si="6"/>
        <v>37.944182243401876</v>
      </c>
      <c r="M345" s="10">
        <f t="shared" si="7"/>
        <v>98.387544950231884</v>
      </c>
    </row>
    <row r="346" spans="1:13" ht="14.25" customHeight="1" x14ac:dyDescent="0.3">
      <c r="A346" s="7">
        <v>43951</v>
      </c>
      <c r="B346" s="8" t="s">
        <v>26</v>
      </c>
      <c r="C346" s="8">
        <v>206038.5</v>
      </c>
      <c r="D346" s="8">
        <v>21740460</v>
      </c>
      <c r="E346" s="8">
        <v>15789926.042999998</v>
      </c>
      <c r="F346" s="9">
        <v>115102.03846153845</v>
      </c>
      <c r="G346" s="10">
        <f t="array" ref="G346">INDEX(Лист2!$C$2:$C$505, MATCH(A346&amp;B346, Лист2!$A$2:$A$505&amp;Лист2!$B$2:$B$505, 0))</f>
        <v>54</v>
      </c>
      <c r="H346" s="10">
        <f t="array" ref="H346">INDEX(Лист2!$D$2:$D$505, MATCH(A346&amp;B346, Лист2!$A$2:$A$505&amp;Лист2!$B$2:$B$505, 0))</f>
        <v>12817</v>
      </c>
      <c r="I346" s="10">
        <f t="array" ref="I346">INDEX(Лист2!$E$2:$E$505, MATCH(A346&amp;B346, Лист2!$A$2:$A$505&amp;Лист2!$B$2:$B$505, 0))</f>
        <v>11865</v>
      </c>
      <c r="J346" s="10">
        <f t="shared" si="4"/>
        <v>18</v>
      </c>
      <c r="K346" s="10">
        <f t="shared" si="5"/>
        <v>402601.11111111112</v>
      </c>
      <c r="L346" s="10">
        <f t="shared" si="6"/>
        <v>37.685635390534316</v>
      </c>
      <c r="M346" s="10">
        <f t="shared" si="7"/>
        <v>99.47056300344363</v>
      </c>
    </row>
    <row r="347" spans="1:13" ht="14.25" customHeight="1" x14ac:dyDescent="0.3">
      <c r="A347" s="11">
        <v>43961</v>
      </c>
      <c r="B347" s="12" t="s">
        <v>26</v>
      </c>
      <c r="C347" s="12">
        <v>231559.5</v>
      </c>
      <c r="D347" s="12">
        <v>23443725</v>
      </c>
      <c r="E347" s="12">
        <v>17121204.866</v>
      </c>
      <c r="F347" s="13">
        <v>269535.72538461542</v>
      </c>
      <c r="G347" s="10">
        <f t="array" ref="G347">INDEX(Лист2!$C$2:$C$505, MATCH(A347&amp;B347, Лист2!$A$2:$A$505&amp;Лист2!$B$2:$B$505, 0))</f>
        <v>54</v>
      </c>
      <c r="H347" s="10">
        <f t="array" ref="H347">INDEX(Лист2!$D$2:$D$505, MATCH(A347&amp;B347, Лист2!$A$2:$A$505&amp;Лист2!$B$2:$B$505, 0))</f>
        <v>13832</v>
      </c>
      <c r="I347" s="10">
        <f t="array" ref="I347">INDEX(Лист2!$E$2:$E$505, MATCH(A347&amp;B347, Лист2!$A$2:$A$505&amp;Лист2!$B$2:$B$505, 0))</f>
        <v>12864</v>
      </c>
      <c r="J347" s="10">
        <f t="shared" si="4"/>
        <v>20</v>
      </c>
      <c r="K347" s="10">
        <f t="shared" si="5"/>
        <v>434143.05555555556</v>
      </c>
      <c r="L347" s="10">
        <f t="shared" si="6"/>
        <v>36.928009351465228</v>
      </c>
      <c r="M347" s="10">
        <f t="shared" si="7"/>
        <v>98.850286268992591</v>
      </c>
    </row>
    <row r="348" spans="1:13" ht="14.25" customHeight="1" x14ac:dyDescent="0.3">
      <c r="A348" s="7">
        <v>43959</v>
      </c>
      <c r="B348" s="8" t="s">
        <v>26</v>
      </c>
      <c r="C348" s="8">
        <v>225076.5</v>
      </c>
      <c r="D348" s="8">
        <v>22846078.5</v>
      </c>
      <c r="E348" s="8">
        <v>16722171.227</v>
      </c>
      <c r="F348" s="9">
        <v>479024.68461538455</v>
      </c>
      <c r="G348" s="10">
        <f t="array" ref="G348">INDEX(Лист2!$C$2:$C$505, MATCH(A348&amp;B348, Лист2!$A$2:$A$505&amp;Лист2!$B$2:$B$505, 0))</f>
        <v>54</v>
      </c>
      <c r="H348" s="10">
        <f t="array" ref="H348">INDEX(Лист2!$D$2:$D$505, MATCH(A348&amp;B348, Лист2!$A$2:$A$505&amp;Лист2!$B$2:$B$505, 0))</f>
        <v>13563</v>
      </c>
      <c r="I348" s="10">
        <f t="array" ref="I348">INDEX(Лист2!$E$2:$E$505, MATCH(A348&amp;B348, Лист2!$A$2:$A$505&amp;Лист2!$B$2:$B$505, 0))</f>
        <v>12604</v>
      </c>
      <c r="J348" s="10">
        <f t="shared" si="4"/>
        <v>19</v>
      </c>
      <c r="K348" s="10">
        <f t="shared" si="5"/>
        <v>423075.52777777775</v>
      </c>
      <c r="L348" s="10">
        <f t="shared" si="6"/>
        <v>36.621484075657591</v>
      </c>
      <c r="M348" s="10">
        <f t="shared" si="7"/>
        <v>97.903252041196538</v>
      </c>
    </row>
    <row r="349" spans="1:13" ht="14.25" customHeight="1" x14ac:dyDescent="0.3">
      <c r="A349" s="11">
        <v>43958</v>
      </c>
      <c r="B349" s="12" t="s">
        <v>26</v>
      </c>
      <c r="C349" s="12">
        <v>209415</v>
      </c>
      <c r="D349" s="12">
        <v>21463023</v>
      </c>
      <c r="E349" s="12">
        <v>15847839.739</v>
      </c>
      <c r="F349" s="13">
        <v>521163.87692307692</v>
      </c>
      <c r="G349" s="10">
        <f t="array" ref="G349">INDEX(Лист2!$C$2:$C$505, MATCH(A349&amp;B349, Лист2!$A$2:$A$505&amp;Лист2!$B$2:$B$505, 0))</f>
        <v>54</v>
      </c>
      <c r="H349" s="10">
        <f t="array" ref="H349">INDEX(Лист2!$D$2:$D$505, MATCH(A349&amp;B349, Лист2!$A$2:$A$505&amp;Лист2!$B$2:$B$505, 0))</f>
        <v>12743</v>
      </c>
      <c r="I349" s="10">
        <f t="array" ref="I349">INDEX(Лист2!$E$2:$E$505, MATCH(A349&amp;B349, Лист2!$A$2:$A$505&amp;Лист2!$B$2:$B$505, 0))</f>
        <v>11858</v>
      </c>
      <c r="J349" s="10">
        <f t="shared" si="4"/>
        <v>19</v>
      </c>
      <c r="K349" s="10">
        <f t="shared" si="5"/>
        <v>397463.38888888888</v>
      </c>
      <c r="L349" s="10">
        <f t="shared" si="6"/>
        <v>35.431852880122058</v>
      </c>
      <c r="M349" s="10">
        <f t="shared" si="7"/>
        <v>97.571805812615125</v>
      </c>
    </row>
    <row r="350" spans="1:13" ht="14.25" customHeight="1" x14ac:dyDescent="0.3">
      <c r="A350" s="7">
        <v>43975</v>
      </c>
      <c r="B350" s="8" t="s">
        <v>26</v>
      </c>
      <c r="C350" s="8">
        <v>193719</v>
      </c>
      <c r="D350" s="8">
        <v>19071117</v>
      </c>
      <c r="E350" s="8">
        <v>14541424.877999999</v>
      </c>
      <c r="F350" s="9">
        <v>304806.9854230769</v>
      </c>
      <c r="G350" s="10">
        <f t="array" ref="G350">INDEX(Лист2!$C$2:$C$505, MATCH(A350&amp;B350, Лист2!$A$2:$A$505&amp;Лист2!$B$2:$B$505, 0))</f>
        <v>54</v>
      </c>
      <c r="H350" s="10">
        <f t="array" ref="H350">INDEX(Лист2!$D$2:$D$505, MATCH(A350&amp;B350, Лист2!$A$2:$A$505&amp;Лист2!$B$2:$B$505, 0))</f>
        <v>12211</v>
      </c>
      <c r="I350" s="10">
        <f t="array" ref="I350">INDEX(Лист2!$E$2:$E$505, MATCH(A350&amp;B350, Лист2!$A$2:$A$505&amp;Лист2!$B$2:$B$505, 0))</f>
        <v>11427</v>
      </c>
      <c r="J350" s="10">
        <f t="shared" si="4"/>
        <v>22</v>
      </c>
      <c r="K350" s="10">
        <f t="shared" si="5"/>
        <v>353168.83333333331</v>
      </c>
      <c r="L350" s="10">
        <f t="shared" si="6"/>
        <v>31.150263196373967</v>
      </c>
      <c r="M350" s="10">
        <f t="shared" si="7"/>
        <v>98.401735014141664</v>
      </c>
    </row>
    <row r="351" spans="1:13" ht="14.25" customHeight="1" x14ac:dyDescent="0.3">
      <c r="A351" s="11">
        <v>43950</v>
      </c>
      <c r="B351" s="12" t="s">
        <v>27</v>
      </c>
      <c r="C351" s="12">
        <v>12250.5</v>
      </c>
      <c r="D351" s="12">
        <v>981519</v>
      </c>
      <c r="E351" s="12">
        <v>867080.68200000003</v>
      </c>
      <c r="F351" s="13">
        <v>102160.21538461538</v>
      </c>
      <c r="G351" s="10">
        <f t="array" ref="G351">INDEX(Лист2!$C$2:$C$505, MATCH(A351&amp;B351, Лист2!$A$2:$A$505&amp;Лист2!$B$2:$B$505, 0))</f>
        <v>15</v>
      </c>
      <c r="H351" s="10">
        <f t="array" ref="H351">INDEX(Лист2!$D$2:$D$505, MATCH(A351&amp;B351, Лист2!$A$2:$A$505&amp;Лист2!$B$2:$B$505, 0))</f>
        <v>659</v>
      </c>
      <c r="I351" s="10">
        <f t="array" ref="I351">INDEX(Лист2!$E$2:$E$505, MATCH(A351&amp;B351, Лист2!$A$2:$A$505&amp;Лист2!$B$2:$B$505, 0))</f>
        <v>575</v>
      </c>
      <c r="J351" s="10">
        <f t="shared" si="4"/>
        <v>18</v>
      </c>
      <c r="K351" s="10">
        <f t="shared" si="5"/>
        <v>65434.6</v>
      </c>
      <c r="L351" s="10">
        <f t="shared" si="6"/>
        <v>13.198116435489906</v>
      </c>
      <c r="M351" s="10">
        <f t="shared" si="7"/>
        <v>89.591621213179224</v>
      </c>
    </row>
    <row r="352" spans="1:13" ht="14.25" customHeight="1" x14ac:dyDescent="0.3">
      <c r="A352" s="7">
        <v>43949</v>
      </c>
      <c r="B352" s="8" t="s">
        <v>27</v>
      </c>
      <c r="C352" s="8">
        <v>12541.5</v>
      </c>
      <c r="D352" s="8">
        <v>992541</v>
      </c>
      <c r="E352" s="8">
        <v>874678.696</v>
      </c>
      <c r="F352" s="9">
        <v>83886.676923076913</v>
      </c>
      <c r="G352" s="10">
        <f t="array" ref="G352">INDEX(Лист2!$C$2:$C$505, MATCH(A352&amp;B352, Лист2!$A$2:$A$505&amp;Лист2!$B$2:$B$505, 0))</f>
        <v>15</v>
      </c>
      <c r="H352" s="10">
        <f t="array" ref="H352">INDEX(Лист2!$D$2:$D$505, MATCH(A352&amp;B352, Лист2!$A$2:$A$505&amp;Лист2!$B$2:$B$505, 0))</f>
        <v>636</v>
      </c>
      <c r="I352" s="10">
        <f t="array" ref="I352">INDEX(Лист2!$E$2:$E$505, MATCH(A352&amp;B352, Лист2!$A$2:$A$505&amp;Лист2!$B$2:$B$505, 0))</f>
        <v>547</v>
      </c>
      <c r="J352" s="10">
        <f t="shared" si="4"/>
        <v>18</v>
      </c>
      <c r="K352" s="10">
        <f t="shared" si="5"/>
        <v>66169.399999999994</v>
      </c>
      <c r="L352" s="10">
        <f t="shared" si="6"/>
        <v>13.474925654299918</v>
      </c>
      <c r="M352" s="10">
        <f t="shared" si="7"/>
        <v>91.548291010338431</v>
      </c>
    </row>
    <row r="353" spans="1:13" ht="14.25" customHeight="1" x14ac:dyDescent="0.3">
      <c r="A353" s="11">
        <v>43982</v>
      </c>
      <c r="B353" s="12" t="s">
        <v>26</v>
      </c>
      <c r="C353" s="12">
        <v>206758.5</v>
      </c>
      <c r="D353" s="12">
        <v>20717248.5</v>
      </c>
      <c r="E353" s="12">
        <v>15667372.685999999</v>
      </c>
      <c r="F353" s="13">
        <v>180007.08753846152</v>
      </c>
      <c r="G353" s="10">
        <f t="array" ref="G353">INDEX(Лист2!$C$2:$C$505, MATCH(A353&amp;B353, Лист2!$A$2:$A$505&amp;Лист2!$B$2:$B$505, 0))</f>
        <v>54</v>
      </c>
      <c r="H353" s="10">
        <f t="array" ref="H353">INDEX(Лист2!$D$2:$D$505, MATCH(A353&amp;B353, Лист2!$A$2:$A$505&amp;Лист2!$B$2:$B$505, 0))</f>
        <v>13106</v>
      </c>
      <c r="I353" s="10">
        <f t="array" ref="I353">INDEX(Лист2!$E$2:$E$505, MATCH(A353&amp;B353, Лист2!$A$2:$A$505&amp;Лист2!$B$2:$B$505, 0))</f>
        <v>12164</v>
      </c>
      <c r="J353" s="10">
        <f t="shared" si="4"/>
        <v>23</v>
      </c>
      <c r="K353" s="10">
        <f t="shared" si="5"/>
        <v>383652.75</v>
      </c>
      <c r="L353" s="10">
        <f t="shared" si="6"/>
        <v>32.231797348590888</v>
      </c>
      <c r="M353" s="10">
        <f t="shared" si="7"/>
        <v>99.131124543211129</v>
      </c>
    </row>
    <row r="354" spans="1:13" ht="14.25" customHeight="1" x14ac:dyDescent="0.3">
      <c r="A354" s="7">
        <v>43981</v>
      </c>
      <c r="B354" s="8" t="s">
        <v>26</v>
      </c>
      <c r="C354" s="8">
        <v>244734</v>
      </c>
      <c r="D354" s="8">
        <v>24151980</v>
      </c>
      <c r="E354" s="8">
        <v>18429449.488000002</v>
      </c>
      <c r="F354" s="9">
        <v>303444.36538461538</v>
      </c>
      <c r="G354" s="10">
        <f t="array" ref="G354">INDEX(Лист2!$C$2:$C$505, MATCH(A354&amp;B354, Лист2!$A$2:$A$505&amp;Лист2!$B$2:$B$505, 0))</f>
        <v>54</v>
      </c>
      <c r="H354" s="10">
        <f t="array" ref="H354">INDEX(Лист2!$D$2:$D$505, MATCH(A354&amp;B354, Лист2!$A$2:$A$505&amp;Лист2!$B$2:$B$505, 0))</f>
        <v>14590</v>
      </c>
      <c r="I354" s="10">
        <f t="array" ref="I354">INDEX(Лист2!$E$2:$E$505, MATCH(A354&amp;B354, Лист2!$A$2:$A$505&amp;Лист2!$B$2:$B$505, 0))</f>
        <v>13551</v>
      </c>
      <c r="J354" s="10">
        <f t="shared" si="4"/>
        <v>22</v>
      </c>
      <c r="K354" s="10">
        <f t="shared" si="5"/>
        <v>447258.88888888888</v>
      </c>
      <c r="L354" s="10">
        <f t="shared" si="6"/>
        <v>31.051011674147507</v>
      </c>
      <c r="M354" s="10">
        <f t="shared" si="7"/>
        <v>98.743604601425574</v>
      </c>
    </row>
    <row r="355" spans="1:13" ht="14.25" customHeight="1" x14ac:dyDescent="0.3">
      <c r="A355" s="11">
        <v>43979</v>
      </c>
      <c r="B355" s="12" t="s">
        <v>26</v>
      </c>
      <c r="C355" s="12">
        <v>191641.5</v>
      </c>
      <c r="D355" s="12">
        <v>19549036.5</v>
      </c>
      <c r="E355" s="12">
        <v>14481164.23</v>
      </c>
      <c r="F355" s="13">
        <v>266079.27846153843</v>
      </c>
      <c r="G355" s="10">
        <f t="array" ref="G355">INDEX(Лист2!$C$2:$C$505, MATCH(A355&amp;B355, Лист2!$A$2:$A$505&amp;Лист2!$B$2:$B$505, 0))</f>
        <v>54</v>
      </c>
      <c r="H355" s="10">
        <f t="array" ref="H355">INDEX(Лист2!$D$2:$D$505, MATCH(A355&amp;B355, Лист2!$A$2:$A$505&amp;Лист2!$B$2:$B$505, 0))</f>
        <v>12409</v>
      </c>
      <c r="I355" s="10">
        <f t="array" ref="I355">INDEX(Лист2!$E$2:$E$505, MATCH(A355&amp;B355, Лист2!$A$2:$A$505&amp;Лист2!$B$2:$B$505, 0))</f>
        <v>11582</v>
      </c>
      <c r="J355" s="10">
        <f t="shared" si="4"/>
        <v>22</v>
      </c>
      <c r="K355" s="10">
        <f t="shared" si="5"/>
        <v>362019.19444444444</v>
      </c>
      <c r="L355" s="10">
        <f t="shared" si="6"/>
        <v>34.996304092050195</v>
      </c>
      <c r="M355" s="10">
        <f t="shared" si="7"/>
        <v>98.638913593201707</v>
      </c>
    </row>
    <row r="356" spans="1:13" ht="14.25" customHeight="1" x14ac:dyDescent="0.3">
      <c r="A356" s="7">
        <v>43967</v>
      </c>
      <c r="B356" s="8" t="s">
        <v>27</v>
      </c>
      <c r="C356" s="8">
        <v>16368</v>
      </c>
      <c r="D356" s="8">
        <v>1316350.5</v>
      </c>
      <c r="E356" s="8">
        <v>1092945.2830000001</v>
      </c>
      <c r="F356" s="9">
        <v>175846.6446153846</v>
      </c>
      <c r="G356" s="10">
        <f t="array" ref="G356">INDEX(Лист2!$C$2:$C$505, MATCH(A356&amp;B356, Лист2!$A$2:$A$505&amp;Лист2!$B$2:$B$505, 0))</f>
        <v>16</v>
      </c>
      <c r="H356" s="10">
        <f t="array" ref="H356">INDEX(Лист2!$D$2:$D$505, MATCH(A356&amp;B356, Лист2!$A$2:$A$505&amp;Лист2!$B$2:$B$505, 0))</f>
        <v>920</v>
      </c>
      <c r="I356" s="10">
        <f t="array" ref="I356">INDEX(Лист2!$E$2:$E$505, MATCH(A356&amp;B356, Лист2!$A$2:$A$505&amp;Лист2!$B$2:$B$505, 0))</f>
        <v>818</v>
      </c>
      <c r="J356" s="10">
        <f t="shared" si="4"/>
        <v>20</v>
      </c>
      <c r="K356" s="10">
        <f t="shared" si="5"/>
        <v>82271.90625</v>
      </c>
      <c r="L356" s="10">
        <f t="shared" si="6"/>
        <v>20.440658876058293</v>
      </c>
      <c r="M356" s="10">
        <f t="shared" si="7"/>
        <v>86.641350870046807</v>
      </c>
    </row>
    <row r="357" spans="1:13" ht="14.25" customHeight="1" x14ac:dyDescent="0.3">
      <c r="A357" s="11">
        <v>43970</v>
      </c>
      <c r="B357" s="12" t="s">
        <v>27</v>
      </c>
      <c r="C357" s="12">
        <v>14427</v>
      </c>
      <c r="D357" s="12">
        <v>1126810.5</v>
      </c>
      <c r="E357" s="12">
        <v>963035.41399999999</v>
      </c>
      <c r="F357" s="13">
        <v>202056.34519230769</v>
      </c>
      <c r="G357" s="10">
        <f t="array" ref="G357">INDEX(Лист2!$C$2:$C$505, MATCH(A357&amp;B357, Лист2!$A$2:$A$505&amp;Лист2!$B$2:$B$505, 0))</f>
        <v>17</v>
      </c>
      <c r="H357" s="10">
        <f t="array" ref="H357">INDEX(Лист2!$D$2:$D$505, MATCH(A357&amp;B357, Лист2!$A$2:$A$505&amp;Лист2!$B$2:$B$505, 0))</f>
        <v>857</v>
      </c>
      <c r="I357" s="10">
        <f t="array" ref="I357">INDEX(Лист2!$E$2:$E$505, MATCH(A357&amp;B357, Лист2!$A$2:$A$505&amp;Лист2!$B$2:$B$505, 0))</f>
        <v>757</v>
      </c>
      <c r="J357" s="10">
        <f t="shared" si="4"/>
        <v>21</v>
      </c>
      <c r="K357" s="10">
        <f t="shared" si="5"/>
        <v>66282.970588235301</v>
      </c>
      <c r="L357" s="10">
        <f t="shared" si="6"/>
        <v>17.006133276008477</v>
      </c>
      <c r="M357" s="10">
        <f t="shared" si="7"/>
        <v>82.068294074974659</v>
      </c>
    </row>
    <row r="358" spans="1:13" ht="14.25" customHeight="1" x14ac:dyDescent="0.3">
      <c r="A358" s="7">
        <v>43968</v>
      </c>
      <c r="B358" s="8" t="s">
        <v>27</v>
      </c>
      <c r="C358" s="8">
        <v>13440</v>
      </c>
      <c r="D358" s="8">
        <v>1157529</v>
      </c>
      <c r="E358" s="8">
        <v>935379.42299999984</v>
      </c>
      <c r="F358" s="9">
        <v>111375.6648</v>
      </c>
      <c r="G358" s="10">
        <f t="array" ref="G358">INDEX(Лист2!$C$2:$C$505, MATCH(A358&amp;B358, Лист2!$A$2:$A$505&amp;Лист2!$B$2:$B$505, 0))</f>
        <v>16</v>
      </c>
      <c r="H358" s="10">
        <f t="array" ref="H358">INDEX(Лист2!$D$2:$D$505, MATCH(A358&amp;B358, Лист2!$A$2:$A$505&amp;Лист2!$B$2:$B$505, 0))</f>
        <v>859</v>
      </c>
      <c r="I358" s="10">
        <f t="array" ref="I358">INDEX(Лист2!$E$2:$E$505, MATCH(A358&amp;B358, Лист2!$A$2:$A$505&amp;Лист2!$B$2:$B$505, 0))</f>
        <v>746</v>
      </c>
      <c r="J358" s="10">
        <f t="shared" si="4"/>
        <v>21</v>
      </c>
      <c r="K358" s="10">
        <f t="shared" si="5"/>
        <v>72345.5625</v>
      </c>
      <c r="L358" s="10">
        <f t="shared" si="6"/>
        <v>23.749675429838934</v>
      </c>
      <c r="M358" s="10">
        <f t="shared" si="7"/>
        <v>90.378153393997039</v>
      </c>
    </row>
    <row r="359" spans="1:13" ht="14.25" customHeight="1" x14ac:dyDescent="0.3">
      <c r="A359" s="11">
        <v>43960</v>
      </c>
      <c r="B359" s="12" t="s">
        <v>27</v>
      </c>
      <c r="C359" s="12">
        <v>11745</v>
      </c>
      <c r="D359" s="12">
        <v>955801.5</v>
      </c>
      <c r="E359" s="12">
        <v>795942.652</v>
      </c>
      <c r="F359" s="13">
        <v>165952.05877692305</v>
      </c>
      <c r="G359" s="10">
        <f t="array" ref="G359">INDEX(Лист2!$C$2:$C$505, MATCH(A359&amp;B359, Лист2!$A$2:$A$505&amp;Лист2!$B$2:$B$505, 0))</f>
        <v>15</v>
      </c>
      <c r="H359" s="10">
        <f t="array" ref="H359">INDEX(Лист2!$D$2:$D$505, MATCH(A359&amp;B359, Лист2!$A$2:$A$505&amp;Лист2!$B$2:$B$505, 0))</f>
        <v>654</v>
      </c>
      <c r="I359" s="10">
        <f t="array" ref="I359">INDEX(Лист2!$E$2:$E$505, MATCH(A359&amp;B359, Лист2!$A$2:$A$505&amp;Лист2!$B$2:$B$505, 0))</f>
        <v>570</v>
      </c>
      <c r="J359" s="10">
        <f t="shared" si="4"/>
        <v>19</v>
      </c>
      <c r="K359" s="10">
        <f t="shared" si="5"/>
        <v>63720.1</v>
      </c>
      <c r="L359" s="10">
        <f t="shared" si="6"/>
        <v>20.084216821188772</v>
      </c>
      <c r="M359" s="10">
        <f t="shared" si="7"/>
        <v>82.637392933896521</v>
      </c>
    </row>
    <row r="360" spans="1:13" ht="14.25" customHeight="1" x14ac:dyDescent="0.3">
      <c r="A360" s="7">
        <v>43955</v>
      </c>
      <c r="B360" s="8" t="s">
        <v>27</v>
      </c>
      <c r="C360" s="8">
        <v>11062.5</v>
      </c>
      <c r="D360" s="8">
        <v>906343.5</v>
      </c>
      <c r="E360" s="8">
        <v>762082.74899999995</v>
      </c>
      <c r="F360" s="9">
        <v>125305.56399230768</v>
      </c>
      <c r="G360" s="10">
        <f t="array" ref="G360">INDEX(Лист2!$C$2:$C$505, MATCH(A360&amp;B360, Лист2!$A$2:$A$505&amp;Лист2!$B$2:$B$505, 0))</f>
        <v>15</v>
      </c>
      <c r="H360" s="10">
        <f t="array" ref="H360">INDEX(Лист2!$D$2:$D$505, MATCH(A360&amp;B360, Лист2!$A$2:$A$505&amp;Лист2!$B$2:$B$505, 0))</f>
        <v>622</v>
      </c>
      <c r="I360" s="10">
        <f t="array" ref="I360">INDEX(Лист2!$E$2:$E$505, MATCH(A360&amp;B360, Лист2!$A$2:$A$505&amp;Лист2!$B$2:$B$505, 0))</f>
        <v>538</v>
      </c>
      <c r="J360" s="10">
        <f t="shared" si="4"/>
        <v>19</v>
      </c>
      <c r="K360" s="10">
        <f t="shared" si="5"/>
        <v>60422.9</v>
      </c>
      <c r="L360" s="10">
        <f t="shared" si="6"/>
        <v>18.929801414518053</v>
      </c>
      <c r="M360" s="10">
        <f t="shared" si="7"/>
        <v>86.174605544993966</v>
      </c>
    </row>
    <row r="361" spans="1:13" ht="14.25" customHeight="1" x14ac:dyDescent="0.3">
      <c r="A361" s="11">
        <v>43953</v>
      </c>
      <c r="B361" s="12" t="s">
        <v>27</v>
      </c>
      <c r="C361" s="12">
        <v>10018.5</v>
      </c>
      <c r="D361" s="12">
        <v>816859.5</v>
      </c>
      <c r="E361" s="12">
        <v>697541.2969999999</v>
      </c>
      <c r="F361" s="13">
        <v>106508.82307692307</v>
      </c>
      <c r="G361" s="10">
        <f t="array" ref="G361">INDEX(Лист2!$C$2:$C$505, MATCH(A361&amp;B361, Лист2!$A$2:$A$505&amp;Лист2!$B$2:$B$505, 0))</f>
        <v>15</v>
      </c>
      <c r="H361" s="10">
        <f t="array" ref="H361">INDEX(Лист2!$D$2:$D$505, MATCH(A361&amp;B361, Лист2!$A$2:$A$505&amp;Лист2!$B$2:$B$505, 0))</f>
        <v>567</v>
      </c>
      <c r="I361" s="10">
        <f t="array" ref="I361">INDEX(Лист2!$E$2:$E$505, MATCH(A361&amp;B361, Лист2!$A$2:$A$505&amp;Лист2!$B$2:$B$505, 0))</f>
        <v>493</v>
      </c>
      <c r="J361" s="10">
        <f t="shared" si="4"/>
        <v>18</v>
      </c>
      <c r="K361" s="10">
        <f t="shared" si="5"/>
        <v>54457.3</v>
      </c>
      <c r="L361" s="10">
        <f t="shared" si="6"/>
        <v>17.105539630867206</v>
      </c>
      <c r="M361" s="10">
        <f t="shared" si="7"/>
        <v>86.961182054328432</v>
      </c>
    </row>
    <row r="362" spans="1:13" ht="14.25" customHeight="1" x14ac:dyDescent="0.3">
      <c r="A362" s="7">
        <v>43977</v>
      </c>
      <c r="B362" s="8" t="s">
        <v>28</v>
      </c>
      <c r="C362" s="8">
        <v>10437</v>
      </c>
      <c r="D362" s="8">
        <v>833815.5</v>
      </c>
      <c r="E362" s="8">
        <v>737888.36599999992</v>
      </c>
      <c r="F362" s="9">
        <v>39424.853846153841</v>
      </c>
      <c r="G362" s="10">
        <f t="array" ref="G362">INDEX(Лист2!$C$2:$C$505, MATCH(A362&amp;B362, Лист2!$A$2:$A$505&amp;Лист2!$B$2:$B$505, 0))</f>
        <v>7</v>
      </c>
      <c r="H362" s="10">
        <f t="array" ref="H362">INDEX(Лист2!$D$2:$D$505, MATCH(A362&amp;B362, Лист2!$A$2:$A$505&amp;Лист2!$B$2:$B$505, 0))</f>
        <v>577</v>
      </c>
      <c r="I362" s="10">
        <f t="array" ref="I362">INDEX(Лист2!$E$2:$E$505, MATCH(A362&amp;B362, Лист2!$A$2:$A$505&amp;Лист2!$B$2:$B$505, 0))</f>
        <v>389</v>
      </c>
      <c r="J362" s="10">
        <f t="shared" si="4"/>
        <v>22</v>
      </c>
      <c r="K362" s="10">
        <f t="shared" si="5"/>
        <v>119116.5</v>
      </c>
      <c r="L362" s="10">
        <f t="shared" si="6"/>
        <v>13.000223125892202</v>
      </c>
      <c r="M362" s="10">
        <f t="shared" si="7"/>
        <v>95.271753302001002</v>
      </c>
    </row>
    <row r="363" spans="1:13" ht="14.25" customHeight="1" x14ac:dyDescent="0.3">
      <c r="A363" s="11">
        <v>43952</v>
      </c>
      <c r="B363" s="12" t="s">
        <v>27</v>
      </c>
      <c r="C363" s="12">
        <v>13644</v>
      </c>
      <c r="D363" s="12">
        <v>1134444</v>
      </c>
      <c r="E363" s="12">
        <v>971710.87099999993</v>
      </c>
      <c r="F363" s="13">
        <v>291527.8831384615</v>
      </c>
      <c r="G363" s="10">
        <f t="array" ref="G363">INDEX(Лист2!$C$2:$C$505, MATCH(A363&amp;B363, Лист2!$A$2:$A$505&amp;Лист2!$B$2:$B$505, 0))</f>
        <v>15</v>
      </c>
      <c r="H363" s="10">
        <f t="array" ref="H363">INDEX(Лист2!$D$2:$D$505, MATCH(A363&amp;B363, Лист2!$A$2:$A$505&amp;Лист2!$B$2:$B$505, 0))</f>
        <v>721</v>
      </c>
      <c r="I363" s="10">
        <f t="array" ref="I363">INDEX(Лист2!$E$2:$E$505, MATCH(A363&amp;B363, Лист2!$A$2:$A$505&amp;Лист2!$B$2:$B$505, 0))</f>
        <v>625</v>
      </c>
      <c r="J363" s="10">
        <f t="shared" si="4"/>
        <v>18</v>
      </c>
      <c r="K363" s="10">
        <f t="shared" si="5"/>
        <v>75629.600000000006</v>
      </c>
      <c r="L363" s="10">
        <f t="shared" si="6"/>
        <v>16.747073008715994</v>
      </c>
      <c r="M363" s="10">
        <f t="shared" si="7"/>
        <v>74.302135395095618</v>
      </c>
    </row>
    <row r="364" spans="1:13" ht="14.25" customHeight="1" x14ac:dyDescent="0.3">
      <c r="A364" s="7">
        <v>43963</v>
      </c>
      <c r="B364" s="8" t="s">
        <v>27</v>
      </c>
      <c r="C364" s="8">
        <v>13443</v>
      </c>
      <c r="D364" s="8">
        <v>1092277.5</v>
      </c>
      <c r="E364" s="8">
        <v>921493.48300000001</v>
      </c>
      <c r="F364" s="9">
        <v>218151.6</v>
      </c>
      <c r="G364" s="10">
        <f t="array" ref="G364">INDEX(Лист2!$C$2:$C$505, MATCH(A364&amp;B364, Лист2!$A$2:$A$505&amp;Лист2!$B$2:$B$505, 0))</f>
        <v>15</v>
      </c>
      <c r="H364" s="10">
        <f t="array" ref="H364">INDEX(Лист2!$D$2:$D$505, MATCH(A364&amp;B364, Лист2!$A$2:$A$505&amp;Лист2!$B$2:$B$505, 0))</f>
        <v>750</v>
      </c>
      <c r="I364" s="10">
        <f t="array" ref="I364">INDEX(Лист2!$E$2:$E$505, MATCH(A364&amp;B364, Лист2!$A$2:$A$505&amp;Лист2!$B$2:$B$505, 0))</f>
        <v>659</v>
      </c>
      <c r="J364" s="10">
        <f t="shared" si="4"/>
        <v>20</v>
      </c>
      <c r="K364" s="10">
        <f t="shared" si="5"/>
        <v>72818.5</v>
      </c>
      <c r="L364" s="10">
        <f t="shared" si="6"/>
        <v>18.533393903557318</v>
      </c>
      <c r="M364" s="10">
        <f t="shared" si="7"/>
        <v>80.027822600026099</v>
      </c>
    </row>
    <row r="365" spans="1:13" ht="14.25" customHeight="1" x14ac:dyDescent="0.3">
      <c r="A365" s="11">
        <v>43972</v>
      </c>
      <c r="B365" s="12" t="s">
        <v>27</v>
      </c>
      <c r="C365" s="12">
        <v>14182.5</v>
      </c>
      <c r="D365" s="12">
        <v>1172574</v>
      </c>
      <c r="E365" s="12">
        <v>968784.86499999987</v>
      </c>
      <c r="F365" s="13">
        <v>94547</v>
      </c>
      <c r="G365" s="10">
        <f t="array" ref="G365">INDEX(Лист2!$C$2:$C$505, MATCH(A365&amp;B365, Лист2!$A$2:$A$505&amp;Лист2!$B$2:$B$505, 0))</f>
        <v>18</v>
      </c>
      <c r="H365" s="10">
        <f t="array" ref="H365">INDEX(Лист2!$D$2:$D$505, MATCH(A365&amp;B365, Лист2!$A$2:$A$505&amp;Лист2!$B$2:$B$505, 0))</f>
        <v>888</v>
      </c>
      <c r="I365" s="10">
        <f t="array" ref="I365">INDEX(Лист2!$E$2:$E$505, MATCH(A365&amp;B365, Лист2!$A$2:$A$505&amp;Лист2!$B$2:$B$505, 0))</f>
        <v>786</v>
      </c>
      <c r="J365" s="10">
        <f t="shared" si="4"/>
        <v>21</v>
      </c>
      <c r="K365" s="10">
        <f t="shared" si="5"/>
        <v>65143</v>
      </c>
      <c r="L365" s="10">
        <f t="shared" si="6"/>
        <v>21.035540744125907</v>
      </c>
      <c r="M365" s="10">
        <f t="shared" si="7"/>
        <v>91.936798871542436</v>
      </c>
    </row>
    <row r="366" spans="1:13" ht="14.25" customHeight="1" x14ac:dyDescent="0.3">
      <c r="A366" s="7">
        <v>43971</v>
      </c>
      <c r="B366" s="8" t="s">
        <v>27</v>
      </c>
      <c r="C366" s="8">
        <v>14928</v>
      </c>
      <c r="D366" s="8">
        <v>1217749.5</v>
      </c>
      <c r="E366" s="8">
        <v>1025585.5199999999</v>
      </c>
      <c r="F366" s="9">
        <v>84618.754369230766</v>
      </c>
      <c r="G366" s="10">
        <f t="array" ref="G366">INDEX(Лист2!$C$2:$C$505, MATCH(A366&amp;B366, Лист2!$A$2:$A$505&amp;Лист2!$B$2:$B$505, 0))</f>
        <v>17</v>
      </c>
      <c r="H366" s="10">
        <f t="array" ref="H366">INDEX(Лист2!$D$2:$D$505, MATCH(A366&amp;B366, Лист2!$A$2:$A$505&amp;Лист2!$B$2:$B$505, 0))</f>
        <v>890</v>
      </c>
      <c r="I366" s="10">
        <f t="array" ref="I366">INDEX(Лист2!$E$2:$E$505, MATCH(A366&amp;B366, Лист2!$A$2:$A$505&amp;Лист2!$B$2:$B$505, 0))</f>
        <v>794</v>
      </c>
      <c r="J366" s="10">
        <f t="shared" si="4"/>
        <v>21</v>
      </c>
      <c r="K366" s="10">
        <f t="shared" si="5"/>
        <v>71632.323529411762</v>
      </c>
      <c r="L366" s="10">
        <f t="shared" si="6"/>
        <v>18.737002059077447</v>
      </c>
      <c r="M366" s="10">
        <f t="shared" si="7"/>
        <v>93.051218303170671</v>
      </c>
    </row>
    <row r="367" spans="1:13" ht="14.25" customHeight="1" x14ac:dyDescent="0.3">
      <c r="A367" s="11">
        <v>43956</v>
      </c>
      <c r="B367" s="12" t="s">
        <v>27</v>
      </c>
      <c r="C367" s="12">
        <v>13941</v>
      </c>
      <c r="D367" s="12">
        <v>1145575.5</v>
      </c>
      <c r="E367" s="12">
        <v>974448.12600000005</v>
      </c>
      <c r="F367" s="13">
        <v>152152.96544615386</v>
      </c>
      <c r="G367" s="10">
        <f t="array" ref="G367">INDEX(Лист2!$C$2:$C$505, MATCH(A367&amp;B367, Лист2!$A$2:$A$505&amp;Лист2!$B$2:$B$505, 0))</f>
        <v>15</v>
      </c>
      <c r="H367" s="10">
        <f t="array" ref="H367">INDEX(Лист2!$D$2:$D$505, MATCH(A367&amp;B367, Лист2!$A$2:$A$505&amp;Лист2!$B$2:$B$505, 0))</f>
        <v>750</v>
      </c>
      <c r="I367" s="10">
        <f t="array" ref="I367">INDEX(Лист2!$E$2:$E$505, MATCH(A367&amp;B367, Лист2!$A$2:$A$505&amp;Лист2!$B$2:$B$505, 0))</f>
        <v>658</v>
      </c>
      <c r="J367" s="10">
        <f t="shared" si="4"/>
        <v>19</v>
      </c>
      <c r="K367" s="10">
        <f t="shared" si="5"/>
        <v>76371.7</v>
      </c>
      <c r="L367" s="10">
        <f t="shared" si="6"/>
        <v>17.561465760364133</v>
      </c>
      <c r="M367" s="10">
        <f t="shared" si="7"/>
        <v>86.718207097991012</v>
      </c>
    </row>
    <row r="368" spans="1:13" ht="14.25" customHeight="1" x14ac:dyDescent="0.3">
      <c r="A368" s="7">
        <v>43964</v>
      </c>
      <c r="B368" s="8" t="s">
        <v>27</v>
      </c>
      <c r="C368" s="8">
        <v>14643</v>
      </c>
      <c r="D368" s="8">
        <v>1172691</v>
      </c>
      <c r="E368" s="8">
        <v>971555.08299999998</v>
      </c>
      <c r="F368" s="9">
        <v>124018.33614615384</v>
      </c>
      <c r="G368" s="10">
        <f t="array" ref="G368">INDEX(Лист2!$C$2:$C$505, MATCH(A368&amp;B368, Лист2!$A$2:$A$505&amp;Лист2!$B$2:$B$505, 0))</f>
        <v>15</v>
      </c>
      <c r="H368" s="10">
        <f t="array" ref="H368">INDEX(Лист2!$D$2:$D$505, MATCH(A368&amp;B368, Лист2!$A$2:$A$505&amp;Лист2!$B$2:$B$505, 0))</f>
        <v>854</v>
      </c>
      <c r="I368" s="10">
        <f t="array" ref="I368">INDEX(Лист2!$E$2:$E$505, MATCH(A368&amp;B368, Лист2!$A$2:$A$505&amp;Лист2!$B$2:$B$505, 0))</f>
        <v>756</v>
      </c>
      <c r="J368" s="10">
        <f t="shared" si="4"/>
        <v>20</v>
      </c>
      <c r="K368" s="10">
        <f t="shared" si="5"/>
        <v>78179.399999999994</v>
      </c>
      <c r="L368" s="10">
        <f t="shared" si="6"/>
        <v>20.702471791812961</v>
      </c>
      <c r="M368" s="10">
        <f t="shared" si="7"/>
        <v>89.424465938072885</v>
      </c>
    </row>
    <row r="369" spans="1:13" ht="14.25" customHeight="1" x14ac:dyDescent="0.3">
      <c r="A369" s="11">
        <v>43954</v>
      </c>
      <c r="B369" s="12" t="s">
        <v>27</v>
      </c>
      <c r="C369" s="12">
        <v>10032</v>
      </c>
      <c r="D369" s="12">
        <v>816150</v>
      </c>
      <c r="E369" s="12">
        <v>698626.03299999994</v>
      </c>
      <c r="F369" s="13">
        <v>97812.892307692295</v>
      </c>
      <c r="G369" s="10">
        <f t="array" ref="G369">INDEX(Лист2!$C$2:$C$505, MATCH(A369&amp;B369, Лист2!$A$2:$A$505&amp;Лист2!$B$2:$B$505, 0))</f>
        <v>15</v>
      </c>
      <c r="H369" s="10">
        <f t="array" ref="H369">INDEX(Лист2!$D$2:$D$505, MATCH(A369&amp;B369, Лист2!$A$2:$A$505&amp;Лист2!$B$2:$B$505, 0))</f>
        <v>585</v>
      </c>
      <c r="I369" s="10">
        <f t="array" ref="I369">INDEX(Лист2!$E$2:$E$505, MATCH(A369&amp;B369, Лист2!$A$2:$A$505&amp;Лист2!$B$2:$B$505, 0))</f>
        <v>502</v>
      </c>
      <c r="J369" s="10">
        <f t="shared" si="4"/>
        <v>19</v>
      </c>
      <c r="K369" s="10">
        <f t="shared" si="5"/>
        <v>54410</v>
      </c>
      <c r="L369" s="10">
        <f t="shared" si="6"/>
        <v>16.822156840525302</v>
      </c>
      <c r="M369" s="10">
        <f t="shared" si="7"/>
        <v>88.015329007205494</v>
      </c>
    </row>
    <row r="370" spans="1:13" ht="14.25" customHeight="1" x14ac:dyDescent="0.3">
      <c r="A370" s="7">
        <v>43957</v>
      </c>
      <c r="B370" s="8" t="s">
        <v>27</v>
      </c>
      <c r="C370" s="8">
        <v>12468</v>
      </c>
      <c r="D370" s="8">
        <v>1016566.5</v>
      </c>
      <c r="E370" s="8">
        <v>858367.60399999993</v>
      </c>
      <c r="F370" s="9">
        <v>88833.638169230762</v>
      </c>
      <c r="G370" s="10">
        <f t="array" ref="G370">INDEX(Лист2!$C$2:$C$505, MATCH(A370&amp;B370, Лист2!$A$2:$A$505&amp;Лист2!$B$2:$B$505, 0))</f>
        <v>15</v>
      </c>
      <c r="H370" s="10">
        <f t="array" ref="H370">INDEX(Лист2!$D$2:$D$505, MATCH(A370&amp;B370, Лист2!$A$2:$A$505&amp;Лист2!$B$2:$B$505, 0))</f>
        <v>701</v>
      </c>
      <c r="I370" s="10">
        <f t="array" ref="I370">INDEX(Лист2!$E$2:$E$505, MATCH(A370&amp;B370, Лист2!$A$2:$A$505&amp;Лист2!$B$2:$B$505, 0))</f>
        <v>611</v>
      </c>
      <c r="J370" s="10">
        <f t="shared" si="4"/>
        <v>19</v>
      </c>
      <c r="K370" s="10">
        <f t="shared" si="5"/>
        <v>67771.100000000006</v>
      </c>
      <c r="L370" s="10">
        <f t="shared" si="6"/>
        <v>18.430203477250533</v>
      </c>
      <c r="M370" s="10">
        <f t="shared" si="7"/>
        <v>91.261404131531904</v>
      </c>
    </row>
    <row r="371" spans="1:13" ht="14.25" customHeight="1" x14ac:dyDescent="0.3">
      <c r="A371" s="11">
        <v>43974</v>
      </c>
      <c r="B371" s="12" t="s">
        <v>27</v>
      </c>
      <c r="C371" s="12">
        <v>17943</v>
      </c>
      <c r="D371" s="12">
        <v>1457391</v>
      </c>
      <c r="E371" s="12">
        <v>1194154.7659999998</v>
      </c>
      <c r="F371" s="13">
        <v>124621.03076923077</v>
      </c>
      <c r="G371" s="10">
        <f t="array" ref="G371">INDEX(Лист2!$C$2:$C$505, MATCH(A371&amp;B371, Лист2!$A$2:$A$505&amp;Лист2!$B$2:$B$505, 0))</f>
        <v>18</v>
      </c>
      <c r="H371" s="10">
        <f t="array" ref="H371">INDEX(Лист2!$D$2:$D$505, MATCH(A371&amp;B371, Лист2!$A$2:$A$505&amp;Лист2!$B$2:$B$505, 0))</f>
        <v>1031</v>
      </c>
      <c r="I371" s="10">
        <f t="array" ref="I371">INDEX(Лист2!$E$2:$E$505, MATCH(A371&amp;B371, Лист2!$A$2:$A$505&amp;Лист2!$B$2:$B$505, 0))</f>
        <v>918</v>
      </c>
      <c r="J371" s="10">
        <f t="shared" si="4"/>
        <v>21</v>
      </c>
      <c r="K371" s="10">
        <f t="shared" si="5"/>
        <v>80966.166666666672</v>
      </c>
      <c r="L371" s="10">
        <f t="shared" si="6"/>
        <v>22.043728459230568</v>
      </c>
      <c r="M371" s="10">
        <f t="shared" si="7"/>
        <v>91.449032499224245</v>
      </c>
    </row>
    <row r="372" spans="1:13" ht="14.25" customHeight="1" x14ac:dyDescent="0.3">
      <c r="A372" s="7">
        <v>43976</v>
      </c>
      <c r="B372" s="8" t="s">
        <v>27</v>
      </c>
      <c r="C372" s="8">
        <v>15807</v>
      </c>
      <c r="D372" s="8">
        <v>1326705</v>
      </c>
      <c r="E372" s="8">
        <v>1070563.6439999999</v>
      </c>
      <c r="F372" s="9">
        <v>123343.24153846155</v>
      </c>
      <c r="G372" s="10">
        <f t="array" ref="G372">INDEX(Лист2!$C$2:$C$505, MATCH(A372&amp;B372, Лист2!$A$2:$A$505&amp;Лист2!$B$2:$B$505, 0))</f>
        <v>18</v>
      </c>
      <c r="H372" s="10">
        <f t="array" ref="H372">INDEX(Лист2!$D$2:$D$505, MATCH(A372&amp;B372, Лист2!$A$2:$A$505&amp;Лист2!$B$2:$B$505, 0))</f>
        <v>989</v>
      </c>
      <c r="I372" s="10">
        <f t="array" ref="I372">INDEX(Лист2!$E$2:$E$505, MATCH(A372&amp;B372, Лист2!$A$2:$A$505&amp;Лист2!$B$2:$B$505, 0))</f>
        <v>887</v>
      </c>
      <c r="J372" s="10">
        <f t="shared" si="4"/>
        <v>22</v>
      </c>
      <c r="K372" s="10">
        <f t="shared" si="5"/>
        <v>73705.833333333328</v>
      </c>
      <c r="L372" s="10">
        <f t="shared" si="6"/>
        <v>23.925841068445642</v>
      </c>
      <c r="M372" s="10">
        <f t="shared" si="7"/>
        <v>90.703039369078923</v>
      </c>
    </row>
    <row r="373" spans="1:13" ht="14.25" customHeight="1" x14ac:dyDescent="0.3">
      <c r="A373" s="11">
        <v>43951</v>
      </c>
      <c r="B373" s="12" t="s">
        <v>27</v>
      </c>
      <c r="C373" s="12">
        <v>11976</v>
      </c>
      <c r="D373" s="12">
        <v>1004511</v>
      </c>
      <c r="E373" s="12">
        <v>861334.61399999994</v>
      </c>
      <c r="F373" s="13">
        <v>20847.353846153845</v>
      </c>
      <c r="G373" s="10">
        <f t="array" ref="G373">INDEX(Лист2!$C$2:$C$505, MATCH(A373&amp;B373, Лист2!$A$2:$A$505&amp;Лист2!$B$2:$B$505, 0))</f>
        <v>15</v>
      </c>
      <c r="H373" s="10">
        <f t="array" ref="H373">INDEX(Лист2!$D$2:$D$505, MATCH(A373&amp;B373, Лист2!$A$2:$A$505&amp;Лист2!$B$2:$B$505, 0))</f>
        <v>644</v>
      </c>
      <c r="I373" s="10">
        <f t="array" ref="I373">INDEX(Лист2!$E$2:$E$505, MATCH(A373&amp;B373, Лист2!$A$2:$A$505&amp;Лист2!$B$2:$B$505, 0))</f>
        <v>550</v>
      </c>
      <c r="J373" s="10">
        <f t="shared" si="4"/>
        <v>18</v>
      </c>
      <c r="K373" s="10">
        <f t="shared" si="5"/>
        <v>66967.399999999994</v>
      </c>
      <c r="L373" s="10">
        <f t="shared" si="6"/>
        <v>16.622620718224155</v>
      </c>
      <c r="M373" s="10">
        <f t="shared" si="7"/>
        <v>97.924626624680684</v>
      </c>
    </row>
    <row r="374" spans="1:13" ht="14.25" customHeight="1" x14ac:dyDescent="0.3">
      <c r="A374" s="7">
        <v>43961</v>
      </c>
      <c r="B374" s="8" t="s">
        <v>27</v>
      </c>
      <c r="C374" s="8">
        <v>14566.5</v>
      </c>
      <c r="D374" s="8">
        <v>1216557</v>
      </c>
      <c r="E374" s="8">
        <v>1013050.3829999999</v>
      </c>
      <c r="F374" s="9">
        <v>102510.40189230769</v>
      </c>
      <c r="G374" s="10">
        <f t="array" ref="G374">INDEX(Лист2!$C$2:$C$505, MATCH(A374&amp;B374, Лист2!$A$2:$A$505&amp;Лист2!$B$2:$B$505, 0))</f>
        <v>15</v>
      </c>
      <c r="H374" s="10">
        <f t="array" ref="H374">INDEX(Лист2!$D$2:$D$505, MATCH(A374&amp;B374, Лист2!$A$2:$A$505&amp;Лист2!$B$2:$B$505, 0))</f>
        <v>792</v>
      </c>
      <c r="I374" s="10">
        <f t="array" ref="I374">INDEX(Лист2!$E$2:$E$505, MATCH(A374&amp;B374, Лист2!$A$2:$A$505&amp;Лист2!$B$2:$B$505, 0))</f>
        <v>695</v>
      </c>
      <c r="J374" s="10">
        <f t="shared" si="4"/>
        <v>20</v>
      </c>
      <c r="K374" s="10">
        <f t="shared" si="5"/>
        <v>81103.8</v>
      </c>
      <c r="L374" s="10">
        <f t="shared" si="6"/>
        <v>20.088499092941962</v>
      </c>
      <c r="M374" s="10">
        <f t="shared" si="7"/>
        <v>91.573727996936626</v>
      </c>
    </row>
    <row r="375" spans="1:13" ht="14.25" customHeight="1" x14ac:dyDescent="0.3">
      <c r="A375" s="11">
        <v>43959</v>
      </c>
      <c r="B375" s="12" t="s">
        <v>27</v>
      </c>
      <c r="C375" s="12">
        <v>12976.5</v>
      </c>
      <c r="D375" s="12">
        <v>1046848.5</v>
      </c>
      <c r="E375" s="12">
        <v>892743.74599999993</v>
      </c>
      <c r="F375" s="13">
        <v>396844.24095384614</v>
      </c>
      <c r="G375" s="10">
        <f t="array" ref="G375">INDEX(Лист2!$C$2:$C$505, MATCH(A375&amp;B375, Лист2!$A$2:$A$505&amp;Лист2!$B$2:$B$505, 0))</f>
        <v>15</v>
      </c>
      <c r="H375" s="10">
        <f t="array" ref="H375">INDEX(Лист2!$D$2:$D$505, MATCH(A375&amp;B375, Лист2!$A$2:$A$505&amp;Лист2!$B$2:$B$505, 0))</f>
        <v>703</v>
      </c>
      <c r="I375" s="10">
        <f t="array" ref="I375">INDEX(Лист2!$E$2:$E$505, MATCH(A375&amp;B375, Лист2!$A$2:$A$505&amp;Лист2!$B$2:$B$505, 0))</f>
        <v>609</v>
      </c>
      <c r="J375" s="10">
        <f t="shared" si="4"/>
        <v>19</v>
      </c>
      <c r="K375" s="10">
        <f t="shared" si="5"/>
        <v>69789.899999999994</v>
      </c>
      <c r="L375" s="10">
        <f t="shared" si="6"/>
        <v>17.261924789781734</v>
      </c>
      <c r="M375" s="10">
        <f t="shared" si="7"/>
        <v>62.091530822860598</v>
      </c>
    </row>
    <row r="376" spans="1:13" ht="14.25" customHeight="1" x14ac:dyDescent="0.3">
      <c r="A376" s="7">
        <v>43958</v>
      </c>
      <c r="B376" s="8" t="s">
        <v>27</v>
      </c>
      <c r="C376" s="8">
        <v>11719.5</v>
      </c>
      <c r="D376" s="8">
        <v>965880</v>
      </c>
      <c r="E376" s="8">
        <v>809986.38600000006</v>
      </c>
      <c r="F376" s="9">
        <v>106745.03623846154</v>
      </c>
      <c r="G376" s="10">
        <f t="array" ref="G376">INDEX(Лист2!$C$2:$C$505, MATCH(A376&amp;B376, Лист2!$A$2:$A$505&amp;Лист2!$B$2:$B$505, 0))</f>
        <v>15</v>
      </c>
      <c r="H376" s="10">
        <f t="array" ref="H376">INDEX(Лист2!$D$2:$D$505, MATCH(A376&amp;B376, Лист2!$A$2:$A$505&amp;Лист2!$B$2:$B$505, 0))</f>
        <v>676</v>
      </c>
      <c r="I376" s="10">
        <f t="array" ref="I376">INDEX(Лист2!$E$2:$E$505, MATCH(A376&amp;B376, Лист2!$A$2:$A$505&amp;Лист2!$B$2:$B$505, 0))</f>
        <v>591</v>
      </c>
      <c r="J376" s="10">
        <f t="shared" si="4"/>
        <v>19</v>
      </c>
      <c r="K376" s="10">
        <f t="shared" si="5"/>
        <v>64392</v>
      </c>
      <c r="L376" s="10">
        <f t="shared" si="6"/>
        <v>19.246448668089087</v>
      </c>
      <c r="M376" s="10">
        <f t="shared" si="7"/>
        <v>88.948416341733804</v>
      </c>
    </row>
    <row r="377" spans="1:13" ht="14.25" customHeight="1" x14ac:dyDescent="0.3">
      <c r="A377" s="11">
        <v>43975</v>
      </c>
      <c r="B377" s="12" t="s">
        <v>27</v>
      </c>
      <c r="C377" s="12">
        <v>17197.5</v>
      </c>
      <c r="D377" s="12">
        <v>1386262.5</v>
      </c>
      <c r="E377" s="12">
        <v>1130117.3810000001</v>
      </c>
      <c r="F377" s="13">
        <v>121581.84923076924</v>
      </c>
      <c r="G377" s="10">
        <f t="array" ref="G377">INDEX(Лист2!$C$2:$C$505, MATCH(A377&amp;B377, Лист2!$A$2:$A$505&amp;Лист2!$B$2:$B$505, 0))</f>
        <v>18</v>
      </c>
      <c r="H377" s="10">
        <f t="array" ref="H377">INDEX(Лист2!$D$2:$D$505, MATCH(A377&amp;B377, Лист2!$A$2:$A$505&amp;Лист2!$B$2:$B$505, 0))</f>
        <v>1006</v>
      </c>
      <c r="I377" s="10">
        <f t="array" ref="I377">INDEX(Лист2!$E$2:$E$505, MATCH(A377&amp;B377, Лист2!$A$2:$A$505&amp;Лист2!$B$2:$B$505, 0))</f>
        <v>904</v>
      </c>
      <c r="J377" s="10">
        <f t="shared" si="4"/>
        <v>22</v>
      </c>
      <c r="K377" s="10">
        <f t="shared" si="5"/>
        <v>77014.583333333328</v>
      </c>
      <c r="L377" s="10">
        <f t="shared" si="6"/>
        <v>22.665355237112305</v>
      </c>
      <c r="M377" s="10">
        <f t="shared" si="7"/>
        <v>91.229521881262073</v>
      </c>
    </row>
    <row r="378" spans="1:13" ht="14.25" customHeight="1" x14ac:dyDescent="0.3">
      <c r="A378" s="7">
        <v>43977</v>
      </c>
      <c r="B378" s="8" t="s">
        <v>27</v>
      </c>
      <c r="C378" s="8">
        <v>14419.5</v>
      </c>
      <c r="D378" s="8">
        <v>1210456.5</v>
      </c>
      <c r="E378" s="8">
        <v>970917.12399999995</v>
      </c>
      <c r="F378" s="9">
        <v>88147.13846153846</v>
      </c>
      <c r="G378" s="10">
        <f t="array" ref="G378">INDEX(Лист2!$C$2:$C$505, MATCH(A378&amp;B378, Лист2!$A$2:$A$505&amp;Лист2!$B$2:$B$505, 0))</f>
        <v>18</v>
      </c>
      <c r="H378" s="10">
        <f t="array" ref="H378">INDEX(Лист2!$D$2:$D$505, MATCH(A378&amp;B378, Лист2!$A$2:$A$505&amp;Лист2!$B$2:$B$505, 0))</f>
        <v>914</v>
      </c>
      <c r="I378" s="10">
        <f t="array" ref="I378">INDEX(Лист2!$E$2:$E$505, MATCH(A378&amp;B378, Лист2!$A$2:$A$505&amp;Лист2!$B$2:$B$505, 0))</f>
        <v>804</v>
      </c>
      <c r="J378" s="10">
        <f t="shared" si="4"/>
        <v>22</v>
      </c>
      <c r="K378" s="10">
        <f t="shared" si="5"/>
        <v>67247.583333333328</v>
      </c>
      <c r="L378" s="10">
        <f t="shared" si="6"/>
        <v>24.671454450524248</v>
      </c>
      <c r="M378" s="10">
        <f t="shared" si="7"/>
        <v>92.717859876704495</v>
      </c>
    </row>
    <row r="379" spans="1:13" ht="14.25" customHeight="1" x14ac:dyDescent="0.3">
      <c r="A379" s="11">
        <v>43983</v>
      </c>
      <c r="B379" s="12" t="s">
        <v>13</v>
      </c>
      <c r="C379" s="12">
        <v>7816.5</v>
      </c>
      <c r="D379" s="12">
        <v>636345</v>
      </c>
      <c r="E379" s="12">
        <v>550528.66300000006</v>
      </c>
      <c r="F379" s="13">
        <v>190344.3008</v>
      </c>
      <c r="G379" s="10">
        <f t="array" ref="G379">INDEX(Лист2!$C$2:$C$505, MATCH(A379&amp;B379, Лист2!$A$2:$A$505&amp;Лист2!$B$2:$B$505, 0))</f>
        <v>15</v>
      </c>
      <c r="H379" s="10">
        <f t="array" ref="H379">INDEX(Лист2!$D$2:$D$505, MATCH(A379&amp;B379, Лист2!$A$2:$A$505&amp;Лист2!$B$2:$B$505, 0))</f>
        <v>453</v>
      </c>
      <c r="I379" s="10">
        <f t="array" ref="I379">INDEX(Лист2!$E$2:$E$505, MATCH(A379&amp;B379, Лист2!$A$2:$A$505&amp;Лист2!$B$2:$B$505, 0))</f>
        <v>370</v>
      </c>
      <c r="J379" s="10">
        <f t="shared" si="4"/>
        <v>23</v>
      </c>
      <c r="K379" s="10">
        <f t="shared" si="5"/>
        <v>42423</v>
      </c>
      <c r="L379" s="10">
        <f t="shared" si="6"/>
        <v>15.587987105405251</v>
      </c>
      <c r="M379" s="10">
        <f t="shared" si="7"/>
        <v>70.087876733532923</v>
      </c>
    </row>
    <row r="380" spans="1:13" ht="14.25" customHeight="1" x14ac:dyDescent="0.3">
      <c r="A380" s="7">
        <v>43982</v>
      </c>
      <c r="B380" s="8" t="s">
        <v>29</v>
      </c>
      <c r="C380" s="8">
        <v>6409.5</v>
      </c>
      <c r="D380" s="8">
        <v>493893</v>
      </c>
      <c r="E380" s="8">
        <v>459762.61999999994</v>
      </c>
      <c r="F380" s="9">
        <v>28040.97692307692</v>
      </c>
      <c r="G380" s="10">
        <f t="array" ref="G380">INDEX(Лист2!$C$2:$C$505, MATCH(A380&amp;B380, Лист2!$A$2:$A$505&amp;Лист2!$B$2:$B$505, 0))</f>
        <v>9</v>
      </c>
      <c r="H380" s="10">
        <f t="array" ref="H380">INDEX(Лист2!$D$2:$D$505, MATCH(A380&amp;B380, Лист2!$A$2:$A$505&amp;Лист2!$B$2:$B$505, 0))</f>
        <v>345</v>
      </c>
      <c r="I380" s="10">
        <f t="array" ref="I380">INDEX(Лист2!$E$2:$E$505, MATCH(A380&amp;B380, Лист2!$A$2:$A$505&amp;Лист2!$B$2:$B$505, 0))</f>
        <v>255</v>
      </c>
      <c r="J380" s="10">
        <f t="shared" si="4"/>
        <v>23</v>
      </c>
      <c r="K380" s="10">
        <f t="shared" si="5"/>
        <v>54877</v>
      </c>
      <c r="L380" s="10">
        <f t="shared" si="6"/>
        <v>7.4234786638374528</v>
      </c>
      <c r="M380" s="10">
        <f t="shared" si="7"/>
        <v>94.32245913121325</v>
      </c>
    </row>
    <row r="381" spans="1:13" ht="14.25" customHeight="1" x14ac:dyDescent="0.3">
      <c r="A381" s="11">
        <v>43981</v>
      </c>
      <c r="B381" s="12" t="s">
        <v>28</v>
      </c>
      <c r="C381" s="12">
        <v>11220</v>
      </c>
      <c r="D381" s="12">
        <v>928675.5</v>
      </c>
      <c r="E381" s="12">
        <v>802403.80799999996</v>
      </c>
      <c r="F381" s="13">
        <v>136423.60523076923</v>
      </c>
      <c r="G381" s="10">
        <f t="array" ref="G381">INDEX(Лист2!$C$2:$C$505, MATCH(A381&amp;B381, Лист2!$A$2:$A$505&amp;Лист2!$B$2:$B$505, 0))</f>
        <v>7</v>
      </c>
      <c r="H381" s="10">
        <f t="array" ref="H381">INDEX(Лист2!$D$2:$D$505, MATCH(A381&amp;B381, Лист2!$A$2:$A$505&amp;Лист2!$B$2:$B$505, 0))</f>
        <v>532</v>
      </c>
      <c r="I381" s="10">
        <f t="array" ref="I381">INDEX(Лист2!$E$2:$E$505, MATCH(A381&amp;B381, Лист2!$A$2:$A$505&amp;Лист2!$B$2:$B$505, 0))</f>
        <v>449</v>
      </c>
      <c r="J381" s="10">
        <f t="shared" si="4"/>
        <v>22</v>
      </c>
      <c r="K381" s="10">
        <f t="shared" si="5"/>
        <v>132667.92857142858</v>
      </c>
      <c r="L381" s="10">
        <f t="shared" si="6"/>
        <v>15.736676563728377</v>
      </c>
      <c r="M381" s="10">
        <f t="shared" si="7"/>
        <v>85.309873553165843</v>
      </c>
    </row>
    <row r="382" spans="1:13" ht="14.25" customHeight="1" x14ac:dyDescent="0.3">
      <c r="A382" s="7">
        <v>43980</v>
      </c>
      <c r="B382" s="8" t="s">
        <v>13</v>
      </c>
      <c r="C382" s="8">
        <v>8350.5</v>
      </c>
      <c r="D382" s="8">
        <v>651237</v>
      </c>
      <c r="E382" s="8">
        <v>601485.12600000005</v>
      </c>
      <c r="F382" s="9">
        <v>83014.635053846156</v>
      </c>
      <c r="G382" s="10">
        <f t="array" ref="G382">INDEX(Лист2!$C$2:$C$505, MATCH(A382&amp;B382, Лист2!$A$2:$A$505&amp;Лист2!$B$2:$B$505, 0))</f>
        <v>15</v>
      </c>
      <c r="H382" s="10">
        <f t="array" ref="H382">INDEX(Лист2!$D$2:$D$505, MATCH(A382&amp;B382, Лист2!$A$2:$A$505&amp;Лист2!$B$2:$B$505, 0))</f>
        <v>400</v>
      </c>
      <c r="I382" s="10">
        <f t="array" ref="I382">INDEX(Лист2!$E$2:$E$505, MATCH(A382&amp;B382, Лист2!$A$2:$A$505&amp;Лист2!$B$2:$B$505, 0))</f>
        <v>329</v>
      </c>
      <c r="J382" s="10">
        <f t="shared" si="4"/>
        <v>22</v>
      </c>
      <c r="K382" s="10">
        <f t="shared" si="5"/>
        <v>43415.8</v>
      </c>
      <c r="L382" s="10">
        <f t="shared" si="6"/>
        <v>8.2715052873975718</v>
      </c>
      <c r="M382" s="10">
        <f t="shared" si="7"/>
        <v>87.252776630651184</v>
      </c>
    </row>
    <row r="383" spans="1:13" ht="14.25" customHeight="1" x14ac:dyDescent="0.3">
      <c r="A383" s="11">
        <v>43979</v>
      </c>
      <c r="B383" s="12" t="s">
        <v>28</v>
      </c>
      <c r="C383" s="12">
        <v>8428.5</v>
      </c>
      <c r="D383" s="12">
        <v>694669.5</v>
      </c>
      <c r="E383" s="12">
        <v>594994.696</v>
      </c>
      <c r="F383" s="13">
        <v>42699.38461538461</v>
      </c>
      <c r="G383" s="10">
        <f t="array" ref="G383">INDEX(Лист2!$C$2:$C$505, MATCH(A383&amp;B383, Лист2!$A$2:$A$505&amp;Лист2!$B$2:$B$505, 0))</f>
        <v>7</v>
      </c>
      <c r="H383" s="10">
        <f t="array" ref="H383">INDEX(Лист2!$D$2:$D$505, MATCH(A383&amp;B383, Лист2!$A$2:$A$505&amp;Лист2!$B$2:$B$505, 0))</f>
        <v>420</v>
      </c>
      <c r="I383" s="10">
        <f t="array" ref="I383">INDEX(Лист2!$E$2:$E$505, MATCH(A383&amp;B383, Лист2!$A$2:$A$505&amp;Лист2!$B$2:$B$505, 0))</f>
        <v>347</v>
      </c>
      <c r="J383" s="10">
        <f t="shared" si="4"/>
        <v>22</v>
      </c>
      <c r="K383" s="10">
        <f t="shared" si="5"/>
        <v>99238.5</v>
      </c>
      <c r="L383" s="10">
        <f t="shared" si="6"/>
        <v>16.752217233210427</v>
      </c>
      <c r="M383" s="10">
        <f t="shared" si="7"/>
        <v>93.853280644193447</v>
      </c>
    </row>
    <row r="384" spans="1:13" ht="14.25" customHeight="1" x14ac:dyDescent="0.3">
      <c r="A384" s="7">
        <v>43978</v>
      </c>
      <c r="B384" s="8" t="s">
        <v>14</v>
      </c>
      <c r="C384" s="8">
        <v>32817</v>
      </c>
      <c r="D384" s="8">
        <v>3015751.5</v>
      </c>
      <c r="E384" s="8">
        <v>2415980.7719999999</v>
      </c>
      <c r="F384" s="9">
        <v>346048.63569230767</v>
      </c>
      <c r="G384" s="10">
        <f t="array" ref="G384">INDEX(Лист2!$C$2:$C$505, MATCH(A384&amp;B384, Лист2!$A$2:$A$505&amp;Лист2!$B$2:$B$505, 0))</f>
        <v>20</v>
      </c>
      <c r="H384" s="10">
        <f t="array" ref="H384">INDEX(Лист2!$D$2:$D$505, MATCH(A384&amp;B384, Лист2!$A$2:$A$505&amp;Лист2!$B$2:$B$505, 0))</f>
        <v>2079</v>
      </c>
      <c r="I384" s="10">
        <f t="array" ref="I384">INDEX(Лист2!$E$2:$E$505, MATCH(A384&amp;B384, Лист2!$A$2:$A$505&amp;Лист2!$B$2:$B$505, 0))</f>
        <v>1893</v>
      </c>
      <c r="J384" s="10">
        <f t="shared" si="4"/>
        <v>22</v>
      </c>
      <c r="K384" s="10">
        <f t="shared" si="5"/>
        <v>150787.57500000001</v>
      </c>
      <c r="L384" s="10">
        <f t="shared" si="6"/>
        <v>24.825144924621949</v>
      </c>
      <c r="M384" s="10">
        <f t="shared" si="7"/>
        <v>88.525293423801415</v>
      </c>
    </row>
    <row r="385" spans="1:13" ht="14.25" customHeight="1" x14ac:dyDescent="0.3">
      <c r="A385" s="11">
        <v>43973</v>
      </c>
      <c r="B385" s="12" t="s">
        <v>14</v>
      </c>
      <c r="C385" s="12">
        <v>36031.5</v>
      </c>
      <c r="D385" s="12">
        <v>3091069.5</v>
      </c>
      <c r="E385" s="12">
        <v>2549333.4129999997</v>
      </c>
      <c r="F385" s="13">
        <v>289900.09384615382</v>
      </c>
      <c r="G385" s="10">
        <f t="array" ref="G385">INDEX(Лист2!$C$2:$C$505, MATCH(A385&amp;B385, Лист2!$A$2:$A$505&amp;Лист2!$B$2:$B$505, 0))</f>
        <v>21</v>
      </c>
      <c r="H385" s="10">
        <f t="array" ref="H385">INDEX(Лист2!$D$2:$D$505, MATCH(A385&amp;B385, Лист2!$A$2:$A$505&amp;Лист2!$B$2:$B$505, 0))</f>
        <v>2046</v>
      </c>
      <c r="I385" s="10">
        <f t="array" ref="I385">INDEX(Лист2!$E$2:$E$505, MATCH(A385&amp;B385, Лист2!$A$2:$A$505&amp;Лист2!$B$2:$B$505, 0))</f>
        <v>1853</v>
      </c>
      <c r="J385" s="10">
        <f t="shared" si="4"/>
        <v>21</v>
      </c>
      <c r="K385" s="10">
        <f t="shared" si="5"/>
        <v>147193.78571428571</v>
      </c>
      <c r="L385" s="10">
        <f t="shared" si="6"/>
        <v>21.250107351101523</v>
      </c>
      <c r="M385" s="10">
        <f t="shared" si="7"/>
        <v>90.621366040260369</v>
      </c>
    </row>
    <row r="386" spans="1:13" ht="14.25" customHeight="1" x14ac:dyDescent="0.3">
      <c r="A386" s="7">
        <v>43982</v>
      </c>
      <c r="B386" s="8" t="s">
        <v>30</v>
      </c>
      <c r="C386" s="8">
        <v>5127</v>
      </c>
      <c r="D386" s="8">
        <v>468835.5</v>
      </c>
      <c r="E386" s="8">
        <v>412625.88699999999</v>
      </c>
      <c r="F386" s="9">
        <v>8642.376923076923</v>
      </c>
      <c r="G386" s="10">
        <f t="array" ref="G386">INDEX(Лист2!$C$2:$C$505, MATCH(A386&amp;B386, Лист2!$A$2:$A$505&amp;Лист2!$B$2:$B$505, 0))</f>
        <v>6</v>
      </c>
      <c r="H386" s="10">
        <f t="array" ref="H386">INDEX(Лист2!$D$2:$D$505, MATCH(A386&amp;B386, Лист2!$A$2:$A$505&amp;Лист2!$B$2:$B$505, 0))</f>
        <v>261</v>
      </c>
      <c r="I386" s="10">
        <f t="array" ref="I386">INDEX(Лист2!$E$2:$E$505, MATCH(A386&amp;B386, Лист2!$A$2:$A$505&amp;Лист2!$B$2:$B$505, 0))</f>
        <v>188</v>
      </c>
      <c r="J386" s="10">
        <f t="shared" si="4"/>
        <v>23</v>
      </c>
      <c r="K386" s="10">
        <f t="shared" si="5"/>
        <v>78139.25</v>
      </c>
      <c r="L386" s="10">
        <f t="shared" si="6"/>
        <v>13.62241555145085</v>
      </c>
      <c r="M386" s="10">
        <f t="shared" si="7"/>
        <v>98.156629153919255</v>
      </c>
    </row>
    <row r="387" spans="1:13" ht="14.25" customHeight="1" x14ac:dyDescent="0.3">
      <c r="A387" s="11">
        <v>43962</v>
      </c>
      <c r="B387" s="12" t="s">
        <v>14</v>
      </c>
      <c r="C387" s="12">
        <v>27187.5</v>
      </c>
      <c r="D387" s="12">
        <v>2479396.5</v>
      </c>
      <c r="E387" s="12">
        <v>1950422.9030000002</v>
      </c>
      <c r="F387" s="13">
        <v>381635.95355384616</v>
      </c>
      <c r="G387" s="10">
        <f t="array" ref="G387">INDEX(Лист2!$C$2:$C$505, MATCH(A387&amp;B387, Лист2!$A$2:$A$505&amp;Лист2!$B$2:$B$505, 0))</f>
        <v>21</v>
      </c>
      <c r="H387" s="10">
        <f t="array" ref="H387">INDEX(Лист2!$D$2:$D$505, MATCH(A387&amp;B387, Лист2!$A$2:$A$505&amp;Лист2!$B$2:$B$505, 0))</f>
        <v>1597</v>
      </c>
      <c r="I387" s="10">
        <f t="array" ref="I387">INDEX(Лист2!$E$2:$E$505, MATCH(A387&amp;B387, Лист2!$A$2:$A$505&amp;Лист2!$B$2:$B$505, 0))</f>
        <v>1457</v>
      </c>
      <c r="J387" s="10">
        <f t="shared" si="4"/>
        <v>20</v>
      </c>
      <c r="K387" s="10">
        <f t="shared" si="5"/>
        <v>118066.5</v>
      </c>
      <c r="L387" s="10">
        <f t="shared" si="6"/>
        <v>27.120969313186936</v>
      </c>
      <c r="M387" s="10">
        <f t="shared" si="7"/>
        <v>84.607707821082826</v>
      </c>
    </row>
    <row r="388" spans="1:13" ht="14.25" customHeight="1" x14ac:dyDescent="0.3">
      <c r="A388" s="7">
        <v>43981</v>
      </c>
      <c r="B388" s="8" t="s">
        <v>27</v>
      </c>
      <c r="C388" s="8">
        <v>20688</v>
      </c>
      <c r="D388" s="8">
        <v>1773154.5</v>
      </c>
      <c r="E388" s="8">
        <v>1458979.4909999999</v>
      </c>
      <c r="F388" s="9">
        <v>98432.213407692296</v>
      </c>
      <c r="G388" s="10">
        <f t="array" ref="G388">INDEX(Лист2!$C$2:$C$505, MATCH(A388&amp;B388, Лист2!$A$2:$A$505&amp;Лист2!$B$2:$B$505, 0))</f>
        <v>18</v>
      </c>
      <c r="H388" s="10">
        <f t="array" ref="H388">INDEX(Лист2!$D$2:$D$505, MATCH(A388&amp;B388, Лист2!$A$2:$A$505&amp;Лист2!$B$2:$B$505, 0))</f>
        <v>1216</v>
      </c>
      <c r="I388" s="10">
        <f t="array" ref="I388">INDEX(Лист2!$E$2:$E$505, MATCH(A388&amp;B388, Лист2!$A$2:$A$505&amp;Лист2!$B$2:$B$505, 0))</f>
        <v>1101</v>
      </c>
      <c r="J388" s="10">
        <f t="shared" si="4"/>
        <v>22</v>
      </c>
      <c r="K388" s="10">
        <f t="shared" si="5"/>
        <v>98508.583333333328</v>
      </c>
      <c r="L388" s="10">
        <f t="shared" si="6"/>
        <v>21.533887963336703</v>
      </c>
      <c r="M388" s="10">
        <f t="shared" si="7"/>
        <v>94.448751453542698</v>
      </c>
    </row>
    <row r="389" spans="1:13" ht="14.25" customHeight="1" x14ac:dyDescent="0.3">
      <c r="A389" s="11">
        <v>43979</v>
      </c>
      <c r="B389" s="12" t="s">
        <v>27</v>
      </c>
      <c r="C389" s="12">
        <v>15678</v>
      </c>
      <c r="D389" s="12">
        <v>1387443</v>
      </c>
      <c r="E389" s="12">
        <v>1121336.507</v>
      </c>
      <c r="F389" s="13">
        <v>101620.2923076923</v>
      </c>
      <c r="G389" s="10">
        <f t="array" ref="G389">INDEX(Лист2!$C$2:$C$505, MATCH(A389&amp;B389, Лист2!$A$2:$A$505&amp;Лист2!$B$2:$B$505, 0))</f>
        <v>18</v>
      </c>
      <c r="H389" s="10">
        <f t="array" ref="H389">INDEX(Лист2!$D$2:$D$505, MATCH(A389&amp;B389, Лист2!$A$2:$A$505&amp;Лист2!$B$2:$B$505, 0))</f>
        <v>1020</v>
      </c>
      <c r="I389" s="10">
        <f t="array" ref="I389">INDEX(Лист2!$E$2:$E$505, MATCH(A389&amp;B389, Лист2!$A$2:$A$505&amp;Лист2!$B$2:$B$505, 0))</f>
        <v>911</v>
      </c>
      <c r="J389" s="10">
        <f t="shared" si="4"/>
        <v>22</v>
      </c>
      <c r="K389" s="10">
        <f t="shared" si="5"/>
        <v>77080.166666666672</v>
      </c>
      <c r="L389" s="10">
        <f t="shared" si="6"/>
        <v>23.731189641897572</v>
      </c>
      <c r="M389" s="10">
        <f t="shared" si="7"/>
        <v>92.675714079231199</v>
      </c>
    </row>
    <row r="390" spans="1:13" ht="14.25" customHeight="1" x14ac:dyDescent="0.3">
      <c r="A390" s="7">
        <v>43969</v>
      </c>
      <c r="B390" s="8" t="s">
        <v>14</v>
      </c>
      <c r="C390" s="8">
        <v>31329</v>
      </c>
      <c r="D390" s="8">
        <v>2826379.5</v>
      </c>
      <c r="E390" s="8">
        <v>2229453.5079999999</v>
      </c>
      <c r="F390" s="9">
        <v>331756.18072307692</v>
      </c>
      <c r="G390" s="10">
        <f t="array" ref="G390">INDEX(Лист2!$C$2:$C$505, MATCH(A390&amp;B390, Лист2!$A$2:$A$505&amp;Лист2!$B$2:$B$505, 0))</f>
        <v>21</v>
      </c>
      <c r="H390" s="10">
        <f t="array" ref="H390">INDEX(Лист2!$D$2:$D$505, MATCH(A390&amp;B390, Лист2!$A$2:$A$505&amp;Лист2!$B$2:$B$505, 0))</f>
        <v>1834</v>
      </c>
      <c r="I390" s="10">
        <f t="array" ref="I390">INDEX(Лист2!$E$2:$E$505, MATCH(A390&amp;B390, Лист2!$A$2:$A$505&amp;Лист2!$B$2:$B$505, 0))</f>
        <v>1660</v>
      </c>
      <c r="J390" s="10">
        <f t="shared" si="4"/>
        <v>21</v>
      </c>
      <c r="K390" s="10">
        <f t="shared" si="5"/>
        <v>134589.5</v>
      </c>
      <c r="L390" s="10">
        <f t="shared" si="6"/>
        <v>26.774543172039095</v>
      </c>
      <c r="M390" s="10">
        <f t="shared" si="7"/>
        <v>88.262150191682437</v>
      </c>
    </row>
    <row r="391" spans="1:13" ht="14.25" customHeight="1" x14ac:dyDescent="0.3">
      <c r="A391" s="11">
        <v>43965</v>
      </c>
      <c r="B391" s="12" t="s">
        <v>14</v>
      </c>
      <c r="C391" s="12">
        <v>29658</v>
      </c>
      <c r="D391" s="12">
        <v>2703132</v>
      </c>
      <c r="E391" s="12">
        <v>2160539.9959999998</v>
      </c>
      <c r="F391" s="13">
        <v>312856.16153846151</v>
      </c>
      <c r="G391" s="10">
        <f t="array" ref="G391">INDEX(Лист2!$C$2:$C$505, MATCH(A391&amp;B391, Лист2!$A$2:$A$505&amp;Лист2!$B$2:$B$505, 0))</f>
        <v>21</v>
      </c>
      <c r="H391" s="10">
        <f t="array" ref="H391">INDEX(Лист2!$D$2:$D$505, MATCH(A391&amp;B391, Лист2!$A$2:$A$505&amp;Лист2!$B$2:$B$505, 0))</f>
        <v>1706</v>
      </c>
      <c r="I391" s="10">
        <f t="array" ref="I391">INDEX(Лист2!$E$2:$E$505, MATCH(A391&amp;B391, Лист2!$A$2:$A$505&amp;Лист2!$B$2:$B$505, 0))</f>
        <v>1548</v>
      </c>
      <c r="J391" s="10">
        <f t="shared" si="4"/>
        <v>20</v>
      </c>
      <c r="K391" s="10">
        <f t="shared" si="5"/>
        <v>128720.57142857143</v>
      </c>
      <c r="L391" s="10">
        <f t="shared" si="6"/>
        <v>25.113721801241777</v>
      </c>
      <c r="M391" s="10">
        <f t="shared" si="7"/>
        <v>88.42616041175711</v>
      </c>
    </row>
    <row r="392" spans="1:13" ht="14.25" customHeight="1" x14ac:dyDescent="0.3">
      <c r="A392" s="7">
        <v>43966</v>
      </c>
      <c r="B392" s="8" t="s">
        <v>14</v>
      </c>
      <c r="C392" s="8">
        <v>34150.5</v>
      </c>
      <c r="D392" s="8">
        <v>3038293.5</v>
      </c>
      <c r="E392" s="8">
        <v>2442084.5610000002</v>
      </c>
      <c r="F392" s="9">
        <v>277257.14947692305</v>
      </c>
      <c r="G392" s="10">
        <f t="array" ref="G392">INDEX(Лист2!$C$2:$C$505, MATCH(A392&amp;B392, Лист2!$A$2:$A$505&amp;Лист2!$B$2:$B$505, 0))</f>
        <v>21</v>
      </c>
      <c r="H392" s="10">
        <f t="array" ref="H392">INDEX(Лист2!$D$2:$D$505, MATCH(A392&amp;B392, Лист2!$A$2:$A$505&amp;Лист2!$B$2:$B$505, 0))</f>
        <v>1926</v>
      </c>
      <c r="I392" s="10">
        <f t="array" ref="I392">INDEX(Лист2!$E$2:$E$505, MATCH(A392&amp;B392, Лист2!$A$2:$A$505&amp;Лист2!$B$2:$B$505, 0))</f>
        <v>1742</v>
      </c>
      <c r="J392" s="10">
        <f t="shared" si="4"/>
        <v>20</v>
      </c>
      <c r="K392" s="10">
        <f t="shared" si="5"/>
        <v>144680.64285714287</v>
      </c>
      <c r="L392" s="10">
        <f t="shared" si="6"/>
        <v>24.413935066845529</v>
      </c>
      <c r="M392" s="10">
        <f t="shared" si="7"/>
        <v>90.87457648588186</v>
      </c>
    </row>
    <row r="393" spans="1:13" ht="14.25" customHeight="1" x14ac:dyDescent="0.3">
      <c r="A393" s="11">
        <v>43983</v>
      </c>
      <c r="B393" s="12" t="s">
        <v>14</v>
      </c>
      <c r="C393" s="12">
        <v>31947</v>
      </c>
      <c r="D393" s="12">
        <v>2945035.5</v>
      </c>
      <c r="E393" s="12">
        <v>2320195.4450000003</v>
      </c>
      <c r="F393" s="13">
        <v>383761.6669230769</v>
      </c>
      <c r="G393" s="10">
        <f t="array" ref="G393">INDEX(Лист2!$C$2:$C$505, MATCH(A393&amp;B393, Лист2!$A$2:$A$505&amp;Лист2!$B$2:$B$505, 0))</f>
        <v>21</v>
      </c>
      <c r="H393" s="10">
        <f t="array" ref="H393">INDEX(Лист2!$D$2:$D$505, MATCH(A393&amp;B393, Лист2!$A$2:$A$505&amp;Лист2!$B$2:$B$505, 0))</f>
        <v>2025</v>
      </c>
      <c r="I393" s="10">
        <f t="array" ref="I393">INDEX(Лист2!$E$2:$E$505, MATCH(A393&amp;B393, Лист2!$A$2:$A$505&amp;Лист2!$B$2:$B$505, 0))</f>
        <v>1849</v>
      </c>
      <c r="J393" s="10">
        <f t="shared" si="4"/>
        <v>23</v>
      </c>
      <c r="K393" s="10">
        <f t="shared" si="5"/>
        <v>140239.78571428571</v>
      </c>
      <c r="L393" s="10">
        <f t="shared" si="6"/>
        <v>26.930492271524979</v>
      </c>
      <c r="M393" s="10">
        <f t="shared" si="7"/>
        <v>86.96920064552441</v>
      </c>
    </row>
    <row r="394" spans="1:13" ht="14.25" customHeight="1" x14ac:dyDescent="0.3">
      <c r="A394" s="7">
        <v>43982</v>
      </c>
      <c r="B394" s="8" t="s">
        <v>28</v>
      </c>
      <c r="C394" s="8">
        <v>10416</v>
      </c>
      <c r="D394" s="8">
        <v>866023.5</v>
      </c>
      <c r="E394" s="8">
        <v>744833.00199999998</v>
      </c>
      <c r="F394" s="9">
        <v>19998.63846153846</v>
      </c>
      <c r="G394" s="10">
        <f t="array" ref="G394">INDEX(Лист2!$C$2:$C$505, MATCH(A394&amp;B394, Лист2!$A$2:$A$505&amp;Лист2!$B$2:$B$505, 0))</f>
        <v>7</v>
      </c>
      <c r="H394" s="10">
        <f t="array" ref="H394">INDEX(Лист2!$D$2:$D$505, MATCH(A394&amp;B394, Лист2!$A$2:$A$505&amp;Лист2!$B$2:$B$505, 0))</f>
        <v>530</v>
      </c>
      <c r="I394" s="10">
        <f t="array" ref="I394">INDEX(Лист2!$E$2:$E$505, MATCH(A394&amp;B394, Лист2!$A$2:$A$505&amp;Лист2!$B$2:$B$505, 0))</f>
        <v>447</v>
      </c>
      <c r="J394" s="10">
        <f t="shared" si="4"/>
        <v>23</v>
      </c>
      <c r="K394" s="10">
        <f t="shared" si="5"/>
        <v>123717.64285714286</v>
      </c>
      <c r="L394" s="10">
        <f t="shared" si="6"/>
        <v>16.270828182234602</v>
      </c>
      <c r="M394" s="10">
        <f t="shared" si="7"/>
        <v>97.690751063736897</v>
      </c>
    </row>
    <row r="395" spans="1:13" ht="14.25" customHeight="1" x14ac:dyDescent="0.3">
      <c r="A395" s="11">
        <v>43980</v>
      </c>
      <c r="B395" s="12" t="s">
        <v>14</v>
      </c>
      <c r="C395" s="12">
        <v>35431.5</v>
      </c>
      <c r="D395" s="12">
        <v>3193167</v>
      </c>
      <c r="E395" s="12">
        <v>2545757.0549999997</v>
      </c>
      <c r="F395" s="13">
        <v>202281.06923076924</v>
      </c>
      <c r="G395" s="10">
        <f t="array" ref="G395">INDEX(Лист2!$C$2:$C$505, MATCH(A395&amp;B395, Лист2!$A$2:$A$505&amp;Лист2!$B$2:$B$505, 0))</f>
        <v>20</v>
      </c>
      <c r="H395" s="10">
        <f t="array" ref="H395">INDEX(Лист2!$D$2:$D$505, MATCH(A395&amp;B395, Лист2!$A$2:$A$505&amp;Лист2!$B$2:$B$505, 0))</f>
        <v>2111</v>
      </c>
      <c r="I395" s="10">
        <f t="array" ref="I395">INDEX(Лист2!$E$2:$E$505, MATCH(A395&amp;B395, Лист2!$A$2:$A$505&amp;Лист2!$B$2:$B$505, 0))</f>
        <v>1917</v>
      </c>
      <c r="J395" s="10">
        <f t="shared" si="4"/>
        <v>22</v>
      </c>
      <c r="K395" s="10">
        <f t="shared" si="5"/>
        <v>159658.35</v>
      </c>
      <c r="L395" s="10">
        <f t="shared" si="6"/>
        <v>25.430939834908965</v>
      </c>
      <c r="M395" s="10">
        <f t="shared" si="7"/>
        <v>93.665189787105746</v>
      </c>
    </row>
    <row r="396" spans="1:13" ht="14.25" customHeight="1" x14ac:dyDescent="0.3">
      <c r="A396" s="7">
        <v>43978</v>
      </c>
      <c r="B396" s="8" t="s">
        <v>15</v>
      </c>
      <c r="C396" s="8">
        <v>78544.5</v>
      </c>
      <c r="D396" s="8">
        <v>6701083.5</v>
      </c>
      <c r="E396" s="8">
        <v>5109499.6169999996</v>
      </c>
      <c r="F396" s="9">
        <v>76226.26923076922</v>
      </c>
      <c r="G396" s="10">
        <f t="array" ref="G396">INDEX(Лист2!$C$2:$C$505, MATCH(A396&amp;B396, Лист2!$A$2:$A$505&amp;Лист2!$B$2:$B$505, 0))</f>
        <v>31</v>
      </c>
      <c r="H396" s="10">
        <f t="array" ref="H396">INDEX(Лист2!$D$2:$D$505, MATCH(A396&amp;B396, Лист2!$A$2:$A$505&amp;Лист2!$B$2:$B$505, 0))</f>
        <v>5330</v>
      </c>
      <c r="I396" s="10">
        <f t="array" ref="I396">INDEX(Лист2!$E$2:$E$505, MATCH(A396&amp;B396, Лист2!$A$2:$A$505&amp;Лист2!$B$2:$B$505, 0))</f>
        <v>4977</v>
      </c>
      <c r="J396" s="10">
        <f t="shared" si="4"/>
        <v>22</v>
      </c>
      <c r="K396" s="10">
        <f t="shared" si="5"/>
        <v>216163.98387096773</v>
      </c>
      <c r="L396" s="10">
        <f t="shared" si="6"/>
        <v>31.149505867552751</v>
      </c>
      <c r="M396" s="10">
        <f t="shared" si="7"/>
        <v>98.862478445004172</v>
      </c>
    </row>
    <row r="397" spans="1:13" ht="14.25" customHeight="1" x14ac:dyDescent="0.3">
      <c r="A397" s="11">
        <v>43973</v>
      </c>
      <c r="B397" s="12" t="s">
        <v>15</v>
      </c>
      <c r="C397" s="12">
        <v>97963.5</v>
      </c>
      <c r="D397" s="12">
        <v>7728465</v>
      </c>
      <c r="E397" s="12">
        <v>6415904.9240000006</v>
      </c>
      <c r="F397" s="13">
        <v>150138.82307692309</v>
      </c>
      <c r="G397" s="10">
        <f t="array" ref="G397">INDEX(Лист2!$C$2:$C$505, MATCH(A397&amp;B397, Лист2!$A$2:$A$505&amp;Лист2!$B$2:$B$505, 0))</f>
        <v>31</v>
      </c>
      <c r="H397" s="10">
        <f t="array" ref="H397">INDEX(Лист2!$D$2:$D$505, MATCH(A397&amp;B397, Лист2!$A$2:$A$505&amp;Лист2!$B$2:$B$505, 0))</f>
        <v>5965</v>
      </c>
      <c r="I397" s="10">
        <f t="array" ref="I397">INDEX(Лист2!$E$2:$E$505, MATCH(A397&amp;B397, Лист2!$A$2:$A$505&amp;Лист2!$B$2:$B$505, 0))</f>
        <v>5533</v>
      </c>
      <c r="J397" s="10">
        <f t="shared" si="4"/>
        <v>21</v>
      </c>
      <c r="K397" s="10">
        <f t="shared" si="5"/>
        <v>249305.32258064515</v>
      </c>
      <c r="L397" s="10">
        <f t="shared" si="6"/>
        <v>20.457910326727269</v>
      </c>
      <c r="M397" s="10">
        <f t="shared" si="7"/>
        <v>98.05732673853187</v>
      </c>
    </row>
    <row r="398" spans="1:13" ht="14.25" customHeight="1" x14ac:dyDescent="0.3">
      <c r="A398" s="7">
        <v>43983</v>
      </c>
      <c r="B398" s="8" t="s">
        <v>15</v>
      </c>
      <c r="C398" s="8">
        <v>77269.5</v>
      </c>
      <c r="D398" s="8">
        <v>6829921.5</v>
      </c>
      <c r="E398" s="8">
        <v>5152925.182</v>
      </c>
      <c r="F398" s="9">
        <v>219200.11557692307</v>
      </c>
      <c r="G398" s="10">
        <f t="array" ref="G398">INDEX(Лист2!$C$2:$C$505, MATCH(A398&amp;B398, Лист2!$A$2:$A$505&amp;Лист2!$B$2:$B$505, 0))</f>
        <v>31</v>
      </c>
      <c r="H398" s="10">
        <f t="array" ref="H398">INDEX(Лист2!$D$2:$D$505, MATCH(A398&amp;B398, Лист2!$A$2:$A$505&amp;Лист2!$B$2:$B$505, 0))</f>
        <v>5468</v>
      </c>
      <c r="I398" s="10">
        <f t="array" ref="I398">INDEX(Лист2!$E$2:$E$505, MATCH(A398&amp;B398, Лист2!$A$2:$A$505&amp;Лист2!$B$2:$B$505, 0))</f>
        <v>5081</v>
      </c>
      <c r="J398" s="10">
        <f t="shared" si="4"/>
        <v>23</v>
      </c>
      <c r="K398" s="10">
        <f t="shared" si="5"/>
        <v>220320.04838709679</v>
      </c>
      <c r="L398" s="10">
        <f t="shared" si="6"/>
        <v>32.544550110256189</v>
      </c>
      <c r="M398" s="10">
        <f t="shared" si="7"/>
        <v>96.790590996149476</v>
      </c>
    </row>
    <row r="399" spans="1:13" ht="14.25" customHeight="1" x14ac:dyDescent="0.3">
      <c r="A399" s="11">
        <v>43982</v>
      </c>
      <c r="B399" s="12" t="s">
        <v>27</v>
      </c>
      <c r="C399" s="12">
        <v>16143</v>
      </c>
      <c r="D399" s="12">
        <v>1423410</v>
      </c>
      <c r="E399" s="12">
        <v>1183524.9380000001</v>
      </c>
      <c r="F399" s="13">
        <v>41938.950392307692</v>
      </c>
      <c r="G399" s="10">
        <f t="array" ref="G399">INDEX(Лист2!$C$2:$C$505, MATCH(A399&amp;B399, Лист2!$A$2:$A$505&amp;Лист2!$B$2:$B$505, 0))</f>
        <v>18</v>
      </c>
      <c r="H399" s="10">
        <f t="array" ref="H399">INDEX(Лист2!$D$2:$D$505, MATCH(A399&amp;B399, Лист2!$A$2:$A$505&amp;Лист2!$B$2:$B$505, 0))</f>
        <v>1029</v>
      </c>
      <c r="I399" s="10">
        <f t="array" ref="I399">INDEX(Лист2!$E$2:$E$505, MATCH(A399&amp;B399, Лист2!$A$2:$A$505&amp;Лист2!$B$2:$B$505, 0))</f>
        <v>925</v>
      </c>
      <c r="J399" s="10">
        <f t="shared" si="4"/>
        <v>23</v>
      </c>
      <c r="K399" s="10">
        <f t="shared" si="5"/>
        <v>79078.333333333328</v>
      </c>
      <c r="L399" s="10">
        <f t="shared" si="6"/>
        <v>20.268695174718822</v>
      </c>
      <c r="M399" s="10">
        <f t="shared" si="7"/>
        <v>97.05362823133828</v>
      </c>
    </row>
    <row r="400" spans="1:13" ht="14.25" customHeight="1" x14ac:dyDescent="0.3">
      <c r="A400" s="7">
        <v>43962</v>
      </c>
      <c r="B400" s="8" t="s">
        <v>15</v>
      </c>
      <c r="C400" s="8">
        <v>72220.5</v>
      </c>
      <c r="D400" s="8">
        <v>6398719.5</v>
      </c>
      <c r="E400" s="8">
        <v>4782829.6060000006</v>
      </c>
      <c r="F400" s="9">
        <v>186502.14615384614</v>
      </c>
      <c r="G400" s="10">
        <f t="array" ref="G400">INDEX(Лист2!$C$2:$C$505, MATCH(A400&amp;B400, Лист2!$A$2:$A$505&amp;Лист2!$B$2:$B$505, 0))</f>
        <v>31</v>
      </c>
      <c r="H400" s="10">
        <f t="array" ref="H400">INDEX(Лист2!$D$2:$D$505, MATCH(A400&amp;B400, Лист2!$A$2:$A$505&amp;Лист2!$B$2:$B$505, 0))</f>
        <v>4826</v>
      </c>
      <c r="I400" s="10">
        <f t="array" ref="I400">INDEX(Лист2!$E$2:$E$505, MATCH(A400&amp;B400, Лист2!$A$2:$A$505&amp;Лист2!$B$2:$B$505, 0))</f>
        <v>4483</v>
      </c>
      <c r="J400" s="10">
        <f t="shared" si="4"/>
        <v>20</v>
      </c>
      <c r="K400" s="10">
        <f t="shared" si="5"/>
        <v>206410.30645161291</v>
      </c>
      <c r="L400" s="10">
        <f t="shared" si="6"/>
        <v>33.785228141368144</v>
      </c>
      <c r="M400" s="10">
        <f t="shared" si="7"/>
        <v>97.085320802797398</v>
      </c>
    </row>
    <row r="401" spans="1:13" ht="14.25" customHeight="1" x14ac:dyDescent="0.3">
      <c r="A401" s="11">
        <v>43969</v>
      </c>
      <c r="B401" s="12" t="s">
        <v>15</v>
      </c>
      <c r="C401" s="12">
        <v>78058.5</v>
      </c>
      <c r="D401" s="12">
        <v>6609714</v>
      </c>
      <c r="E401" s="12">
        <v>5024858.7929999996</v>
      </c>
      <c r="F401" s="13">
        <v>140406.07692307691</v>
      </c>
      <c r="G401" s="10">
        <f t="array" ref="G401">INDEX(Лист2!$C$2:$C$505, MATCH(A401&amp;B401, Лист2!$A$2:$A$505&amp;Лист2!$B$2:$B$505, 0))</f>
        <v>31</v>
      </c>
      <c r="H401" s="10">
        <f t="array" ref="H401">INDEX(Лист2!$D$2:$D$505, MATCH(A401&amp;B401, Лист2!$A$2:$A$505&amp;Лист2!$B$2:$B$505, 0))</f>
        <v>5165</v>
      </c>
      <c r="I401" s="10">
        <f t="array" ref="I401">INDEX(Лист2!$E$2:$E$505, MATCH(A401&amp;B401, Лист2!$A$2:$A$505&amp;Лист2!$B$2:$B$505, 0))</f>
        <v>4813</v>
      </c>
      <c r="J401" s="10">
        <f t="shared" si="4"/>
        <v>21</v>
      </c>
      <c r="K401" s="10">
        <f t="shared" si="5"/>
        <v>213216.5806451613</v>
      </c>
      <c r="L401" s="10">
        <f t="shared" si="6"/>
        <v>31.540293414967625</v>
      </c>
      <c r="M401" s="10">
        <f t="shared" si="7"/>
        <v>97.875761690701339</v>
      </c>
    </row>
    <row r="402" spans="1:13" ht="14.25" customHeight="1" x14ac:dyDescent="0.3">
      <c r="A402" s="7">
        <v>43965</v>
      </c>
      <c r="B402" s="8" t="s">
        <v>15</v>
      </c>
      <c r="C402" s="8">
        <v>70498.5</v>
      </c>
      <c r="D402" s="8">
        <v>6053649</v>
      </c>
      <c r="E402" s="8">
        <v>4580254.1549999993</v>
      </c>
      <c r="F402" s="9">
        <v>131801.93944615382</v>
      </c>
      <c r="G402" s="10">
        <f t="array" ref="G402">INDEX(Лист2!$C$2:$C$505, MATCH(A402&amp;B402, Лист2!$A$2:$A$505&amp;Лист2!$B$2:$B$505, 0))</f>
        <v>31</v>
      </c>
      <c r="H402" s="10">
        <f t="array" ref="H402">INDEX(Лист2!$D$2:$D$505, MATCH(A402&amp;B402, Лист2!$A$2:$A$505&amp;Лист2!$B$2:$B$505, 0))</f>
        <v>4695</v>
      </c>
      <c r="I402" s="10">
        <f t="array" ref="I402">INDEX(Лист2!$E$2:$E$505, MATCH(A402&amp;B402, Лист2!$A$2:$A$505&amp;Лист2!$B$2:$B$505, 0))</f>
        <v>4372</v>
      </c>
      <c r="J402" s="10">
        <f t="shared" si="4"/>
        <v>20</v>
      </c>
      <c r="K402" s="10">
        <f t="shared" si="5"/>
        <v>195279</v>
      </c>
      <c r="L402" s="10">
        <f t="shared" si="6"/>
        <v>32.168408021454013</v>
      </c>
      <c r="M402" s="10">
        <f t="shared" si="7"/>
        <v>97.822768722696779</v>
      </c>
    </row>
    <row r="403" spans="1:13" ht="14.25" customHeight="1" x14ac:dyDescent="0.3">
      <c r="A403" s="11">
        <v>43966</v>
      </c>
      <c r="B403" s="12" t="s">
        <v>15</v>
      </c>
      <c r="C403" s="12">
        <v>78961.5</v>
      </c>
      <c r="D403" s="12">
        <v>6876454.5</v>
      </c>
      <c r="E403" s="12">
        <v>5258162.2879999997</v>
      </c>
      <c r="F403" s="13">
        <v>162133.18461538461</v>
      </c>
      <c r="G403" s="10">
        <f t="array" ref="G403">INDEX(Лист2!$C$2:$C$505, MATCH(A403&amp;B403, Лист2!$A$2:$A$505&amp;Лист2!$B$2:$B$505, 0))</f>
        <v>31</v>
      </c>
      <c r="H403" s="10">
        <f t="array" ref="H403">INDEX(Лист2!$D$2:$D$505, MATCH(A403&amp;B403, Лист2!$A$2:$A$505&amp;Лист2!$B$2:$B$505, 0))</f>
        <v>5184</v>
      </c>
      <c r="I403" s="10">
        <f t="array" ref="I403">INDEX(Лист2!$E$2:$E$505, MATCH(A403&amp;B403, Лист2!$A$2:$A$505&amp;Лист2!$B$2:$B$505, 0))</f>
        <v>4778</v>
      </c>
      <c r="J403" s="10">
        <f t="shared" si="4"/>
        <v>20</v>
      </c>
      <c r="K403" s="10">
        <f t="shared" si="5"/>
        <v>221821.11290322582</v>
      </c>
      <c r="L403" s="10">
        <f t="shared" si="6"/>
        <v>30.776764264070206</v>
      </c>
      <c r="M403" s="10">
        <f t="shared" si="7"/>
        <v>97.642197958040953</v>
      </c>
    </row>
    <row r="404" spans="1:13" ht="14.25" customHeight="1" x14ac:dyDescent="0.3">
      <c r="A404" s="7">
        <v>43978</v>
      </c>
      <c r="B404" s="8" t="s">
        <v>16</v>
      </c>
      <c r="C404" s="8">
        <v>12490.5</v>
      </c>
      <c r="D404" s="8">
        <v>1054798.5</v>
      </c>
      <c r="E404" s="8">
        <v>878389.06499999994</v>
      </c>
      <c r="F404" s="9">
        <v>67454.765369230765</v>
      </c>
      <c r="G404" s="10">
        <f t="array" ref="G404">INDEX(Лист2!$C$2:$C$505, MATCH(A404&amp;B404, Лист2!$A$2:$A$505&amp;Лист2!$B$2:$B$505, 0))</f>
        <v>10</v>
      </c>
      <c r="H404" s="10">
        <f t="array" ref="H404">INDEX(Лист2!$D$2:$D$505, MATCH(A404&amp;B404, Лист2!$A$2:$A$505&amp;Лист2!$B$2:$B$505, 0))</f>
        <v>757</v>
      </c>
      <c r="I404" s="10">
        <f t="array" ref="I404">INDEX(Лист2!$E$2:$E$505, MATCH(A404&amp;B404, Лист2!$A$2:$A$505&amp;Лист2!$B$2:$B$505, 0))</f>
        <v>660</v>
      </c>
      <c r="J404" s="10">
        <f t="shared" si="4"/>
        <v>22</v>
      </c>
      <c r="K404" s="10">
        <f t="shared" si="5"/>
        <v>105479.85</v>
      </c>
      <c r="L404" s="10">
        <f t="shared" si="6"/>
        <v>20.083291337421201</v>
      </c>
      <c r="M404" s="10">
        <f t="shared" si="7"/>
        <v>93.604961955365809</v>
      </c>
    </row>
    <row r="405" spans="1:13" ht="14.25" customHeight="1" x14ac:dyDescent="0.3">
      <c r="A405" s="11">
        <v>43973</v>
      </c>
      <c r="B405" s="12" t="s">
        <v>16</v>
      </c>
      <c r="C405" s="12">
        <v>18036</v>
      </c>
      <c r="D405" s="12">
        <v>1455049.5</v>
      </c>
      <c r="E405" s="12">
        <v>1301439.284</v>
      </c>
      <c r="F405" s="13">
        <v>69189.123076923075</v>
      </c>
      <c r="G405" s="10">
        <f t="array" ref="G405">INDEX(Лист2!$C$2:$C$505, MATCH(A405&amp;B405, Лист2!$A$2:$A$505&amp;Лист2!$B$2:$B$505, 0))</f>
        <v>10</v>
      </c>
      <c r="H405" s="10">
        <f t="array" ref="H405">INDEX(Лист2!$D$2:$D$505, MATCH(A405&amp;B405, Лист2!$A$2:$A$505&amp;Лист2!$B$2:$B$505, 0))</f>
        <v>965</v>
      </c>
      <c r="I405" s="10">
        <f t="array" ref="I405">INDEX(Лист2!$E$2:$E$505, MATCH(A405&amp;B405, Лист2!$A$2:$A$505&amp;Лист2!$B$2:$B$505, 0))</f>
        <v>861</v>
      </c>
      <c r="J405" s="10">
        <f t="shared" si="4"/>
        <v>21</v>
      </c>
      <c r="K405" s="10">
        <f t="shared" si="5"/>
        <v>145504.95000000001</v>
      </c>
      <c r="L405" s="10">
        <f t="shared" si="6"/>
        <v>11.803102756194351</v>
      </c>
      <c r="M405" s="10">
        <f t="shared" si="7"/>
        <v>95.244895580739822</v>
      </c>
    </row>
    <row r="406" spans="1:13" ht="14.25" customHeight="1" x14ac:dyDescent="0.3">
      <c r="A406" s="7">
        <v>43983</v>
      </c>
      <c r="B406" s="8" t="s">
        <v>16</v>
      </c>
      <c r="C406" s="8">
        <v>11416.5</v>
      </c>
      <c r="D406" s="8">
        <v>1007742</v>
      </c>
      <c r="E406" s="8">
        <v>815296.88</v>
      </c>
      <c r="F406" s="9">
        <v>145147.84546153847</v>
      </c>
      <c r="G406" s="10">
        <f t="array" ref="G406">INDEX(Лист2!$C$2:$C$505, MATCH(A406&amp;B406, Лист2!$A$2:$A$505&amp;Лист2!$B$2:$B$505, 0))</f>
        <v>10</v>
      </c>
      <c r="H406" s="10">
        <f t="array" ref="H406">INDEX(Лист2!$D$2:$D$505, MATCH(A406&amp;B406, Лист2!$A$2:$A$505&amp;Лист2!$B$2:$B$505, 0))</f>
        <v>719</v>
      </c>
      <c r="I406" s="10">
        <f t="array" ref="I406">INDEX(Лист2!$E$2:$E$505, MATCH(A406&amp;B406, Лист2!$A$2:$A$505&amp;Лист2!$B$2:$B$505, 0))</f>
        <v>627</v>
      </c>
      <c r="J406" s="10">
        <f t="shared" si="4"/>
        <v>23</v>
      </c>
      <c r="K406" s="10">
        <f t="shared" si="5"/>
        <v>100774.2</v>
      </c>
      <c r="L406" s="10">
        <f t="shared" si="6"/>
        <v>23.604299822660916</v>
      </c>
      <c r="M406" s="10">
        <f t="shared" si="7"/>
        <v>85.596725604218292</v>
      </c>
    </row>
    <row r="407" spans="1:13" ht="14.25" customHeight="1" x14ac:dyDescent="0.3">
      <c r="A407" s="11">
        <v>43962</v>
      </c>
      <c r="B407" s="12" t="s">
        <v>16</v>
      </c>
      <c r="C407" s="12">
        <v>9007.5</v>
      </c>
      <c r="D407" s="12">
        <v>734335.5</v>
      </c>
      <c r="E407" s="12">
        <v>622482.40399999998</v>
      </c>
      <c r="F407" s="13">
        <v>113093.66153846154</v>
      </c>
      <c r="G407" s="10">
        <f t="array" ref="G407">INDEX(Лист2!$C$2:$C$505, MATCH(A407&amp;B407, Лист2!$A$2:$A$505&amp;Лист2!$B$2:$B$505, 0))</f>
        <v>10</v>
      </c>
      <c r="H407" s="10">
        <f t="array" ref="H407">INDEX(Лист2!$D$2:$D$505, MATCH(A407&amp;B407, Лист2!$A$2:$A$505&amp;Лист2!$B$2:$B$505, 0))</f>
        <v>494</v>
      </c>
      <c r="I407" s="10">
        <f t="array" ref="I407">INDEX(Лист2!$E$2:$E$505, MATCH(A407&amp;B407, Лист2!$A$2:$A$505&amp;Лист2!$B$2:$B$505, 0))</f>
        <v>421</v>
      </c>
      <c r="J407" s="10">
        <f t="shared" si="4"/>
        <v>20</v>
      </c>
      <c r="K407" s="10">
        <f t="shared" si="5"/>
        <v>73433.55</v>
      </c>
      <c r="L407" s="10">
        <f t="shared" si="6"/>
        <v>17.968876755590994</v>
      </c>
      <c r="M407" s="10">
        <f t="shared" si="7"/>
        <v>84.599183678514578</v>
      </c>
    </row>
    <row r="408" spans="1:13" ht="14.25" customHeight="1" x14ac:dyDescent="0.3">
      <c r="A408" s="7">
        <v>43980</v>
      </c>
      <c r="B408" s="8" t="s">
        <v>15</v>
      </c>
      <c r="C408" s="8">
        <v>87552</v>
      </c>
      <c r="D408" s="8">
        <v>7387116</v>
      </c>
      <c r="E408" s="8">
        <v>5815890.3319999995</v>
      </c>
      <c r="F408" s="9">
        <v>161811.89230769229</v>
      </c>
      <c r="G408" s="10">
        <f t="array" ref="G408">INDEX(Лист2!$C$2:$C$505, MATCH(A408&amp;B408, Лист2!$A$2:$A$505&amp;Лист2!$B$2:$B$505, 0))</f>
        <v>31</v>
      </c>
      <c r="H408" s="10">
        <f t="array" ref="H408">INDEX(Лист2!$D$2:$D$505, MATCH(A408&amp;B408, Лист2!$A$2:$A$505&amp;Лист2!$B$2:$B$505, 0))</f>
        <v>5751</v>
      </c>
      <c r="I408" s="10">
        <f t="array" ref="I408">INDEX(Лист2!$E$2:$E$505, MATCH(A408&amp;B408, Лист2!$A$2:$A$505&amp;Лист2!$B$2:$B$505, 0))</f>
        <v>5319</v>
      </c>
      <c r="J408" s="10">
        <f t="shared" si="4"/>
        <v>22</v>
      </c>
      <c r="K408" s="10">
        <f t="shared" si="5"/>
        <v>238294.06451612903</v>
      </c>
      <c r="L408" s="10">
        <f t="shared" si="6"/>
        <v>27.016081430470834</v>
      </c>
      <c r="M408" s="10">
        <f t="shared" si="7"/>
        <v>97.809539036510429</v>
      </c>
    </row>
    <row r="409" spans="1:13" ht="14.25" customHeight="1" x14ac:dyDescent="0.3">
      <c r="A409" s="11">
        <v>43969</v>
      </c>
      <c r="B409" s="12" t="s">
        <v>16</v>
      </c>
      <c r="C409" s="12">
        <v>11680.5</v>
      </c>
      <c r="D409" s="12">
        <v>936427.5</v>
      </c>
      <c r="E409" s="12">
        <v>813406.68400000001</v>
      </c>
      <c r="F409" s="13">
        <v>117272.7846153846</v>
      </c>
      <c r="G409" s="10">
        <f t="array" ref="G409">INDEX(Лист2!$C$2:$C$505, MATCH(A409&amp;B409, Лист2!$A$2:$A$505&amp;Лист2!$B$2:$B$505, 0))</f>
        <v>10</v>
      </c>
      <c r="H409" s="10">
        <f t="array" ref="H409">INDEX(Лист2!$D$2:$D$505, MATCH(A409&amp;B409, Лист2!$A$2:$A$505&amp;Лист2!$B$2:$B$505, 0))</f>
        <v>645</v>
      </c>
      <c r="I409" s="10">
        <f t="array" ref="I409">INDEX(Лист2!$E$2:$E$505, MATCH(A409&amp;B409, Лист2!$A$2:$A$505&amp;Лист2!$B$2:$B$505, 0))</f>
        <v>565</v>
      </c>
      <c r="J409" s="10">
        <f t="shared" si="4"/>
        <v>21</v>
      </c>
      <c r="K409" s="10">
        <f t="shared" si="5"/>
        <v>93642.75</v>
      </c>
      <c r="L409" s="10">
        <f t="shared" si="6"/>
        <v>15.124146189091309</v>
      </c>
      <c r="M409" s="10">
        <f t="shared" si="7"/>
        <v>87.476576177506033</v>
      </c>
    </row>
    <row r="410" spans="1:13" ht="14.25" customHeight="1" x14ac:dyDescent="0.3">
      <c r="A410" s="7">
        <v>43965</v>
      </c>
      <c r="B410" s="8" t="s">
        <v>16</v>
      </c>
      <c r="C410" s="8">
        <v>12037.5</v>
      </c>
      <c r="D410" s="8">
        <v>981564</v>
      </c>
      <c r="E410" s="8">
        <v>877726.201</v>
      </c>
      <c r="F410" s="9">
        <v>69249.011815384612</v>
      </c>
      <c r="G410" s="10">
        <f t="array" ref="G410">INDEX(Лист2!$C$2:$C$505, MATCH(A410&amp;B410, Лист2!$A$2:$A$505&amp;Лист2!$B$2:$B$505, 0))</f>
        <v>10</v>
      </c>
      <c r="H410" s="10">
        <f t="array" ref="H410">INDEX(Лист2!$D$2:$D$505, MATCH(A410&amp;B410, Лист2!$A$2:$A$505&amp;Лист2!$B$2:$B$505, 0))</f>
        <v>627</v>
      </c>
      <c r="I410" s="10">
        <f t="array" ref="I410">INDEX(Лист2!$E$2:$E$505, MATCH(A410&amp;B410, Лист2!$A$2:$A$505&amp;Лист2!$B$2:$B$505, 0))</f>
        <v>545</v>
      </c>
      <c r="J410" s="10">
        <f t="shared" si="4"/>
        <v>20</v>
      </c>
      <c r="K410" s="10">
        <f t="shared" si="5"/>
        <v>98156.4</v>
      </c>
      <c r="L410" s="10">
        <f t="shared" si="6"/>
        <v>11.830317800892445</v>
      </c>
      <c r="M410" s="10">
        <f t="shared" si="7"/>
        <v>92.945033455242381</v>
      </c>
    </row>
    <row r="411" spans="1:13" ht="14.25" customHeight="1" x14ac:dyDescent="0.3">
      <c r="A411" s="11">
        <v>43966</v>
      </c>
      <c r="B411" s="12" t="s">
        <v>16</v>
      </c>
      <c r="C411" s="12">
        <v>14421</v>
      </c>
      <c r="D411" s="12">
        <v>1150579.5</v>
      </c>
      <c r="E411" s="12">
        <v>1038033.7869999999</v>
      </c>
      <c r="F411" s="13">
        <v>68487.358569230768</v>
      </c>
      <c r="G411" s="10">
        <f t="array" ref="G411">INDEX(Лист2!$C$2:$C$505, MATCH(A411&amp;B411, Лист2!$A$2:$A$505&amp;Лист2!$B$2:$B$505, 0))</f>
        <v>10</v>
      </c>
      <c r="H411" s="10">
        <f t="array" ref="H411">INDEX(Лист2!$D$2:$D$505, MATCH(A411&amp;B411, Лист2!$A$2:$A$505&amp;Лист2!$B$2:$B$505, 0))</f>
        <v>743</v>
      </c>
      <c r="I411" s="10">
        <f t="array" ref="I411">INDEX(Лист2!$E$2:$E$505, MATCH(A411&amp;B411, Лист2!$A$2:$A$505&amp;Лист2!$B$2:$B$505, 0))</f>
        <v>652</v>
      </c>
      <c r="J411" s="10">
        <f t="shared" si="4"/>
        <v>20</v>
      </c>
      <c r="K411" s="10">
        <f t="shared" si="5"/>
        <v>115057.95</v>
      </c>
      <c r="L411" s="10">
        <f t="shared" si="6"/>
        <v>10.842201324223382</v>
      </c>
      <c r="M411" s="10">
        <f t="shared" si="7"/>
        <v>94.047577019299339</v>
      </c>
    </row>
    <row r="412" spans="1:13" ht="14.25" customHeight="1" x14ac:dyDescent="0.3">
      <c r="A412" s="7">
        <v>43980</v>
      </c>
      <c r="B412" s="8" t="s">
        <v>16</v>
      </c>
      <c r="C412" s="8">
        <v>14823</v>
      </c>
      <c r="D412" s="8">
        <v>1273464</v>
      </c>
      <c r="E412" s="8">
        <v>1068326.9369999999</v>
      </c>
      <c r="F412" s="9">
        <v>76299.023384615386</v>
      </c>
      <c r="G412" s="10">
        <f t="array" ref="G412">INDEX(Лист2!$C$2:$C$505, MATCH(A412&amp;B412, Лист2!$A$2:$A$505&amp;Лист2!$B$2:$B$505, 0))</f>
        <v>10</v>
      </c>
      <c r="H412" s="10">
        <f t="array" ref="H412">INDEX(Лист2!$D$2:$D$505, MATCH(A412&amp;B412, Лист2!$A$2:$A$505&amp;Лист2!$B$2:$B$505, 0))</f>
        <v>873</v>
      </c>
      <c r="I412" s="10">
        <f t="array" ref="I412">INDEX(Лист2!$E$2:$E$505, MATCH(A412&amp;B412, Лист2!$A$2:$A$505&amp;Лист2!$B$2:$B$505, 0))</f>
        <v>770</v>
      </c>
      <c r="J412" s="10">
        <f t="shared" si="4"/>
        <v>22</v>
      </c>
      <c r="K412" s="10">
        <f t="shared" si="5"/>
        <v>127346.4</v>
      </c>
      <c r="L412" s="10">
        <f t="shared" si="6"/>
        <v>19.201712125321059</v>
      </c>
      <c r="M412" s="10">
        <f t="shared" si="7"/>
        <v>94.008544930628958</v>
      </c>
    </row>
    <row r="413" spans="1:13" ht="14.25" customHeight="1" x14ac:dyDescent="0.3">
      <c r="A413" s="11">
        <v>43978</v>
      </c>
      <c r="B413" s="12" t="s">
        <v>17</v>
      </c>
      <c r="C413" s="12">
        <v>31257</v>
      </c>
      <c r="D413" s="12">
        <v>2924133</v>
      </c>
      <c r="E413" s="12">
        <v>2311405.017</v>
      </c>
      <c r="F413" s="13">
        <v>148582.33846153846</v>
      </c>
      <c r="G413" s="10">
        <f t="array" ref="G413">INDEX(Лист2!$C$2:$C$505, MATCH(A413&amp;B413, Лист2!$A$2:$A$505&amp;Лист2!$B$2:$B$505, 0))</f>
        <v>20</v>
      </c>
      <c r="H413" s="10">
        <f t="array" ref="H413">INDEX(Лист2!$D$2:$D$505, MATCH(A413&amp;B413, Лист2!$A$2:$A$505&amp;Лист2!$B$2:$B$505, 0))</f>
        <v>2079</v>
      </c>
      <c r="I413" s="10">
        <f t="array" ref="I413">INDEX(Лист2!$E$2:$E$505, MATCH(A413&amp;B413, Лист2!$A$2:$A$505&amp;Лист2!$B$2:$B$505, 0))</f>
        <v>1856</v>
      </c>
      <c r="J413" s="10">
        <f t="shared" si="4"/>
        <v>22</v>
      </c>
      <c r="K413" s="10">
        <f t="shared" si="5"/>
        <v>146206.65</v>
      </c>
      <c r="L413" s="10">
        <f t="shared" si="6"/>
        <v>26.50889733705203</v>
      </c>
      <c r="M413" s="10">
        <f t="shared" si="7"/>
        <v>94.918755800042661</v>
      </c>
    </row>
    <row r="414" spans="1:13" ht="14.25" customHeight="1" x14ac:dyDescent="0.3">
      <c r="A414" s="7">
        <v>43973</v>
      </c>
      <c r="B414" s="8" t="s">
        <v>17</v>
      </c>
      <c r="C414" s="8">
        <v>38074.5</v>
      </c>
      <c r="D414" s="8">
        <v>3414180</v>
      </c>
      <c r="E414" s="8">
        <v>2805831.5209999997</v>
      </c>
      <c r="F414" s="9">
        <v>124540.74078461538</v>
      </c>
      <c r="G414" s="10">
        <f t="array" ref="G414">INDEX(Лист2!$C$2:$C$505, MATCH(A414&amp;B414, Лист2!$A$2:$A$505&amp;Лист2!$B$2:$B$505, 0))</f>
        <v>20</v>
      </c>
      <c r="H414" s="10">
        <f t="array" ref="H414">INDEX(Лист2!$D$2:$D$505, MATCH(A414&amp;B414, Лист2!$A$2:$A$505&amp;Лист2!$B$2:$B$505, 0))</f>
        <v>2306</v>
      </c>
      <c r="I414" s="10">
        <f t="array" ref="I414">INDEX(Лист2!$E$2:$E$505, MATCH(A414&amp;B414, Лист2!$A$2:$A$505&amp;Лист2!$B$2:$B$505, 0))</f>
        <v>2054</v>
      </c>
      <c r="J414" s="10">
        <f t="shared" si="4"/>
        <v>21</v>
      </c>
      <c r="K414" s="10">
        <f t="shared" si="5"/>
        <v>170709</v>
      </c>
      <c r="L414" s="10">
        <f t="shared" si="6"/>
        <v>21.681575477603324</v>
      </c>
      <c r="M414" s="10">
        <f t="shared" si="7"/>
        <v>96.352250297740156</v>
      </c>
    </row>
    <row r="415" spans="1:13" ht="14.25" customHeight="1" x14ac:dyDescent="0.3">
      <c r="A415" s="11">
        <v>43983</v>
      </c>
      <c r="B415" s="12" t="s">
        <v>17</v>
      </c>
      <c r="C415" s="12">
        <v>32170.5</v>
      </c>
      <c r="D415" s="12">
        <v>3013512</v>
      </c>
      <c r="E415" s="12">
        <v>2355616.679</v>
      </c>
      <c r="F415" s="13">
        <v>219429.2774153846</v>
      </c>
      <c r="G415" s="10">
        <f t="array" ref="G415">INDEX(Лист2!$C$2:$C$505, MATCH(A415&amp;B415, Лист2!$A$2:$A$505&amp;Лист2!$B$2:$B$505, 0))</f>
        <v>20</v>
      </c>
      <c r="H415" s="10">
        <f t="array" ref="H415">INDEX(Лист2!$D$2:$D$505, MATCH(A415&amp;B415, Лист2!$A$2:$A$505&amp;Лист2!$B$2:$B$505, 0))</f>
        <v>2136</v>
      </c>
      <c r="I415" s="10">
        <f t="array" ref="I415">INDEX(Лист2!$E$2:$E$505, MATCH(A415&amp;B415, Лист2!$A$2:$A$505&amp;Лист2!$B$2:$B$505, 0))</f>
        <v>1899</v>
      </c>
      <c r="J415" s="10">
        <f t="shared" si="4"/>
        <v>23</v>
      </c>
      <c r="K415" s="10">
        <f t="shared" si="5"/>
        <v>150675.6</v>
      </c>
      <c r="L415" s="10">
        <f t="shared" si="6"/>
        <v>27.928793630349396</v>
      </c>
      <c r="M415" s="10">
        <f t="shared" si="7"/>
        <v>92.718486688774277</v>
      </c>
    </row>
    <row r="416" spans="1:13" ht="14.25" customHeight="1" x14ac:dyDescent="0.3">
      <c r="A416" s="7">
        <v>43962</v>
      </c>
      <c r="B416" s="8" t="s">
        <v>17</v>
      </c>
      <c r="C416" s="8">
        <v>42397.5</v>
      </c>
      <c r="D416" s="8">
        <v>3911979</v>
      </c>
      <c r="E416" s="8">
        <v>3086459.8370000003</v>
      </c>
      <c r="F416" s="9">
        <v>164514.63076923075</v>
      </c>
      <c r="G416" s="10">
        <f t="array" ref="G416">INDEX(Лист2!$C$2:$C$505, MATCH(A416&amp;B416, Лист2!$A$2:$A$505&amp;Лист2!$B$2:$B$505, 0))</f>
        <v>19</v>
      </c>
      <c r="H416" s="10">
        <f t="array" ref="H416">INDEX(Лист2!$D$2:$D$505, MATCH(A416&amp;B416, Лист2!$A$2:$A$505&amp;Лист2!$B$2:$B$505, 0))</f>
        <v>2530</v>
      </c>
      <c r="I416" s="10">
        <f t="array" ref="I416">INDEX(Лист2!$E$2:$E$505, MATCH(A416&amp;B416, Лист2!$A$2:$A$505&amp;Лист2!$B$2:$B$505, 0))</f>
        <v>2270</v>
      </c>
      <c r="J416" s="10">
        <f t="shared" si="4"/>
        <v>20</v>
      </c>
      <c r="K416" s="10">
        <f t="shared" si="5"/>
        <v>205893.63157894736</v>
      </c>
      <c r="L416" s="10">
        <f t="shared" si="6"/>
        <v>26.746473519720048</v>
      </c>
      <c r="M416" s="10">
        <f t="shared" si="7"/>
        <v>95.794593202846158</v>
      </c>
    </row>
    <row r="417" spans="1:13" ht="14.25" customHeight="1" x14ac:dyDescent="0.3">
      <c r="A417" s="11">
        <v>43969</v>
      </c>
      <c r="B417" s="12" t="s">
        <v>17</v>
      </c>
      <c r="C417" s="12">
        <v>28668</v>
      </c>
      <c r="D417" s="12">
        <v>2588148</v>
      </c>
      <c r="E417" s="12">
        <v>2042294.1669999999</v>
      </c>
      <c r="F417" s="13">
        <v>160977.42935384615</v>
      </c>
      <c r="G417" s="10">
        <f t="array" ref="G417">INDEX(Лист2!$C$2:$C$505, MATCH(A417&amp;B417, Лист2!$A$2:$A$505&amp;Лист2!$B$2:$B$505, 0))</f>
        <v>19</v>
      </c>
      <c r="H417" s="10">
        <f t="array" ref="H417">INDEX(Лист2!$D$2:$D$505, MATCH(A417&amp;B417, Лист2!$A$2:$A$505&amp;Лист2!$B$2:$B$505, 0))</f>
        <v>1858</v>
      </c>
      <c r="I417" s="10">
        <f t="array" ref="I417">INDEX(Лист2!$E$2:$E$505, MATCH(A417&amp;B417, Лист2!$A$2:$A$505&amp;Лист2!$B$2:$B$505, 0))</f>
        <v>1648</v>
      </c>
      <c r="J417" s="10">
        <f t="shared" si="4"/>
        <v>21</v>
      </c>
      <c r="K417" s="10">
        <f t="shared" si="5"/>
        <v>136218.31578947368</v>
      </c>
      <c r="L417" s="10">
        <f t="shared" si="6"/>
        <v>26.727483328311347</v>
      </c>
      <c r="M417" s="10">
        <f t="shared" si="7"/>
        <v>93.780207725607411</v>
      </c>
    </row>
    <row r="418" spans="1:13" ht="14.25" customHeight="1" x14ac:dyDescent="0.3">
      <c r="A418" s="7">
        <v>43965</v>
      </c>
      <c r="B418" s="8" t="s">
        <v>17</v>
      </c>
      <c r="C418" s="8">
        <v>27411</v>
      </c>
      <c r="D418" s="8">
        <v>2441520</v>
      </c>
      <c r="E418" s="8">
        <v>1933378.3459999997</v>
      </c>
      <c r="F418" s="9">
        <v>141658.27661538462</v>
      </c>
      <c r="G418" s="10">
        <f t="array" ref="G418">INDEX(Лист2!$C$2:$C$505, MATCH(A418&amp;B418, Лист2!$A$2:$A$505&amp;Лист2!$B$2:$B$505, 0))</f>
        <v>19</v>
      </c>
      <c r="H418" s="10">
        <f t="array" ref="H418">INDEX(Лист2!$D$2:$D$505, MATCH(A418&amp;B418, Лист2!$A$2:$A$505&amp;Лист2!$B$2:$B$505, 0))</f>
        <v>1675</v>
      </c>
      <c r="I418" s="10">
        <f t="array" ref="I418">INDEX(Лист2!$E$2:$E$505, MATCH(A418&amp;B418, Лист2!$A$2:$A$505&amp;Лист2!$B$2:$B$505, 0))</f>
        <v>1475</v>
      </c>
      <c r="J418" s="10">
        <f t="shared" si="4"/>
        <v>20</v>
      </c>
      <c r="K418" s="10">
        <f t="shared" si="5"/>
        <v>128501.05263157895</v>
      </c>
      <c r="L418" s="10">
        <f t="shared" si="6"/>
        <v>26.282577078164937</v>
      </c>
      <c r="M418" s="10">
        <f t="shared" si="7"/>
        <v>94.197947319072355</v>
      </c>
    </row>
    <row r="419" spans="1:13" ht="14.25" customHeight="1" x14ac:dyDescent="0.3">
      <c r="A419" s="11">
        <v>43966</v>
      </c>
      <c r="B419" s="12" t="s">
        <v>17</v>
      </c>
      <c r="C419" s="12">
        <v>32854.5</v>
      </c>
      <c r="D419" s="12">
        <v>2949078</v>
      </c>
      <c r="E419" s="12">
        <v>2391958.463</v>
      </c>
      <c r="F419" s="13">
        <v>129383.86666153846</v>
      </c>
      <c r="G419" s="10">
        <f t="array" ref="G419">INDEX(Лист2!$C$2:$C$505, MATCH(A419&amp;B419, Лист2!$A$2:$A$505&amp;Лист2!$B$2:$B$505, 0))</f>
        <v>19</v>
      </c>
      <c r="H419" s="10">
        <f t="array" ref="H419">INDEX(Лист2!$D$2:$D$505, MATCH(A419&amp;B419, Лист2!$A$2:$A$505&amp;Лист2!$B$2:$B$505, 0))</f>
        <v>1940</v>
      </c>
      <c r="I419" s="10">
        <f t="array" ref="I419">INDEX(Лист2!$E$2:$E$505, MATCH(A419&amp;B419, Лист2!$A$2:$A$505&amp;Лист2!$B$2:$B$505, 0))</f>
        <v>1715</v>
      </c>
      <c r="J419" s="10">
        <f t="shared" si="4"/>
        <v>20</v>
      </c>
      <c r="K419" s="10">
        <f t="shared" si="5"/>
        <v>155214.63157894736</v>
      </c>
      <c r="L419" s="10">
        <f t="shared" si="6"/>
        <v>23.291354997078813</v>
      </c>
      <c r="M419" s="10">
        <f t="shared" si="7"/>
        <v>95.612735008652251</v>
      </c>
    </row>
    <row r="420" spans="1:13" ht="14.25" customHeight="1" x14ac:dyDescent="0.3">
      <c r="A420" s="7">
        <v>43980</v>
      </c>
      <c r="B420" s="8" t="s">
        <v>17</v>
      </c>
      <c r="C420" s="8">
        <v>35346</v>
      </c>
      <c r="D420" s="8">
        <v>3258054</v>
      </c>
      <c r="E420" s="8">
        <v>2595610.66</v>
      </c>
      <c r="F420" s="9">
        <v>195198.78461538462</v>
      </c>
      <c r="G420" s="10">
        <f t="array" ref="G420">INDEX(Лист2!$C$2:$C$505, MATCH(A420&amp;B420, Лист2!$A$2:$A$505&amp;Лист2!$B$2:$B$505, 0))</f>
        <v>20</v>
      </c>
      <c r="H420" s="10">
        <f t="array" ref="H420">INDEX(Лист2!$D$2:$D$505, MATCH(A420&amp;B420, Лист2!$A$2:$A$505&amp;Лист2!$B$2:$B$505, 0))</f>
        <v>2249</v>
      </c>
      <c r="I420" s="10">
        <f t="array" ref="I420">INDEX(Лист2!$E$2:$E$505, MATCH(A420&amp;B420, Лист2!$A$2:$A$505&amp;Лист2!$B$2:$B$505, 0))</f>
        <v>2000</v>
      </c>
      <c r="J420" s="10">
        <f t="shared" si="4"/>
        <v>22</v>
      </c>
      <c r="K420" s="10">
        <f t="shared" si="5"/>
        <v>162902.70000000001</v>
      </c>
      <c r="L420" s="10">
        <f t="shared" si="6"/>
        <v>25.521675889557326</v>
      </c>
      <c r="M420" s="10">
        <f t="shared" si="7"/>
        <v>94.008730837015449</v>
      </c>
    </row>
    <row r="421" spans="1:13" ht="14.25" customHeight="1" x14ac:dyDescent="0.3">
      <c r="A421" s="11">
        <v>43978</v>
      </c>
      <c r="B421" s="12" t="s">
        <v>18</v>
      </c>
      <c r="C421" s="12">
        <v>286558.5</v>
      </c>
      <c r="D421" s="12">
        <v>29256993</v>
      </c>
      <c r="E421" s="12">
        <v>21169527.457000002</v>
      </c>
      <c r="F421" s="13">
        <v>646741.28130000003</v>
      </c>
      <c r="G421" s="10">
        <f t="array" ref="G421">INDEX(Лист2!$C$2:$C$505, MATCH(A421&amp;B421, Лист2!$A$2:$A$505&amp;Лист2!$B$2:$B$505, 0))</f>
        <v>129</v>
      </c>
      <c r="H421" s="10">
        <f t="array" ref="H421">INDEX(Лист2!$D$2:$D$505, MATCH(A421&amp;B421, Лист2!$A$2:$A$505&amp;Лист2!$B$2:$B$505, 0))</f>
        <v>17115</v>
      </c>
      <c r="I421" s="10">
        <f t="array" ref="I421">INDEX(Лист2!$E$2:$E$505, MATCH(A421&amp;B421, Лист2!$A$2:$A$505&amp;Лист2!$B$2:$B$505, 0))</f>
        <v>15962</v>
      </c>
      <c r="J421" s="10">
        <f t="shared" si="4"/>
        <v>22</v>
      </c>
      <c r="K421" s="10">
        <f t="shared" si="5"/>
        <v>226798.39534883722</v>
      </c>
      <c r="L421" s="10">
        <f t="shared" si="6"/>
        <v>38.203335239425776</v>
      </c>
      <c r="M421" s="10">
        <f t="shared" si="7"/>
        <v>97.789447188574712</v>
      </c>
    </row>
    <row r="422" spans="1:13" ht="14.25" customHeight="1" x14ac:dyDescent="0.3">
      <c r="A422" s="7">
        <v>43973</v>
      </c>
      <c r="B422" s="8" t="s">
        <v>18</v>
      </c>
      <c r="C422" s="8">
        <v>304092</v>
      </c>
      <c r="D422" s="8">
        <v>29465769</v>
      </c>
      <c r="E422" s="8">
        <v>22276452.264999997</v>
      </c>
      <c r="F422" s="9">
        <v>570447.6369538462</v>
      </c>
      <c r="G422" s="10">
        <f t="array" ref="G422">INDEX(Лист2!$C$2:$C$505, MATCH(A422&amp;B422, Лист2!$A$2:$A$505&amp;Лист2!$B$2:$B$505, 0))</f>
        <v>129</v>
      </c>
      <c r="H422" s="10">
        <f t="array" ref="H422">INDEX(Лист2!$D$2:$D$505, MATCH(A422&amp;B422, Лист2!$A$2:$A$505&amp;Лист2!$B$2:$B$505, 0))</f>
        <v>17088</v>
      </c>
      <c r="I422" s="10">
        <f t="array" ref="I422">INDEX(Лист2!$E$2:$E$505, MATCH(A422&amp;B422, Лист2!$A$2:$A$505&amp;Лист2!$B$2:$B$505, 0))</f>
        <v>15804</v>
      </c>
      <c r="J422" s="10">
        <f t="shared" si="4"/>
        <v>21</v>
      </c>
      <c r="K422" s="10">
        <f t="shared" si="5"/>
        <v>228416.81395348837</v>
      </c>
      <c r="L422" s="10">
        <f t="shared" si="6"/>
        <v>32.273167421257703</v>
      </c>
      <c r="M422" s="10">
        <f t="shared" si="7"/>
        <v>98.064032752873871</v>
      </c>
    </row>
    <row r="423" spans="1:13" ht="14.25" customHeight="1" x14ac:dyDescent="0.3">
      <c r="A423" s="11">
        <v>43983</v>
      </c>
      <c r="B423" s="12" t="s">
        <v>18</v>
      </c>
      <c r="C423" s="12">
        <v>272926.5</v>
      </c>
      <c r="D423" s="12">
        <v>27770092.5</v>
      </c>
      <c r="E423" s="12">
        <v>20952913.508000001</v>
      </c>
      <c r="F423" s="13">
        <v>872904.40428461542</v>
      </c>
      <c r="G423" s="10">
        <f t="array" ref="G423">INDEX(Лист2!$C$2:$C$505, MATCH(A423&amp;B423, Лист2!$A$2:$A$505&amp;Лист2!$B$2:$B$505, 0))</f>
        <v>128</v>
      </c>
      <c r="H423" s="10">
        <f t="array" ref="H423">INDEX(Лист2!$D$2:$D$505, MATCH(A423&amp;B423, Лист2!$A$2:$A$505&amp;Лист2!$B$2:$B$505, 0))</f>
        <v>16285</v>
      </c>
      <c r="I423" s="10">
        <f t="array" ref="I423">INDEX(Лист2!$E$2:$E$505, MATCH(A423&amp;B423, Лист2!$A$2:$A$505&amp;Лист2!$B$2:$B$505, 0))</f>
        <v>15130</v>
      </c>
      <c r="J423" s="10">
        <f t="shared" si="4"/>
        <v>23</v>
      </c>
      <c r="K423" s="10">
        <f t="shared" si="5"/>
        <v>216953.84765625</v>
      </c>
      <c r="L423" s="10">
        <f t="shared" si="6"/>
        <v>32.535709124161379</v>
      </c>
      <c r="M423" s="10">
        <f t="shared" si="7"/>
        <v>96.856674480703958</v>
      </c>
    </row>
    <row r="424" spans="1:13" ht="14.25" customHeight="1" x14ac:dyDescent="0.3">
      <c r="A424" s="7">
        <v>43962</v>
      </c>
      <c r="B424" s="8" t="s">
        <v>18</v>
      </c>
      <c r="C424" s="8">
        <v>237099</v>
      </c>
      <c r="D424" s="8">
        <v>24628233.223949999</v>
      </c>
      <c r="E424" s="8">
        <v>17679930.469999999</v>
      </c>
      <c r="F424" s="9">
        <v>622499.33031538466</v>
      </c>
      <c r="G424" s="10">
        <f t="array" ref="G424">INDEX(Лист2!$C$2:$C$505, MATCH(A424&amp;B424, Лист2!$A$2:$A$505&amp;Лист2!$B$2:$B$505, 0))</f>
        <v>129</v>
      </c>
      <c r="H424" s="10">
        <f t="array" ref="H424">INDEX(Лист2!$D$2:$D$505, MATCH(A424&amp;B424, Лист2!$A$2:$A$505&amp;Лист2!$B$2:$B$505, 0))</f>
        <v>14043</v>
      </c>
      <c r="I424" s="10">
        <f t="array" ref="I424">INDEX(Лист2!$E$2:$E$505, MATCH(A424&amp;B424, Лист2!$A$2:$A$505&amp;Лист2!$B$2:$B$505, 0))</f>
        <v>13167</v>
      </c>
      <c r="J424" s="10">
        <f t="shared" si="4"/>
        <v>20</v>
      </c>
      <c r="K424" s="10">
        <f t="shared" si="5"/>
        <v>190916.53661976743</v>
      </c>
      <c r="L424" s="10">
        <f t="shared" si="6"/>
        <v>39.300509499967504</v>
      </c>
      <c r="M424" s="10">
        <f t="shared" si="7"/>
        <v>97.47241580565337</v>
      </c>
    </row>
    <row r="425" spans="1:13" ht="14.25" customHeight="1" x14ac:dyDescent="0.3">
      <c r="A425" s="11">
        <v>43969</v>
      </c>
      <c r="B425" s="12" t="s">
        <v>18</v>
      </c>
      <c r="C425" s="12">
        <v>273900</v>
      </c>
      <c r="D425" s="12">
        <v>27535284.147600003</v>
      </c>
      <c r="E425" s="12">
        <v>19680985.969000001</v>
      </c>
      <c r="F425" s="13">
        <v>764540.58792307694</v>
      </c>
      <c r="G425" s="10">
        <f t="array" ref="G425">INDEX(Лист2!$C$2:$C$505, MATCH(A425&amp;B425, Лист2!$A$2:$A$505&amp;Лист2!$B$2:$B$505, 0))</f>
        <v>129</v>
      </c>
      <c r="H425" s="10">
        <f t="array" ref="H425">INDEX(Лист2!$D$2:$D$505, MATCH(A425&amp;B425, Лист2!$A$2:$A$505&amp;Лист2!$B$2:$B$505, 0))</f>
        <v>16110</v>
      </c>
      <c r="I425" s="10">
        <f t="array" ref="I425">INDEX(Лист2!$E$2:$E$505, MATCH(A425&amp;B425, Лист2!$A$2:$A$505&amp;Лист2!$B$2:$B$505, 0))</f>
        <v>14992</v>
      </c>
      <c r="J425" s="10">
        <f t="shared" si="4"/>
        <v>21</v>
      </c>
      <c r="K425" s="10">
        <f t="shared" si="5"/>
        <v>213451.81509767444</v>
      </c>
      <c r="L425" s="10">
        <f t="shared" si="6"/>
        <v>39.908052325079133</v>
      </c>
      <c r="M425" s="10">
        <f t="shared" si="7"/>
        <v>97.223414932546774</v>
      </c>
    </row>
    <row r="426" spans="1:13" ht="14.25" customHeight="1" x14ac:dyDescent="0.3">
      <c r="A426" s="7">
        <v>43965</v>
      </c>
      <c r="B426" s="8" t="s">
        <v>18</v>
      </c>
      <c r="C426" s="8">
        <v>274059</v>
      </c>
      <c r="D426" s="8">
        <v>28181292</v>
      </c>
      <c r="E426" s="8">
        <v>20493717.226</v>
      </c>
      <c r="F426" s="9">
        <v>806120.19333076919</v>
      </c>
      <c r="G426" s="10">
        <f t="array" ref="G426">INDEX(Лист2!$C$2:$C$505, MATCH(A426&amp;B426, Лист2!$A$2:$A$505&amp;Лист2!$B$2:$B$505, 0))</f>
        <v>129</v>
      </c>
      <c r="H426" s="10">
        <f t="array" ref="H426">INDEX(Лист2!$D$2:$D$505, MATCH(A426&amp;B426, Лист2!$A$2:$A$505&amp;Лист2!$B$2:$B$505, 0))</f>
        <v>15804</v>
      </c>
      <c r="I426" s="10">
        <f t="array" ref="I426">INDEX(Лист2!$E$2:$E$505, MATCH(A426&amp;B426, Лист2!$A$2:$A$505&amp;Лист2!$B$2:$B$505, 0))</f>
        <v>14738</v>
      </c>
      <c r="J426" s="10">
        <f t="shared" si="4"/>
        <v>20</v>
      </c>
      <c r="K426" s="10">
        <f t="shared" si="5"/>
        <v>218459.62790697673</v>
      </c>
      <c r="L426" s="10">
        <f t="shared" si="6"/>
        <v>37.511861265690328</v>
      </c>
      <c r="M426" s="10">
        <f t="shared" si="7"/>
        <v>97.139520099608035</v>
      </c>
    </row>
    <row r="427" spans="1:13" ht="14.25" customHeight="1" x14ac:dyDescent="0.3">
      <c r="A427" s="11">
        <v>43966</v>
      </c>
      <c r="B427" s="12" t="s">
        <v>18</v>
      </c>
      <c r="C427" s="12">
        <v>318816</v>
      </c>
      <c r="D427" s="12">
        <v>32354331</v>
      </c>
      <c r="E427" s="12">
        <v>23895072.432</v>
      </c>
      <c r="F427" s="13">
        <v>616932.92353846144</v>
      </c>
      <c r="G427" s="10">
        <f t="array" ref="G427">INDEX(Лист2!$C$2:$C$505, MATCH(A427&amp;B427, Лист2!$A$2:$A$505&amp;Лист2!$B$2:$B$505, 0))</f>
        <v>129</v>
      </c>
      <c r="H427" s="10">
        <f t="array" ref="H427">INDEX(Лист2!$D$2:$D$505, MATCH(A427&amp;B427, Лист2!$A$2:$A$505&amp;Лист2!$B$2:$B$505, 0))</f>
        <v>17808</v>
      </c>
      <c r="I427" s="10">
        <f t="array" ref="I427">INDEX(Лист2!$E$2:$E$505, MATCH(A427&amp;B427, Лист2!$A$2:$A$505&amp;Лист2!$B$2:$B$505, 0))</f>
        <v>16486</v>
      </c>
      <c r="J427" s="10">
        <f t="shared" si="4"/>
        <v>20</v>
      </c>
      <c r="K427" s="10">
        <f t="shared" si="5"/>
        <v>250808.76744186046</v>
      </c>
      <c r="L427" s="10">
        <f t="shared" si="6"/>
        <v>35.401686234989022</v>
      </c>
      <c r="M427" s="10">
        <f t="shared" si="7"/>
        <v>98.093198330886651</v>
      </c>
    </row>
    <row r="428" spans="1:13" ht="14.25" customHeight="1" x14ac:dyDescent="0.3">
      <c r="A428" s="7">
        <v>43978</v>
      </c>
      <c r="B428" s="8" t="s">
        <v>19</v>
      </c>
      <c r="C428" s="8">
        <v>370012.5</v>
      </c>
      <c r="D428" s="8">
        <v>39034861.5</v>
      </c>
      <c r="E428" s="8">
        <v>28040467.216000002</v>
      </c>
      <c r="F428" s="9">
        <v>681486.56664615381</v>
      </c>
      <c r="G428" s="10">
        <f t="array" ref="G428">INDEX(Лист2!$C$2:$C$505, MATCH(A428&amp;B428, Лист2!$A$2:$A$505&amp;Лист2!$B$2:$B$505, 0))</f>
        <v>124</v>
      </c>
      <c r="H428" s="10">
        <f t="array" ref="H428">INDEX(Лист2!$D$2:$D$505, MATCH(A428&amp;B428, Лист2!$A$2:$A$505&amp;Лист2!$B$2:$B$505, 0))</f>
        <v>21384</v>
      </c>
      <c r="I428" s="10">
        <f t="array" ref="I428">INDEX(Лист2!$E$2:$E$505, MATCH(A428&amp;B428, Лист2!$A$2:$A$505&amp;Лист2!$B$2:$B$505, 0))</f>
        <v>19897</v>
      </c>
      <c r="J428" s="10">
        <f t="shared" si="4"/>
        <v>22</v>
      </c>
      <c r="K428" s="10">
        <f t="shared" si="5"/>
        <v>314797.2701612903</v>
      </c>
      <c r="L428" s="10">
        <f t="shared" si="6"/>
        <v>39.209026723087383</v>
      </c>
      <c r="M428" s="10">
        <f t="shared" si="7"/>
        <v>98.254159127358108</v>
      </c>
    </row>
    <row r="429" spans="1:13" ht="14.25" customHeight="1" x14ac:dyDescent="0.3">
      <c r="A429" s="11">
        <v>43973</v>
      </c>
      <c r="B429" s="12" t="s">
        <v>19</v>
      </c>
      <c r="C429" s="12">
        <v>393018</v>
      </c>
      <c r="D429" s="12">
        <v>39498373.5</v>
      </c>
      <c r="E429" s="12">
        <v>29683782.432999995</v>
      </c>
      <c r="F429" s="13">
        <v>636230.32011538453</v>
      </c>
      <c r="G429" s="10">
        <f t="array" ref="G429">INDEX(Лист2!$C$2:$C$505, MATCH(A429&amp;B429, Лист2!$A$2:$A$505&amp;Лист2!$B$2:$B$505, 0))</f>
        <v>125</v>
      </c>
      <c r="H429" s="10">
        <f t="array" ref="H429">INDEX(Лист2!$D$2:$D$505, MATCH(A429&amp;B429, Лист2!$A$2:$A$505&amp;Лист2!$B$2:$B$505, 0))</f>
        <v>21427</v>
      </c>
      <c r="I429" s="10">
        <f t="array" ref="I429">INDEX(Лист2!$E$2:$E$505, MATCH(A429&amp;B429, Лист2!$A$2:$A$505&amp;Лист2!$B$2:$B$505, 0))</f>
        <v>19799</v>
      </c>
      <c r="J429" s="10">
        <f t="shared" si="4"/>
        <v>21</v>
      </c>
      <c r="K429" s="10">
        <f t="shared" si="5"/>
        <v>315986.98800000001</v>
      </c>
      <c r="L429" s="10">
        <f t="shared" si="6"/>
        <v>33.063815533457579</v>
      </c>
      <c r="M429" s="10">
        <f t="shared" si="7"/>
        <v>98.389224001551895</v>
      </c>
    </row>
    <row r="430" spans="1:13" ht="14.25" customHeight="1" x14ac:dyDescent="0.3">
      <c r="A430" s="7">
        <v>43983</v>
      </c>
      <c r="B430" s="8" t="s">
        <v>19</v>
      </c>
      <c r="C430" s="8">
        <v>349699.5</v>
      </c>
      <c r="D430" s="8">
        <v>37257840.18135</v>
      </c>
      <c r="E430" s="8">
        <v>27640203.134</v>
      </c>
      <c r="F430" s="9">
        <v>744856.58547692304</v>
      </c>
      <c r="G430" s="10">
        <f t="array" ref="G430">INDEX(Лист2!$C$2:$C$505, MATCH(A430&amp;B430, Лист2!$A$2:$A$505&amp;Лист2!$B$2:$B$505, 0))</f>
        <v>123</v>
      </c>
      <c r="H430" s="10">
        <f t="array" ref="H430">INDEX(Лист2!$D$2:$D$505, MATCH(A430&amp;B430, Лист2!$A$2:$A$505&amp;Лист2!$B$2:$B$505, 0))</f>
        <v>20325</v>
      </c>
      <c r="I430" s="10">
        <f t="array" ref="I430">INDEX(Лист2!$E$2:$E$505, MATCH(A430&amp;B430, Лист2!$A$2:$A$505&amp;Лист2!$B$2:$B$505, 0))</f>
        <v>18935</v>
      </c>
      <c r="J430" s="10">
        <f t="shared" si="4"/>
        <v>23</v>
      </c>
      <c r="K430" s="10">
        <f t="shared" si="5"/>
        <v>302909.26976707316</v>
      </c>
      <c r="L430" s="10">
        <f t="shared" si="6"/>
        <v>34.795826212722076</v>
      </c>
      <c r="M430" s="10">
        <f t="shared" si="7"/>
        <v>98.000805785167955</v>
      </c>
    </row>
    <row r="431" spans="1:13" ht="14.25" customHeight="1" x14ac:dyDescent="0.3">
      <c r="A431" s="11">
        <v>43962</v>
      </c>
      <c r="B431" s="12" t="s">
        <v>19</v>
      </c>
      <c r="C431" s="12">
        <v>318565.5</v>
      </c>
      <c r="D431" s="12">
        <v>33781581</v>
      </c>
      <c r="E431" s="12">
        <v>24232690.171</v>
      </c>
      <c r="F431" s="13">
        <v>605833.76570769225</v>
      </c>
      <c r="G431" s="10">
        <f t="array" ref="G431">INDEX(Лист2!$C$2:$C$505, MATCH(A431&amp;B431, Лист2!$A$2:$A$505&amp;Лист2!$B$2:$B$505, 0))</f>
        <v>125</v>
      </c>
      <c r="H431" s="10">
        <f t="array" ref="H431">INDEX(Лист2!$D$2:$D$505, MATCH(A431&amp;B431, Лист2!$A$2:$A$505&amp;Лист2!$B$2:$B$505, 0))</f>
        <v>18066</v>
      </c>
      <c r="I431" s="10">
        <f t="array" ref="I431">INDEX(Лист2!$E$2:$E$505, MATCH(A431&amp;B431, Лист2!$A$2:$A$505&amp;Лист2!$B$2:$B$505, 0))</f>
        <v>16883</v>
      </c>
      <c r="J431" s="10">
        <f t="shared" si="4"/>
        <v>20</v>
      </c>
      <c r="K431" s="10">
        <f t="shared" si="5"/>
        <v>270252.64799999999</v>
      </c>
      <c r="L431" s="10">
        <f t="shared" si="6"/>
        <v>39.404996975645112</v>
      </c>
      <c r="M431" s="10">
        <f t="shared" si="7"/>
        <v>98.206615120506953</v>
      </c>
    </row>
    <row r="432" spans="1:13" ht="14.25" customHeight="1" x14ac:dyDescent="0.3">
      <c r="A432" s="7">
        <v>43980</v>
      </c>
      <c r="B432" s="8" t="s">
        <v>18</v>
      </c>
      <c r="C432" s="8">
        <v>422965.5</v>
      </c>
      <c r="D432" s="8">
        <v>41767140.105000004</v>
      </c>
      <c r="E432" s="8">
        <v>32361318.846999999</v>
      </c>
      <c r="F432" s="9">
        <v>525087.91538461542</v>
      </c>
      <c r="G432" s="10">
        <f t="array" ref="G432">INDEX(Лист2!$C$2:$C$505, MATCH(A432&amp;B432, Лист2!$A$2:$A$505&amp;Лист2!$B$2:$B$505, 0))</f>
        <v>129</v>
      </c>
      <c r="H432" s="10">
        <f t="array" ref="H432">INDEX(Лист2!$D$2:$D$505, MATCH(A432&amp;B432, Лист2!$A$2:$A$505&amp;Лист2!$B$2:$B$505, 0))</f>
        <v>22403</v>
      </c>
      <c r="I432" s="10">
        <f t="array" ref="I432">INDEX(Лист2!$E$2:$E$505, MATCH(A432&amp;B432, Лист2!$A$2:$A$505&amp;Лист2!$B$2:$B$505, 0))</f>
        <v>20676</v>
      </c>
      <c r="J432" s="10">
        <f t="shared" si="4"/>
        <v>22</v>
      </c>
      <c r="K432" s="10">
        <f t="shared" si="5"/>
        <v>323776.27988372097</v>
      </c>
      <c r="L432" s="10">
        <f t="shared" si="6"/>
        <v>29.065012159947727</v>
      </c>
      <c r="M432" s="10">
        <f t="shared" si="7"/>
        <v>98.742820518559398</v>
      </c>
    </row>
    <row r="433" spans="1:13" ht="14.25" customHeight="1" x14ac:dyDescent="0.3">
      <c r="A433" s="11">
        <v>43969</v>
      </c>
      <c r="B433" s="12" t="s">
        <v>19</v>
      </c>
      <c r="C433" s="12">
        <v>355081.5</v>
      </c>
      <c r="D433" s="12">
        <v>36876888</v>
      </c>
      <c r="E433" s="12">
        <v>26228948.559</v>
      </c>
      <c r="F433" s="13">
        <v>898617.75030769221</v>
      </c>
      <c r="G433" s="10">
        <f t="array" ref="G433">INDEX(Лист2!$C$2:$C$505, MATCH(A433&amp;B433, Лист2!$A$2:$A$505&amp;Лист2!$B$2:$B$505, 0))</f>
        <v>125</v>
      </c>
      <c r="H433" s="10">
        <f t="array" ref="H433">INDEX(Лист2!$D$2:$D$505, MATCH(A433&amp;B433, Лист2!$A$2:$A$505&amp;Лист2!$B$2:$B$505, 0))</f>
        <v>20449</v>
      </c>
      <c r="I433" s="10">
        <f t="array" ref="I433">INDEX(Лист2!$E$2:$E$505, MATCH(A433&amp;B433, Лист2!$A$2:$A$505&amp;Лист2!$B$2:$B$505, 0))</f>
        <v>19060</v>
      </c>
      <c r="J433" s="10">
        <f t="shared" si="4"/>
        <v>21</v>
      </c>
      <c r="K433" s="10">
        <f t="shared" si="5"/>
        <v>295015.10399999999</v>
      </c>
      <c r="L433" s="10">
        <f t="shared" si="6"/>
        <v>40.596135285592098</v>
      </c>
      <c r="M433" s="10">
        <f t="shared" si="7"/>
        <v>97.563195272042222</v>
      </c>
    </row>
    <row r="434" spans="1:13" ht="14.25" customHeight="1" x14ac:dyDescent="0.3">
      <c r="A434" s="7">
        <v>43965</v>
      </c>
      <c r="B434" s="8" t="s">
        <v>19</v>
      </c>
      <c r="C434" s="8">
        <v>358387.5</v>
      </c>
      <c r="D434" s="8">
        <v>37963150.5</v>
      </c>
      <c r="E434" s="8">
        <v>27483828.208999999</v>
      </c>
      <c r="F434" s="9">
        <v>506964.83088461537</v>
      </c>
      <c r="G434" s="10">
        <f t="array" ref="G434">INDEX(Лист2!$C$2:$C$505, MATCH(A434&amp;B434, Лист2!$A$2:$A$505&amp;Лист2!$B$2:$B$505, 0))</f>
        <v>125</v>
      </c>
      <c r="H434" s="10">
        <f t="array" ref="H434">INDEX(Лист2!$D$2:$D$505, MATCH(A434&amp;B434, Лист2!$A$2:$A$505&amp;Лист2!$B$2:$B$505, 0))</f>
        <v>20247</v>
      </c>
      <c r="I434" s="10">
        <f t="array" ref="I434">INDEX(Лист2!$E$2:$E$505, MATCH(A434&amp;B434, Лист2!$A$2:$A$505&amp;Лист2!$B$2:$B$505, 0))</f>
        <v>18812</v>
      </c>
      <c r="J434" s="10">
        <f t="shared" si="4"/>
        <v>20</v>
      </c>
      <c r="K434" s="10">
        <f t="shared" si="5"/>
        <v>303705.20400000003</v>
      </c>
      <c r="L434" s="10">
        <f t="shared" si="6"/>
        <v>38.129048876707749</v>
      </c>
      <c r="M434" s="10">
        <f t="shared" si="7"/>
        <v>98.664587042414681</v>
      </c>
    </row>
    <row r="435" spans="1:13" ht="14.25" customHeight="1" x14ac:dyDescent="0.3">
      <c r="A435" s="11">
        <v>43966</v>
      </c>
      <c r="B435" s="12" t="s">
        <v>19</v>
      </c>
      <c r="C435" s="12">
        <v>403261.5</v>
      </c>
      <c r="D435" s="12">
        <v>42271377</v>
      </c>
      <c r="E435" s="12">
        <v>31105053.390999999</v>
      </c>
      <c r="F435" s="13">
        <v>571050.76427692303</v>
      </c>
      <c r="G435" s="10">
        <f t="array" ref="G435">INDEX(Лист2!$C$2:$C$505, MATCH(A435&amp;B435, Лист2!$A$2:$A$505&amp;Лист2!$B$2:$B$505, 0))</f>
        <v>125</v>
      </c>
      <c r="H435" s="10">
        <f t="array" ref="H435">INDEX(Лист2!$D$2:$D$505, MATCH(A435&amp;B435, Лист2!$A$2:$A$505&amp;Лист2!$B$2:$B$505, 0))</f>
        <v>21862</v>
      </c>
      <c r="I435" s="10">
        <f t="array" ref="I435">INDEX(Лист2!$E$2:$E$505, MATCH(A435&amp;B435, Лист2!$A$2:$A$505&amp;Лист2!$B$2:$B$505, 0))</f>
        <v>20235</v>
      </c>
      <c r="J435" s="10">
        <f t="shared" si="4"/>
        <v>20</v>
      </c>
      <c r="K435" s="10">
        <f t="shared" si="5"/>
        <v>338171.016</v>
      </c>
      <c r="L435" s="10">
        <f t="shared" si="6"/>
        <v>35.898744389330929</v>
      </c>
      <c r="M435" s="10">
        <f t="shared" si="7"/>
        <v>98.649084073421776</v>
      </c>
    </row>
    <row r="436" spans="1:13" ht="14.25" customHeight="1" x14ac:dyDescent="0.3">
      <c r="A436" s="7">
        <v>43978</v>
      </c>
      <c r="B436" s="8" t="s">
        <v>20</v>
      </c>
      <c r="C436" s="8">
        <v>69010.5</v>
      </c>
      <c r="D436" s="8">
        <v>5985894</v>
      </c>
      <c r="E436" s="8">
        <v>4624968.49</v>
      </c>
      <c r="F436" s="9">
        <v>168769.33384615384</v>
      </c>
      <c r="G436" s="10">
        <f t="array" ref="G436">INDEX(Лист2!$C$2:$C$505, MATCH(A436&amp;B436, Лист2!$A$2:$A$505&amp;Лист2!$B$2:$B$505, 0))</f>
        <v>36</v>
      </c>
      <c r="H436" s="10">
        <f t="array" ref="H436">INDEX(Лист2!$D$2:$D$505, MATCH(A436&amp;B436, Лист2!$A$2:$A$505&amp;Лист2!$B$2:$B$505, 0))</f>
        <v>4951</v>
      </c>
      <c r="I436" s="10">
        <f t="array" ref="I436">INDEX(Лист2!$E$2:$E$505, MATCH(A436&amp;B436, Лист2!$A$2:$A$505&amp;Лист2!$B$2:$B$505, 0))</f>
        <v>4584</v>
      </c>
      <c r="J436" s="10">
        <f t="shared" si="4"/>
        <v>22</v>
      </c>
      <c r="K436" s="10">
        <f t="shared" si="5"/>
        <v>166274.83333333334</v>
      </c>
      <c r="L436" s="10">
        <f t="shared" si="6"/>
        <v>29.425616908365136</v>
      </c>
      <c r="M436" s="10">
        <f t="shared" si="7"/>
        <v>97.180549240495168</v>
      </c>
    </row>
    <row r="437" spans="1:13" ht="14.25" customHeight="1" x14ac:dyDescent="0.3">
      <c r="A437" s="11">
        <v>43973</v>
      </c>
      <c r="B437" s="12" t="s">
        <v>20</v>
      </c>
      <c r="C437" s="12">
        <v>75820.5</v>
      </c>
      <c r="D437" s="12">
        <v>5943489</v>
      </c>
      <c r="E437" s="12">
        <v>5046963.6720000003</v>
      </c>
      <c r="F437" s="13">
        <v>196334.07284615384</v>
      </c>
      <c r="G437" s="10">
        <f t="array" ref="G437">INDEX(Лист2!$C$2:$C$505, MATCH(A437&amp;B437, Лист2!$A$2:$A$505&amp;Лист2!$B$2:$B$505, 0))</f>
        <v>36</v>
      </c>
      <c r="H437" s="10">
        <f t="array" ref="H437">INDEX(Лист2!$D$2:$D$505, MATCH(A437&amp;B437, Лист2!$A$2:$A$505&amp;Лист2!$B$2:$B$505, 0))</f>
        <v>4857</v>
      </c>
      <c r="I437" s="10">
        <f t="array" ref="I437">INDEX(Лист2!$E$2:$E$505, MATCH(A437&amp;B437, Лист2!$A$2:$A$505&amp;Лист2!$B$2:$B$505, 0))</f>
        <v>4456</v>
      </c>
      <c r="J437" s="10">
        <f t="shared" si="4"/>
        <v>21</v>
      </c>
      <c r="K437" s="10">
        <f t="shared" si="5"/>
        <v>165096.91666666666</v>
      </c>
      <c r="L437" s="10">
        <f t="shared" si="6"/>
        <v>17.763657245520186</v>
      </c>
      <c r="M437" s="10">
        <f t="shared" si="7"/>
        <v>96.696652877692657</v>
      </c>
    </row>
    <row r="438" spans="1:13" ht="14.25" customHeight="1" x14ac:dyDescent="0.3">
      <c r="A438" s="7">
        <v>43983</v>
      </c>
      <c r="B438" s="8" t="s">
        <v>20</v>
      </c>
      <c r="C438" s="8">
        <v>64740</v>
      </c>
      <c r="D438" s="8">
        <v>5800290</v>
      </c>
      <c r="E438" s="8">
        <v>4332158.4330000002</v>
      </c>
      <c r="F438" s="9">
        <v>205428.24997692305</v>
      </c>
      <c r="G438" s="10">
        <f t="array" ref="G438">INDEX(Лист2!$C$2:$C$505, MATCH(A438&amp;B438, Лист2!$A$2:$A$505&amp;Лист2!$B$2:$B$505, 0))</f>
        <v>37</v>
      </c>
      <c r="H438" s="10">
        <f t="array" ref="H438">INDEX(Лист2!$D$2:$D$505, MATCH(A438&amp;B438, Лист2!$A$2:$A$505&amp;Лист2!$B$2:$B$505, 0))</f>
        <v>4722</v>
      </c>
      <c r="I438" s="10">
        <f t="array" ref="I438">INDEX(Лист2!$E$2:$E$505, MATCH(A438&amp;B438, Лист2!$A$2:$A$505&amp;Лист2!$B$2:$B$505, 0))</f>
        <v>4352</v>
      </c>
      <c r="J438" s="10">
        <f t="shared" si="4"/>
        <v>23</v>
      </c>
      <c r="K438" s="10">
        <f t="shared" si="5"/>
        <v>156764.59459459459</v>
      </c>
      <c r="L438" s="10">
        <f t="shared" si="6"/>
        <v>33.889147631734353</v>
      </c>
      <c r="M438" s="10">
        <f t="shared" si="7"/>
        <v>96.458310705552265</v>
      </c>
    </row>
    <row r="439" spans="1:13" ht="14.25" customHeight="1" x14ac:dyDescent="0.3">
      <c r="A439" s="11">
        <v>43962</v>
      </c>
      <c r="B439" s="12" t="s">
        <v>20</v>
      </c>
      <c r="C439" s="12">
        <v>59574</v>
      </c>
      <c r="D439" s="12">
        <v>5178169.5</v>
      </c>
      <c r="E439" s="12">
        <v>3929032.2650000001</v>
      </c>
      <c r="F439" s="13">
        <v>208822.33076923079</v>
      </c>
      <c r="G439" s="10">
        <f t="array" ref="G439">INDEX(Лист2!$C$2:$C$505, MATCH(A439&amp;B439, Лист2!$A$2:$A$505&amp;Лист2!$B$2:$B$505, 0))</f>
        <v>36</v>
      </c>
      <c r="H439" s="10">
        <f t="array" ref="H439">INDEX(Лист2!$D$2:$D$505, MATCH(A439&amp;B439, Лист2!$A$2:$A$505&amp;Лист2!$B$2:$B$505, 0))</f>
        <v>4150</v>
      </c>
      <c r="I439" s="10">
        <f t="array" ref="I439">INDEX(Лист2!$E$2:$E$505, MATCH(A439&amp;B439, Лист2!$A$2:$A$505&amp;Лист2!$B$2:$B$505, 0))</f>
        <v>3838</v>
      </c>
      <c r="J439" s="10">
        <f t="shared" si="4"/>
        <v>20</v>
      </c>
      <c r="K439" s="10">
        <f t="shared" si="5"/>
        <v>143838.04166666666</v>
      </c>
      <c r="L439" s="10">
        <f t="shared" si="6"/>
        <v>31.792491146671708</v>
      </c>
      <c r="M439" s="10">
        <f t="shared" si="7"/>
        <v>95.967255788571023</v>
      </c>
    </row>
    <row r="440" spans="1:13" ht="14.25" customHeight="1" x14ac:dyDescent="0.3">
      <c r="A440" s="7">
        <v>43980</v>
      </c>
      <c r="B440" s="8" t="s">
        <v>19</v>
      </c>
      <c r="C440" s="8">
        <v>524481</v>
      </c>
      <c r="D440" s="8">
        <v>54172029</v>
      </c>
      <c r="E440" s="8">
        <v>41382275.210999995</v>
      </c>
      <c r="F440" s="9">
        <v>512623.0388076923</v>
      </c>
      <c r="G440" s="10">
        <f t="array" ref="G440">INDEX(Лист2!$C$2:$C$505, MATCH(A440&amp;B440, Лист2!$A$2:$A$505&amp;Лист2!$B$2:$B$505, 0))</f>
        <v>124</v>
      </c>
      <c r="H440" s="10">
        <f t="array" ref="H440">INDEX(Лист2!$D$2:$D$505, MATCH(A440&amp;B440, Лист2!$A$2:$A$505&amp;Лист2!$B$2:$B$505, 0))</f>
        <v>25828</v>
      </c>
      <c r="I440" s="10">
        <f t="array" ref="I440">INDEX(Лист2!$E$2:$E$505, MATCH(A440&amp;B440, Лист2!$A$2:$A$505&amp;Лист2!$B$2:$B$505, 0))</f>
        <v>23974</v>
      </c>
      <c r="J440" s="10">
        <f t="shared" si="4"/>
        <v>22</v>
      </c>
      <c r="K440" s="10">
        <f t="shared" si="5"/>
        <v>436871.20161290321</v>
      </c>
      <c r="L440" s="10">
        <f t="shared" si="6"/>
        <v>30.906357187437354</v>
      </c>
      <c r="M440" s="10">
        <f t="shared" si="7"/>
        <v>99.053712684810662</v>
      </c>
    </row>
    <row r="441" spans="1:13" ht="14.25" customHeight="1" x14ac:dyDescent="0.3">
      <c r="A441" s="11">
        <v>43969</v>
      </c>
      <c r="B441" s="12" t="s">
        <v>20</v>
      </c>
      <c r="C441" s="12">
        <v>70278</v>
      </c>
      <c r="D441" s="12">
        <v>5798476.5</v>
      </c>
      <c r="E441" s="12">
        <v>4485664.5060000001</v>
      </c>
      <c r="F441" s="13">
        <v>182019.63597692308</v>
      </c>
      <c r="G441" s="10">
        <f t="array" ref="G441">INDEX(Лист2!$C$2:$C$505, MATCH(A441&amp;B441, Лист2!$A$2:$A$505&amp;Лист2!$B$2:$B$505, 0))</f>
        <v>36</v>
      </c>
      <c r="H441" s="10">
        <f t="array" ref="H441">INDEX(Лист2!$D$2:$D$505, MATCH(A441&amp;B441, Лист2!$A$2:$A$505&amp;Лист2!$B$2:$B$505, 0))</f>
        <v>4885</v>
      </c>
      <c r="I441" s="10">
        <f t="array" ref="I441">INDEX(Лист2!$E$2:$E$505, MATCH(A441&amp;B441, Лист2!$A$2:$A$505&amp;Лист2!$B$2:$B$505, 0))</f>
        <v>4502</v>
      </c>
      <c r="J441" s="10">
        <f t="shared" si="4"/>
        <v>21</v>
      </c>
      <c r="K441" s="10">
        <f t="shared" si="5"/>
        <v>161068.79166666666</v>
      </c>
      <c r="L441" s="10">
        <f t="shared" si="6"/>
        <v>29.266834205812536</v>
      </c>
      <c r="M441" s="10">
        <f t="shared" si="7"/>
        <v>96.860905860756304</v>
      </c>
    </row>
    <row r="442" spans="1:13" ht="14.25" customHeight="1" x14ac:dyDescent="0.3">
      <c r="A442" s="7">
        <v>43965</v>
      </c>
      <c r="B442" s="8" t="s">
        <v>20</v>
      </c>
      <c r="C442" s="8">
        <v>63645</v>
      </c>
      <c r="D442" s="8">
        <v>5366602.5</v>
      </c>
      <c r="E442" s="8">
        <v>4245727.3389999997</v>
      </c>
      <c r="F442" s="9">
        <v>137701.4149</v>
      </c>
      <c r="G442" s="10">
        <f t="array" ref="G442">INDEX(Лист2!$C$2:$C$505, MATCH(A442&amp;B442, Лист2!$A$2:$A$505&amp;Лист2!$B$2:$B$505, 0))</f>
        <v>36</v>
      </c>
      <c r="H442" s="10">
        <f t="array" ref="H442">INDEX(Лист2!$D$2:$D$505, MATCH(A442&amp;B442, Лист2!$A$2:$A$505&amp;Лист2!$B$2:$B$505, 0))</f>
        <v>4285</v>
      </c>
      <c r="I442" s="10">
        <f t="array" ref="I442">INDEX(Лист2!$E$2:$E$505, MATCH(A442&amp;B442, Лист2!$A$2:$A$505&amp;Лист2!$B$2:$B$505, 0))</f>
        <v>3950</v>
      </c>
      <c r="J442" s="10">
        <f t="shared" si="4"/>
        <v>20</v>
      </c>
      <c r="K442" s="10">
        <f t="shared" si="5"/>
        <v>149072.29166666666</v>
      </c>
      <c r="L442" s="10">
        <f t="shared" si="6"/>
        <v>26.400074039234024</v>
      </c>
      <c r="M442" s="10">
        <f t="shared" si="7"/>
        <v>97.434104446900989</v>
      </c>
    </row>
    <row r="443" spans="1:13" ht="14.25" customHeight="1" x14ac:dyDescent="0.3">
      <c r="A443" s="11">
        <v>43966</v>
      </c>
      <c r="B443" s="12" t="s">
        <v>20</v>
      </c>
      <c r="C443" s="12">
        <v>75642</v>
      </c>
      <c r="D443" s="12">
        <v>6293952</v>
      </c>
      <c r="E443" s="12">
        <v>5100877.9309999999</v>
      </c>
      <c r="F443" s="13">
        <v>159537.61835384613</v>
      </c>
      <c r="G443" s="10">
        <f t="array" ref="G443">INDEX(Лист2!$C$2:$C$505, MATCH(A443&amp;B443, Лист2!$A$2:$A$505&amp;Лист2!$B$2:$B$505, 0))</f>
        <v>36</v>
      </c>
      <c r="H443" s="10">
        <f t="array" ref="H443">INDEX(Лист2!$D$2:$D$505, MATCH(A443&amp;B443, Лист2!$A$2:$A$505&amp;Лист2!$B$2:$B$505, 0))</f>
        <v>4862</v>
      </c>
      <c r="I443" s="10">
        <f t="array" ref="I443">INDEX(Лист2!$E$2:$E$505, MATCH(A443&amp;B443, Лист2!$A$2:$A$505&amp;Лист2!$B$2:$B$505, 0))</f>
        <v>4476</v>
      </c>
      <c r="J443" s="10">
        <f t="shared" si="4"/>
        <v>20</v>
      </c>
      <c r="K443" s="10">
        <f t="shared" si="5"/>
        <v>174832</v>
      </c>
      <c r="L443" s="10">
        <f t="shared" si="6"/>
        <v>23.389582835323885</v>
      </c>
      <c r="M443" s="10">
        <f t="shared" si="7"/>
        <v>97.465223466053658</v>
      </c>
    </row>
    <row r="444" spans="1:13" ht="14.25" customHeight="1" x14ac:dyDescent="0.3">
      <c r="A444" s="7">
        <v>43978</v>
      </c>
      <c r="B444" s="8" t="s">
        <v>21</v>
      </c>
      <c r="C444" s="8">
        <v>40420.5</v>
      </c>
      <c r="D444" s="8">
        <v>3780852</v>
      </c>
      <c r="E444" s="8">
        <v>2893288.4459999995</v>
      </c>
      <c r="F444" s="9">
        <v>291528.45785384614</v>
      </c>
      <c r="G444" s="10">
        <f t="array" ref="G444">INDEX(Лист2!$C$2:$C$505, MATCH(A444&amp;B444, Лист2!$A$2:$A$505&amp;Лист2!$B$2:$B$505, 0))</f>
        <v>21</v>
      </c>
      <c r="H444" s="10">
        <f t="array" ref="H444">INDEX(Лист2!$D$2:$D$505, MATCH(A444&amp;B444, Лист2!$A$2:$A$505&amp;Лист2!$B$2:$B$505, 0))</f>
        <v>2430</v>
      </c>
      <c r="I444" s="10">
        <f t="array" ref="I444">INDEX(Лист2!$E$2:$E$505, MATCH(A444&amp;B444, Лист2!$A$2:$A$505&amp;Лист2!$B$2:$B$505, 0))</f>
        <v>2216</v>
      </c>
      <c r="J444" s="10">
        <f t="shared" si="4"/>
        <v>22</v>
      </c>
      <c r="K444" s="10">
        <f t="shared" si="5"/>
        <v>180040.57142857142</v>
      </c>
      <c r="L444" s="10">
        <f t="shared" si="6"/>
        <v>30.676635619482255</v>
      </c>
      <c r="M444" s="10">
        <f t="shared" si="7"/>
        <v>92.289344892266442</v>
      </c>
    </row>
    <row r="445" spans="1:13" ht="14.25" customHeight="1" x14ac:dyDescent="0.3">
      <c r="A445" s="11">
        <v>43973</v>
      </c>
      <c r="B445" s="12" t="s">
        <v>21</v>
      </c>
      <c r="C445" s="12">
        <v>53838</v>
      </c>
      <c r="D445" s="12">
        <v>4840833</v>
      </c>
      <c r="E445" s="12">
        <v>4017247.747</v>
      </c>
      <c r="F445" s="13">
        <v>147709.19777692307</v>
      </c>
      <c r="G445" s="10">
        <f t="array" ref="G445">INDEX(Лист2!$C$2:$C$505, MATCH(A445&amp;B445, Лист2!$A$2:$A$505&amp;Лист2!$B$2:$B$505, 0))</f>
        <v>21</v>
      </c>
      <c r="H445" s="10">
        <f t="array" ref="H445">INDEX(Лист2!$D$2:$D$505, MATCH(A445&amp;B445, Лист2!$A$2:$A$505&amp;Лист2!$B$2:$B$505, 0))</f>
        <v>2861</v>
      </c>
      <c r="I445" s="10">
        <f t="array" ref="I445">INDEX(Лист2!$E$2:$E$505, MATCH(A445&amp;B445, Лист2!$A$2:$A$505&amp;Лист2!$B$2:$B$505, 0))</f>
        <v>2612</v>
      </c>
      <c r="J445" s="10">
        <f t="shared" si="4"/>
        <v>21</v>
      </c>
      <c r="K445" s="10">
        <f t="shared" si="5"/>
        <v>230515.85714285713</v>
      </c>
      <c r="L445" s="10">
        <f t="shared" si="6"/>
        <v>20.501231312284311</v>
      </c>
      <c r="M445" s="10">
        <f t="shared" si="7"/>
        <v>96.948682225209524</v>
      </c>
    </row>
    <row r="446" spans="1:13" ht="14.25" customHeight="1" x14ac:dyDescent="0.3">
      <c r="A446" s="7">
        <v>43983</v>
      </c>
      <c r="B446" s="8" t="s">
        <v>21</v>
      </c>
      <c r="C446" s="8">
        <v>40528.5</v>
      </c>
      <c r="D446" s="8">
        <v>3865251</v>
      </c>
      <c r="E446" s="8">
        <v>2972895.4169999999</v>
      </c>
      <c r="F446" s="9">
        <v>336001.08039230772</v>
      </c>
      <c r="G446" s="10">
        <f t="array" ref="G446">INDEX(Лист2!$C$2:$C$505, MATCH(A446&amp;B446, Лист2!$A$2:$A$505&amp;Лист2!$B$2:$B$505, 0))</f>
        <v>23</v>
      </c>
      <c r="H446" s="10">
        <f t="array" ref="H446">INDEX(Лист2!$D$2:$D$505, MATCH(A446&amp;B446, Лист2!$A$2:$A$505&amp;Лист2!$B$2:$B$505, 0))</f>
        <v>2531</v>
      </c>
      <c r="I446" s="10">
        <f t="array" ref="I446">INDEX(Лист2!$E$2:$E$505, MATCH(A446&amp;B446, Лист2!$A$2:$A$505&amp;Лист2!$B$2:$B$505, 0))</f>
        <v>2296</v>
      </c>
      <c r="J446" s="10">
        <f t="shared" si="4"/>
        <v>23</v>
      </c>
      <c r="K446" s="10">
        <f t="shared" si="5"/>
        <v>168054.39130434784</v>
      </c>
      <c r="L446" s="10">
        <f t="shared" si="6"/>
        <v>30.016379920303134</v>
      </c>
      <c r="M446" s="10">
        <f t="shared" si="7"/>
        <v>91.30713424840178</v>
      </c>
    </row>
    <row r="447" spans="1:13" ht="14.25" customHeight="1" x14ac:dyDescent="0.3">
      <c r="A447" s="11">
        <v>43962</v>
      </c>
      <c r="B447" s="12" t="s">
        <v>21</v>
      </c>
      <c r="C447" s="12">
        <v>32733</v>
      </c>
      <c r="D447" s="12">
        <v>3079630.5</v>
      </c>
      <c r="E447" s="12">
        <v>2364369.4010000001</v>
      </c>
      <c r="F447" s="13">
        <v>281373.57021538459</v>
      </c>
      <c r="G447" s="10">
        <f t="array" ref="G447">INDEX(Лист2!$C$2:$C$505, MATCH(A447&amp;B447, Лист2!$A$2:$A$505&amp;Лист2!$B$2:$B$505, 0))</f>
        <v>21</v>
      </c>
      <c r="H447" s="10">
        <f t="array" ref="H447">INDEX(Лист2!$D$2:$D$505, MATCH(A447&amp;B447, Лист2!$A$2:$A$505&amp;Лист2!$B$2:$B$505, 0))</f>
        <v>1916</v>
      </c>
      <c r="I447" s="10">
        <f t="array" ref="I447">INDEX(Лист2!$E$2:$E$505, MATCH(A447&amp;B447, Лист2!$A$2:$A$505&amp;Лист2!$B$2:$B$505, 0))</f>
        <v>1733</v>
      </c>
      <c r="J447" s="10">
        <f t="shared" si="4"/>
        <v>20</v>
      </c>
      <c r="K447" s="10">
        <f t="shared" si="5"/>
        <v>146649.07142857142</v>
      </c>
      <c r="L447" s="10">
        <f t="shared" si="6"/>
        <v>30.25166451136964</v>
      </c>
      <c r="M447" s="10">
        <f t="shared" si="7"/>
        <v>90.863398377974747</v>
      </c>
    </row>
    <row r="448" spans="1:13" ht="14.25" customHeight="1" x14ac:dyDescent="0.3">
      <c r="A448" s="7">
        <v>43980</v>
      </c>
      <c r="B448" s="8" t="s">
        <v>20</v>
      </c>
      <c r="C448" s="8">
        <v>84433.5</v>
      </c>
      <c r="D448" s="8">
        <v>7228395</v>
      </c>
      <c r="E448" s="8">
        <v>5795765.9359999998</v>
      </c>
      <c r="F448" s="9">
        <v>264121.66047692305</v>
      </c>
      <c r="G448" s="10">
        <f t="array" ref="G448">INDEX(Лист2!$C$2:$C$505, MATCH(A448&amp;B448, Лист2!$A$2:$A$505&amp;Лист2!$B$2:$B$505, 0))</f>
        <v>37</v>
      </c>
      <c r="H448" s="10">
        <f t="array" ref="H448">INDEX(Лист2!$D$2:$D$505, MATCH(A448&amp;B448, Лист2!$A$2:$A$505&amp;Лист2!$B$2:$B$505, 0))</f>
        <v>5672</v>
      </c>
      <c r="I448" s="10">
        <f t="array" ref="I448">INDEX(Лист2!$E$2:$E$505, MATCH(A448&amp;B448, Лист2!$A$2:$A$505&amp;Лист2!$B$2:$B$505, 0))</f>
        <v>5198</v>
      </c>
      <c r="J448" s="10">
        <f t="shared" si="4"/>
        <v>22</v>
      </c>
      <c r="K448" s="10">
        <f t="shared" si="5"/>
        <v>195362.02702702704</v>
      </c>
      <c r="L448" s="10">
        <f t="shared" si="6"/>
        <v>24.718545914722398</v>
      </c>
      <c r="M448" s="10">
        <f t="shared" si="7"/>
        <v>96.346053854598111</v>
      </c>
    </row>
    <row r="449" spans="1:13" ht="14.25" customHeight="1" x14ac:dyDescent="0.3">
      <c r="A449" s="11">
        <v>43969</v>
      </c>
      <c r="B449" s="12" t="s">
        <v>21</v>
      </c>
      <c r="C449" s="12">
        <v>36655.5</v>
      </c>
      <c r="D449" s="12">
        <v>3360135</v>
      </c>
      <c r="E449" s="12">
        <v>2596293.8219999997</v>
      </c>
      <c r="F449" s="13">
        <v>202175.53846153847</v>
      </c>
      <c r="G449" s="10">
        <f t="array" ref="G449">INDEX(Лист2!$C$2:$C$505, MATCH(A449&amp;B449, Лист2!$A$2:$A$505&amp;Лист2!$B$2:$B$505, 0))</f>
        <v>21</v>
      </c>
      <c r="H449" s="10">
        <f t="array" ref="H449">INDEX(Лист2!$D$2:$D$505, MATCH(A449&amp;B449, Лист2!$A$2:$A$505&amp;Лист2!$B$2:$B$505, 0))</f>
        <v>2136</v>
      </c>
      <c r="I449" s="10">
        <f t="array" ref="I449">INDEX(Лист2!$E$2:$E$505, MATCH(A449&amp;B449, Лист2!$A$2:$A$505&amp;Лист2!$B$2:$B$505, 0))</f>
        <v>1947</v>
      </c>
      <c r="J449" s="10">
        <f t="shared" si="4"/>
        <v>21</v>
      </c>
      <c r="K449" s="10">
        <f t="shared" si="5"/>
        <v>160006.42857142858</v>
      </c>
      <c r="L449" s="10">
        <f t="shared" si="6"/>
        <v>29.420444309018595</v>
      </c>
      <c r="M449" s="10">
        <f t="shared" si="7"/>
        <v>93.983112629059889</v>
      </c>
    </row>
    <row r="450" spans="1:13" ht="14.25" customHeight="1" x14ac:dyDescent="0.3">
      <c r="A450" s="7">
        <v>43965</v>
      </c>
      <c r="B450" s="8" t="s">
        <v>21</v>
      </c>
      <c r="C450" s="8">
        <v>33886.5</v>
      </c>
      <c r="D450" s="8">
        <v>3166479</v>
      </c>
      <c r="E450" s="8">
        <v>2522496.074</v>
      </c>
      <c r="F450" s="9">
        <v>156584.58769230769</v>
      </c>
      <c r="G450" s="10">
        <f t="array" ref="G450">INDEX(Лист2!$C$2:$C$505, MATCH(A450&amp;B450, Лист2!$A$2:$A$505&amp;Лист2!$B$2:$B$505, 0))</f>
        <v>21</v>
      </c>
      <c r="H450" s="10">
        <f t="array" ref="H450">INDEX(Лист2!$D$2:$D$505, MATCH(A450&amp;B450, Лист2!$A$2:$A$505&amp;Лист2!$B$2:$B$505, 0))</f>
        <v>1993</v>
      </c>
      <c r="I450" s="10">
        <f t="array" ref="I450">INDEX(Лист2!$E$2:$E$505, MATCH(A450&amp;B450, Лист2!$A$2:$A$505&amp;Лист2!$B$2:$B$505, 0))</f>
        <v>1796</v>
      </c>
      <c r="J450" s="10">
        <f t="shared" si="4"/>
        <v>20</v>
      </c>
      <c r="K450" s="10">
        <f t="shared" si="5"/>
        <v>150784.71428571429</v>
      </c>
      <c r="L450" s="10">
        <f t="shared" si="6"/>
        <v>25.529590814340352</v>
      </c>
      <c r="M450" s="10">
        <f t="shared" si="7"/>
        <v>95.054930486123297</v>
      </c>
    </row>
    <row r="451" spans="1:13" ht="14.25" customHeight="1" x14ac:dyDescent="0.3">
      <c r="A451" s="11">
        <v>43966</v>
      </c>
      <c r="B451" s="12" t="s">
        <v>21</v>
      </c>
      <c r="C451" s="12">
        <v>41697</v>
      </c>
      <c r="D451" s="12">
        <v>3772258.5</v>
      </c>
      <c r="E451" s="12">
        <v>3092823.6680000001</v>
      </c>
      <c r="F451" s="13">
        <v>167669.98904615385</v>
      </c>
      <c r="G451" s="10">
        <f t="array" ref="G451">INDEX(Лист2!$C$2:$C$505, MATCH(A451&amp;B451, Лист2!$A$2:$A$505&amp;Лист2!$B$2:$B$505, 0))</f>
        <v>21</v>
      </c>
      <c r="H451" s="10">
        <f t="array" ref="H451">INDEX(Лист2!$D$2:$D$505, MATCH(A451&amp;B451, Лист2!$A$2:$A$505&amp;Лист2!$B$2:$B$505, 0))</f>
        <v>2255</v>
      </c>
      <c r="I451" s="10">
        <f t="array" ref="I451">INDEX(Лист2!$E$2:$E$505, MATCH(A451&amp;B451, Лист2!$A$2:$A$505&amp;Лист2!$B$2:$B$505, 0))</f>
        <v>2045</v>
      </c>
      <c r="J451" s="10">
        <f t="shared" si="4"/>
        <v>20</v>
      </c>
      <c r="K451" s="10">
        <f t="shared" si="5"/>
        <v>179631.35714285713</v>
      </c>
      <c r="L451" s="10">
        <f t="shared" si="6"/>
        <v>21.968107623780636</v>
      </c>
      <c r="M451" s="10">
        <f t="shared" si="7"/>
        <v>95.555182948195267</v>
      </c>
    </row>
    <row r="452" spans="1:13" ht="14.25" customHeight="1" x14ac:dyDescent="0.3">
      <c r="A452" s="7">
        <v>43980</v>
      </c>
      <c r="B452" s="8" t="s">
        <v>21</v>
      </c>
      <c r="C452" s="8">
        <v>44569.5</v>
      </c>
      <c r="D452" s="8">
        <v>4108596</v>
      </c>
      <c r="E452" s="8">
        <v>3229427.0830000001</v>
      </c>
      <c r="F452" s="9">
        <v>121448.35925384614</v>
      </c>
      <c r="G452" s="10">
        <f t="array" ref="G452">INDEX(Лист2!$C$2:$C$505, MATCH(A452&amp;B452, Лист2!$A$2:$A$505&amp;Лист2!$B$2:$B$505, 0))</f>
        <v>22</v>
      </c>
      <c r="H452" s="10">
        <f t="array" ref="H452">INDEX(Лист2!$D$2:$D$505, MATCH(A452&amp;B452, Лист2!$A$2:$A$505&amp;Лист2!$B$2:$B$505, 0))</f>
        <v>2597</v>
      </c>
      <c r="I452" s="10">
        <f t="array" ref="I452">INDEX(Лист2!$E$2:$E$505, MATCH(A452&amp;B452, Лист2!$A$2:$A$505&amp;Лист2!$B$2:$B$505, 0))</f>
        <v>2379</v>
      </c>
      <c r="J452" s="10">
        <f t="shared" si="4"/>
        <v>22</v>
      </c>
      <c r="K452" s="10">
        <f t="shared" si="5"/>
        <v>186754.36363636365</v>
      </c>
      <c r="L452" s="10">
        <f t="shared" si="6"/>
        <v>27.223680684045341</v>
      </c>
      <c r="M452" s="10">
        <f t="shared" si="7"/>
        <v>97.044042313874471</v>
      </c>
    </row>
    <row r="453" spans="1:13" ht="14.25" customHeight="1" x14ac:dyDescent="0.3">
      <c r="A453" s="11">
        <v>43978</v>
      </c>
      <c r="B453" s="12" t="s">
        <v>22</v>
      </c>
      <c r="C453" s="12">
        <v>18069</v>
      </c>
      <c r="D453" s="12">
        <v>1603084.5</v>
      </c>
      <c r="E453" s="12">
        <v>1312709.0090000001</v>
      </c>
      <c r="F453" s="13">
        <v>241760.20769230771</v>
      </c>
      <c r="G453" s="10">
        <f t="array" ref="G453">INDEX(Лист2!$C$2:$C$505, MATCH(A453&amp;B453, Лист2!$A$2:$A$505&amp;Лист2!$B$2:$B$505, 0))</f>
        <v>17</v>
      </c>
      <c r="H453" s="10">
        <f t="array" ref="H453">INDEX(Лист2!$D$2:$D$505, MATCH(A453&amp;B453, Лист2!$A$2:$A$505&amp;Лист2!$B$2:$B$505, 0))</f>
        <v>1203</v>
      </c>
      <c r="I453" s="10">
        <f t="array" ref="I453">INDEX(Лист2!$E$2:$E$505, MATCH(A453&amp;B453, Лист2!$A$2:$A$505&amp;Лист2!$B$2:$B$505, 0))</f>
        <v>1077</v>
      </c>
      <c r="J453" s="10">
        <f t="shared" si="4"/>
        <v>22</v>
      </c>
      <c r="K453" s="10">
        <f t="shared" si="5"/>
        <v>94299.088235294112</v>
      </c>
      <c r="L453" s="10">
        <f t="shared" si="6"/>
        <v>22.120324383330249</v>
      </c>
      <c r="M453" s="10">
        <f t="shared" si="7"/>
        <v>84.919060243405283</v>
      </c>
    </row>
    <row r="454" spans="1:13" ht="14.25" customHeight="1" x14ac:dyDescent="0.3">
      <c r="A454" s="7">
        <v>43973</v>
      </c>
      <c r="B454" s="8" t="s">
        <v>22</v>
      </c>
      <c r="C454" s="8">
        <v>21483</v>
      </c>
      <c r="D454" s="8">
        <v>1774329</v>
      </c>
      <c r="E454" s="8">
        <v>1460215.51</v>
      </c>
      <c r="F454" s="9">
        <v>181509.9923076923</v>
      </c>
      <c r="G454" s="10">
        <f t="array" ref="G454">INDEX(Лист2!$C$2:$C$505, MATCH(A454&amp;B454, Лист2!$A$2:$A$505&amp;Лист2!$B$2:$B$505, 0))</f>
        <v>17</v>
      </c>
      <c r="H454" s="10">
        <f t="array" ref="H454">INDEX(Лист2!$D$2:$D$505, MATCH(A454&amp;B454, Лист2!$A$2:$A$505&amp;Лист2!$B$2:$B$505, 0))</f>
        <v>1268</v>
      </c>
      <c r="I454" s="10">
        <f t="array" ref="I454">INDEX(Лист2!$E$2:$E$505, MATCH(A454&amp;B454, Лист2!$A$2:$A$505&amp;Лист2!$B$2:$B$505, 0))</f>
        <v>1129</v>
      </c>
      <c r="J454" s="10">
        <f t="shared" si="4"/>
        <v>21</v>
      </c>
      <c r="K454" s="10">
        <f t="shared" si="5"/>
        <v>104372.29411764706</v>
      </c>
      <c r="L454" s="10">
        <f t="shared" si="6"/>
        <v>21.511447306843081</v>
      </c>
      <c r="M454" s="10">
        <f t="shared" si="7"/>
        <v>89.770217794575174</v>
      </c>
    </row>
    <row r="455" spans="1:13" ht="14.25" customHeight="1" x14ac:dyDescent="0.3">
      <c r="A455" s="11">
        <v>43983</v>
      </c>
      <c r="B455" s="12" t="s">
        <v>22</v>
      </c>
      <c r="C455" s="12">
        <v>16687.5</v>
      </c>
      <c r="D455" s="12">
        <v>1526608.5</v>
      </c>
      <c r="E455" s="12">
        <v>1202670.0489999999</v>
      </c>
      <c r="F455" s="13">
        <v>340349.53369230771</v>
      </c>
      <c r="G455" s="10">
        <f t="array" ref="G455">INDEX(Лист2!$C$2:$C$505, MATCH(A455&amp;B455, Лист2!$A$2:$A$505&amp;Лист2!$B$2:$B$505, 0))</f>
        <v>17</v>
      </c>
      <c r="H455" s="10">
        <f t="array" ref="H455">INDEX(Лист2!$D$2:$D$505, MATCH(A455&amp;B455, Лист2!$A$2:$A$505&amp;Лист2!$B$2:$B$505, 0))</f>
        <v>1185</v>
      </c>
      <c r="I455" s="10">
        <f t="array" ref="I455">INDEX(Лист2!$E$2:$E$505, MATCH(A455&amp;B455, Лист2!$A$2:$A$505&amp;Лист2!$B$2:$B$505, 0))</f>
        <v>1042</v>
      </c>
      <c r="J455" s="10">
        <f t="shared" si="4"/>
        <v>23</v>
      </c>
      <c r="K455" s="10">
        <f t="shared" si="5"/>
        <v>89800.5</v>
      </c>
      <c r="L455" s="10">
        <f t="shared" si="6"/>
        <v>26.934939576266121</v>
      </c>
      <c r="M455" s="10">
        <f t="shared" si="7"/>
        <v>77.705512992210657</v>
      </c>
    </row>
    <row r="456" spans="1:13" ht="14.25" customHeight="1" x14ac:dyDescent="0.3">
      <c r="A456" s="7">
        <v>43962</v>
      </c>
      <c r="B456" s="8" t="s">
        <v>22</v>
      </c>
      <c r="C456" s="8">
        <v>12238.5</v>
      </c>
      <c r="D456" s="8">
        <v>1096002</v>
      </c>
      <c r="E456" s="8">
        <v>872395.08600000001</v>
      </c>
      <c r="F456" s="9">
        <v>218895.40769230769</v>
      </c>
      <c r="G456" s="10">
        <f t="array" ref="G456">INDEX(Лист2!$C$2:$C$505, MATCH(A456&amp;B456, Лист2!$A$2:$A$505&amp;Лист2!$B$2:$B$505, 0))</f>
        <v>15</v>
      </c>
      <c r="H456" s="10">
        <f t="array" ref="H456">INDEX(Лист2!$D$2:$D$505, MATCH(A456&amp;B456, Лист2!$A$2:$A$505&amp;Лист2!$B$2:$B$505, 0))</f>
        <v>812</v>
      </c>
      <c r="I456" s="10">
        <f t="array" ref="I456">INDEX(Лист2!$E$2:$E$505, MATCH(A456&amp;B456, Лист2!$A$2:$A$505&amp;Лист2!$B$2:$B$505, 0))</f>
        <v>714</v>
      </c>
      <c r="J456" s="10">
        <f t="shared" si="4"/>
        <v>20</v>
      </c>
      <c r="K456" s="10">
        <f t="shared" si="5"/>
        <v>73066.8</v>
      </c>
      <c r="L456" s="10">
        <f t="shared" si="6"/>
        <v>25.631381651317554</v>
      </c>
      <c r="M456" s="10">
        <f t="shared" si="7"/>
        <v>80.027827714519901</v>
      </c>
    </row>
    <row r="457" spans="1:13" ht="14.25" customHeight="1" x14ac:dyDescent="0.3">
      <c r="A457" s="11">
        <v>43969</v>
      </c>
      <c r="B457" s="12" t="s">
        <v>22</v>
      </c>
      <c r="C457" s="12">
        <v>14290.5</v>
      </c>
      <c r="D457" s="12">
        <v>1246162.5</v>
      </c>
      <c r="E457" s="12">
        <v>983143.48999999987</v>
      </c>
      <c r="F457" s="13">
        <v>263823.34615384613</v>
      </c>
      <c r="G457" s="10">
        <f t="array" ref="G457">INDEX(Лист2!$C$2:$C$505, MATCH(A457&amp;B457, Лист2!$A$2:$A$505&amp;Лист2!$B$2:$B$505, 0))</f>
        <v>16</v>
      </c>
      <c r="H457" s="10">
        <f t="array" ref="H457">INDEX(Лист2!$D$2:$D$505, MATCH(A457&amp;B457, Лист2!$A$2:$A$505&amp;Лист2!$B$2:$B$505, 0))</f>
        <v>925</v>
      </c>
      <c r="I457" s="10">
        <f t="array" ref="I457">INDEX(Лист2!$E$2:$E$505, MATCH(A457&amp;B457, Лист2!$A$2:$A$505&amp;Лист2!$B$2:$B$505, 0))</f>
        <v>816</v>
      </c>
      <c r="J457" s="10">
        <f t="shared" si="4"/>
        <v>21</v>
      </c>
      <c r="K457" s="10">
        <f t="shared" si="5"/>
        <v>77885.15625</v>
      </c>
      <c r="L457" s="10">
        <f t="shared" si="6"/>
        <v>26.752860866728632</v>
      </c>
      <c r="M457" s="10">
        <f t="shared" si="7"/>
        <v>78.829137760617414</v>
      </c>
    </row>
    <row r="458" spans="1:13" ht="14.25" customHeight="1" x14ac:dyDescent="0.3">
      <c r="A458" s="7">
        <v>43965</v>
      </c>
      <c r="B458" s="8" t="s">
        <v>22</v>
      </c>
      <c r="C458" s="8">
        <v>14385</v>
      </c>
      <c r="D458" s="8">
        <v>1223491.5</v>
      </c>
      <c r="E458" s="8">
        <v>977925.73100000003</v>
      </c>
      <c r="F458" s="9">
        <v>285708.40769230766</v>
      </c>
      <c r="G458" s="10">
        <f t="array" ref="G458">INDEX(Лист2!$C$2:$C$505, MATCH(A458&amp;B458, Лист2!$A$2:$A$505&amp;Лист2!$B$2:$B$505, 0))</f>
        <v>15</v>
      </c>
      <c r="H458" s="10">
        <f t="array" ref="H458">INDEX(Лист2!$D$2:$D$505, MATCH(A458&amp;B458, Лист2!$A$2:$A$505&amp;Лист2!$B$2:$B$505, 0))</f>
        <v>890</v>
      </c>
      <c r="I458" s="10">
        <f t="array" ref="I458">INDEX(Лист2!$E$2:$E$505, MATCH(A458&amp;B458, Лист2!$A$2:$A$505&amp;Лист2!$B$2:$B$505, 0))</f>
        <v>777</v>
      </c>
      <c r="J458" s="10">
        <f t="shared" si="4"/>
        <v>20</v>
      </c>
      <c r="K458" s="10">
        <f t="shared" si="5"/>
        <v>81566.100000000006</v>
      </c>
      <c r="L458" s="10">
        <f t="shared" si="6"/>
        <v>25.110881247484013</v>
      </c>
      <c r="M458" s="10">
        <f t="shared" si="7"/>
        <v>76.648108491778842</v>
      </c>
    </row>
    <row r="459" spans="1:13" ht="14.25" customHeight="1" x14ac:dyDescent="0.3">
      <c r="A459" s="11">
        <v>43966</v>
      </c>
      <c r="B459" s="12" t="s">
        <v>22</v>
      </c>
      <c r="C459" s="12">
        <v>16498.5</v>
      </c>
      <c r="D459" s="12">
        <v>1370482.5</v>
      </c>
      <c r="E459" s="12">
        <v>1095453.1229999999</v>
      </c>
      <c r="F459" s="13">
        <v>250663.81538461539</v>
      </c>
      <c r="G459" s="10">
        <f t="array" ref="G459">INDEX(Лист2!$C$2:$C$505, MATCH(A459&amp;B459, Лист2!$A$2:$A$505&amp;Лист2!$B$2:$B$505, 0))</f>
        <v>15</v>
      </c>
      <c r="H459" s="10">
        <f t="array" ref="H459">INDEX(Лист2!$D$2:$D$505, MATCH(A459&amp;B459, Лист2!$A$2:$A$505&amp;Лист2!$B$2:$B$505, 0))</f>
        <v>980</v>
      </c>
      <c r="I459" s="10">
        <f t="array" ref="I459">INDEX(Лист2!$E$2:$E$505, MATCH(A459&amp;B459, Лист2!$A$2:$A$505&amp;Лист2!$B$2:$B$505, 0))</f>
        <v>867</v>
      </c>
      <c r="J459" s="10">
        <f t="shared" si="4"/>
        <v>20</v>
      </c>
      <c r="K459" s="10">
        <f t="shared" si="5"/>
        <v>91365.5</v>
      </c>
      <c r="L459" s="10">
        <f t="shared" si="6"/>
        <v>25.106448758556336</v>
      </c>
      <c r="M459" s="10">
        <f t="shared" si="7"/>
        <v>81.709812756849104</v>
      </c>
    </row>
    <row r="460" spans="1:13" ht="14.25" customHeight="1" x14ac:dyDescent="0.3">
      <c r="A460" s="7">
        <v>43978</v>
      </c>
      <c r="B460" s="8" t="s">
        <v>23</v>
      </c>
      <c r="C460" s="8">
        <v>13203</v>
      </c>
      <c r="D460" s="8">
        <v>1211457</v>
      </c>
      <c r="E460" s="8">
        <v>964554.21099999989</v>
      </c>
      <c r="F460" s="9">
        <v>156117.80846153846</v>
      </c>
      <c r="G460" s="10">
        <f t="array" ref="G460">INDEX(Лист2!$C$2:$C$505, MATCH(A460&amp;B460, Лист2!$A$2:$A$505&amp;Лист2!$B$2:$B$505, 0))</f>
        <v>15</v>
      </c>
      <c r="H460" s="10">
        <f t="array" ref="H460">INDEX(Лист2!$D$2:$D$505, MATCH(A460&amp;B460, Лист2!$A$2:$A$505&amp;Лист2!$B$2:$B$505, 0))</f>
        <v>809</v>
      </c>
      <c r="I460" s="10">
        <f t="array" ref="I460">INDEX(Лист2!$E$2:$E$505, MATCH(A460&amp;B460, Лист2!$A$2:$A$505&amp;Лист2!$B$2:$B$505, 0))</f>
        <v>702</v>
      </c>
      <c r="J460" s="10">
        <f t="shared" si="4"/>
        <v>22</v>
      </c>
      <c r="K460" s="10">
        <f t="shared" si="5"/>
        <v>80763.8</v>
      </c>
      <c r="L460" s="10">
        <f t="shared" si="6"/>
        <v>25.597606250044159</v>
      </c>
      <c r="M460" s="10">
        <f t="shared" si="7"/>
        <v>87.113219168196764</v>
      </c>
    </row>
    <row r="461" spans="1:13" ht="14.25" customHeight="1" x14ac:dyDescent="0.3">
      <c r="A461" s="11">
        <v>43973</v>
      </c>
      <c r="B461" s="12" t="s">
        <v>23</v>
      </c>
      <c r="C461" s="12">
        <v>15802.5</v>
      </c>
      <c r="D461" s="12">
        <v>1411909.5</v>
      </c>
      <c r="E461" s="12">
        <v>1158841.584</v>
      </c>
      <c r="F461" s="13">
        <v>186035.59738461539</v>
      </c>
      <c r="G461" s="10">
        <f t="array" ref="G461">INDEX(Лист2!$C$2:$C$505, MATCH(A461&amp;B461, Лист2!$A$2:$A$505&amp;Лист2!$B$2:$B$505, 0))</f>
        <v>15</v>
      </c>
      <c r="H461" s="10">
        <f t="array" ref="H461">INDEX(Лист2!$D$2:$D$505, MATCH(A461&amp;B461, Лист2!$A$2:$A$505&amp;Лист2!$B$2:$B$505, 0))</f>
        <v>903</v>
      </c>
      <c r="I461" s="10">
        <f t="array" ref="I461">INDEX(Лист2!$E$2:$E$505, MATCH(A461&amp;B461, Лист2!$A$2:$A$505&amp;Лист2!$B$2:$B$505, 0))</f>
        <v>792</v>
      </c>
      <c r="J461" s="10">
        <f t="shared" si="4"/>
        <v>21</v>
      </c>
      <c r="K461" s="10">
        <f t="shared" si="5"/>
        <v>94127.3</v>
      </c>
      <c r="L461" s="10">
        <f t="shared" si="6"/>
        <v>21.838007842839023</v>
      </c>
      <c r="M461" s="10">
        <f t="shared" si="7"/>
        <v>86.823829899535681</v>
      </c>
    </row>
    <row r="462" spans="1:13" ht="14.25" customHeight="1" x14ac:dyDescent="0.3">
      <c r="A462" s="7">
        <v>43983</v>
      </c>
      <c r="B462" s="8" t="s">
        <v>23</v>
      </c>
      <c r="C462" s="8">
        <v>16476</v>
      </c>
      <c r="D462" s="8">
        <v>1565632.5</v>
      </c>
      <c r="E462" s="8">
        <v>1234060.9909999999</v>
      </c>
      <c r="F462" s="9">
        <v>194827.87672307692</v>
      </c>
      <c r="G462" s="10">
        <f t="array" ref="G462">INDEX(Лист2!$C$2:$C$505, MATCH(A462&amp;B462, Лист2!$A$2:$A$505&amp;Лист2!$B$2:$B$505, 0))</f>
        <v>16</v>
      </c>
      <c r="H462" s="10">
        <f t="array" ref="H462">INDEX(Лист2!$D$2:$D$505, MATCH(A462&amp;B462, Лист2!$A$2:$A$505&amp;Лист2!$B$2:$B$505, 0))</f>
        <v>1019</v>
      </c>
      <c r="I462" s="10">
        <f t="array" ref="I462">INDEX(Лист2!$E$2:$E$505, MATCH(A462&amp;B462, Лист2!$A$2:$A$505&amp;Лист2!$B$2:$B$505, 0))</f>
        <v>895</v>
      </c>
      <c r="J462" s="10">
        <f t="shared" si="4"/>
        <v>23</v>
      </c>
      <c r="K462" s="10">
        <f t="shared" si="5"/>
        <v>97852.03125</v>
      </c>
      <c r="L462" s="10">
        <f t="shared" si="6"/>
        <v>26.868324290140382</v>
      </c>
      <c r="M462" s="10">
        <f t="shared" si="7"/>
        <v>87.555963693709927</v>
      </c>
    </row>
    <row r="463" spans="1:13" ht="14.25" customHeight="1" x14ac:dyDescent="0.3">
      <c r="A463" s="11">
        <v>43962</v>
      </c>
      <c r="B463" s="12" t="s">
        <v>23</v>
      </c>
      <c r="C463" s="12">
        <v>12654</v>
      </c>
      <c r="D463" s="12">
        <v>1081158</v>
      </c>
      <c r="E463" s="12">
        <v>927698.82299999986</v>
      </c>
      <c r="F463" s="13">
        <v>197299.08136923076</v>
      </c>
      <c r="G463" s="10">
        <f t="array" ref="G463">INDEX(Лист2!$C$2:$C$505, MATCH(A463&amp;B463, Лист2!$A$2:$A$505&amp;Лист2!$B$2:$B$505, 0))</f>
        <v>15</v>
      </c>
      <c r="H463" s="10">
        <f t="array" ref="H463">INDEX(Лист2!$D$2:$D$505, MATCH(A463&amp;B463, Лист2!$A$2:$A$505&amp;Лист2!$B$2:$B$505, 0))</f>
        <v>684</v>
      </c>
      <c r="I463" s="10">
        <f t="array" ref="I463">INDEX(Лист2!$E$2:$E$505, MATCH(A463&amp;B463, Лист2!$A$2:$A$505&amp;Лист2!$B$2:$B$505, 0))</f>
        <v>585</v>
      </c>
      <c r="J463" s="10">
        <f t="shared" si="4"/>
        <v>20</v>
      </c>
      <c r="K463" s="10">
        <f t="shared" si="5"/>
        <v>72077.2</v>
      </c>
      <c r="L463" s="10">
        <f t="shared" si="6"/>
        <v>16.541917828864179</v>
      </c>
      <c r="M463" s="10">
        <f t="shared" si="7"/>
        <v>81.751133380206156</v>
      </c>
    </row>
    <row r="464" spans="1:13" ht="14.25" customHeight="1" x14ac:dyDescent="0.3">
      <c r="A464" s="7">
        <v>43980</v>
      </c>
      <c r="B464" s="8" t="s">
        <v>22</v>
      </c>
      <c r="C464" s="8">
        <v>19647</v>
      </c>
      <c r="D464" s="8">
        <v>1764669</v>
      </c>
      <c r="E464" s="8">
        <v>1409485.402</v>
      </c>
      <c r="F464" s="9">
        <v>182377.32307692306</v>
      </c>
      <c r="G464" s="10">
        <f t="array" ref="G464">INDEX(Лист2!$C$2:$C$505, MATCH(A464&amp;B464, Лист2!$A$2:$A$505&amp;Лист2!$B$2:$B$505, 0))</f>
        <v>17</v>
      </c>
      <c r="H464" s="10">
        <f t="array" ref="H464">INDEX(Лист2!$D$2:$D$505, MATCH(A464&amp;B464, Лист2!$A$2:$A$505&amp;Лист2!$B$2:$B$505, 0))</f>
        <v>1296</v>
      </c>
      <c r="I464" s="10">
        <f t="array" ref="I464">INDEX(Лист2!$E$2:$E$505, MATCH(A464&amp;B464, Лист2!$A$2:$A$505&amp;Лист2!$B$2:$B$505, 0))</f>
        <v>1153</v>
      </c>
      <c r="J464" s="10">
        <f t="shared" si="4"/>
        <v>22</v>
      </c>
      <c r="K464" s="10">
        <f t="shared" si="5"/>
        <v>103804.05882352941</v>
      </c>
      <c r="L464" s="10">
        <f t="shared" si="6"/>
        <v>25.199522995840152</v>
      </c>
      <c r="M464" s="10">
        <f t="shared" si="7"/>
        <v>89.665069025583648</v>
      </c>
    </row>
    <row r="465" spans="1:13" ht="14.25" customHeight="1" x14ac:dyDescent="0.3">
      <c r="A465" s="11">
        <v>43969</v>
      </c>
      <c r="B465" s="12" t="s">
        <v>23</v>
      </c>
      <c r="C465" s="12">
        <v>12450</v>
      </c>
      <c r="D465" s="12">
        <v>1115146.5</v>
      </c>
      <c r="E465" s="12">
        <v>897555.51099999994</v>
      </c>
      <c r="F465" s="13">
        <v>150809.61403846153</v>
      </c>
      <c r="G465" s="10">
        <f t="array" ref="G465">INDEX(Лист2!$C$2:$C$505, MATCH(A465&amp;B465, Лист2!$A$2:$A$505&amp;Лист2!$B$2:$B$505, 0))</f>
        <v>15</v>
      </c>
      <c r="H465" s="10">
        <f t="array" ref="H465">INDEX(Лист2!$D$2:$D$505, MATCH(A465&amp;B465, Лист2!$A$2:$A$505&amp;Лист2!$B$2:$B$505, 0))</f>
        <v>729</v>
      </c>
      <c r="I465" s="10">
        <f t="array" ref="I465">INDEX(Лист2!$E$2:$E$505, MATCH(A465&amp;B465, Лист2!$A$2:$A$505&amp;Лист2!$B$2:$B$505, 0))</f>
        <v>636</v>
      </c>
      <c r="J465" s="10">
        <f t="shared" si="4"/>
        <v>21</v>
      </c>
      <c r="K465" s="10">
        <f t="shared" si="5"/>
        <v>74343.100000000006</v>
      </c>
      <c r="L465" s="10">
        <f t="shared" si="6"/>
        <v>24.242621913999933</v>
      </c>
      <c r="M465" s="10">
        <f t="shared" si="7"/>
        <v>86.476250964473138</v>
      </c>
    </row>
    <row r="466" spans="1:13" ht="14.25" customHeight="1" x14ac:dyDescent="0.3">
      <c r="A466" s="7">
        <v>43965</v>
      </c>
      <c r="B466" s="8" t="s">
        <v>23</v>
      </c>
      <c r="C466" s="8">
        <v>11161.5</v>
      </c>
      <c r="D466" s="8">
        <v>963502.5</v>
      </c>
      <c r="E466" s="8">
        <v>812962.67800000007</v>
      </c>
      <c r="F466" s="9">
        <v>193118.32307692309</v>
      </c>
      <c r="G466" s="10">
        <f t="array" ref="G466">INDEX(Лист2!$C$2:$C$505, MATCH(A466&amp;B466, Лист2!$A$2:$A$505&amp;Лист2!$B$2:$B$505, 0))</f>
        <v>15</v>
      </c>
      <c r="H466" s="10">
        <f t="array" ref="H466">INDEX(Лист2!$D$2:$D$505, MATCH(A466&amp;B466, Лист2!$A$2:$A$505&amp;Лист2!$B$2:$B$505, 0))</f>
        <v>638</v>
      </c>
      <c r="I466" s="10">
        <f t="array" ref="I466">INDEX(Лист2!$E$2:$E$505, MATCH(A466&amp;B466, Лист2!$A$2:$A$505&amp;Лист2!$B$2:$B$505, 0))</f>
        <v>548</v>
      </c>
      <c r="J466" s="10">
        <f t="shared" si="4"/>
        <v>20</v>
      </c>
      <c r="K466" s="10">
        <f t="shared" si="5"/>
        <v>64233.5</v>
      </c>
      <c r="L466" s="10">
        <f t="shared" si="6"/>
        <v>18.517433342739494</v>
      </c>
      <c r="M466" s="10">
        <f t="shared" si="7"/>
        <v>79.956634977395169</v>
      </c>
    </row>
    <row r="467" spans="1:13" ht="14.25" customHeight="1" x14ac:dyDescent="0.3">
      <c r="A467" s="11">
        <v>43966</v>
      </c>
      <c r="B467" s="12" t="s">
        <v>23</v>
      </c>
      <c r="C467" s="12">
        <v>12229.5</v>
      </c>
      <c r="D467" s="12">
        <v>1122730.5</v>
      </c>
      <c r="E467" s="12">
        <v>921566.44700000004</v>
      </c>
      <c r="F467" s="13">
        <v>147588</v>
      </c>
      <c r="G467" s="10">
        <f t="array" ref="G467">INDEX(Лист2!$C$2:$C$505, MATCH(A467&amp;B467, Лист2!$A$2:$A$505&amp;Лист2!$B$2:$B$505, 0))</f>
        <v>15</v>
      </c>
      <c r="H467" s="10">
        <f t="array" ref="H467">INDEX(Лист2!$D$2:$D$505, MATCH(A467&amp;B467, Лист2!$A$2:$A$505&amp;Лист2!$B$2:$B$505, 0))</f>
        <v>688</v>
      </c>
      <c r="I467" s="10">
        <f t="array" ref="I467">INDEX(Лист2!$E$2:$E$505, MATCH(A467&amp;B467, Лист2!$A$2:$A$505&amp;Лист2!$B$2:$B$505, 0))</f>
        <v>598</v>
      </c>
      <c r="J467" s="10">
        <f t="shared" si="4"/>
        <v>20</v>
      </c>
      <c r="K467" s="10">
        <f t="shared" si="5"/>
        <v>74848.7</v>
      </c>
      <c r="L467" s="10">
        <f t="shared" si="6"/>
        <v>21.828491440292201</v>
      </c>
      <c r="M467" s="10">
        <f t="shared" si="7"/>
        <v>86.854547907979693</v>
      </c>
    </row>
    <row r="468" spans="1:13" ht="14.25" customHeight="1" x14ac:dyDescent="0.3">
      <c r="A468" s="7">
        <v>43978</v>
      </c>
      <c r="B468" s="8" t="s">
        <v>24</v>
      </c>
      <c r="C468" s="8">
        <v>28050</v>
      </c>
      <c r="D468" s="8">
        <v>2458555.5</v>
      </c>
      <c r="E468" s="8">
        <v>1979227.4479999999</v>
      </c>
      <c r="F468" s="9">
        <v>122940.53466153846</v>
      </c>
      <c r="G468" s="10">
        <f t="array" ref="G468">INDEX(Лист2!$C$2:$C$505, MATCH(A468&amp;B468, Лист2!$A$2:$A$505&amp;Лист2!$B$2:$B$505, 0))</f>
        <v>20</v>
      </c>
      <c r="H468" s="10">
        <f t="array" ref="H468">INDEX(Лист2!$D$2:$D$505, MATCH(A468&amp;B468, Лист2!$A$2:$A$505&amp;Лист2!$B$2:$B$505, 0))</f>
        <v>1873</v>
      </c>
      <c r="I468" s="10">
        <f t="array" ref="I468">INDEX(Лист2!$E$2:$E$505, MATCH(A468&amp;B468, Лист2!$A$2:$A$505&amp;Лист2!$B$2:$B$505, 0))</f>
        <v>1715</v>
      </c>
      <c r="J468" s="10">
        <f t="shared" si="4"/>
        <v>22</v>
      </c>
      <c r="K468" s="10">
        <f t="shared" si="5"/>
        <v>122927.77499999999</v>
      </c>
      <c r="L468" s="10">
        <f t="shared" si="6"/>
        <v>24.217936775500913</v>
      </c>
      <c r="M468" s="10">
        <f t="shared" si="7"/>
        <v>94.9994810098231</v>
      </c>
    </row>
    <row r="469" spans="1:13" ht="14.25" customHeight="1" x14ac:dyDescent="0.3">
      <c r="A469" s="11">
        <v>43973</v>
      </c>
      <c r="B469" s="12" t="s">
        <v>24</v>
      </c>
      <c r="C469" s="12">
        <v>30781.5</v>
      </c>
      <c r="D469" s="12">
        <v>2540715</v>
      </c>
      <c r="E469" s="12">
        <v>2108065.5690000001</v>
      </c>
      <c r="F469" s="13">
        <v>90381.169230769228</v>
      </c>
      <c r="G469" s="10">
        <f t="array" ref="G469">INDEX(Лист2!$C$2:$C$505, MATCH(A469&amp;B469, Лист2!$A$2:$A$505&amp;Лист2!$B$2:$B$505, 0))</f>
        <v>19</v>
      </c>
      <c r="H469" s="10">
        <f t="array" ref="H469">INDEX(Лист2!$D$2:$D$505, MATCH(A469&amp;B469, Лист2!$A$2:$A$505&amp;Лист2!$B$2:$B$505, 0))</f>
        <v>1859</v>
      </c>
      <c r="I469" s="10">
        <f t="array" ref="I469">INDEX(Лист2!$E$2:$E$505, MATCH(A469&amp;B469, Лист2!$A$2:$A$505&amp;Лист2!$B$2:$B$505, 0))</f>
        <v>1697</v>
      </c>
      <c r="J469" s="10">
        <f t="shared" si="4"/>
        <v>21</v>
      </c>
      <c r="K469" s="10">
        <f t="shared" si="5"/>
        <v>133721.84210526315</v>
      </c>
      <c r="L469" s="10">
        <f t="shared" si="6"/>
        <v>20.523528174943586</v>
      </c>
      <c r="M469" s="10">
        <f t="shared" si="7"/>
        <v>96.442687620186859</v>
      </c>
    </row>
    <row r="470" spans="1:13" ht="14.25" customHeight="1" x14ac:dyDescent="0.3">
      <c r="A470" s="7">
        <v>43983</v>
      </c>
      <c r="B470" s="8" t="s">
        <v>24</v>
      </c>
      <c r="C470" s="8">
        <v>27960</v>
      </c>
      <c r="D470" s="8">
        <v>2538967.5</v>
      </c>
      <c r="E470" s="8">
        <v>1983277.5959999997</v>
      </c>
      <c r="F470" s="9">
        <v>134168.53587692307</v>
      </c>
      <c r="G470" s="10">
        <f t="array" ref="G470">INDEX(Лист2!$C$2:$C$505, MATCH(A470&amp;B470, Лист2!$A$2:$A$505&amp;Лист2!$B$2:$B$505, 0))</f>
        <v>21</v>
      </c>
      <c r="H470" s="10">
        <f t="array" ref="H470">INDEX(Лист2!$D$2:$D$505, MATCH(A470&amp;B470, Лист2!$A$2:$A$505&amp;Лист2!$B$2:$B$505, 0))</f>
        <v>1879</v>
      </c>
      <c r="I470" s="10">
        <f t="array" ref="I470">INDEX(Лист2!$E$2:$E$505, MATCH(A470&amp;B470, Лист2!$A$2:$A$505&amp;Лист2!$B$2:$B$505, 0))</f>
        <v>1720</v>
      </c>
      <c r="J470" s="10">
        <f t="shared" si="4"/>
        <v>23</v>
      </c>
      <c r="K470" s="10">
        <f t="shared" si="5"/>
        <v>120903.21428571429</v>
      </c>
      <c r="L470" s="10">
        <f t="shared" si="6"/>
        <v>28.018765760312682</v>
      </c>
      <c r="M470" s="10">
        <f t="shared" si="7"/>
        <v>94.715626100888514</v>
      </c>
    </row>
    <row r="471" spans="1:13" ht="14.25" customHeight="1" x14ac:dyDescent="0.3">
      <c r="A471" s="11">
        <v>43962</v>
      </c>
      <c r="B471" s="12" t="s">
        <v>24</v>
      </c>
      <c r="C471" s="12">
        <v>23629.5</v>
      </c>
      <c r="D471" s="12">
        <v>2164365</v>
      </c>
      <c r="E471" s="12">
        <v>1678039.8589999999</v>
      </c>
      <c r="F471" s="13">
        <v>151098.71538461538</v>
      </c>
      <c r="G471" s="10">
        <f t="array" ref="G471">INDEX(Лист2!$C$2:$C$505, MATCH(A471&amp;B471, Лист2!$A$2:$A$505&amp;Лист2!$B$2:$B$505, 0))</f>
        <v>19</v>
      </c>
      <c r="H471" s="10">
        <f t="array" ref="H471">INDEX(Лист2!$D$2:$D$505, MATCH(A471&amp;B471, Лист2!$A$2:$A$505&amp;Лист2!$B$2:$B$505, 0))</f>
        <v>1527</v>
      </c>
      <c r="I471" s="10">
        <f t="array" ref="I471">INDEX(Лист2!$E$2:$E$505, MATCH(A471&amp;B471, Лист2!$A$2:$A$505&amp;Лист2!$B$2:$B$505, 0))</f>
        <v>1389</v>
      </c>
      <c r="J471" s="10">
        <f t="shared" si="4"/>
        <v>20</v>
      </c>
      <c r="K471" s="10">
        <f t="shared" si="5"/>
        <v>113913.94736842105</v>
      </c>
      <c r="L471" s="10">
        <f t="shared" si="6"/>
        <v>28.981739521361398</v>
      </c>
      <c r="M471" s="10">
        <f t="shared" si="7"/>
        <v>93.018796950393508</v>
      </c>
    </row>
    <row r="472" spans="1:13" ht="14.25" customHeight="1" x14ac:dyDescent="0.3">
      <c r="A472" s="7">
        <v>43980</v>
      </c>
      <c r="B472" s="8" t="s">
        <v>23</v>
      </c>
      <c r="C472" s="8">
        <v>17052</v>
      </c>
      <c r="D472" s="8">
        <v>1549020</v>
      </c>
      <c r="E472" s="8">
        <v>1246591.997</v>
      </c>
      <c r="F472" s="9">
        <v>104864.4846153846</v>
      </c>
      <c r="G472" s="10">
        <f t="array" ref="G472">INDEX(Лист2!$C$2:$C$505, MATCH(A472&amp;B472, Лист2!$A$2:$A$505&amp;Лист2!$B$2:$B$505, 0))</f>
        <v>16</v>
      </c>
      <c r="H472" s="10">
        <f t="array" ref="H472">INDEX(Лист2!$D$2:$D$505, MATCH(A472&amp;B472, Лист2!$A$2:$A$505&amp;Лист2!$B$2:$B$505, 0))</f>
        <v>981</v>
      </c>
      <c r="I472" s="10">
        <f t="array" ref="I472">INDEX(Лист2!$E$2:$E$505, MATCH(A472&amp;B472, Лист2!$A$2:$A$505&amp;Лист2!$B$2:$B$505, 0))</f>
        <v>859</v>
      </c>
      <c r="J472" s="10">
        <f t="shared" si="4"/>
        <v>22</v>
      </c>
      <c r="K472" s="10">
        <f t="shared" si="5"/>
        <v>96813.75</v>
      </c>
      <c r="L472" s="10">
        <f t="shared" si="6"/>
        <v>24.2603838086408</v>
      </c>
      <c r="M472" s="10">
        <f t="shared" si="7"/>
        <v>93.23026916273615</v>
      </c>
    </row>
    <row r="473" spans="1:13" ht="14.25" customHeight="1" x14ac:dyDescent="0.3">
      <c r="A473" s="11">
        <v>43969</v>
      </c>
      <c r="B473" s="12" t="s">
        <v>24</v>
      </c>
      <c r="C473" s="12">
        <v>27181.5</v>
      </c>
      <c r="D473" s="12">
        <v>2324490</v>
      </c>
      <c r="E473" s="12">
        <v>1796459.4790000001</v>
      </c>
      <c r="F473" s="13">
        <v>129793.76153846155</v>
      </c>
      <c r="G473" s="10">
        <f t="array" ref="G473">INDEX(Лист2!$C$2:$C$505, MATCH(A473&amp;B473, Лист2!$A$2:$A$505&amp;Лист2!$B$2:$B$505, 0))</f>
        <v>19</v>
      </c>
      <c r="H473" s="10">
        <f t="array" ref="H473">INDEX(Лист2!$D$2:$D$505, MATCH(A473&amp;B473, Лист2!$A$2:$A$505&amp;Лист2!$B$2:$B$505, 0))</f>
        <v>1741</v>
      </c>
      <c r="I473" s="10">
        <f t="array" ref="I473">INDEX(Лист2!$E$2:$E$505, MATCH(A473&amp;B473, Лист2!$A$2:$A$505&amp;Лист2!$B$2:$B$505, 0))</f>
        <v>1597</v>
      </c>
      <c r="J473" s="10">
        <f t="shared" si="4"/>
        <v>21</v>
      </c>
      <c r="K473" s="10">
        <f t="shared" si="5"/>
        <v>122341.57894736843</v>
      </c>
      <c r="L473" s="10">
        <f t="shared" si="6"/>
        <v>29.392843377348449</v>
      </c>
      <c r="M473" s="10">
        <f t="shared" si="7"/>
        <v>94.416247798938173</v>
      </c>
    </row>
    <row r="474" spans="1:13" ht="14.25" customHeight="1" x14ac:dyDescent="0.3">
      <c r="A474" s="7">
        <v>43965</v>
      </c>
      <c r="B474" s="8" t="s">
        <v>24</v>
      </c>
      <c r="C474" s="8">
        <v>25656</v>
      </c>
      <c r="D474" s="8">
        <v>2225341.5</v>
      </c>
      <c r="E474" s="8">
        <v>1766450.28</v>
      </c>
      <c r="F474" s="9">
        <v>91828.489107692309</v>
      </c>
      <c r="G474" s="10">
        <f t="array" ref="G474">INDEX(Лист2!$C$2:$C$505, MATCH(A474&amp;B474, Лист2!$A$2:$A$505&amp;Лист2!$B$2:$B$505, 0))</f>
        <v>19</v>
      </c>
      <c r="H474" s="10">
        <f t="array" ref="H474">INDEX(Лист2!$D$2:$D$505, MATCH(A474&amp;B474, Лист2!$A$2:$A$505&amp;Лист2!$B$2:$B$505, 0))</f>
        <v>1635</v>
      </c>
      <c r="I474" s="10">
        <f t="array" ref="I474">INDEX(Лист2!$E$2:$E$505, MATCH(A474&amp;B474, Лист2!$A$2:$A$505&amp;Лист2!$B$2:$B$505, 0))</f>
        <v>1487</v>
      </c>
      <c r="J474" s="10">
        <f t="shared" si="4"/>
        <v>20</v>
      </c>
      <c r="K474" s="10">
        <f t="shared" si="5"/>
        <v>117123.23684210527</v>
      </c>
      <c r="L474" s="10">
        <f t="shared" si="6"/>
        <v>25.978156600026125</v>
      </c>
      <c r="M474" s="10">
        <f t="shared" si="7"/>
        <v>95.873510240666775</v>
      </c>
    </row>
    <row r="475" spans="1:13" ht="14.25" customHeight="1" x14ac:dyDescent="0.3">
      <c r="A475" s="11">
        <v>43966</v>
      </c>
      <c r="B475" s="12" t="s">
        <v>24</v>
      </c>
      <c r="C475" s="12">
        <v>29283</v>
      </c>
      <c r="D475" s="12">
        <v>2477487</v>
      </c>
      <c r="E475" s="12">
        <v>2005719.3469999998</v>
      </c>
      <c r="F475" s="13">
        <v>77264.32873846154</v>
      </c>
      <c r="G475" s="10">
        <f t="array" ref="G475">INDEX(Лист2!$C$2:$C$505, MATCH(A475&amp;B475, Лист2!$A$2:$A$505&amp;Лист2!$B$2:$B$505, 0))</f>
        <v>19</v>
      </c>
      <c r="H475" s="10">
        <f t="array" ref="H475">INDEX(Лист2!$D$2:$D$505, MATCH(A475&amp;B475, Лист2!$A$2:$A$505&amp;Лист2!$B$2:$B$505, 0))</f>
        <v>1780</v>
      </c>
      <c r="I475" s="10">
        <f t="array" ref="I475">INDEX(Лист2!$E$2:$E$505, MATCH(A475&amp;B475, Лист2!$A$2:$A$505&amp;Лист2!$B$2:$B$505, 0))</f>
        <v>1615</v>
      </c>
      <c r="J475" s="10">
        <f t="shared" si="4"/>
        <v>20</v>
      </c>
      <c r="K475" s="10">
        <f t="shared" si="5"/>
        <v>130394.05263157895</v>
      </c>
      <c r="L475" s="10">
        <f t="shared" si="6"/>
        <v>23.52111992665543</v>
      </c>
      <c r="M475" s="10">
        <f t="shared" si="7"/>
        <v>96.881342717904801</v>
      </c>
    </row>
    <row r="476" spans="1:13" ht="14.25" customHeight="1" x14ac:dyDescent="0.3">
      <c r="A476" s="7">
        <v>43980</v>
      </c>
      <c r="B476" s="8" t="s">
        <v>24</v>
      </c>
      <c r="C476" s="8">
        <v>32782.5</v>
      </c>
      <c r="D476" s="8">
        <v>2854741.5</v>
      </c>
      <c r="E476" s="8">
        <v>2293738.9569999999</v>
      </c>
      <c r="F476" s="9">
        <v>58400.799200000001</v>
      </c>
      <c r="G476" s="10">
        <f t="array" ref="G476">INDEX(Лист2!$C$2:$C$505, MATCH(A476&amp;B476, Лист2!$A$2:$A$505&amp;Лист2!$B$2:$B$505, 0))</f>
        <v>20</v>
      </c>
      <c r="H476" s="10">
        <f t="array" ref="H476">INDEX(Лист2!$D$2:$D$505, MATCH(A476&amp;B476, Лист2!$A$2:$A$505&amp;Лист2!$B$2:$B$505, 0))</f>
        <v>2064</v>
      </c>
      <c r="I476" s="10">
        <f t="array" ref="I476">INDEX(Лист2!$E$2:$E$505, MATCH(A476&amp;B476, Лист2!$A$2:$A$505&amp;Лист2!$B$2:$B$505, 0))</f>
        <v>1896</v>
      </c>
      <c r="J476" s="10">
        <f t="shared" si="4"/>
        <v>22</v>
      </c>
      <c r="K476" s="10">
        <f t="shared" si="5"/>
        <v>142737.07500000001</v>
      </c>
      <c r="L476" s="10">
        <f t="shared" si="6"/>
        <v>24.457994284307745</v>
      </c>
      <c r="M476" s="10">
        <f t="shared" si="7"/>
        <v>97.954252628477917</v>
      </c>
    </row>
    <row r="477" spans="1:13" ht="14.25" customHeight="1" x14ac:dyDescent="0.3">
      <c r="A477" s="11">
        <v>43978</v>
      </c>
      <c r="B477" s="12" t="s">
        <v>25</v>
      </c>
      <c r="C477" s="12">
        <v>215592</v>
      </c>
      <c r="D477" s="12">
        <v>22342300.5</v>
      </c>
      <c r="E477" s="12">
        <v>16240834.603999998</v>
      </c>
      <c r="F477" s="13">
        <v>285591.72307692305</v>
      </c>
      <c r="G477" s="10">
        <f t="array" ref="G477">INDEX(Лист2!$C$2:$C$505, MATCH(A477&amp;B477, Лист2!$A$2:$A$505&amp;Лист2!$B$2:$B$505, 0))</f>
        <v>59</v>
      </c>
      <c r="H477" s="10">
        <f t="array" ref="H477">INDEX(Лист2!$D$2:$D$505, MATCH(A477&amp;B477, Лист2!$A$2:$A$505&amp;Лист2!$B$2:$B$505, 0))</f>
        <v>13942</v>
      </c>
      <c r="I477" s="10">
        <f t="array" ref="I477">INDEX(Лист2!$E$2:$E$505, MATCH(A477&amp;B477, Лист2!$A$2:$A$505&amp;Лист2!$B$2:$B$505, 0))</f>
        <v>12986</v>
      </c>
      <c r="J477" s="10">
        <f t="shared" si="4"/>
        <v>22</v>
      </c>
      <c r="K477" s="10">
        <f t="shared" si="5"/>
        <v>378683.05932203389</v>
      </c>
      <c r="L477" s="10">
        <f t="shared" si="6"/>
        <v>37.568672083497823</v>
      </c>
      <c r="M477" s="10">
        <f t="shared" si="7"/>
        <v>98.721744329430521</v>
      </c>
    </row>
    <row r="478" spans="1:13" ht="14.25" customHeight="1" x14ac:dyDescent="0.3">
      <c r="A478" s="7">
        <v>43973</v>
      </c>
      <c r="B478" s="8" t="s">
        <v>25</v>
      </c>
      <c r="C478" s="8">
        <v>228334.5</v>
      </c>
      <c r="D478" s="8">
        <v>22380772.5</v>
      </c>
      <c r="E478" s="8">
        <v>17031004.072999999</v>
      </c>
      <c r="F478" s="9">
        <v>275436.23846153845</v>
      </c>
      <c r="G478" s="10">
        <f t="array" ref="G478">INDEX(Лист2!$C$2:$C$505, MATCH(A478&amp;B478, Лист2!$A$2:$A$505&amp;Лист2!$B$2:$B$505, 0))</f>
        <v>60</v>
      </c>
      <c r="H478" s="10">
        <f t="array" ref="H478">INDEX(Лист2!$D$2:$D$505, MATCH(A478&amp;B478, Лист2!$A$2:$A$505&amp;Лист2!$B$2:$B$505, 0))</f>
        <v>14050</v>
      </c>
      <c r="I478" s="10">
        <f t="array" ref="I478">INDEX(Лист2!$E$2:$E$505, MATCH(A478&amp;B478, Лист2!$A$2:$A$505&amp;Лист2!$B$2:$B$505, 0))</f>
        <v>13027</v>
      </c>
      <c r="J478" s="10">
        <f t="shared" si="4"/>
        <v>21</v>
      </c>
      <c r="K478" s="10">
        <f t="shared" si="5"/>
        <v>373012.875</v>
      </c>
      <c r="L478" s="10">
        <f t="shared" si="6"/>
        <v>31.411937922563382</v>
      </c>
      <c r="M478" s="10">
        <f t="shared" si="7"/>
        <v>98.769317553888996</v>
      </c>
    </row>
    <row r="479" spans="1:13" ht="14.25" customHeight="1" x14ac:dyDescent="0.3">
      <c r="A479" s="11">
        <v>43983</v>
      </c>
      <c r="B479" s="12" t="s">
        <v>25</v>
      </c>
      <c r="C479" s="12">
        <v>188776.5</v>
      </c>
      <c r="D479" s="12">
        <v>19465372.5</v>
      </c>
      <c r="E479" s="12">
        <v>14354207.141999999</v>
      </c>
      <c r="F479" s="13">
        <v>467483.70729230763</v>
      </c>
      <c r="G479" s="10">
        <f t="array" ref="G479">INDEX(Лист2!$C$2:$C$505, MATCH(A479&amp;B479, Лист2!$A$2:$A$505&amp;Лист2!$B$2:$B$505, 0))</f>
        <v>59</v>
      </c>
      <c r="H479" s="10">
        <f t="array" ref="H479">INDEX(Лист2!$D$2:$D$505, MATCH(A479&amp;B479, Лист2!$A$2:$A$505&amp;Лист2!$B$2:$B$505, 0))</f>
        <v>12299</v>
      </c>
      <c r="I479" s="10">
        <f t="array" ref="I479">INDEX(Лист2!$E$2:$E$505, MATCH(A479&amp;B479, Лист2!$A$2:$A$505&amp;Лист2!$B$2:$B$505, 0))</f>
        <v>11448</v>
      </c>
      <c r="J479" s="10">
        <f t="shared" si="4"/>
        <v>23</v>
      </c>
      <c r="K479" s="10">
        <f t="shared" si="5"/>
        <v>329921.56779661018</v>
      </c>
      <c r="L479" s="10">
        <f t="shared" si="6"/>
        <v>35.607437648331533</v>
      </c>
      <c r="M479" s="10">
        <f t="shared" si="7"/>
        <v>97.598382937227086</v>
      </c>
    </row>
    <row r="480" spans="1:13" ht="14.25" customHeight="1" x14ac:dyDescent="0.3">
      <c r="A480" s="7">
        <v>43962</v>
      </c>
      <c r="B480" s="8" t="s">
        <v>25</v>
      </c>
      <c r="C480" s="8">
        <v>175293</v>
      </c>
      <c r="D480" s="8">
        <v>17919144</v>
      </c>
      <c r="E480" s="8">
        <v>12903628.608999999</v>
      </c>
      <c r="F480" s="9">
        <v>355401.60769230768</v>
      </c>
      <c r="G480" s="10">
        <f t="array" ref="G480">INDEX(Лист2!$C$2:$C$505, MATCH(A480&amp;B480, Лист2!$A$2:$A$505&amp;Лист2!$B$2:$B$505, 0))</f>
        <v>60</v>
      </c>
      <c r="H480" s="10">
        <f t="array" ref="H480">INDEX(Лист2!$D$2:$D$505, MATCH(A480&amp;B480, Лист2!$A$2:$A$505&amp;Лист2!$B$2:$B$505, 0))</f>
        <v>11100</v>
      </c>
      <c r="I480" s="10">
        <f t="array" ref="I480">INDEX(Лист2!$E$2:$E$505, MATCH(A480&amp;B480, Лист2!$A$2:$A$505&amp;Лист2!$B$2:$B$505, 0))</f>
        <v>10407</v>
      </c>
      <c r="J480" s="10">
        <f t="shared" si="4"/>
        <v>20</v>
      </c>
      <c r="K480" s="10">
        <f t="shared" si="5"/>
        <v>298652.40000000002</v>
      </c>
      <c r="L480" s="10">
        <f t="shared" si="6"/>
        <v>38.869030898035831</v>
      </c>
      <c r="M480" s="10">
        <f t="shared" si="7"/>
        <v>98.016637358948017</v>
      </c>
    </row>
    <row r="481" spans="1:13" ht="14.25" customHeight="1" x14ac:dyDescent="0.3">
      <c r="A481" s="11">
        <v>43969</v>
      </c>
      <c r="B481" s="12" t="s">
        <v>25</v>
      </c>
      <c r="C481" s="12">
        <v>201999</v>
      </c>
      <c r="D481" s="12">
        <v>20422435.5</v>
      </c>
      <c r="E481" s="12">
        <v>14541626.939999998</v>
      </c>
      <c r="F481" s="13">
        <v>279597.86153846153</v>
      </c>
      <c r="G481" s="10">
        <f t="array" ref="G481">INDEX(Лист2!$C$2:$C$505, MATCH(A481&amp;B481, Лист2!$A$2:$A$505&amp;Лист2!$B$2:$B$505, 0))</f>
        <v>60</v>
      </c>
      <c r="H481" s="10">
        <f t="array" ref="H481">INDEX(Лист2!$D$2:$D$505, MATCH(A481&amp;B481, Лист2!$A$2:$A$505&amp;Лист2!$B$2:$B$505, 0))</f>
        <v>12460</v>
      </c>
      <c r="I481" s="10">
        <f t="array" ref="I481">INDEX(Лист2!$E$2:$E$505, MATCH(A481&amp;B481, Лист2!$A$2:$A$505&amp;Лист2!$B$2:$B$505, 0))</f>
        <v>11665</v>
      </c>
      <c r="J481" s="10">
        <f t="shared" si="4"/>
        <v>21</v>
      </c>
      <c r="K481" s="10">
        <f t="shared" si="5"/>
        <v>340373.92499999999</v>
      </c>
      <c r="L481" s="10">
        <f t="shared" si="6"/>
        <v>40.441200866070375</v>
      </c>
      <c r="M481" s="10">
        <f t="shared" si="7"/>
        <v>98.63092792464218</v>
      </c>
    </row>
    <row r="482" spans="1:13" ht="14.25" customHeight="1" x14ac:dyDescent="0.3">
      <c r="A482" s="7">
        <v>43965</v>
      </c>
      <c r="B482" s="8" t="s">
        <v>25</v>
      </c>
      <c r="C482" s="8">
        <v>197946</v>
      </c>
      <c r="D482" s="8">
        <v>19942435.5</v>
      </c>
      <c r="E482" s="8">
        <v>14561721.772999998</v>
      </c>
      <c r="F482" s="9">
        <v>363750.55692307692</v>
      </c>
      <c r="G482" s="10">
        <f t="array" ref="G482">INDEX(Лист2!$C$2:$C$505, MATCH(A482&amp;B482, Лист2!$A$2:$A$505&amp;Лист2!$B$2:$B$505, 0))</f>
        <v>60</v>
      </c>
      <c r="H482" s="10">
        <f t="array" ref="H482">INDEX(Лист2!$D$2:$D$505, MATCH(A482&amp;B482, Лист2!$A$2:$A$505&amp;Лист2!$B$2:$B$505, 0))</f>
        <v>11935</v>
      </c>
      <c r="I482" s="10">
        <f t="array" ref="I482">INDEX(Лист2!$E$2:$E$505, MATCH(A482&amp;B482, Лист2!$A$2:$A$505&amp;Лист2!$B$2:$B$505, 0))</f>
        <v>11178</v>
      </c>
      <c r="J482" s="10">
        <f t="shared" si="4"/>
        <v>20</v>
      </c>
      <c r="K482" s="10">
        <f t="shared" si="5"/>
        <v>332373.92499999999</v>
      </c>
      <c r="L482" s="10">
        <f t="shared" si="6"/>
        <v>36.951081821771893</v>
      </c>
      <c r="M482" s="10">
        <f t="shared" si="7"/>
        <v>98.17599732528619</v>
      </c>
    </row>
    <row r="483" spans="1:13" ht="14.25" customHeight="1" x14ac:dyDescent="0.3">
      <c r="A483" s="11">
        <v>43966</v>
      </c>
      <c r="B483" s="12" t="s">
        <v>25</v>
      </c>
      <c r="C483" s="12">
        <v>230896.5</v>
      </c>
      <c r="D483" s="12">
        <v>23085222</v>
      </c>
      <c r="E483" s="12">
        <v>17099721.813000001</v>
      </c>
      <c r="F483" s="13">
        <v>329754.63076923077</v>
      </c>
      <c r="G483" s="10">
        <f t="array" ref="G483">INDEX(Лист2!$C$2:$C$505, MATCH(A483&amp;B483, Лист2!$A$2:$A$505&amp;Лист2!$B$2:$B$505, 0))</f>
        <v>60</v>
      </c>
      <c r="H483" s="10">
        <f t="array" ref="H483">INDEX(Лист2!$D$2:$D$505, MATCH(A483&amp;B483, Лист2!$A$2:$A$505&amp;Лист2!$B$2:$B$505, 0))</f>
        <v>13544</v>
      </c>
      <c r="I483" s="10">
        <f t="array" ref="I483">INDEX(Лист2!$E$2:$E$505, MATCH(A483&amp;B483, Лист2!$A$2:$A$505&amp;Лист2!$B$2:$B$505, 0))</f>
        <v>12643</v>
      </c>
      <c r="J483" s="10">
        <f t="shared" si="4"/>
        <v>20</v>
      </c>
      <c r="K483" s="10">
        <f t="shared" si="5"/>
        <v>384753.7</v>
      </c>
      <c r="L483" s="10">
        <f t="shared" si="6"/>
        <v>35.003494515621561</v>
      </c>
      <c r="M483" s="10">
        <f t="shared" si="7"/>
        <v>98.571576956161692</v>
      </c>
    </row>
    <row r="484" spans="1:13" ht="14.25" customHeight="1" x14ac:dyDescent="0.3">
      <c r="A484" s="7">
        <v>43978</v>
      </c>
      <c r="B484" s="8" t="s">
        <v>26</v>
      </c>
      <c r="C484" s="8">
        <v>203532</v>
      </c>
      <c r="D484" s="8">
        <v>20953324.5</v>
      </c>
      <c r="E484" s="8">
        <v>15301120.521000002</v>
      </c>
      <c r="F484" s="9">
        <v>356339.00384615385</v>
      </c>
      <c r="G484" s="10">
        <f t="array" ref="G484">INDEX(Лист2!$C$2:$C$505, MATCH(A484&amp;B484, Лист2!$A$2:$A$505&amp;Лист2!$B$2:$B$505, 0))</f>
        <v>54</v>
      </c>
      <c r="H484" s="10">
        <f t="array" ref="H484">INDEX(Лист2!$D$2:$D$505, MATCH(A484&amp;B484, Лист2!$A$2:$A$505&amp;Лист2!$B$2:$B$505, 0))</f>
        <v>13091</v>
      </c>
      <c r="I484" s="10">
        <f t="array" ref="I484">INDEX(Лист2!$E$2:$E$505, MATCH(A484&amp;B484, Лист2!$A$2:$A$505&amp;Лист2!$B$2:$B$505, 0))</f>
        <v>12216</v>
      </c>
      <c r="J484" s="10">
        <f t="shared" si="4"/>
        <v>22</v>
      </c>
      <c r="K484" s="10">
        <f t="shared" si="5"/>
        <v>388024.52777777775</v>
      </c>
      <c r="L484" s="10">
        <f t="shared" si="6"/>
        <v>36.939804318531046</v>
      </c>
      <c r="M484" s="10">
        <f t="shared" si="7"/>
        <v>98.299367702503943</v>
      </c>
    </row>
    <row r="485" spans="1:13" ht="14.25" customHeight="1" x14ac:dyDescent="0.3">
      <c r="A485" s="11">
        <v>43973</v>
      </c>
      <c r="B485" s="12" t="s">
        <v>26</v>
      </c>
      <c r="C485" s="12">
        <v>214428</v>
      </c>
      <c r="D485" s="12">
        <v>20812585.5</v>
      </c>
      <c r="E485" s="12">
        <v>15857489.721000001</v>
      </c>
      <c r="F485" s="13">
        <v>256649.16153846151</v>
      </c>
      <c r="G485" s="10">
        <f t="array" ref="G485">INDEX(Лист2!$C$2:$C$505, MATCH(A485&amp;B485, Лист2!$A$2:$A$505&amp;Лист2!$B$2:$B$505, 0))</f>
        <v>54</v>
      </c>
      <c r="H485" s="10">
        <f t="array" ref="H485">INDEX(Лист2!$D$2:$D$505, MATCH(A485&amp;B485, Лист2!$A$2:$A$505&amp;Лист2!$B$2:$B$505, 0))</f>
        <v>13014</v>
      </c>
      <c r="I485" s="10">
        <f t="array" ref="I485">INDEX(Лист2!$E$2:$E$505, MATCH(A485&amp;B485, Лист2!$A$2:$A$505&amp;Лист2!$B$2:$B$505, 0))</f>
        <v>12095</v>
      </c>
      <c r="J485" s="10">
        <f t="shared" si="4"/>
        <v>21</v>
      </c>
      <c r="K485" s="10">
        <f t="shared" si="5"/>
        <v>385418.25</v>
      </c>
      <c r="L485" s="10">
        <f t="shared" si="6"/>
        <v>31.247668238674553</v>
      </c>
      <c r="M485" s="10">
        <f t="shared" si="7"/>
        <v>98.766855941379973</v>
      </c>
    </row>
    <row r="486" spans="1:13" ht="14.25" customHeight="1" x14ac:dyDescent="0.3">
      <c r="A486" s="7">
        <v>43983</v>
      </c>
      <c r="B486" s="8" t="s">
        <v>26</v>
      </c>
      <c r="C486" s="8">
        <v>183228</v>
      </c>
      <c r="D486" s="8">
        <v>18914194.5</v>
      </c>
      <c r="E486" s="8">
        <v>13959979.012</v>
      </c>
      <c r="F486" s="9">
        <v>464232.54846153839</v>
      </c>
      <c r="G486" s="10">
        <f t="array" ref="G486">INDEX(Лист2!$C$2:$C$505, MATCH(A486&amp;B486, Лист2!$A$2:$A$505&amp;Лист2!$B$2:$B$505, 0))</f>
        <v>54</v>
      </c>
      <c r="H486" s="10">
        <f t="array" ref="H486">INDEX(Лист2!$D$2:$D$505, MATCH(A486&amp;B486, Лист2!$A$2:$A$505&amp;Лист2!$B$2:$B$505, 0))</f>
        <v>11864</v>
      </c>
      <c r="I486" s="10">
        <f t="array" ref="I486">INDEX(Лист2!$E$2:$E$505, MATCH(A486&amp;B486, Лист2!$A$2:$A$505&amp;Лист2!$B$2:$B$505, 0))</f>
        <v>11071</v>
      </c>
      <c r="J486" s="10">
        <f t="shared" si="4"/>
        <v>23</v>
      </c>
      <c r="K486" s="10">
        <f t="shared" si="5"/>
        <v>350262.86111111112</v>
      </c>
      <c r="L486" s="10">
        <f t="shared" si="6"/>
        <v>35.488702982585828</v>
      </c>
      <c r="M486" s="10">
        <f t="shared" si="7"/>
        <v>97.545586472310319</v>
      </c>
    </row>
    <row r="487" spans="1:13" ht="14.25" customHeight="1" x14ac:dyDescent="0.3">
      <c r="A487" s="11">
        <v>43962</v>
      </c>
      <c r="B487" s="12" t="s">
        <v>26</v>
      </c>
      <c r="C487" s="12">
        <v>166948.5</v>
      </c>
      <c r="D487" s="12">
        <v>16971231</v>
      </c>
      <c r="E487" s="12">
        <v>12200989.641000001</v>
      </c>
      <c r="F487" s="13">
        <v>416475.07692307688</v>
      </c>
      <c r="G487" s="10">
        <f t="array" ref="G487">INDEX(Лист2!$C$2:$C$505, MATCH(A487&amp;B487, Лист2!$A$2:$A$505&amp;Лист2!$B$2:$B$505, 0))</f>
        <v>54</v>
      </c>
      <c r="H487" s="10">
        <f t="array" ref="H487">INDEX(Лист2!$D$2:$D$505, MATCH(A487&amp;B487, Лист2!$A$2:$A$505&amp;Лист2!$B$2:$B$505, 0))</f>
        <v>10570</v>
      </c>
      <c r="I487" s="10">
        <f t="array" ref="I487">INDEX(Лист2!$E$2:$E$505, MATCH(A487&amp;B487, Лист2!$A$2:$A$505&amp;Лист2!$B$2:$B$505, 0))</f>
        <v>9926</v>
      </c>
      <c r="J487" s="10">
        <f t="shared" si="4"/>
        <v>20</v>
      </c>
      <c r="K487" s="10">
        <f t="shared" si="5"/>
        <v>314282.05555555556</v>
      </c>
      <c r="L487" s="10">
        <f t="shared" si="6"/>
        <v>39.097167519675288</v>
      </c>
      <c r="M487" s="10">
        <f t="shared" si="7"/>
        <v>97.545993705918704</v>
      </c>
    </row>
    <row r="488" spans="1:13" ht="14.25" customHeight="1" x14ac:dyDescent="0.3">
      <c r="A488" s="7">
        <v>43980</v>
      </c>
      <c r="B488" s="8" t="s">
        <v>25</v>
      </c>
      <c r="C488" s="8">
        <v>232102.5</v>
      </c>
      <c r="D488" s="8">
        <v>23120443.5</v>
      </c>
      <c r="E488" s="8">
        <v>17632080.519000001</v>
      </c>
      <c r="F488" s="9">
        <v>331721.66923076921</v>
      </c>
      <c r="G488" s="10">
        <f t="array" ref="G488">INDEX(Лист2!$C$2:$C$505, MATCH(A488&amp;B488, Лист2!$A$2:$A$505&amp;Лист2!$B$2:$B$505, 0))</f>
        <v>59</v>
      </c>
      <c r="H488" s="10">
        <f t="array" ref="H488">INDEX(Лист2!$D$2:$D$505, MATCH(A488&amp;B488, Лист2!$A$2:$A$505&amp;Лист2!$B$2:$B$505, 0))</f>
        <v>14507</v>
      </c>
      <c r="I488" s="10">
        <f t="array" ref="I488">INDEX(Лист2!$E$2:$E$505, MATCH(A488&amp;B488, Лист2!$A$2:$A$505&amp;Лист2!$B$2:$B$505, 0))</f>
        <v>13386</v>
      </c>
      <c r="J488" s="10">
        <f t="shared" si="4"/>
        <v>22</v>
      </c>
      <c r="K488" s="10">
        <f t="shared" si="5"/>
        <v>391871.92372881353</v>
      </c>
      <c r="L488" s="10">
        <f t="shared" si="6"/>
        <v>31.127143362837078</v>
      </c>
      <c r="M488" s="10">
        <f t="shared" si="7"/>
        <v>98.56524521585942</v>
      </c>
    </row>
    <row r="489" spans="1:13" ht="14.25" customHeight="1" x14ac:dyDescent="0.3">
      <c r="A489" s="11">
        <v>43969</v>
      </c>
      <c r="B489" s="12" t="s">
        <v>26</v>
      </c>
      <c r="C489" s="12">
        <v>196560</v>
      </c>
      <c r="D489" s="12">
        <v>19855122</v>
      </c>
      <c r="E489" s="12">
        <v>14172342.450999999</v>
      </c>
      <c r="F489" s="13">
        <v>269626.30769230769</v>
      </c>
      <c r="G489" s="10">
        <f t="array" ref="G489">INDEX(Лист2!$C$2:$C$505, MATCH(A489&amp;B489, Лист2!$A$2:$A$505&amp;Лист2!$B$2:$B$505, 0))</f>
        <v>54</v>
      </c>
      <c r="H489" s="10">
        <f t="array" ref="H489">INDEX(Лист2!$D$2:$D$505, MATCH(A489&amp;B489, Лист2!$A$2:$A$505&amp;Лист2!$B$2:$B$505, 0))</f>
        <v>12012</v>
      </c>
      <c r="I489" s="10">
        <f t="array" ref="I489">INDEX(Лист2!$E$2:$E$505, MATCH(A489&amp;B489, Лист2!$A$2:$A$505&amp;Лист2!$B$2:$B$505, 0))</f>
        <v>11308</v>
      </c>
      <c r="J489" s="10">
        <f t="shared" si="4"/>
        <v>21</v>
      </c>
      <c r="K489" s="10">
        <f t="shared" si="5"/>
        <v>367687.44444444444</v>
      </c>
      <c r="L489" s="10">
        <f t="shared" si="6"/>
        <v>40.097673116832034</v>
      </c>
      <c r="M489" s="10">
        <f t="shared" si="7"/>
        <v>98.642031473328103</v>
      </c>
    </row>
    <row r="490" spans="1:13" ht="14.25" customHeight="1" x14ac:dyDescent="0.3">
      <c r="A490" s="7">
        <v>43965</v>
      </c>
      <c r="B490" s="8" t="s">
        <v>26</v>
      </c>
      <c r="C490" s="8">
        <v>186496.5</v>
      </c>
      <c r="D490" s="8">
        <v>18640998</v>
      </c>
      <c r="E490" s="8">
        <v>13641908.620999999</v>
      </c>
      <c r="F490" s="9">
        <v>364896.93846153846</v>
      </c>
      <c r="G490" s="10">
        <f t="array" ref="G490">INDEX(Лист2!$C$2:$C$505, MATCH(A490&amp;B490, Лист2!$A$2:$A$505&amp;Лист2!$B$2:$B$505, 0))</f>
        <v>54</v>
      </c>
      <c r="H490" s="10">
        <f t="array" ref="H490">INDEX(Лист2!$D$2:$D$505, MATCH(A490&amp;B490, Лист2!$A$2:$A$505&amp;Лист2!$B$2:$B$505, 0))</f>
        <v>11194</v>
      </c>
      <c r="I490" s="10">
        <f t="array" ref="I490">INDEX(Лист2!$E$2:$E$505, MATCH(A490&amp;B490, Лист2!$A$2:$A$505&amp;Лист2!$B$2:$B$505, 0))</f>
        <v>10554</v>
      </c>
      <c r="J490" s="10">
        <f t="shared" si="4"/>
        <v>20</v>
      </c>
      <c r="K490" s="10">
        <f t="shared" si="5"/>
        <v>345203.66666666669</v>
      </c>
      <c r="L490" s="10">
        <f t="shared" si="6"/>
        <v>36.645087706455769</v>
      </c>
      <c r="M490" s="10">
        <f t="shared" si="7"/>
        <v>98.042503204702143</v>
      </c>
    </row>
    <row r="491" spans="1:13" ht="14.25" customHeight="1" x14ac:dyDescent="0.3">
      <c r="A491" s="11">
        <v>43966</v>
      </c>
      <c r="B491" s="12" t="s">
        <v>26</v>
      </c>
      <c r="C491" s="12">
        <v>219772.5</v>
      </c>
      <c r="D491" s="12">
        <v>21895294.5</v>
      </c>
      <c r="E491" s="12">
        <v>16241999.308</v>
      </c>
      <c r="F491" s="13">
        <v>317179.04615384614</v>
      </c>
      <c r="G491" s="10">
        <f t="array" ref="G491">INDEX(Лист2!$C$2:$C$505, MATCH(A491&amp;B491, Лист2!$A$2:$A$505&amp;Лист2!$B$2:$B$505, 0))</f>
        <v>54</v>
      </c>
      <c r="H491" s="10">
        <f t="array" ref="H491">INDEX(Лист2!$D$2:$D$505, MATCH(A491&amp;B491, Лист2!$A$2:$A$505&amp;Лист2!$B$2:$B$505, 0))</f>
        <v>12791</v>
      </c>
      <c r="I491" s="10">
        <f t="array" ref="I491">INDEX(Лист2!$E$2:$E$505, MATCH(A491&amp;B491, Лист2!$A$2:$A$505&amp;Лист2!$B$2:$B$505, 0))</f>
        <v>11950</v>
      </c>
      <c r="J491" s="10">
        <f t="shared" si="4"/>
        <v>20</v>
      </c>
      <c r="K491" s="10">
        <f t="shared" si="5"/>
        <v>405468.41666666669</v>
      </c>
      <c r="L491" s="10">
        <f t="shared" si="6"/>
        <v>34.806645935611314</v>
      </c>
      <c r="M491" s="10">
        <f t="shared" si="7"/>
        <v>98.551382598878277</v>
      </c>
    </row>
    <row r="492" spans="1:13" ht="14.25" customHeight="1" x14ac:dyDescent="0.3">
      <c r="A492" s="7">
        <v>43980</v>
      </c>
      <c r="B492" s="8" t="s">
        <v>26</v>
      </c>
      <c r="C492" s="8">
        <v>226476</v>
      </c>
      <c r="D492" s="8">
        <v>22416151.5</v>
      </c>
      <c r="E492" s="8">
        <v>17175270.221000001</v>
      </c>
      <c r="F492" s="9">
        <v>306548.18846153846</v>
      </c>
      <c r="G492" s="10">
        <f t="array" ref="G492">INDEX(Лист2!$C$2:$C$505, MATCH(A492&amp;B492, Лист2!$A$2:$A$505&amp;Лист2!$B$2:$B$505, 0))</f>
        <v>54</v>
      </c>
      <c r="H492" s="10">
        <f t="array" ref="H492">INDEX(Лист2!$D$2:$D$505, MATCH(A492&amp;B492, Лист2!$A$2:$A$505&amp;Лист2!$B$2:$B$505, 0))</f>
        <v>14031</v>
      </c>
      <c r="I492" s="10">
        <f t="array" ref="I492">INDEX(Лист2!$E$2:$E$505, MATCH(A492&amp;B492, Лист2!$A$2:$A$505&amp;Лист2!$B$2:$B$505, 0))</f>
        <v>12943</v>
      </c>
      <c r="J492" s="10">
        <f t="shared" si="4"/>
        <v>22</v>
      </c>
      <c r="K492" s="10">
        <f t="shared" si="5"/>
        <v>415113.91666666669</v>
      </c>
      <c r="L492" s="10">
        <f t="shared" si="6"/>
        <v>30.514112509228735</v>
      </c>
      <c r="M492" s="10">
        <f t="shared" si="7"/>
        <v>98.632467359700271</v>
      </c>
    </row>
    <row r="493" spans="1:13" ht="14.25" customHeight="1" x14ac:dyDescent="0.3">
      <c r="A493" s="11">
        <v>43978</v>
      </c>
      <c r="B493" s="12" t="s">
        <v>28</v>
      </c>
      <c r="C493" s="12">
        <v>8362.5</v>
      </c>
      <c r="D493" s="12">
        <v>687684</v>
      </c>
      <c r="E493" s="12">
        <v>597300.38899999997</v>
      </c>
      <c r="F493" s="13">
        <v>48380.499253846152</v>
      </c>
      <c r="G493" s="10">
        <f t="array" ref="G493">INDEX(Лист2!$C$2:$C$505, MATCH(A493&amp;B493, Лист2!$A$2:$A$505&amp;Лист2!$B$2:$B$505, 0))</f>
        <v>7</v>
      </c>
      <c r="H493" s="10">
        <f t="array" ref="H493">INDEX(Лист2!$D$2:$D$505, MATCH(A493&amp;B493, Лист2!$A$2:$A$505&amp;Лист2!$B$2:$B$505, 0))</f>
        <v>409</v>
      </c>
      <c r="I493" s="10">
        <f t="array" ref="I493">INDEX(Лист2!$E$2:$E$505, MATCH(A493&amp;B493, Лист2!$A$2:$A$505&amp;Лист2!$B$2:$B$505, 0))</f>
        <v>329</v>
      </c>
      <c r="J493" s="10">
        <f t="shared" si="4"/>
        <v>22</v>
      </c>
      <c r="K493" s="10">
        <f t="shared" si="5"/>
        <v>98240.571428571435</v>
      </c>
      <c r="L493" s="10">
        <f t="shared" si="6"/>
        <v>15.132019443570133</v>
      </c>
      <c r="M493" s="10">
        <f t="shared" si="7"/>
        <v>92.964719369093046</v>
      </c>
    </row>
    <row r="494" spans="1:13" ht="14.25" customHeight="1" x14ac:dyDescent="0.3">
      <c r="A494" s="7">
        <v>43973</v>
      </c>
      <c r="B494" s="8" t="s">
        <v>27</v>
      </c>
      <c r="C494" s="8">
        <v>17008.5</v>
      </c>
      <c r="D494" s="8">
        <v>1398771</v>
      </c>
      <c r="E494" s="8">
        <v>1144986.3970000001</v>
      </c>
      <c r="F494" s="9">
        <v>158820.4117</v>
      </c>
      <c r="G494" s="10">
        <f t="array" ref="G494">INDEX(Лист2!$C$2:$C$505, MATCH(A494&amp;B494, Лист2!$A$2:$A$505&amp;Лист2!$B$2:$B$505, 0))</f>
        <v>18</v>
      </c>
      <c r="H494" s="10">
        <f t="array" ref="H494">INDEX(Лист2!$D$2:$D$505, MATCH(A494&amp;B494, Лист2!$A$2:$A$505&amp;Лист2!$B$2:$B$505, 0))</f>
        <v>985</v>
      </c>
      <c r="I494" s="10">
        <f t="array" ref="I494">INDEX(Лист2!$E$2:$E$505, MATCH(A494&amp;B494, Лист2!$A$2:$A$505&amp;Лист2!$B$2:$B$505, 0))</f>
        <v>861</v>
      </c>
      <c r="J494" s="10">
        <f t="shared" si="4"/>
        <v>21</v>
      </c>
      <c r="K494" s="10">
        <f t="shared" si="5"/>
        <v>77709.5</v>
      </c>
      <c r="L494" s="10">
        <f t="shared" si="6"/>
        <v>22.164857474721586</v>
      </c>
      <c r="M494" s="10">
        <f t="shared" si="7"/>
        <v>88.645717440524578</v>
      </c>
    </row>
    <row r="495" spans="1:13" ht="14.25" customHeight="1" x14ac:dyDescent="0.3">
      <c r="A495" s="11">
        <v>43983</v>
      </c>
      <c r="B495" s="12" t="s">
        <v>29</v>
      </c>
      <c r="C495" s="12">
        <v>5166</v>
      </c>
      <c r="D495" s="12">
        <v>389013</v>
      </c>
      <c r="E495" s="12">
        <v>357353.07299999997</v>
      </c>
      <c r="F495" s="13">
        <v>141592.70844615385</v>
      </c>
      <c r="G495" s="10">
        <f t="array" ref="G495">INDEX(Лист2!$C$2:$C$505, MATCH(A495&amp;B495, Лист2!$A$2:$A$505&amp;Лист2!$B$2:$B$505, 0))</f>
        <v>9</v>
      </c>
      <c r="H495" s="10">
        <f t="array" ref="H495">INDEX(Лист2!$D$2:$D$505, MATCH(A495&amp;B495, Лист2!$A$2:$A$505&amp;Лист2!$B$2:$B$505, 0))</f>
        <v>294</v>
      </c>
      <c r="I495" s="10">
        <f t="array" ref="I495">INDEX(Лист2!$E$2:$E$505, MATCH(A495&amp;B495, Лист2!$A$2:$A$505&amp;Лист2!$B$2:$B$505, 0))</f>
        <v>224</v>
      </c>
      <c r="J495" s="10">
        <f t="shared" si="4"/>
        <v>23</v>
      </c>
      <c r="K495" s="10">
        <f t="shared" si="5"/>
        <v>43223.666666666664</v>
      </c>
      <c r="L495" s="10">
        <f t="shared" si="6"/>
        <v>8.8595647811877161</v>
      </c>
      <c r="M495" s="10">
        <f t="shared" si="7"/>
        <v>63.602062541315107</v>
      </c>
    </row>
    <row r="496" spans="1:13" ht="14.25" customHeight="1" x14ac:dyDescent="0.3">
      <c r="A496" s="7">
        <v>43962</v>
      </c>
      <c r="B496" s="8" t="s">
        <v>27</v>
      </c>
      <c r="C496" s="8">
        <v>10941</v>
      </c>
      <c r="D496" s="8">
        <v>880356</v>
      </c>
      <c r="E496" s="8">
        <v>723289.05500000005</v>
      </c>
      <c r="F496" s="9">
        <v>166333.57363076921</v>
      </c>
      <c r="G496" s="10">
        <f t="array" ref="G496">INDEX(Лист2!$C$2:$C$505, MATCH(A496&amp;B496, Лист2!$A$2:$A$505&amp;Лист2!$B$2:$B$505, 0))</f>
        <v>15</v>
      </c>
      <c r="H496" s="10">
        <f t="array" ref="H496">INDEX(Лист2!$D$2:$D$505, MATCH(A496&amp;B496, Лист2!$A$2:$A$505&amp;Лист2!$B$2:$B$505, 0))</f>
        <v>654</v>
      </c>
      <c r="I496" s="10">
        <f t="array" ref="I496">INDEX(Лист2!$E$2:$E$505, MATCH(A496&amp;B496, Лист2!$A$2:$A$505&amp;Лист2!$B$2:$B$505, 0))</f>
        <v>564</v>
      </c>
      <c r="J496" s="10">
        <f t="shared" si="4"/>
        <v>20</v>
      </c>
      <c r="K496" s="10">
        <f t="shared" si="5"/>
        <v>58690.400000000001</v>
      </c>
      <c r="L496" s="10">
        <f t="shared" si="6"/>
        <v>21.715653501766308</v>
      </c>
      <c r="M496" s="10">
        <f t="shared" si="7"/>
        <v>81.106100982924033</v>
      </c>
    </row>
    <row r="497" spans="1:13" ht="14.25" customHeight="1" x14ac:dyDescent="0.3">
      <c r="A497" s="11">
        <v>43969</v>
      </c>
      <c r="B497" s="12" t="s">
        <v>27</v>
      </c>
      <c r="C497" s="12">
        <v>14497.5</v>
      </c>
      <c r="D497" s="12">
        <v>1230711</v>
      </c>
      <c r="E497" s="12">
        <v>1005560.455</v>
      </c>
      <c r="F497" s="13">
        <v>171097.83406153845</v>
      </c>
      <c r="G497" s="10">
        <f t="array" ref="G497">INDEX(Лист2!$C$2:$C$505, MATCH(A497&amp;B497, Лист2!$A$2:$A$505&amp;Лист2!$B$2:$B$505, 0))</f>
        <v>16</v>
      </c>
      <c r="H497" s="10">
        <f t="array" ref="H497">INDEX(Лист2!$D$2:$D$505, MATCH(A497&amp;B497, Лист2!$A$2:$A$505&amp;Лист2!$B$2:$B$505, 0))</f>
        <v>864</v>
      </c>
      <c r="I497" s="10">
        <f t="array" ref="I497">INDEX(Лист2!$E$2:$E$505, MATCH(A497&amp;B497, Лист2!$A$2:$A$505&amp;Лист2!$B$2:$B$505, 0))</f>
        <v>765</v>
      </c>
      <c r="J497" s="10">
        <f t="shared" si="4"/>
        <v>21</v>
      </c>
      <c r="K497" s="10">
        <f t="shared" si="5"/>
        <v>76919.4375</v>
      </c>
      <c r="L497" s="10">
        <f t="shared" si="6"/>
        <v>22.39055283851631</v>
      </c>
      <c r="M497" s="10">
        <f t="shared" si="7"/>
        <v>86.0976432272452</v>
      </c>
    </row>
    <row r="498" spans="1:13" ht="14.25" customHeight="1" x14ac:dyDescent="0.3">
      <c r="A498" s="7">
        <v>43965</v>
      </c>
      <c r="B498" s="8" t="s">
        <v>27</v>
      </c>
      <c r="C498" s="8">
        <v>13810.5</v>
      </c>
      <c r="D498" s="8">
        <v>1131676.5</v>
      </c>
      <c r="E498" s="8">
        <v>966968.63599999994</v>
      </c>
      <c r="F498" s="9">
        <v>195740.02307692307</v>
      </c>
      <c r="G498" s="10">
        <f t="array" ref="G498">INDEX(Лист2!$C$2:$C$505, MATCH(A498&amp;B498, Лист2!$A$2:$A$505&amp;Лист2!$B$2:$B$505, 0))</f>
        <v>16</v>
      </c>
      <c r="H498" s="10">
        <f t="array" ref="H498">INDEX(Лист2!$D$2:$D$505, MATCH(A498&amp;B498, Лист2!$A$2:$A$505&amp;Лист2!$B$2:$B$505, 0))</f>
        <v>834</v>
      </c>
      <c r="I498" s="10">
        <f t="array" ref="I498">INDEX(Лист2!$E$2:$E$505, MATCH(A498&amp;B498, Лист2!$A$2:$A$505&amp;Лист2!$B$2:$B$505, 0))</f>
        <v>735</v>
      </c>
      <c r="J498" s="10">
        <f t="shared" si="4"/>
        <v>20</v>
      </c>
      <c r="K498" s="10">
        <f t="shared" si="5"/>
        <v>70729.78125</v>
      </c>
      <c r="L498" s="10">
        <f t="shared" si="6"/>
        <v>17.033423615613533</v>
      </c>
      <c r="M498" s="10">
        <f t="shared" si="7"/>
        <v>82.703535588401536</v>
      </c>
    </row>
    <row r="499" spans="1:13" ht="14.25" customHeight="1" x14ac:dyDescent="0.3">
      <c r="A499" s="11">
        <v>43966</v>
      </c>
      <c r="B499" s="12" t="s">
        <v>27</v>
      </c>
      <c r="C499" s="12">
        <v>13752</v>
      </c>
      <c r="D499" s="12">
        <v>1091040</v>
      </c>
      <c r="E499" s="12">
        <v>898790.64599999995</v>
      </c>
      <c r="F499" s="13">
        <v>149313.46028461537</v>
      </c>
      <c r="G499" s="10">
        <f t="array" ref="G499">INDEX(Лист2!$C$2:$C$505, MATCH(A499&amp;B499, Лист2!$A$2:$A$505&amp;Лист2!$B$2:$B$505, 0))</f>
        <v>16</v>
      </c>
      <c r="H499" s="10">
        <f t="array" ref="H499">INDEX(Лист2!$D$2:$D$505, MATCH(A499&amp;B499, Лист2!$A$2:$A$505&amp;Лист2!$B$2:$B$505, 0))</f>
        <v>817</v>
      </c>
      <c r="I499" s="10">
        <f t="array" ref="I499">INDEX(Лист2!$E$2:$E$505, MATCH(A499&amp;B499, Лист2!$A$2:$A$505&amp;Лист2!$B$2:$B$505, 0))</f>
        <v>718</v>
      </c>
      <c r="J499" s="10">
        <f t="shared" si="4"/>
        <v>20</v>
      </c>
      <c r="K499" s="10">
        <f t="shared" si="5"/>
        <v>68190</v>
      </c>
      <c r="L499" s="10">
        <f t="shared" si="6"/>
        <v>21.389781352931443</v>
      </c>
      <c r="M499" s="10">
        <f t="shared" si="7"/>
        <v>86.314575058236599</v>
      </c>
    </row>
    <row r="500" spans="1:13" ht="14.25" customHeight="1" x14ac:dyDescent="0.3">
      <c r="A500" s="7">
        <v>43978</v>
      </c>
      <c r="B500" s="8" t="s">
        <v>27</v>
      </c>
      <c r="C500" s="8">
        <v>15276</v>
      </c>
      <c r="D500" s="8">
        <v>1350199.5</v>
      </c>
      <c r="E500" s="8">
        <v>1100106.21</v>
      </c>
      <c r="F500" s="9">
        <v>107692.85196923077</v>
      </c>
      <c r="G500" s="10">
        <f t="array" ref="G500">INDEX(Лист2!$C$2:$C$505, MATCH(A500&amp;B500, Лист2!$A$2:$A$505&amp;Лист2!$B$2:$B$505, 0))</f>
        <v>18</v>
      </c>
      <c r="H500" s="10">
        <f t="array" ref="H500">INDEX(Лист2!$D$2:$D$505, MATCH(A500&amp;B500, Лист2!$A$2:$A$505&amp;Лист2!$B$2:$B$505, 0))</f>
        <v>962</v>
      </c>
      <c r="I500" s="10">
        <f t="array" ref="I500">INDEX(Лист2!$E$2:$E$505, MATCH(A500&amp;B500, Лист2!$A$2:$A$505&amp;Лист2!$B$2:$B$505, 0))</f>
        <v>859</v>
      </c>
      <c r="J500" s="10">
        <f t="shared" si="4"/>
        <v>22</v>
      </c>
      <c r="K500" s="10">
        <f t="shared" si="5"/>
        <v>75011.083333333328</v>
      </c>
      <c r="L500" s="10">
        <f t="shared" si="6"/>
        <v>22.733558607945685</v>
      </c>
      <c r="M500" s="10">
        <f t="shared" si="7"/>
        <v>92.023930391825004</v>
      </c>
    </row>
    <row r="501" spans="1:13" ht="14.25" customHeight="1" x14ac:dyDescent="0.3">
      <c r="A501" s="11">
        <v>43983</v>
      </c>
      <c r="B501" s="12" t="s">
        <v>30</v>
      </c>
      <c r="C501" s="12">
        <v>4408.5</v>
      </c>
      <c r="D501" s="12">
        <v>410892</v>
      </c>
      <c r="E501" s="12">
        <v>346029.05</v>
      </c>
      <c r="F501" s="13">
        <v>36168.753846153842</v>
      </c>
      <c r="G501" s="10">
        <f t="array" ref="G501">INDEX(Лист2!$C$2:$C$505, MATCH(A501&amp;B501, Лист2!$A$2:$A$505&amp;Лист2!$B$2:$B$505, 0))</f>
        <v>6</v>
      </c>
      <c r="H501" s="10">
        <f t="array" ref="H501">INDEX(Лист2!$D$2:$D$505, MATCH(A501&amp;B501, Лист2!$A$2:$A$505&amp;Лист2!$B$2:$B$505, 0))</f>
        <v>237</v>
      </c>
      <c r="I501" s="10">
        <f t="array" ref="I501">INDEX(Лист2!$E$2:$E$505, MATCH(A501&amp;B501, Лист2!$A$2:$A$505&amp;Лист2!$B$2:$B$505, 0))</f>
        <v>175</v>
      </c>
      <c r="J501" s="10">
        <f t="shared" si="4"/>
        <v>23</v>
      </c>
      <c r="K501" s="10">
        <f t="shared" si="5"/>
        <v>68482</v>
      </c>
      <c r="L501" s="10">
        <f t="shared" si="6"/>
        <v>18.744943524250353</v>
      </c>
      <c r="M501" s="10">
        <f t="shared" si="7"/>
        <v>91.197503517675244</v>
      </c>
    </row>
    <row r="502" spans="1:13" ht="14.25" customHeight="1" x14ac:dyDescent="0.3">
      <c r="A502" s="7">
        <v>43980</v>
      </c>
      <c r="B502" s="8" t="s">
        <v>28</v>
      </c>
      <c r="C502" s="8">
        <v>9927</v>
      </c>
      <c r="D502" s="8">
        <v>850840.5</v>
      </c>
      <c r="E502" s="8">
        <v>733232.38899999997</v>
      </c>
      <c r="F502" s="9">
        <v>51066.353846153841</v>
      </c>
      <c r="G502" s="10">
        <f t="array" ref="G502">INDEX(Лист2!$C$2:$C$505, MATCH(A502&amp;B502, Лист2!$A$2:$A$505&amp;Лист2!$B$2:$B$505, 0))</f>
        <v>7</v>
      </c>
      <c r="H502" s="10">
        <f t="array" ref="H502">INDEX(Лист2!$D$2:$D$505, MATCH(A502&amp;B502, Лист2!$A$2:$A$505&amp;Лист2!$B$2:$B$505, 0))</f>
        <v>491</v>
      </c>
      <c r="I502" s="10">
        <f t="array" ref="I502">INDEX(Лист2!$E$2:$E$505, MATCH(A502&amp;B502, Лист2!$A$2:$A$505&amp;Лист2!$B$2:$B$505, 0))</f>
        <v>411</v>
      </c>
      <c r="J502" s="10">
        <f t="shared" si="4"/>
        <v>22</v>
      </c>
      <c r="K502" s="10">
        <f t="shared" si="5"/>
        <v>121548.64285714286</v>
      </c>
      <c r="L502" s="10">
        <f t="shared" si="6"/>
        <v>16.03967756530734</v>
      </c>
      <c r="M502" s="10">
        <f t="shared" si="7"/>
        <v>93.998128456960643</v>
      </c>
    </row>
    <row r="503" spans="1:13" ht="14.25" customHeight="1" x14ac:dyDescent="0.3">
      <c r="A503" s="11">
        <v>43983</v>
      </c>
      <c r="B503" s="12" t="s">
        <v>28</v>
      </c>
      <c r="C503" s="12">
        <v>9474</v>
      </c>
      <c r="D503" s="12">
        <v>802447.5</v>
      </c>
      <c r="E503" s="12">
        <v>682814.14599999995</v>
      </c>
      <c r="F503" s="13">
        <v>81560.983369230773</v>
      </c>
      <c r="G503" s="10">
        <f t="array" ref="G503">INDEX(Лист2!$C$2:$C$505, MATCH(A503&amp;B503, Лист2!$A$2:$A$505&amp;Лист2!$B$2:$B$505, 0))</f>
        <v>7</v>
      </c>
      <c r="H503" s="10">
        <f t="array" ref="H503">INDEX(Лист2!$D$2:$D$505, MATCH(A503&amp;B503, Лист2!$A$2:$A$505&amp;Лист2!$B$2:$B$505, 0))</f>
        <v>500</v>
      </c>
      <c r="I503" s="10">
        <f t="array" ref="I503">INDEX(Лист2!$E$2:$E$505, MATCH(A503&amp;B503, Лист2!$A$2:$A$505&amp;Лист2!$B$2:$B$505, 0))</f>
        <v>418</v>
      </c>
      <c r="J503" s="10">
        <f t="shared" si="4"/>
        <v>23</v>
      </c>
      <c r="K503" s="10">
        <f t="shared" si="5"/>
        <v>114635.35714285714</v>
      </c>
      <c r="L503" s="10">
        <f t="shared" si="6"/>
        <v>17.520632034474584</v>
      </c>
      <c r="M503" s="10">
        <f t="shared" si="7"/>
        <v>89.835972650019997</v>
      </c>
    </row>
    <row r="504" spans="1:13" ht="14.25" customHeight="1" x14ac:dyDescent="0.3">
      <c r="A504" s="7">
        <v>43980</v>
      </c>
      <c r="B504" s="8" t="s">
        <v>27</v>
      </c>
      <c r="C504" s="8">
        <v>16878</v>
      </c>
      <c r="D504" s="8">
        <v>1438255.5</v>
      </c>
      <c r="E504" s="8">
        <v>1180692.7039999999</v>
      </c>
      <c r="F504" s="9">
        <v>102040.10621538461</v>
      </c>
      <c r="G504" s="10">
        <f t="array" ref="G504">INDEX(Лист2!$C$2:$C$505, MATCH(A504&amp;B504, Лист2!$A$2:$A$505&amp;Лист2!$B$2:$B$505, 0))</f>
        <v>18</v>
      </c>
      <c r="H504" s="10">
        <f t="array" ref="H504">INDEX(Лист2!$D$2:$D$505, MATCH(A504&amp;B504, Лист2!$A$2:$A$505&amp;Лист2!$B$2:$B$505, 0))</f>
        <v>1014</v>
      </c>
      <c r="I504" s="10">
        <f t="array" ref="I504">INDEX(Лист2!$E$2:$E$505, MATCH(A504&amp;B504, Лист2!$A$2:$A$505&amp;Лист2!$B$2:$B$505, 0))</f>
        <v>893</v>
      </c>
      <c r="J504" s="10">
        <f t="shared" si="4"/>
        <v>22</v>
      </c>
      <c r="K504" s="10">
        <f t="shared" si="5"/>
        <v>79903.083333333328</v>
      </c>
      <c r="L504" s="10">
        <f t="shared" si="6"/>
        <v>21.81454963915828</v>
      </c>
      <c r="M504" s="10">
        <f t="shared" si="7"/>
        <v>92.905286563104781</v>
      </c>
    </row>
    <row r="505" spans="1:13" ht="14.25" customHeight="1" x14ac:dyDescent="0.3">
      <c r="A505" s="14">
        <v>43983</v>
      </c>
      <c r="B505" s="15" t="s">
        <v>27</v>
      </c>
      <c r="C505" s="15">
        <v>14238</v>
      </c>
      <c r="D505" s="15">
        <v>1293219</v>
      </c>
      <c r="E505" s="15">
        <v>1006008.1159999999</v>
      </c>
      <c r="F505" s="16">
        <v>129348.2923076923</v>
      </c>
      <c r="G505" s="10">
        <f t="array" ref="G505">INDEX(Лист2!$C$2:$C$505, MATCH(A505&amp;B505, Лист2!$A$2:$A$505&amp;Лист2!$B$2:$B$505, 0))</f>
        <v>18</v>
      </c>
      <c r="H505" s="10">
        <f t="array" ref="H505">INDEX(Лист2!$D$2:$D$505, MATCH(A505&amp;B505, Лист2!$A$2:$A$505&amp;Лист2!$B$2:$B$505, 0))</f>
        <v>923</v>
      </c>
      <c r="I505" s="10">
        <f t="array" ref="I505">INDEX(Лист2!$E$2:$E$505, MATCH(A505&amp;B505, Лист2!$A$2:$A$505&amp;Лист2!$B$2:$B$505, 0))</f>
        <v>824</v>
      </c>
      <c r="J505" s="10">
        <f t="shared" si="4"/>
        <v>23</v>
      </c>
      <c r="K505" s="10">
        <f t="shared" si="5"/>
        <v>71845.5</v>
      </c>
      <c r="L505" s="10">
        <f t="shared" si="6"/>
        <v>28.54955933576187</v>
      </c>
      <c r="M505" s="10">
        <f t="shared" si="7"/>
        <v>89.997959177239721</v>
      </c>
    </row>
    <row r="506" spans="1:13" ht="14.25" customHeight="1" x14ac:dyDescent="0.3">
      <c r="G506" s="10"/>
      <c r="H506" s="10"/>
      <c r="I506" s="10"/>
      <c r="J506" s="10"/>
      <c r="K506" s="10"/>
      <c r="L506" s="10"/>
      <c r="M506" s="10"/>
    </row>
    <row r="507" spans="1:13" ht="14.25" customHeight="1" x14ac:dyDescent="0.3">
      <c r="G507" s="10"/>
      <c r="H507" s="10"/>
      <c r="I507" s="10"/>
      <c r="J507" s="10"/>
      <c r="K507" s="10"/>
      <c r="L507" s="10"/>
      <c r="M507" s="10"/>
    </row>
    <row r="508" spans="1:13" ht="14.25" customHeight="1" x14ac:dyDescent="0.3">
      <c r="G508" s="10"/>
      <c r="H508" s="10"/>
      <c r="I508" s="10"/>
      <c r="J508" s="10"/>
      <c r="K508" s="10"/>
      <c r="L508" s="10"/>
      <c r="M508" s="10"/>
    </row>
    <row r="509" spans="1:13" ht="14.25" customHeight="1" x14ac:dyDescent="0.3">
      <c r="G509" s="10"/>
      <c r="H509" s="10"/>
      <c r="I509" s="10"/>
      <c r="J509" s="10"/>
      <c r="K509" s="10"/>
      <c r="L509" s="10"/>
      <c r="M509" s="10"/>
    </row>
    <row r="510" spans="1:13" ht="14.25" customHeight="1" x14ac:dyDescent="0.3">
      <c r="G510" s="10"/>
      <c r="H510" s="10"/>
      <c r="I510" s="10"/>
      <c r="J510" s="10"/>
      <c r="K510" s="10"/>
      <c r="L510" s="10"/>
      <c r="M510" s="10"/>
    </row>
    <row r="511" spans="1:13" ht="14.25" customHeight="1" x14ac:dyDescent="0.3">
      <c r="G511" s="10"/>
      <c r="H511" s="10"/>
      <c r="I511" s="10"/>
      <c r="J511" s="10"/>
      <c r="K511" s="10"/>
      <c r="L511" s="10"/>
      <c r="M511" s="10"/>
    </row>
    <row r="512" spans="1:13" ht="14.25" customHeight="1" x14ac:dyDescent="0.3">
      <c r="G512" s="10"/>
      <c r="H512" s="10"/>
      <c r="I512" s="10"/>
      <c r="J512" s="10"/>
      <c r="K512" s="10"/>
      <c r="L512" s="10"/>
      <c r="M512" s="10"/>
    </row>
    <row r="513" spans="7:13" ht="14.25" customHeight="1" x14ac:dyDescent="0.3">
      <c r="G513" s="10"/>
      <c r="H513" s="10"/>
      <c r="I513" s="10"/>
      <c r="J513" s="10"/>
      <c r="K513" s="10"/>
      <c r="L513" s="10"/>
      <c r="M513" s="10"/>
    </row>
    <row r="514" spans="7:13" ht="14.25" customHeight="1" x14ac:dyDescent="0.3">
      <c r="G514" s="10"/>
      <c r="H514" s="10"/>
      <c r="I514" s="10"/>
      <c r="J514" s="10"/>
      <c r="K514" s="10"/>
      <c r="L514" s="10"/>
      <c r="M514" s="10"/>
    </row>
    <row r="515" spans="7:13" ht="14.25" customHeight="1" x14ac:dyDescent="0.3">
      <c r="G515" s="10"/>
      <c r="H515" s="10"/>
      <c r="I515" s="10"/>
      <c r="J515" s="10"/>
      <c r="K515" s="10"/>
      <c r="L515" s="10"/>
      <c r="M515" s="10"/>
    </row>
    <row r="516" spans="7:13" ht="14.25" customHeight="1" x14ac:dyDescent="0.3">
      <c r="G516" s="10"/>
      <c r="H516" s="10"/>
      <c r="I516" s="10"/>
      <c r="J516" s="10"/>
      <c r="K516" s="10"/>
      <c r="L516" s="10"/>
      <c r="M516" s="10"/>
    </row>
    <row r="517" spans="7:13" ht="14.25" customHeight="1" x14ac:dyDescent="0.3">
      <c r="G517" s="10"/>
      <c r="H517" s="10"/>
      <c r="I517" s="10"/>
      <c r="J517" s="10"/>
      <c r="K517" s="10"/>
      <c r="L517" s="10"/>
      <c r="M517" s="10"/>
    </row>
    <row r="518" spans="7:13" ht="14.25" customHeight="1" x14ac:dyDescent="0.3">
      <c r="G518" s="10"/>
      <c r="H518" s="10"/>
      <c r="I518" s="10"/>
      <c r="J518" s="10"/>
      <c r="K518" s="10"/>
      <c r="L518" s="10"/>
      <c r="M518" s="10"/>
    </row>
    <row r="519" spans="7:13" ht="14.25" customHeight="1" x14ac:dyDescent="0.3">
      <c r="G519" s="10"/>
      <c r="H519" s="10"/>
      <c r="I519" s="10"/>
      <c r="J519" s="10"/>
      <c r="K519" s="10"/>
      <c r="L519" s="10"/>
      <c r="M519" s="10"/>
    </row>
    <row r="520" spans="7:13" ht="14.25" customHeight="1" x14ac:dyDescent="0.3">
      <c r="G520" s="10"/>
      <c r="H520" s="10"/>
      <c r="I520" s="10"/>
      <c r="J520" s="10"/>
      <c r="K520" s="10"/>
      <c r="L520" s="10"/>
      <c r="M520" s="10"/>
    </row>
    <row r="521" spans="7:13" ht="14.25" customHeight="1" x14ac:dyDescent="0.3">
      <c r="G521" s="10"/>
      <c r="H521" s="10"/>
      <c r="I521" s="10"/>
      <c r="J521" s="10"/>
      <c r="K521" s="10"/>
      <c r="L521" s="10"/>
      <c r="M521" s="10"/>
    </row>
    <row r="522" spans="7:13" ht="14.25" customHeight="1" x14ac:dyDescent="0.3">
      <c r="G522" s="10"/>
      <c r="H522" s="10"/>
      <c r="I522" s="10"/>
      <c r="J522" s="10"/>
      <c r="K522" s="10"/>
      <c r="L522" s="10"/>
      <c r="M522" s="10"/>
    </row>
    <row r="523" spans="7:13" ht="14.25" customHeight="1" x14ac:dyDescent="0.3">
      <c r="G523" s="10"/>
      <c r="H523" s="10"/>
      <c r="I523" s="10"/>
      <c r="J523" s="10"/>
      <c r="K523" s="10"/>
      <c r="L523" s="10"/>
      <c r="M523" s="10"/>
    </row>
    <row r="524" spans="7:13" ht="14.25" customHeight="1" x14ac:dyDescent="0.3">
      <c r="G524" s="10"/>
      <c r="H524" s="10"/>
      <c r="I524" s="10"/>
      <c r="J524" s="10"/>
      <c r="K524" s="10"/>
      <c r="L524" s="10"/>
      <c r="M524" s="10"/>
    </row>
    <row r="525" spans="7:13" ht="14.25" customHeight="1" x14ac:dyDescent="0.3">
      <c r="G525" s="10"/>
      <c r="H525" s="10"/>
      <c r="I525" s="10"/>
      <c r="J525" s="10"/>
      <c r="K525" s="10"/>
      <c r="L525" s="10"/>
      <c r="M525" s="10"/>
    </row>
    <row r="526" spans="7:13" ht="14.25" customHeight="1" x14ac:dyDescent="0.3">
      <c r="G526" s="10"/>
      <c r="H526" s="10"/>
      <c r="I526" s="10"/>
      <c r="J526" s="10"/>
      <c r="K526" s="10"/>
      <c r="L526" s="10"/>
      <c r="M526" s="10"/>
    </row>
    <row r="527" spans="7:13" ht="14.25" customHeight="1" x14ac:dyDescent="0.3">
      <c r="G527" s="10"/>
      <c r="H527" s="10"/>
      <c r="I527" s="10"/>
      <c r="J527" s="10"/>
      <c r="K527" s="10"/>
      <c r="L527" s="10"/>
      <c r="M527" s="10"/>
    </row>
    <row r="528" spans="7:13" ht="14.25" customHeight="1" x14ac:dyDescent="0.3">
      <c r="G528" s="10"/>
      <c r="H528" s="10"/>
      <c r="I528" s="10"/>
      <c r="J528" s="10"/>
      <c r="K528" s="10"/>
      <c r="L528" s="10"/>
      <c r="M528" s="10"/>
    </row>
    <row r="529" spans="7:13" ht="14.25" customHeight="1" x14ac:dyDescent="0.3">
      <c r="G529" s="10"/>
      <c r="H529" s="10"/>
      <c r="I529" s="10"/>
      <c r="J529" s="10"/>
      <c r="K529" s="10"/>
      <c r="L529" s="10"/>
      <c r="M529" s="10"/>
    </row>
    <row r="530" spans="7:13" ht="14.25" customHeight="1" x14ac:dyDescent="0.3">
      <c r="G530" s="10"/>
      <c r="H530" s="10"/>
      <c r="I530" s="10"/>
      <c r="J530" s="10"/>
      <c r="K530" s="10"/>
      <c r="L530" s="10"/>
      <c r="M530" s="10"/>
    </row>
    <row r="531" spans="7:13" ht="14.25" customHeight="1" x14ac:dyDescent="0.3">
      <c r="G531" s="10"/>
      <c r="H531" s="10"/>
      <c r="I531" s="10"/>
      <c r="J531" s="10"/>
      <c r="K531" s="10"/>
      <c r="L531" s="10"/>
      <c r="M531" s="10"/>
    </row>
    <row r="532" spans="7:13" ht="14.25" customHeight="1" x14ac:dyDescent="0.3">
      <c r="G532" s="10"/>
      <c r="H532" s="10"/>
      <c r="I532" s="10"/>
      <c r="J532" s="10"/>
      <c r="K532" s="10"/>
      <c r="L532" s="10"/>
      <c r="M532" s="10"/>
    </row>
    <row r="533" spans="7:13" ht="14.25" customHeight="1" x14ac:dyDescent="0.3">
      <c r="G533" s="10"/>
      <c r="H533" s="10"/>
      <c r="I533" s="10"/>
      <c r="J533" s="10"/>
      <c r="K533" s="10"/>
      <c r="L533" s="10"/>
      <c r="M533" s="10"/>
    </row>
    <row r="534" spans="7:13" ht="14.25" customHeight="1" x14ac:dyDescent="0.3">
      <c r="G534" s="10"/>
      <c r="H534" s="10"/>
      <c r="I534" s="10"/>
      <c r="J534" s="10"/>
      <c r="K534" s="10"/>
      <c r="L534" s="10"/>
      <c r="M534" s="10"/>
    </row>
    <row r="535" spans="7:13" ht="14.25" customHeight="1" x14ac:dyDescent="0.3">
      <c r="G535" s="10"/>
      <c r="H535" s="10"/>
      <c r="I535" s="10"/>
      <c r="J535" s="10"/>
      <c r="K535" s="10"/>
      <c r="L535" s="10"/>
      <c r="M535" s="10"/>
    </row>
    <row r="536" spans="7:13" ht="14.25" customHeight="1" x14ac:dyDescent="0.3">
      <c r="G536" s="10"/>
      <c r="H536" s="10"/>
      <c r="I536" s="10"/>
      <c r="J536" s="10"/>
      <c r="K536" s="10"/>
      <c r="L536" s="10"/>
      <c r="M536" s="10"/>
    </row>
    <row r="537" spans="7:13" ht="14.25" customHeight="1" x14ac:dyDescent="0.3">
      <c r="G537" s="10"/>
      <c r="H537" s="10"/>
      <c r="I537" s="10"/>
      <c r="J537" s="10"/>
      <c r="K537" s="10"/>
      <c r="L537" s="10"/>
      <c r="M537" s="10"/>
    </row>
    <row r="538" spans="7:13" ht="14.25" customHeight="1" x14ac:dyDescent="0.3">
      <c r="G538" s="10"/>
      <c r="H538" s="10"/>
      <c r="I538" s="10"/>
      <c r="J538" s="10"/>
      <c r="K538" s="10"/>
      <c r="L538" s="10"/>
      <c r="M538" s="10"/>
    </row>
    <row r="539" spans="7:13" ht="14.25" customHeight="1" x14ac:dyDescent="0.3">
      <c r="G539" s="10"/>
      <c r="H539" s="10"/>
      <c r="I539" s="10"/>
      <c r="J539" s="10"/>
      <c r="K539" s="10"/>
      <c r="L539" s="10"/>
      <c r="M539" s="10"/>
    </row>
    <row r="540" spans="7:13" ht="14.25" customHeight="1" x14ac:dyDescent="0.3">
      <c r="G540" s="10"/>
      <c r="H540" s="10"/>
      <c r="I540" s="10"/>
      <c r="J540" s="10"/>
      <c r="K540" s="10"/>
      <c r="L540" s="10"/>
      <c r="M540" s="10"/>
    </row>
    <row r="541" spans="7:13" ht="14.25" customHeight="1" x14ac:dyDescent="0.3">
      <c r="G541" s="10"/>
      <c r="H541" s="10"/>
      <c r="I541" s="10"/>
      <c r="J541" s="10"/>
      <c r="K541" s="10"/>
      <c r="L541" s="10"/>
      <c r="M541" s="10"/>
    </row>
    <row r="542" spans="7:13" ht="14.25" customHeight="1" x14ac:dyDescent="0.3">
      <c r="G542" s="10"/>
      <c r="H542" s="10"/>
      <c r="I542" s="10"/>
      <c r="J542" s="10"/>
      <c r="K542" s="10"/>
      <c r="L542" s="10"/>
      <c r="M542" s="10"/>
    </row>
    <row r="543" spans="7:13" ht="14.25" customHeight="1" x14ac:dyDescent="0.3">
      <c r="G543" s="10"/>
      <c r="H543" s="10"/>
      <c r="I543" s="10"/>
      <c r="J543" s="10"/>
      <c r="K543" s="10"/>
      <c r="L543" s="10"/>
      <c r="M543" s="10"/>
    </row>
    <row r="544" spans="7:13" ht="14.25" customHeight="1" x14ac:dyDescent="0.3">
      <c r="G544" s="10"/>
      <c r="H544" s="10"/>
      <c r="I544" s="10"/>
      <c r="J544" s="10"/>
      <c r="K544" s="10"/>
      <c r="L544" s="10"/>
      <c r="M544" s="10"/>
    </row>
    <row r="545" spans="7:13" ht="14.25" customHeight="1" x14ac:dyDescent="0.3">
      <c r="G545" s="10"/>
      <c r="H545" s="10"/>
      <c r="I545" s="10"/>
      <c r="J545" s="10"/>
      <c r="K545" s="10"/>
      <c r="L545" s="10"/>
      <c r="M545" s="10"/>
    </row>
    <row r="546" spans="7:13" ht="14.25" customHeight="1" x14ac:dyDescent="0.3">
      <c r="G546" s="10"/>
      <c r="H546" s="10"/>
      <c r="I546" s="10"/>
      <c r="J546" s="10"/>
      <c r="K546" s="10"/>
      <c r="L546" s="10"/>
      <c r="M546" s="10"/>
    </row>
    <row r="547" spans="7:13" ht="14.25" customHeight="1" x14ac:dyDescent="0.3">
      <c r="G547" s="10"/>
      <c r="H547" s="10"/>
      <c r="I547" s="10"/>
      <c r="J547" s="10"/>
      <c r="K547" s="10"/>
      <c r="L547" s="10"/>
      <c r="M547" s="10"/>
    </row>
    <row r="548" spans="7:13" ht="14.25" customHeight="1" x14ac:dyDescent="0.3">
      <c r="G548" s="10"/>
      <c r="H548" s="10"/>
      <c r="I548" s="10"/>
      <c r="J548" s="10"/>
      <c r="K548" s="10"/>
      <c r="L548" s="10"/>
      <c r="M548" s="10"/>
    </row>
    <row r="549" spans="7:13" ht="14.25" customHeight="1" x14ac:dyDescent="0.3">
      <c r="G549" s="10"/>
      <c r="H549" s="10"/>
      <c r="I549" s="10"/>
      <c r="J549" s="10"/>
      <c r="K549" s="10"/>
      <c r="L549" s="10"/>
      <c r="M549" s="10"/>
    </row>
    <row r="550" spans="7:13" ht="14.25" customHeight="1" x14ac:dyDescent="0.3">
      <c r="G550" s="10"/>
      <c r="H550" s="10"/>
      <c r="I550" s="10"/>
      <c r="J550" s="10"/>
      <c r="K550" s="10"/>
      <c r="L550" s="10"/>
      <c r="M550" s="10"/>
    </row>
    <row r="551" spans="7:13" ht="14.25" customHeight="1" x14ac:dyDescent="0.3">
      <c r="G551" s="10"/>
      <c r="H551" s="10"/>
      <c r="I551" s="10"/>
      <c r="J551" s="10"/>
      <c r="K551" s="10"/>
      <c r="L551" s="10"/>
      <c r="M551" s="10"/>
    </row>
    <row r="552" spans="7:13" ht="14.25" customHeight="1" x14ac:dyDescent="0.3">
      <c r="G552" s="10"/>
      <c r="H552" s="10"/>
      <c r="I552" s="10"/>
      <c r="J552" s="10"/>
      <c r="K552" s="10"/>
      <c r="L552" s="10"/>
      <c r="M552" s="10"/>
    </row>
    <row r="553" spans="7:13" ht="14.25" customHeight="1" x14ac:dyDescent="0.3">
      <c r="G553" s="10"/>
      <c r="H553" s="10"/>
      <c r="I553" s="10"/>
      <c r="J553" s="10"/>
      <c r="K553" s="10"/>
      <c r="L553" s="10"/>
      <c r="M553" s="10"/>
    </row>
    <row r="554" spans="7:13" ht="14.25" customHeight="1" x14ac:dyDescent="0.3">
      <c r="G554" s="10"/>
      <c r="H554" s="10"/>
      <c r="I554" s="10"/>
      <c r="J554" s="10"/>
      <c r="K554" s="10"/>
      <c r="L554" s="10"/>
      <c r="M554" s="10"/>
    </row>
    <row r="555" spans="7:13" ht="14.25" customHeight="1" x14ac:dyDescent="0.3">
      <c r="G555" s="10"/>
      <c r="H555" s="10"/>
      <c r="I555" s="10"/>
      <c r="J555" s="10"/>
      <c r="K555" s="10"/>
      <c r="L555" s="10"/>
      <c r="M555" s="10"/>
    </row>
    <row r="556" spans="7:13" ht="14.25" customHeight="1" x14ac:dyDescent="0.3">
      <c r="G556" s="10"/>
      <c r="H556" s="10"/>
      <c r="I556" s="10"/>
      <c r="J556" s="10"/>
      <c r="K556" s="10"/>
      <c r="L556" s="10"/>
      <c r="M556" s="10"/>
    </row>
    <row r="557" spans="7:13" ht="14.25" customHeight="1" x14ac:dyDescent="0.3">
      <c r="G557" s="10"/>
      <c r="H557" s="10"/>
      <c r="I557" s="10"/>
      <c r="J557" s="10"/>
      <c r="K557" s="10"/>
      <c r="L557" s="10"/>
      <c r="M557" s="10"/>
    </row>
    <row r="558" spans="7:13" ht="14.25" customHeight="1" x14ac:dyDescent="0.3">
      <c r="G558" s="10"/>
      <c r="H558" s="10"/>
      <c r="I558" s="10"/>
      <c r="J558" s="10"/>
      <c r="K558" s="10"/>
      <c r="L558" s="10"/>
      <c r="M558" s="10"/>
    </row>
    <row r="559" spans="7:13" ht="14.25" customHeight="1" x14ac:dyDescent="0.3">
      <c r="G559" s="10"/>
      <c r="H559" s="10"/>
      <c r="I559" s="10"/>
      <c r="J559" s="10"/>
      <c r="K559" s="10"/>
      <c r="L559" s="10"/>
      <c r="M559" s="10"/>
    </row>
    <row r="560" spans="7:13" ht="14.25" customHeight="1" x14ac:dyDescent="0.3">
      <c r="G560" s="10"/>
      <c r="H560" s="10"/>
      <c r="I560" s="10"/>
      <c r="J560" s="10"/>
      <c r="K560" s="10"/>
      <c r="L560" s="10"/>
      <c r="M560" s="10"/>
    </row>
    <row r="561" spans="7:13" ht="14.25" customHeight="1" x14ac:dyDescent="0.3">
      <c r="G561" s="10"/>
      <c r="H561" s="10"/>
      <c r="I561" s="10"/>
      <c r="J561" s="10"/>
      <c r="K561" s="10"/>
      <c r="L561" s="10"/>
      <c r="M561" s="10"/>
    </row>
    <row r="562" spans="7:13" ht="14.25" customHeight="1" x14ac:dyDescent="0.3">
      <c r="G562" s="10"/>
      <c r="H562" s="10"/>
      <c r="I562" s="10"/>
      <c r="J562" s="10"/>
      <c r="K562" s="10"/>
      <c r="L562" s="10"/>
      <c r="M562" s="10"/>
    </row>
    <row r="563" spans="7:13" ht="14.25" customHeight="1" x14ac:dyDescent="0.3">
      <c r="G563" s="10"/>
      <c r="H563" s="10"/>
      <c r="I563" s="10"/>
      <c r="J563" s="10"/>
      <c r="K563" s="10"/>
      <c r="L563" s="10"/>
      <c r="M563" s="10"/>
    </row>
    <row r="564" spans="7:13" ht="14.25" customHeight="1" x14ac:dyDescent="0.3">
      <c r="G564" s="10"/>
      <c r="H564" s="10"/>
      <c r="I564" s="10"/>
      <c r="J564" s="10"/>
      <c r="K564" s="10"/>
      <c r="L564" s="10"/>
      <c r="M564" s="10"/>
    </row>
    <row r="565" spans="7:13" ht="14.25" customHeight="1" x14ac:dyDescent="0.3">
      <c r="G565" s="10"/>
      <c r="H565" s="10"/>
      <c r="I565" s="10"/>
      <c r="J565" s="10"/>
      <c r="K565" s="10"/>
      <c r="L565" s="10"/>
      <c r="M565" s="10"/>
    </row>
    <row r="566" spans="7:13" ht="14.25" customHeight="1" x14ac:dyDescent="0.3">
      <c r="G566" s="10"/>
      <c r="H566" s="10"/>
      <c r="I566" s="10"/>
      <c r="J566" s="10"/>
      <c r="K566" s="10"/>
      <c r="L566" s="10"/>
      <c r="M566" s="10"/>
    </row>
    <row r="567" spans="7:13" ht="14.25" customHeight="1" x14ac:dyDescent="0.3">
      <c r="G567" s="10"/>
      <c r="H567" s="10"/>
      <c r="I567" s="10"/>
      <c r="J567" s="10"/>
      <c r="K567" s="10"/>
      <c r="L567" s="10"/>
      <c r="M567" s="10"/>
    </row>
    <row r="568" spans="7:13" ht="14.25" customHeight="1" x14ac:dyDescent="0.3">
      <c r="G568" s="10"/>
      <c r="H568" s="10"/>
      <c r="I568" s="10"/>
      <c r="J568" s="10"/>
      <c r="K568" s="10"/>
      <c r="L568" s="10"/>
      <c r="M568" s="10"/>
    </row>
    <row r="569" spans="7:13" ht="14.25" customHeight="1" x14ac:dyDescent="0.3">
      <c r="G569" s="10"/>
      <c r="H569" s="10"/>
      <c r="I569" s="10"/>
      <c r="J569" s="10"/>
      <c r="K569" s="10"/>
      <c r="L569" s="10"/>
      <c r="M569" s="10"/>
    </row>
    <row r="570" spans="7:13" ht="14.25" customHeight="1" x14ac:dyDescent="0.3">
      <c r="G570" s="10"/>
      <c r="H570" s="10"/>
      <c r="I570" s="10"/>
      <c r="J570" s="10"/>
      <c r="K570" s="10"/>
      <c r="L570" s="10"/>
      <c r="M570" s="10"/>
    </row>
    <row r="571" spans="7:13" ht="14.25" customHeight="1" x14ac:dyDescent="0.3">
      <c r="G571" s="10"/>
      <c r="H571" s="10"/>
      <c r="I571" s="10"/>
      <c r="J571" s="10"/>
      <c r="K571" s="10"/>
      <c r="L571" s="10"/>
      <c r="M571" s="10"/>
    </row>
    <row r="572" spans="7:13" ht="14.25" customHeight="1" x14ac:dyDescent="0.3">
      <c r="G572" s="10"/>
      <c r="H572" s="10"/>
      <c r="I572" s="10"/>
      <c r="J572" s="10"/>
      <c r="K572" s="10"/>
      <c r="L572" s="10"/>
      <c r="M572" s="10"/>
    </row>
    <row r="573" spans="7:13" ht="14.25" customHeight="1" x14ac:dyDescent="0.3">
      <c r="G573" s="10"/>
      <c r="H573" s="10"/>
      <c r="I573" s="10"/>
      <c r="J573" s="10"/>
      <c r="K573" s="10"/>
      <c r="L573" s="10"/>
      <c r="M573" s="10"/>
    </row>
    <row r="574" spans="7:13" ht="14.25" customHeight="1" x14ac:dyDescent="0.3">
      <c r="G574" s="10"/>
      <c r="H574" s="10"/>
      <c r="I574" s="10"/>
      <c r="J574" s="10"/>
      <c r="K574" s="10"/>
      <c r="L574" s="10"/>
      <c r="M574" s="10"/>
    </row>
    <row r="575" spans="7:13" ht="14.25" customHeight="1" x14ac:dyDescent="0.3">
      <c r="G575" s="10"/>
      <c r="H575" s="10"/>
      <c r="I575" s="10"/>
      <c r="J575" s="10"/>
      <c r="K575" s="10"/>
      <c r="L575" s="10"/>
      <c r="M575" s="10"/>
    </row>
    <row r="576" spans="7:13" ht="14.25" customHeight="1" x14ac:dyDescent="0.3">
      <c r="G576" s="10"/>
      <c r="H576" s="10"/>
      <c r="I576" s="10"/>
      <c r="J576" s="10"/>
      <c r="K576" s="10"/>
      <c r="L576" s="10"/>
      <c r="M576" s="10"/>
    </row>
    <row r="577" spans="7:13" ht="14.25" customHeight="1" x14ac:dyDescent="0.3">
      <c r="G577" s="10"/>
      <c r="H577" s="10"/>
      <c r="I577" s="10"/>
      <c r="J577" s="10"/>
      <c r="K577" s="10"/>
      <c r="L577" s="10"/>
      <c r="M577" s="10"/>
    </row>
    <row r="578" spans="7:13" ht="14.25" customHeight="1" x14ac:dyDescent="0.3">
      <c r="G578" s="10"/>
      <c r="H578" s="10"/>
      <c r="I578" s="10"/>
      <c r="J578" s="10"/>
      <c r="K578" s="10"/>
      <c r="L578" s="10"/>
      <c r="M578" s="10"/>
    </row>
    <row r="579" spans="7:13" ht="14.25" customHeight="1" x14ac:dyDescent="0.3">
      <c r="G579" s="10"/>
      <c r="H579" s="10"/>
      <c r="I579" s="10"/>
      <c r="J579" s="10"/>
      <c r="K579" s="10"/>
      <c r="L579" s="10"/>
      <c r="M579" s="10"/>
    </row>
    <row r="580" spans="7:13" ht="14.25" customHeight="1" x14ac:dyDescent="0.3">
      <c r="G580" s="10"/>
      <c r="H580" s="10"/>
      <c r="I580" s="10"/>
      <c r="J580" s="10"/>
      <c r="K580" s="10"/>
      <c r="L580" s="10"/>
      <c r="M580" s="10"/>
    </row>
    <row r="581" spans="7:13" ht="14.25" customHeight="1" x14ac:dyDescent="0.3">
      <c r="G581" s="10"/>
      <c r="H581" s="10"/>
      <c r="I581" s="10"/>
      <c r="J581" s="10"/>
      <c r="K581" s="10"/>
      <c r="L581" s="10"/>
      <c r="M581" s="10"/>
    </row>
    <row r="582" spans="7:13" ht="14.25" customHeight="1" x14ac:dyDescent="0.3">
      <c r="G582" s="10"/>
      <c r="H582" s="10"/>
      <c r="I582" s="10"/>
      <c r="J582" s="10"/>
      <c r="K582" s="10"/>
      <c r="L582" s="10"/>
      <c r="M582" s="10"/>
    </row>
    <row r="583" spans="7:13" ht="14.25" customHeight="1" x14ac:dyDescent="0.3">
      <c r="G583" s="10"/>
      <c r="H583" s="10"/>
      <c r="I583" s="10"/>
      <c r="J583" s="10"/>
      <c r="K583" s="10"/>
      <c r="L583" s="10"/>
      <c r="M583" s="10"/>
    </row>
    <row r="584" spans="7:13" ht="14.25" customHeight="1" x14ac:dyDescent="0.3">
      <c r="G584" s="10"/>
      <c r="H584" s="10"/>
      <c r="I584" s="10"/>
      <c r="J584" s="10"/>
      <c r="K584" s="10"/>
      <c r="L584" s="10"/>
      <c r="M584" s="10"/>
    </row>
    <row r="585" spans="7:13" ht="14.25" customHeight="1" x14ac:dyDescent="0.3">
      <c r="G585" s="10"/>
      <c r="H585" s="10"/>
      <c r="I585" s="10"/>
      <c r="J585" s="10"/>
      <c r="K585" s="10"/>
      <c r="L585" s="10"/>
      <c r="M585" s="10"/>
    </row>
    <row r="586" spans="7:13" ht="14.25" customHeight="1" x14ac:dyDescent="0.3">
      <c r="G586" s="10"/>
      <c r="H586" s="10"/>
      <c r="I586" s="10"/>
      <c r="J586" s="10"/>
      <c r="K586" s="10"/>
      <c r="L586" s="10"/>
      <c r="M586" s="10"/>
    </row>
    <row r="587" spans="7:13" ht="14.25" customHeight="1" x14ac:dyDescent="0.3">
      <c r="G587" s="10"/>
      <c r="H587" s="10"/>
      <c r="I587" s="10"/>
      <c r="J587" s="10"/>
      <c r="K587" s="10"/>
      <c r="L587" s="10"/>
      <c r="M587" s="10"/>
    </row>
    <row r="588" spans="7:13" ht="14.25" customHeight="1" x14ac:dyDescent="0.3">
      <c r="G588" s="10"/>
      <c r="H588" s="10"/>
      <c r="I588" s="10"/>
      <c r="J588" s="10"/>
      <c r="K588" s="10"/>
      <c r="L588" s="10"/>
      <c r="M588" s="10"/>
    </row>
    <row r="589" spans="7:13" ht="14.25" customHeight="1" x14ac:dyDescent="0.3">
      <c r="G589" s="10"/>
      <c r="H589" s="10"/>
      <c r="I589" s="10"/>
      <c r="J589" s="10"/>
      <c r="K589" s="10"/>
      <c r="L589" s="10"/>
      <c r="M589" s="10"/>
    </row>
    <row r="590" spans="7:13" ht="14.25" customHeight="1" x14ac:dyDescent="0.3">
      <c r="G590" s="10"/>
      <c r="H590" s="10"/>
      <c r="I590" s="10"/>
      <c r="J590" s="10"/>
      <c r="K590" s="10"/>
      <c r="L590" s="10"/>
      <c r="M590" s="10"/>
    </row>
    <row r="591" spans="7:13" ht="14.25" customHeight="1" x14ac:dyDescent="0.3">
      <c r="G591" s="10"/>
      <c r="H591" s="10"/>
      <c r="I591" s="10"/>
      <c r="J591" s="10"/>
      <c r="K591" s="10"/>
      <c r="L591" s="10"/>
      <c r="M591" s="10"/>
    </row>
    <row r="592" spans="7:13" ht="14.25" customHeight="1" x14ac:dyDescent="0.3">
      <c r="G592" s="10"/>
      <c r="H592" s="10"/>
      <c r="I592" s="10"/>
      <c r="J592" s="10"/>
      <c r="K592" s="10"/>
      <c r="L592" s="10"/>
      <c r="M592" s="10"/>
    </row>
    <row r="593" spans="7:13" ht="14.25" customHeight="1" x14ac:dyDescent="0.3">
      <c r="G593" s="10"/>
      <c r="H593" s="10"/>
      <c r="I593" s="10"/>
      <c r="J593" s="10"/>
      <c r="K593" s="10"/>
      <c r="L593" s="10"/>
      <c r="M593" s="10"/>
    </row>
    <row r="594" spans="7:13" ht="14.25" customHeight="1" x14ac:dyDescent="0.3">
      <c r="G594" s="10"/>
      <c r="H594" s="10"/>
      <c r="I594" s="10"/>
      <c r="J594" s="10"/>
      <c r="K594" s="10"/>
      <c r="L594" s="10"/>
      <c r="M594" s="10"/>
    </row>
    <row r="595" spans="7:13" ht="14.25" customHeight="1" x14ac:dyDescent="0.3">
      <c r="G595" s="10"/>
      <c r="H595" s="10"/>
      <c r="I595" s="10"/>
      <c r="J595" s="10"/>
      <c r="K595" s="10"/>
      <c r="L595" s="10"/>
      <c r="M595" s="10"/>
    </row>
    <row r="596" spans="7:13" ht="14.25" customHeight="1" x14ac:dyDescent="0.3">
      <c r="G596" s="10"/>
      <c r="H596" s="10"/>
      <c r="I596" s="10"/>
      <c r="J596" s="10"/>
      <c r="K596" s="10"/>
      <c r="L596" s="10"/>
      <c r="M596" s="10"/>
    </row>
    <row r="597" spans="7:13" ht="14.25" customHeight="1" x14ac:dyDescent="0.3">
      <c r="G597" s="10"/>
      <c r="H597" s="10"/>
      <c r="I597" s="10"/>
      <c r="J597" s="10"/>
      <c r="K597" s="10"/>
      <c r="L597" s="10"/>
      <c r="M597" s="10"/>
    </row>
    <row r="598" spans="7:13" ht="14.25" customHeight="1" x14ac:dyDescent="0.3">
      <c r="G598" s="10"/>
      <c r="H598" s="10"/>
      <c r="I598" s="10"/>
      <c r="J598" s="10"/>
      <c r="K598" s="10"/>
      <c r="L598" s="10"/>
      <c r="M598" s="10"/>
    </row>
    <row r="599" spans="7:13" ht="14.25" customHeight="1" x14ac:dyDescent="0.3">
      <c r="G599" s="10"/>
      <c r="H599" s="10"/>
      <c r="I599" s="10"/>
      <c r="J599" s="10"/>
      <c r="K599" s="10"/>
      <c r="L599" s="10"/>
      <c r="M599" s="10"/>
    </row>
    <row r="600" spans="7:13" ht="14.25" customHeight="1" x14ac:dyDescent="0.3">
      <c r="G600" s="10"/>
      <c r="H600" s="10"/>
      <c r="I600" s="10"/>
      <c r="J600" s="10"/>
      <c r="K600" s="10"/>
      <c r="L600" s="10"/>
      <c r="M600" s="10"/>
    </row>
    <row r="601" spans="7:13" ht="14.25" customHeight="1" x14ac:dyDescent="0.3">
      <c r="G601" s="10"/>
      <c r="H601" s="10"/>
      <c r="I601" s="10"/>
      <c r="J601" s="10"/>
      <c r="K601" s="10"/>
      <c r="L601" s="10"/>
      <c r="M601" s="10"/>
    </row>
    <row r="602" spans="7:13" ht="14.25" customHeight="1" x14ac:dyDescent="0.3">
      <c r="G602" s="10"/>
      <c r="H602" s="10"/>
      <c r="I602" s="10"/>
      <c r="J602" s="10"/>
      <c r="K602" s="10"/>
      <c r="L602" s="10"/>
      <c r="M602" s="10"/>
    </row>
    <row r="603" spans="7:13" ht="14.25" customHeight="1" x14ac:dyDescent="0.3">
      <c r="G603" s="10"/>
      <c r="H603" s="10"/>
      <c r="I603" s="10"/>
      <c r="J603" s="10"/>
      <c r="K603" s="10"/>
      <c r="L603" s="10"/>
      <c r="M603" s="10"/>
    </row>
    <row r="604" spans="7:13" ht="14.25" customHeight="1" x14ac:dyDescent="0.3">
      <c r="G604" s="10"/>
      <c r="H604" s="10"/>
      <c r="I604" s="10"/>
      <c r="J604" s="10"/>
      <c r="K604" s="10"/>
      <c r="L604" s="10"/>
      <c r="M604" s="10"/>
    </row>
    <row r="605" spans="7:13" ht="14.25" customHeight="1" x14ac:dyDescent="0.3">
      <c r="G605" s="10"/>
      <c r="H605" s="10"/>
      <c r="I605" s="10"/>
      <c r="J605" s="10"/>
      <c r="K605" s="10"/>
      <c r="L605" s="10"/>
      <c r="M605" s="10"/>
    </row>
    <row r="606" spans="7:13" ht="14.25" customHeight="1" x14ac:dyDescent="0.3">
      <c r="G606" s="10"/>
      <c r="H606" s="10"/>
      <c r="I606" s="10"/>
      <c r="J606" s="10"/>
      <c r="K606" s="10"/>
      <c r="L606" s="10"/>
      <c r="M606" s="10"/>
    </row>
    <row r="607" spans="7:13" ht="14.25" customHeight="1" x14ac:dyDescent="0.3">
      <c r="G607" s="10"/>
      <c r="H607" s="10"/>
      <c r="I607" s="10"/>
      <c r="J607" s="10"/>
      <c r="K607" s="10"/>
      <c r="L607" s="10"/>
      <c r="M607" s="10"/>
    </row>
    <row r="608" spans="7:13" ht="14.25" customHeight="1" x14ac:dyDescent="0.3">
      <c r="G608" s="10"/>
      <c r="H608" s="10"/>
      <c r="I608" s="10"/>
      <c r="J608" s="10"/>
      <c r="K608" s="10"/>
      <c r="L608" s="10"/>
      <c r="M608" s="10"/>
    </row>
    <row r="609" spans="7:13" ht="14.25" customHeight="1" x14ac:dyDescent="0.3">
      <c r="G609" s="10"/>
      <c r="H609" s="10"/>
      <c r="I609" s="10"/>
      <c r="J609" s="10"/>
      <c r="K609" s="10"/>
      <c r="L609" s="10"/>
      <c r="M609" s="10"/>
    </row>
    <row r="610" spans="7:13" ht="14.25" customHeight="1" x14ac:dyDescent="0.3">
      <c r="G610" s="10"/>
      <c r="H610" s="10"/>
      <c r="I610" s="10"/>
      <c r="J610" s="10"/>
      <c r="K610" s="10"/>
      <c r="L610" s="10"/>
      <c r="M610" s="10"/>
    </row>
    <row r="611" spans="7:13" ht="14.25" customHeight="1" x14ac:dyDescent="0.3">
      <c r="G611" s="10"/>
      <c r="H611" s="10"/>
      <c r="I611" s="10"/>
      <c r="J611" s="10"/>
      <c r="K611" s="10"/>
      <c r="L611" s="10"/>
      <c r="M611" s="10"/>
    </row>
    <row r="612" spans="7:13" ht="14.25" customHeight="1" x14ac:dyDescent="0.3">
      <c r="G612" s="10"/>
      <c r="H612" s="10"/>
      <c r="I612" s="10"/>
      <c r="J612" s="10"/>
      <c r="K612" s="10"/>
      <c r="L612" s="10"/>
      <c r="M612" s="10"/>
    </row>
    <row r="613" spans="7:13" ht="14.25" customHeight="1" x14ac:dyDescent="0.3">
      <c r="G613" s="10"/>
      <c r="H613" s="10"/>
      <c r="I613" s="10"/>
      <c r="J613" s="10"/>
      <c r="K613" s="10"/>
      <c r="L613" s="10"/>
      <c r="M613" s="10"/>
    </row>
    <row r="614" spans="7:13" ht="14.25" customHeight="1" x14ac:dyDescent="0.3">
      <c r="G614" s="10"/>
      <c r="H614" s="10"/>
      <c r="I614" s="10"/>
      <c r="J614" s="10"/>
      <c r="K614" s="10"/>
      <c r="L614" s="10"/>
      <c r="M614" s="10"/>
    </row>
    <row r="615" spans="7:13" ht="14.25" customHeight="1" x14ac:dyDescent="0.3">
      <c r="G615" s="10"/>
      <c r="H615" s="10"/>
      <c r="I615" s="10"/>
      <c r="J615" s="10"/>
      <c r="K615" s="10"/>
      <c r="L615" s="10"/>
      <c r="M615" s="10"/>
    </row>
    <row r="616" spans="7:13" ht="14.25" customHeight="1" x14ac:dyDescent="0.3">
      <c r="G616" s="10"/>
      <c r="H616" s="10"/>
      <c r="I616" s="10"/>
      <c r="J616" s="10"/>
      <c r="K616" s="10"/>
      <c r="L616" s="10"/>
      <c r="M616" s="10"/>
    </row>
    <row r="617" spans="7:13" ht="14.25" customHeight="1" x14ac:dyDescent="0.3">
      <c r="G617" s="10"/>
      <c r="H617" s="10"/>
      <c r="I617" s="10"/>
      <c r="J617" s="10"/>
      <c r="K617" s="10"/>
      <c r="L617" s="10"/>
      <c r="M617" s="10"/>
    </row>
    <row r="618" spans="7:13" ht="14.25" customHeight="1" x14ac:dyDescent="0.3">
      <c r="G618" s="10"/>
      <c r="H618" s="10"/>
      <c r="I618" s="10"/>
      <c r="J618" s="10"/>
      <c r="K618" s="10"/>
      <c r="L618" s="10"/>
      <c r="M618" s="10"/>
    </row>
    <row r="619" spans="7:13" ht="14.25" customHeight="1" x14ac:dyDescent="0.3">
      <c r="G619" s="10"/>
      <c r="H619" s="10"/>
      <c r="I619" s="10"/>
      <c r="J619" s="10"/>
      <c r="K619" s="10"/>
      <c r="L619" s="10"/>
      <c r="M619" s="10"/>
    </row>
    <row r="620" spans="7:13" ht="14.25" customHeight="1" x14ac:dyDescent="0.3">
      <c r="G620" s="10"/>
      <c r="H620" s="10"/>
      <c r="I620" s="10"/>
      <c r="J620" s="10"/>
      <c r="K620" s="10"/>
      <c r="L620" s="10"/>
      <c r="M620" s="10"/>
    </row>
    <row r="621" spans="7:13" ht="14.25" customHeight="1" x14ac:dyDescent="0.3">
      <c r="G621" s="10"/>
      <c r="H621" s="10"/>
      <c r="I621" s="10"/>
      <c r="J621" s="10"/>
      <c r="K621" s="10"/>
      <c r="L621" s="10"/>
      <c r="M621" s="10"/>
    </row>
    <row r="622" spans="7:13" ht="14.25" customHeight="1" x14ac:dyDescent="0.3">
      <c r="G622" s="10"/>
      <c r="H622" s="10"/>
      <c r="I622" s="10"/>
      <c r="J622" s="10"/>
      <c r="K622" s="10"/>
      <c r="L622" s="10"/>
      <c r="M622" s="10"/>
    </row>
    <row r="623" spans="7:13" ht="14.25" customHeight="1" x14ac:dyDescent="0.3">
      <c r="G623" s="10"/>
      <c r="H623" s="10"/>
      <c r="I623" s="10"/>
      <c r="J623" s="10"/>
      <c r="K623" s="10"/>
      <c r="L623" s="10"/>
      <c r="M623" s="10"/>
    </row>
    <row r="624" spans="7:13" ht="14.25" customHeight="1" x14ac:dyDescent="0.3">
      <c r="G624" s="10"/>
      <c r="H624" s="10"/>
      <c r="I624" s="10"/>
      <c r="J624" s="10"/>
      <c r="K624" s="10"/>
      <c r="L624" s="10"/>
      <c r="M624" s="10"/>
    </row>
    <row r="625" spans="7:13" ht="14.25" customHeight="1" x14ac:dyDescent="0.3">
      <c r="G625" s="10"/>
      <c r="H625" s="10"/>
      <c r="I625" s="10"/>
      <c r="J625" s="10"/>
      <c r="K625" s="10"/>
      <c r="L625" s="10"/>
      <c r="M625" s="10"/>
    </row>
    <row r="626" spans="7:13" ht="14.25" customHeight="1" x14ac:dyDescent="0.3">
      <c r="G626" s="10"/>
      <c r="H626" s="10"/>
      <c r="I626" s="10"/>
      <c r="J626" s="10"/>
      <c r="K626" s="10"/>
      <c r="L626" s="10"/>
      <c r="M626" s="10"/>
    </row>
    <row r="627" spans="7:13" ht="14.25" customHeight="1" x14ac:dyDescent="0.3">
      <c r="G627" s="10"/>
      <c r="H627" s="10"/>
      <c r="I627" s="10"/>
      <c r="J627" s="10"/>
      <c r="K627" s="10"/>
      <c r="L627" s="10"/>
      <c r="M627" s="10"/>
    </row>
    <row r="628" spans="7:13" ht="14.25" customHeight="1" x14ac:dyDescent="0.3">
      <c r="G628" s="10"/>
      <c r="H628" s="10"/>
      <c r="I628" s="10"/>
      <c r="J628" s="10"/>
      <c r="K628" s="10"/>
      <c r="L628" s="10"/>
      <c r="M628" s="10"/>
    </row>
    <row r="629" spans="7:13" ht="14.25" customHeight="1" x14ac:dyDescent="0.3">
      <c r="G629" s="10"/>
      <c r="H629" s="10"/>
      <c r="I629" s="10"/>
      <c r="J629" s="10"/>
      <c r="K629" s="10"/>
      <c r="L629" s="10"/>
      <c r="M629" s="10"/>
    </row>
    <row r="630" spans="7:13" ht="14.25" customHeight="1" x14ac:dyDescent="0.3">
      <c r="G630" s="10"/>
      <c r="H630" s="10"/>
      <c r="I630" s="10"/>
      <c r="J630" s="10"/>
      <c r="K630" s="10"/>
      <c r="L630" s="10"/>
      <c r="M630" s="10"/>
    </row>
    <row r="631" spans="7:13" ht="14.25" customHeight="1" x14ac:dyDescent="0.3">
      <c r="G631" s="10"/>
      <c r="H631" s="10"/>
      <c r="I631" s="10"/>
      <c r="J631" s="10"/>
      <c r="K631" s="10"/>
      <c r="L631" s="10"/>
      <c r="M631" s="10"/>
    </row>
    <row r="632" spans="7:13" ht="14.25" customHeight="1" x14ac:dyDescent="0.3">
      <c r="G632" s="10"/>
      <c r="H632" s="10"/>
      <c r="I632" s="10"/>
      <c r="J632" s="10"/>
      <c r="K632" s="10"/>
      <c r="L632" s="10"/>
      <c r="M632" s="10"/>
    </row>
    <row r="633" spans="7:13" ht="14.25" customHeight="1" x14ac:dyDescent="0.3">
      <c r="G633" s="10"/>
      <c r="H633" s="10"/>
      <c r="I633" s="10"/>
      <c r="J633" s="10"/>
      <c r="K633" s="10"/>
      <c r="L633" s="10"/>
      <c r="M633" s="10"/>
    </row>
    <row r="634" spans="7:13" ht="14.25" customHeight="1" x14ac:dyDescent="0.3">
      <c r="G634" s="10"/>
      <c r="H634" s="10"/>
      <c r="I634" s="10"/>
      <c r="J634" s="10"/>
      <c r="K634" s="10"/>
      <c r="L634" s="10"/>
      <c r="M634" s="10"/>
    </row>
    <row r="635" spans="7:13" ht="14.25" customHeight="1" x14ac:dyDescent="0.3">
      <c r="G635" s="10"/>
      <c r="H635" s="10"/>
      <c r="I635" s="10"/>
      <c r="J635" s="10"/>
      <c r="K635" s="10"/>
      <c r="L635" s="10"/>
      <c r="M635" s="10"/>
    </row>
    <row r="636" spans="7:13" ht="14.25" customHeight="1" x14ac:dyDescent="0.3">
      <c r="G636" s="10"/>
      <c r="H636" s="10"/>
      <c r="I636" s="10"/>
      <c r="J636" s="10"/>
      <c r="K636" s="10"/>
      <c r="L636" s="10"/>
      <c r="M636" s="10"/>
    </row>
    <row r="637" spans="7:13" ht="14.25" customHeight="1" x14ac:dyDescent="0.3">
      <c r="G637" s="10"/>
      <c r="H637" s="10"/>
      <c r="I637" s="10"/>
      <c r="J637" s="10"/>
      <c r="K637" s="10"/>
      <c r="L637" s="10"/>
      <c r="M637" s="10"/>
    </row>
    <row r="638" spans="7:13" ht="14.25" customHeight="1" x14ac:dyDescent="0.3">
      <c r="G638" s="10"/>
      <c r="H638" s="10"/>
      <c r="I638" s="10"/>
      <c r="J638" s="10"/>
      <c r="K638" s="10"/>
      <c r="L638" s="10"/>
      <c r="M638" s="10"/>
    </row>
    <row r="639" spans="7:13" ht="14.25" customHeight="1" x14ac:dyDescent="0.3">
      <c r="G639" s="10"/>
      <c r="H639" s="10"/>
      <c r="I639" s="10"/>
      <c r="J639" s="10"/>
      <c r="K639" s="10"/>
      <c r="L639" s="10"/>
      <c r="M639" s="10"/>
    </row>
    <row r="640" spans="7:13" ht="14.25" customHeight="1" x14ac:dyDescent="0.3">
      <c r="G640" s="10"/>
      <c r="H640" s="10"/>
      <c r="I640" s="10"/>
      <c r="J640" s="10"/>
      <c r="K640" s="10"/>
      <c r="L640" s="10"/>
      <c r="M640" s="10"/>
    </row>
    <row r="641" spans="7:13" ht="14.25" customHeight="1" x14ac:dyDescent="0.3">
      <c r="G641" s="10"/>
      <c r="H641" s="10"/>
      <c r="I641" s="10"/>
      <c r="J641" s="10"/>
      <c r="K641" s="10"/>
      <c r="L641" s="10"/>
      <c r="M641" s="10"/>
    </row>
    <row r="642" spans="7:13" ht="14.25" customHeight="1" x14ac:dyDescent="0.3">
      <c r="G642" s="10"/>
      <c r="H642" s="10"/>
      <c r="I642" s="10"/>
      <c r="J642" s="10"/>
      <c r="K642" s="10"/>
      <c r="L642" s="10"/>
      <c r="M642" s="10"/>
    </row>
    <row r="643" spans="7:13" ht="14.25" customHeight="1" x14ac:dyDescent="0.3">
      <c r="G643" s="10"/>
      <c r="H643" s="10"/>
      <c r="I643" s="10"/>
      <c r="J643" s="10"/>
      <c r="K643" s="10"/>
      <c r="L643" s="10"/>
      <c r="M643" s="10"/>
    </row>
    <row r="644" spans="7:13" ht="14.25" customHeight="1" x14ac:dyDescent="0.3">
      <c r="G644" s="10"/>
      <c r="H644" s="10"/>
      <c r="I644" s="10"/>
      <c r="J644" s="10"/>
      <c r="K644" s="10"/>
      <c r="L644" s="10"/>
      <c r="M644" s="10"/>
    </row>
    <row r="645" spans="7:13" ht="14.25" customHeight="1" x14ac:dyDescent="0.3">
      <c r="G645" s="10"/>
      <c r="H645" s="10"/>
      <c r="I645" s="10"/>
      <c r="J645" s="10"/>
      <c r="K645" s="10"/>
      <c r="L645" s="10"/>
      <c r="M645" s="10"/>
    </row>
    <row r="646" spans="7:13" ht="14.25" customHeight="1" x14ac:dyDescent="0.3">
      <c r="G646" s="10"/>
      <c r="H646" s="10"/>
      <c r="I646" s="10"/>
      <c r="J646" s="10"/>
      <c r="K646" s="10"/>
      <c r="L646" s="10"/>
      <c r="M646" s="10"/>
    </row>
    <row r="647" spans="7:13" ht="14.25" customHeight="1" x14ac:dyDescent="0.3">
      <c r="G647" s="10"/>
      <c r="H647" s="10"/>
      <c r="I647" s="10"/>
      <c r="J647" s="10"/>
      <c r="K647" s="10"/>
      <c r="L647" s="10"/>
      <c r="M647" s="10"/>
    </row>
    <row r="648" spans="7:13" ht="14.25" customHeight="1" x14ac:dyDescent="0.3">
      <c r="G648" s="10"/>
      <c r="H648" s="10"/>
      <c r="I648" s="10"/>
      <c r="J648" s="10"/>
      <c r="K648" s="10"/>
      <c r="L648" s="10"/>
      <c r="M648" s="10"/>
    </row>
    <row r="649" spans="7:13" ht="14.25" customHeight="1" x14ac:dyDescent="0.3">
      <c r="G649" s="10"/>
      <c r="H649" s="10"/>
      <c r="I649" s="10"/>
      <c r="J649" s="10"/>
      <c r="K649" s="10"/>
      <c r="L649" s="10"/>
      <c r="M649" s="10"/>
    </row>
    <row r="650" spans="7:13" ht="14.25" customHeight="1" x14ac:dyDescent="0.3">
      <c r="G650" s="10"/>
      <c r="H650" s="10"/>
      <c r="I650" s="10"/>
      <c r="J650" s="10"/>
      <c r="K650" s="10"/>
      <c r="L650" s="10"/>
      <c r="M650" s="10"/>
    </row>
    <row r="651" spans="7:13" ht="14.25" customHeight="1" x14ac:dyDescent="0.3">
      <c r="G651" s="10"/>
      <c r="H651" s="10"/>
      <c r="I651" s="10"/>
      <c r="J651" s="10"/>
      <c r="K651" s="10"/>
      <c r="L651" s="10"/>
      <c r="M651" s="10"/>
    </row>
    <row r="652" spans="7:13" ht="14.25" customHeight="1" x14ac:dyDescent="0.3">
      <c r="G652" s="10"/>
      <c r="H652" s="10"/>
      <c r="I652" s="10"/>
      <c r="J652" s="10"/>
      <c r="K652" s="10"/>
      <c r="L652" s="10"/>
      <c r="M652" s="10"/>
    </row>
    <row r="653" spans="7:13" ht="14.25" customHeight="1" x14ac:dyDescent="0.3">
      <c r="G653" s="10"/>
      <c r="H653" s="10"/>
      <c r="I653" s="10"/>
      <c r="J653" s="10"/>
      <c r="K653" s="10"/>
      <c r="L653" s="10"/>
      <c r="M653" s="10"/>
    </row>
    <row r="654" spans="7:13" ht="14.25" customHeight="1" x14ac:dyDescent="0.3">
      <c r="G654" s="10"/>
      <c r="H654" s="10"/>
      <c r="I654" s="10"/>
      <c r="J654" s="10"/>
      <c r="K654" s="10"/>
      <c r="L654" s="10"/>
      <c r="M654" s="10"/>
    </row>
    <row r="655" spans="7:13" ht="14.25" customHeight="1" x14ac:dyDescent="0.3">
      <c r="G655" s="10"/>
      <c r="H655" s="10"/>
      <c r="I655" s="10"/>
      <c r="J655" s="10"/>
      <c r="K655" s="10"/>
      <c r="L655" s="10"/>
      <c r="M655" s="10"/>
    </row>
    <row r="656" spans="7:13" ht="14.25" customHeight="1" x14ac:dyDescent="0.3">
      <c r="G656" s="10"/>
      <c r="H656" s="10"/>
      <c r="I656" s="10"/>
      <c r="J656" s="10"/>
      <c r="K656" s="10"/>
      <c r="L656" s="10"/>
      <c r="M656" s="10"/>
    </row>
    <row r="657" spans="7:13" ht="14.25" customHeight="1" x14ac:dyDescent="0.3">
      <c r="G657" s="10"/>
      <c r="H657" s="10"/>
      <c r="I657" s="10"/>
      <c r="J657" s="10"/>
      <c r="K657" s="10"/>
      <c r="L657" s="10"/>
      <c r="M657" s="10"/>
    </row>
    <row r="658" spans="7:13" ht="14.25" customHeight="1" x14ac:dyDescent="0.3">
      <c r="G658" s="10"/>
      <c r="H658" s="10"/>
      <c r="I658" s="10"/>
      <c r="J658" s="10"/>
      <c r="K658" s="10"/>
      <c r="L658" s="10"/>
      <c r="M658" s="10"/>
    </row>
    <row r="659" spans="7:13" ht="14.25" customHeight="1" x14ac:dyDescent="0.3">
      <c r="G659" s="10"/>
      <c r="H659" s="10"/>
      <c r="I659" s="10"/>
      <c r="J659" s="10"/>
      <c r="K659" s="10"/>
      <c r="L659" s="10"/>
      <c r="M659" s="10"/>
    </row>
    <row r="660" spans="7:13" ht="14.25" customHeight="1" x14ac:dyDescent="0.3">
      <c r="G660" s="10"/>
      <c r="H660" s="10"/>
      <c r="I660" s="10"/>
      <c r="J660" s="10"/>
      <c r="K660" s="10"/>
      <c r="L660" s="10"/>
      <c r="M660" s="10"/>
    </row>
    <row r="661" spans="7:13" ht="14.25" customHeight="1" x14ac:dyDescent="0.3">
      <c r="G661" s="10"/>
      <c r="H661" s="10"/>
      <c r="I661" s="10"/>
      <c r="J661" s="10"/>
      <c r="K661" s="10"/>
      <c r="L661" s="10"/>
      <c r="M661" s="10"/>
    </row>
    <row r="662" spans="7:13" ht="14.25" customHeight="1" x14ac:dyDescent="0.3">
      <c r="G662" s="10"/>
      <c r="H662" s="10"/>
      <c r="I662" s="10"/>
      <c r="J662" s="10"/>
      <c r="K662" s="10"/>
      <c r="L662" s="10"/>
      <c r="M662" s="10"/>
    </row>
    <row r="663" spans="7:13" ht="14.25" customHeight="1" x14ac:dyDescent="0.3">
      <c r="G663" s="10"/>
      <c r="H663" s="10"/>
      <c r="I663" s="10"/>
      <c r="J663" s="10"/>
      <c r="K663" s="10"/>
      <c r="L663" s="10"/>
      <c r="M663" s="10"/>
    </row>
    <row r="664" spans="7:13" ht="14.25" customHeight="1" x14ac:dyDescent="0.3">
      <c r="G664" s="10"/>
      <c r="H664" s="10"/>
      <c r="I664" s="10"/>
      <c r="J664" s="10"/>
      <c r="K664" s="10"/>
      <c r="L664" s="10"/>
      <c r="M664" s="10"/>
    </row>
    <row r="665" spans="7:13" ht="14.25" customHeight="1" x14ac:dyDescent="0.3">
      <c r="G665" s="10"/>
      <c r="H665" s="10"/>
      <c r="I665" s="10"/>
      <c r="J665" s="10"/>
      <c r="K665" s="10"/>
      <c r="L665" s="10"/>
      <c r="M665" s="10"/>
    </row>
    <row r="666" spans="7:13" ht="14.25" customHeight="1" x14ac:dyDescent="0.3">
      <c r="G666" s="10"/>
      <c r="H666" s="10"/>
      <c r="I666" s="10"/>
      <c r="J666" s="10"/>
      <c r="K666" s="10"/>
      <c r="L666" s="10"/>
      <c r="M666" s="10"/>
    </row>
    <row r="667" spans="7:13" ht="14.25" customHeight="1" x14ac:dyDescent="0.3">
      <c r="G667" s="10"/>
      <c r="H667" s="10"/>
      <c r="I667" s="10"/>
      <c r="J667" s="10"/>
      <c r="K667" s="10"/>
      <c r="L667" s="10"/>
      <c r="M667" s="10"/>
    </row>
    <row r="668" spans="7:13" ht="14.25" customHeight="1" x14ac:dyDescent="0.3">
      <c r="G668" s="10"/>
      <c r="H668" s="10"/>
      <c r="I668" s="10"/>
      <c r="J668" s="10"/>
      <c r="K668" s="10"/>
      <c r="L668" s="10"/>
      <c r="M668" s="10"/>
    </row>
    <row r="669" spans="7:13" ht="14.25" customHeight="1" x14ac:dyDescent="0.3">
      <c r="G669" s="10"/>
      <c r="H669" s="10"/>
      <c r="I669" s="10"/>
      <c r="J669" s="10"/>
      <c r="K669" s="10"/>
      <c r="L669" s="10"/>
      <c r="M669" s="10"/>
    </row>
    <row r="670" spans="7:13" ht="14.25" customHeight="1" x14ac:dyDescent="0.3">
      <c r="G670" s="10"/>
      <c r="H670" s="10"/>
      <c r="I670" s="10"/>
      <c r="J670" s="10"/>
      <c r="K670" s="10"/>
      <c r="L670" s="10"/>
      <c r="M670" s="10"/>
    </row>
    <row r="671" spans="7:13" ht="14.25" customHeight="1" x14ac:dyDescent="0.3">
      <c r="G671" s="10"/>
      <c r="H671" s="10"/>
      <c r="I671" s="10"/>
      <c r="J671" s="10"/>
      <c r="K671" s="10"/>
      <c r="L671" s="10"/>
      <c r="M671" s="10"/>
    </row>
    <row r="672" spans="7:13" ht="14.25" customHeight="1" x14ac:dyDescent="0.3">
      <c r="G672" s="10"/>
      <c r="H672" s="10"/>
      <c r="I672" s="10"/>
      <c r="J672" s="10"/>
      <c r="K672" s="10"/>
      <c r="L672" s="10"/>
      <c r="M672" s="10"/>
    </row>
    <row r="673" spans="7:13" ht="14.25" customHeight="1" x14ac:dyDescent="0.3">
      <c r="G673" s="10"/>
      <c r="H673" s="10"/>
      <c r="I673" s="10"/>
      <c r="J673" s="10"/>
      <c r="K673" s="10"/>
      <c r="L673" s="10"/>
      <c r="M673" s="10"/>
    </row>
    <row r="674" spans="7:13" ht="14.25" customHeight="1" x14ac:dyDescent="0.3">
      <c r="G674" s="10"/>
      <c r="H674" s="10"/>
      <c r="I674" s="10"/>
      <c r="J674" s="10"/>
      <c r="K674" s="10"/>
      <c r="L674" s="10"/>
      <c r="M674" s="10"/>
    </row>
    <row r="675" spans="7:13" ht="14.25" customHeight="1" x14ac:dyDescent="0.3">
      <c r="G675" s="10"/>
      <c r="H675" s="10"/>
      <c r="I675" s="10"/>
      <c r="J675" s="10"/>
      <c r="K675" s="10"/>
      <c r="L675" s="10"/>
      <c r="M675" s="10"/>
    </row>
    <row r="676" spans="7:13" ht="14.25" customHeight="1" x14ac:dyDescent="0.3">
      <c r="G676" s="10"/>
      <c r="H676" s="10"/>
      <c r="I676" s="10"/>
      <c r="J676" s="10"/>
      <c r="K676" s="10"/>
      <c r="L676" s="10"/>
      <c r="M676" s="10"/>
    </row>
    <row r="677" spans="7:13" ht="14.25" customHeight="1" x14ac:dyDescent="0.3">
      <c r="G677" s="10"/>
      <c r="H677" s="10"/>
      <c r="I677" s="10"/>
      <c r="J677" s="10"/>
      <c r="K677" s="10"/>
      <c r="L677" s="10"/>
      <c r="M677" s="10"/>
    </row>
    <row r="678" spans="7:13" ht="14.25" customHeight="1" x14ac:dyDescent="0.3">
      <c r="G678" s="10"/>
      <c r="H678" s="10"/>
      <c r="I678" s="10"/>
      <c r="J678" s="10"/>
      <c r="K678" s="10"/>
      <c r="L678" s="10"/>
      <c r="M678" s="10"/>
    </row>
    <row r="679" spans="7:13" ht="14.25" customHeight="1" x14ac:dyDescent="0.3">
      <c r="G679" s="10"/>
      <c r="H679" s="10"/>
      <c r="I679" s="10"/>
      <c r="J679" s="10"/>
      <c r="K679" s="10"/>
      <c r="L679" s="10"/>
      <c r="M679" s="10"/>
    </row>
    <row r="680" spans="7:13" ht="14.25" customHeight="1" x14ac:dyDescent="0.3">
      <c r="G680" s="10"/>
      <c r="H680" s="10"/>
      <c r="I680" s="10"/>
      <c r="J680" s="10"/>
      <c r="K680" s="10"/>
      <c r="L680" s="10"/>
      <c r="M680" s="10"/>
    </row>
    <row r="681" spans="7:13" ht="14.25" customHeight="1" x14ac:dyDescent="0.3">
      <c r="G681" s="10"/>
      <c r="H681" s="10"/>
      <c r="I681" s="10"/>
      <c r="J681" s="10"/>
      <c r="K681" s="10"/>
      <c r="L681" s="10"/>
      <c r="M681" s="10"/>
    </row>
    <row r="682" spans="7:13" ht="14.25" customHeight="1" x14ac:dyDescent="0.3">
      <c r="G682" s="10"/>
      <c r="H682" s="10"/>
      <c r="I682" s="10"/>
      <c r="J682" s="10"/>
      <c r="K682" s="10"/>
      <c r="L682" s="10"/>
      <c r="M682" s="10"/>
    </row>
    <row r="683" spans="7:13" ht="14.25" customHeight="1" x14ac:dyDescent="0.3">
      <c r="G683" s="10"/>
      <c r="H683" s="10"/>
      <c r="I683" s="10"/>
      <c r="J683" s="10"/>
      <c r="K683" s="10"/>
      <c r="L683" s="10"/>
      <c r="M683" s="10"/>
    </row>
    <row r="684" spans="7:13" ht="14.25" customHeight="1" x14ac:dyDescent="0.3">
      <c r="G684" s="10"/>
      <c r="H684" s="10"/>
      <c r="I684" s="10"/>
      <c r="J684" s="10"/>
      <c r="K684" s="10"/>
      <c r="L684" s="10"/>
      <c r="M684" s="10"/>
    </row>
    <row r="685" spans="7:13" ht="14.25" customHeight="1" x14ac:dyDescent="0.3">
      <c r="G685" s="10"/>
      <c r="H685" s="10"/>
      <c r="I685" s="10"/>
      <c r="J685" s="10"/>
      <c r="K685" s="10"/>
      <c r="L685" s="10"/>
      <c r="M685" s="10"/>
    </row>
    <row r="686" spans="7:13" ht="14.25" customHeight="1" x14ac:dyDescent="0.3">
      <c r="G686" s="10"/>
      <c r="H686" s="10"/>
      <c r="I686" s="10"/>
      <c r="J686" s="10"/>
      <c r="K686" s="10"/>
      <c r="L686" s="10"/>
      <c r="M686" s="10"/>
    </row>
    <row r="687" spans="7:13" ht="14.25" customHeight="1" x14ac:dyDescent="0.3">
      <c r="G687" s="10"/>
      <c r="H687" s="10"/>
      <c r="I687" s="10"/>
      <c r="J687" s="10"/>
      <c r="K687" s="10"/>
      <c r="L687" s="10"/>
      <c r="M687" s="10"/>
    </row>
    <row r="688" spans="7:13" ht="14.25" customHeight="1" x14ac:dyDescent="0.3">
      <c r="G688" s="10"/>
      <c r="H688" s="10"/>
      <c r="I688" s="10"/>
      <c r="J688" s="10"/>
      <c r="K688" s="10"/>
      <c r="L688" s="10"/>
      <c r="M688" s="10"/>
    </row>
    <row r="689" spans="7:13" ht="14.25" customHeight="1" x14ac:dyDescent="0.3">
      <c r="G689" s="10"/>
      <c r="H689" s="10"/>
      <c r="I689" s="10"/>
      <c r="J689" s="10"/>
      <c r="K689" s="10"/>
      <c r="L689" s="10"/>
      <c r="M689" s="10"/>
    </row>
    <row r="690" spans="7:13" ht="14.25" customHeight="1" x14ac:dyDescent="0.3">
      <c r="G690" s="10"/>
      <c r="H690" s="10"/>
      <c r="I690" s="10"/>
      <c r="J690" s="10"/>
      <c r="K690" s="10"/>
      <c r="L690" s="10"/>
      <c r="M690" s="10"/>
    </row>
    <row r="691" spans="7:13" ht="14.25" customHeight="1" x14ac:dyDescent="0.3">
      <c r="G691" s="10"/>
      <c r="H691" s="10"/>
      <c r="I691" s="10"/>
      <c r="J691" s="10"/>
      <c r="K691" s="10"/>
      <c r="L691" s="10"/>
      <c r="M691" s="10"/>
    </row>
    <row r="692" spans="7:13" ht="14.25" customHeight="1" x14ac:dyDescent="0.3">
      <c r="G692" s="10"/>
      <c r="H692" s="10"/>
      <c r="I692" s="10"/>
      <c r="J692" s="10"/>
      <c r="K692" s="10"/>
      <c r="L692" s="10"/>
      <c r="M692" s="10"/>
    </row>
    <row r="693" spans="7:13" ht="14.25" customHeight="1" x14ac:dyDescent="0.3">
      <c r="G693" s="10"/>
      <c r="H693" s="10"/>
      <c r="I693" s="10"/>
      <c r="J693" s="10"/>
      <c r="K693" s="10"/>
      <c r="L693" s="10"/>
      <c r="M693" s="10"/>
    </row>
    <row r="694" spans="7:13" ht="14.25" customHeight="1" x14ac:dyDescent="0.3">
      <c r="G694" s="10"/>
      <c r="H694" s="10"/>
      <c r="I694" s="10"/>
      <c r="J694" s="10"/>
      <c r="K694" s="10"/>
      <c r="L694" s="10"/>
      <c r="M694" s="10"/>
    </row>
    <row r="695" spans="7:13" ht="14.25" customHeight="1" x14ac:dyDescent="0.3">
      <c r="G695" s="10"/>
      <c r="H695" s="10"/>
      <c r="I695" s="10"/>
      <c r="J695" s="10"/>
      <c r="K695" s="10"/>
      <c r="L695" s="10"/>
      <c r="M695" s="10"/>
    </row>
    <row r="696" spans="7:13" ht="14.25" customHeight="1" x14ac:dyDescent="0.3">
      <c r="G696" s="10"/>
      <c r="H696" s="10"/>
      <c r="I696" s="10"/>
      <c r="J696" s="10"/>
      <c r="K696" s="10"/>
      <c r="L696" s="10"/>
      <c r="M696" s="10"/>
    </row>
    <row r="697" spans="7:13" ht="14.25" customHeight="1" x14ac:dyDescent="0.3">
      <c r="G697" s="10"/>
      <c r="H697" s="10"/>
      <c r="I697" s="10"/>
      <c r="J697" s="10"/>
      <c r="K697" s="10"/>
      <c r="L697" s="10"/>
      <c r="M697" s="10"/>
    </row>
    <row r="698" spans="7:13" ht="14.25" customHeight="1" x14ac:dyDescent="0.3">
      <c r="G698" s="10"/>
      <c r="H698" s="10"/>
      <c r="I698" s="10"/>
      <c r="J698" s="10"/>
      <c r="K698" s="10"/>
      <c r="L698" s="10"/>
      <c r="M698" s="10"/>
    </row>
    <row r="699" spans="7:13" ht="14.25" customHeight="1" x14ac:dyDescent="0.3">
      <c r="G699" s="10"/>
      <c r="H699" s="10"/>
      <c r="I699" s="10"/>
      <c r="J699" s="10"/>
      <c r="K699" s="10"/>
      <c r="L699" s="10"/>
      <c r="M699" s="10"/>
    </row>
    <row r="700" spans="7:13" ht="14.25" customHeight="1" x14ac:dyDescent="0.3">
      <c r="G700" s="10"/>
      <c r="H700" s="10"/>
      <c r="I700" s="10"/>
      <c r="J700" s="10"/>
      <c r="K700" s="10"/>
      <c r="L700" s="10"/>
      <c r="M700" s="10"/>
    </row>
    <row r="701" spans="7:13" ht="14.25" customHeight="1" x14ac:dyDescent="0.3">
      <c r="G701" s="10"/>
      <c r="H701" s="10"/>
      <c r="I701" s="10"/>
      <c r="J701" s="10"/>
      <c r="K701" s="10"/>
      <c r="L701" s="10"/>
      <c r="M701" s="10"/>
    </row>
    <row r="702" spans="7:13" ht="14.25" customHeight="1" x14ac:dyDescent="0.3">
      <c r="G702" s="10"/>
      <c r="H702" s="10"/>
      <c r="I702" s="10"/>
      <c r="J702" s="10"/>
      <c r="K702" s="10"/>
      <c r="L702" s="10"/>
      <c r="M702" s="10"/>
    </row>
    <row r="703" spans="7:13" ht="14.25" customHeight="1" x14ac:dyDescent="0.3">
      <c r="G703" s="10"/>
      <c r="H703" s="10"/>
      <c r="I703" s="10"/>
      <c r="J703" s="10"/>
      <c r="K703" s="10"/>
      <c r="L703" s="10"/>
      <c r="M703" s="10"/>
    </row>
    <row r="704" spans="7:13" ht="14.25" customHeight="1" x14ac:dyDescent="0.3">
      <c r="G704" s="10"/>
      <c r="H704" s="10"/>
      <c r="I704" s="10"/>
      <c r="J704" s="10"/>
      <c r="K704" s="10"/>
      <c r="L704" s="10"/>
      <c r="M704" s="10"/>
    </row>
    <row r="705" spans="7:13" ht="14.25" customHeight="1" x14ac:dyDescent="0.3">
      <c r="G705" s="10"/>
      <c r="H705" s="10"/>
      <c r="I705" s="10"/>
      <c r="J705" s="10"/>
      <c r="K705" s="10"/>
      <c r="L705" s="10"/>
      <c r="M705" s="10"/>
    </row>
    <row r="706" spans="7:13" ht="14.25" customHeight="1" x14ac:dyDescent="0.3">
      <c r="G706" s="10"/>
      <c r="H706" s="10"/>
      <c r="I706" s="10"/>
      <c r="J706" s="10"/>
      <c r="K706" s="10"/>
      <c r="L706" s="10"/>
      <c r="M706" s="10"/>
    </row>
    <row r="707" spans="7:13" ht="14.25" customHeight="1" x14ac:dyDescent="0.3">
      <c r="G707" s="10"/>
      <c r="H707" s="10"/>
      <c r="I707" s="10"/>
      <c r="J707" s="10"/>
      <c r="K707" s="10"/>
      <c r="L707" s="10"/>
      <c r="M707" s="10"/>
    </row>
    <row r="708" spans="7:13" ht="14.25" customHeight="1" x14ac:dyDescent="0.3">
      <c r="G708" s="10"/>
      <c r="H708" s="10"/>
      <c r="I708" s="10"/>
      <c r="J708" s="10"/>
      <c r="K708" s="10"/>
      <c r="L708" s="10"/>
      <c r="M708" s="10"/>
    </row>
    <row r="709" spans="7:13" ht="14.25" customHeight="1" x14ac:dyDescent="0.3">
      <c r="G709" s="10"/>
      <c r="H709" s="10"/>
      <c r="I709" s="10"/>
      <c r="J709" s="10"/>
      <c r="K709" s="10"/>
      <c r="L709" s="10"/>
      <c r="M709" s="10"/>
    </row>
    <row r="710" spans="7:13" ht="14.25" customHeight="1" x14ac:dyDescent="0.3">
      <c r="G710" s="10"/>
      <c r="H710" s="10"/>
      <c r="I710" s="10"/>
      <c r="J710" s="10"/>
      <c r="K710" s="10"/>
      <c r="L710" s="10"/>
      <c r="M710" s="10"/>
    </row>
    <row r="711" spans="7:13" ht="14.25" customHeight="1" x14ac:dyDescent="0.3">
      <c r="G711" s="10"/>
      <c r="H711" s="10"/>
      <c r="I711" s="10"/>
      <c r="J711" s="10"/>
      <c r="K711" s="10"/>
      <c r="L711" s="10"/>
      <c r="M711" s="10"/>
    </row>
    <row r="712" spans="7:13" ht="14.25" customHeight="1" x14ac:dyDescent="0.3">
      <c r="G712" s="10"/>
      <c r="H712" s="10"/>
      <c r="I712" s="10"/>
      <c r="J712" s="10"/>
      <c r="K712" s="10"/>
      <c r="L712" s="10"/>
      <c r="M712" s="10"/>
    </row>
    <row r="713" spans="7:13" ht="14.25" customHeight="1" x14ac:dyDescent="0.3">
      <c r="G713" s="10"/>
      <c r="H713" s="10"/>
      <c r="I713" s="10"/>
      <c r="J713" s="10"/>
      <c r="K713" s="10"/>
      <c r="L713" s="10"/>
      <c r="M713" s="10"/>
    </row>
    <row r="714" spans="7:13" ht="14.25" customHeight="1" x14ac:dyDescent="0.3">
      <c r="G714" s="10"/>
      <c r="H714" s="10"/>
      <c r="I714" s="10"/>
      <c r="J714" s="10"/>
      <c r="K714" s="10"/>
      <c r="L714" s="10"/>
      <c r="M714" s="10"/>
    </row>
    <row r="715" spans="7:13" ht="14.25" customHeight="1" x14ac:dyDescent="0.3">
      <c r="G715" s="10"/>
      <c r="H715" s="10"/>
      <c r="I715" s="10"/>
      <c r="J715" s="10"/>
      <c r="K715" s="10"/>
      <c r="L715" s="10"/>
      <c r="M715" s="10"/>
    </row>
    <row r="716" spans="7:13" ht="14.25" customHeight="1" x14ac:dyDescent="0.3">
      <c r="G716" s="10"/>
      <c r="H716" s="10"/>
      <c r="I716" s="10"/>
      <c r="J716" s="10"/>
      <c r="K716" s="10"/>
      <c r="L716" s="10"/>
      <c r="M716" s="10"/>
    </row>
    <row r="717" spans="7:13" ht="14.25" customHeight="1" x14ac:dyDescent="0.3">
      <c r="G717" s="10"/>
      <c r="H717" s="10"/>
      <c r="I717" s="10"/>
      <c r="J717" s="10"/>
      <c r="K717" s="10"/>
      <c r="L717" s="10"/>
      <c r="M717" s="10"/>
    </row>
    <row r="718" spans="7:13" ht="14.25" customHeight="1" x14ac:dyDescent="0.3">
      <c r="G718" s="10"/>
      <c r="H718" s="10"/>
      <c r="I718" s="10"/>
      <c r="J718" s="10"/>
      <c r="K718" s="10"/>
      <c r="L718" s="10"/>
      <c r="M718" s="10"/>
    </row>
    <row r="719" spans="7:13" ht="14.25" customHeight="1" x14ac:dyDescent="0.3">
      <c r="G719" s="10"/>
      <c r="H719" s="10"/>
      <c r="I719" s="10"/>
      <c r="J719" s="10"/>
      <c r="K719" s="10"/>
      <c r="L719" s="10"/>
      <c r="M719" s="10"/>
    </row>
    <row r="720" spans="7:13" ht="14.25" customHeight="1" x14ac:dyDescent="0.3">
      <c r="G720" s="10"/>
      <c r="H720" s="10"/>
      <c r="I720" s="10"/>
      <c r="J720" s="10"/>
      <c r="K720" s="10"/>
      <c r="L720" s="10"/>
      <c r="M720" s="10"/>
    </row>
    <row r="721" spans="7:13" ht="14.25" customHeight="1" x14ac:dyDescent="0.3">
      <c r="G721" s="10"/>
      <c r="H721" s="10"/>
      <c r="I721" s="10"/>
      <c r="J721" s="10"/>
      <c r="K721" s="10"/>
      <c r="L721" s="10"/>
      <c r="M721" s="10"/>
    </row>
    <row r="722" spans="7:13" ht="14.25" customHeight="1" x14ac:dyDescent="0.3">
      <c r="G722" s="10"/>
      <c r="H722" s="10"/>
      <c r="I722" s="10"/>
      <c r="J722" s="10"/>
      <c r="K722" s="10"/>
      <c r="L722" s="10"/>
      <c r="M722" s="10"/>
    </row>
    <row r="723" spans="7:13" ht="14.25" customHeight="1" x14ac:dyDescent="0.3">
      <c r="G723" s="10"/>
      <c r="H723" s="10"/>
      <c r="I723" s="10"/>
      <c r="J723" s="10"/>
      <c r="K723" s="10"/>
      <c r="L723" s="10"/>
      <c r="M723" s="10"/>
    </row>
    <row r="724" spans="7:13" ht="14.25" customHeight="1" x14ac:dyDescent="0.3">
      <c r="G724" s="10"/>
      <c r="H724" s="10"/>
      <c r="I724" s="10"/>
      <c r="J724" s="10"/>
      <c r="K724" s="10"/>
      <c r="L724" s="10"/>
      <c r="M724" s="10"/>
    </row>
    <row r="725" spans="7:13" ht="14.25" customHeight="1" x14ac:dyDescent="0.3">
      <c r="G725" s="10"/>
      <c r="H725" s="10"/>
      <c r="I725" s="10"/>
      <c r="J725" s="10"/>
      <c r="K725" s="10"/>
      <c r="L725" s="10"/>
      <c r="M725" s="10"/>
    </row>
    <row r="726" spans="7:13" ht="14.25" customHeight="1" x14ac:dyDescent="0.3">
      <c r="G726" s="10"/>
      <c r="H726" s="10"/>
      <c r="I726" s="10"/>
      <c r="J726" s="10"/>
      <c r="K726" s="10"/>
      <c r="L726" s="10"/>
      <c r="M726" s="10"/>
    </row>
    <row r="727" spans="7:13" ht="14.25" customHeight="1" x14ac:dyDescent="0.3">
      <c r="G727" s="10"/>
      <c r="H727" s="10"/>
      <c r="I727" s="10"/>
      <c r="J727" s="10"/>
      <c r="K727" s="10"/>
      <c r="L727" s="10"/>
      <c r="M727" s="10"/>
    </row>
    <row r="728" spans="7:13" ht="14.25" customHeight="1" x14ac:dyDescent="0.3">
      <c r="G728" s="10"/>
      <c r="H728" s="10"/>
      <c r="I728" s="10"/>
      <c r="J728" s="10"/>
      <c r="K728" s="10"/>
      <c r="L728" s="10"/>
      <c r="M728" s="10"/>
    </row>
    <row r="729" spans="7:13" ht="14.25" customHeight="1" x14ac:dyDescent="0.3">
      <c r="G729" s="10"/>
      <c r="H729" s="10"/>
      <c r="I729" s="10"/>
      <c r="J729" s="10"/>
      <c r="K729" s="10"/>
      <c r="L729" s="10"/>
      <c r="M729" s="10"/>
    </row>
    <row r="730" spans="7:13" ht="14.25" customHeight="1" x14ac:dyDescent="0.3">
      <c r="G730" s="10"/>
      <c r="H730" s="10"/>
      <c r="I730" s="10"/>
      <c r="J730" s="10"/>
      <c r="K730" s="10"/>
      <c r="L730" s="10"/>
      <c r="M730" s="10"/>
    </row>
    <row r="731" spans="7:13" ht="14.25" customHeight="1" x14ac:dyDescent="0.3">
      <c r="G731" s="10"/>
      <c r="H731" s="10"/>
      <c r="I731" s="10"/>
      <c r="J731" s="10"/>
      <c r="K731" s="10"/>
      <c r="L731" s="10"/>
      <c r="M731" s="10"/>
    </row>
    <row r="732" spans="7:13" ht="14.25" customHeight="1" x14ac:dyDescent="0.3">
      <c r="G732" s="10"/>
      <c r="H732" s="10"/>
      <c r="I732" s="10"/>
      <c r="J732" s="10"/>
      <c r="K732" s="10"/>
      <c r="L732" s="10"/>
      <c r="M732" s="10"/>
    </row>
    <row r="733" spans="7:13" ht="14.25" customHeight="1" x14ac:dyDescent="0.3">
      <c r="G733" s="10"/>
      <c r="H733" s="10"/>
      <c r="I733" s="10"/>
      <c r="J733" s="10"/>
      <c r="K733" s="10"/>
      <c r="L733" s="10"/>
      <c r="M733" s="10"/>
    </row>
    <row r="734" spans="7:13" ht="14.25" customHeight="1" x14ac:dyDescent="0.3">
      <c r="G734" s="10"/>
      <c r="H734" s="10"/>
      <c r="I734" s="10"/>
      <c r="J734" s="10"/>
      <c r="K734" s="10"/>
      <c r="L734" s="10"/>
      <c r="M734" s="10"/>
    </row>
    <row r="735" spans="7:13" ht="14.25" customHeight="1" x14ac:dyDescent="0.3">
      <c r="G735" s="10"/>
      <c r="H735" s="10"/>
      <c r="I735" s="10"/>
      <c r="J735" s="10"/>
      <c r="K735" s="10"/>
      <c r="L735" s="10"/>
      <c r="M735" s="10"/>
    </row>
    <row r="736" spans="7:13" ht="14.25" customHeight="1" x14ac:dyDescent="0.3">
      <c r="G736" s="10"/>
      <c r="H736" s="10"/>
      <c r="I736" s="10"/>
      <c r="J736" s="10"/>
      <c r="K736" s="10"/>
      <c r="L736" s="10"/>
      <c r="M736" s="10"/>
    </row>
    <row r="737" spans="7:13" ht="14.25" customHeight="1" x14ac:dyDescent="0.3">
      <c r="G737" s="10"/>
      <c r="H737" s="10"/>
      <c r="I737" s="10"/>
      <c r="J737" s="10"/>
      <c r="K737" s="10"/>
      <c r="L737" s="10"/>
      <c r="M737" s="10"/>
    </row>
    <row r="738" spans="7:13" ht="14.25" customHeight="1" x14ac:dyDescent="0.3">
      <c r="G738" s="10"/>
      <c r="H738" s="10"/>
      <c r="I738" s="10"/>
      <c r="J738" s="10"/>
      <c r="K738" s="10"/>
      <c r="L738" s="10"/>
      <c r="M738" s="10"/>
    </row>
    <row r="739" spans="7:13" ht="14.25" customHeight="1" x14ac:dyDescent="0.3">
      <c r="G739" s="10"/>
      <c r="H739" s="10"/>
      <c r="I739" s="10"/>
      <c r="J739" s="10"/>
      <c r="K739" s="10"/>
      <c r="L739" s="10"/>
      <c r="M739" s="10"/>
    </row>
    <row r="740" spans="7:13" ht="14.25" customHeight="1" x14ac:dyDescent="0.3">
      <c r="G740" s="10"/>
      <c r="H740" s="10"/>
      <c r="I740" s="10"/>
      <c r="J740" s="10"/>
      <c r="K740" s="10"/>
      <c r="L740" s="10"/>
      <c r="M740" s="10"/>
    </row>
    <row r="741" spans="7:13" ht="14.25" customHeight="1" x14ac:dyDescent="0.3">
      <c r="G741" s="10"/>
      <c r="H741" s="10"/>
      <c r="I741" s="10"/>
      <c r="J741" s="10"/>
      <c r="K741" s="10"/>
      <c r="L741" s="10"/>
      <c r="M741" s="10"/>
    </row>
    <row r="742" spans="7:13" ht="14.25" customHeight="1" x14ac:dyDescent="0.3">
      <c r="G742" s="10"/>
      <c r="H742" s="10"/>
      <c r="I742" s="10"/>
      <c r="J742" s="10"/>
      <c r="K742" s="10"/>
      <c r="L742" s="10"/>
      <c r="M742" s="10"/>
    </row>
    <row r="743" spans="7:13" ht="14.25" customHeight="1" x14ac:dyDescent="0.3">
      <c r="G743" s="10"/>
      <c r="H743" s="10"/>
      <c r="I743" s="10"/>
      <c r="J743" s="10"/>
      <c r="K743" s="10"/>
      <c r="L743" s="10"/>
      <c r="M743" s="10"/>
    </row>
    <row r="744" spans="7:13" ht="14.25" customHeight="1" x14ac:dyDescent="0.3">
      <c r="G744" s="10"/>
      <c r="H744" s="10"/>
      <c r="I744" s="10"/>
      <c r="J744" s="10"/>
      <c r="K744" s="10"/>
      <c r="L744" s="10"/>
      <c r="M744" s="10"/>
    </row>
    <row r="745" spans="7:13" ht="14.25" customHeight="1" x14ac:dyDescent="0.3">
      <c r="G745" s="10"/>
      <c r="H745" s="10"/>
      <c r="I745" s="10"/>
      <c r="J745" s="10"/>
      <c r="K745" s="10"/>
      <c r="L745" s="10"/>
      <c r="M745" s="10"/>
    </row>
    <row r="746" spans="7:13" ht="14.25" customHeight="1" x14ac:dyDescent="0.3">
      <c r="G746" s="10"/>
      <c r="H746" s="10"/>
      <c r="I746" s="10"/>
      <c r="J746" s="10"/>
      <c r="K746" s="10"/>
      <c r="L746" s="10"/>
      <c r="M746" s="10"/>
    </row>
    <row r="747" spans="7:13" ht="14.25" customHeight="1" x14ac:dyDescent="0.3">
      <c r="G747" s="10"/>
      <c r="H747" s="10"/>
      <c r="I747" s="10"/>
      <c r="J747" s="10"/>
      <c r="K747" s="10"/>
      <c r="L747" s="10"/>
      <c r="M747" s="10"/>
    </row>
    <row r="748" spans="7:13" ht="14.25" customHeight="1" x14ac:dyDescent="0.3">
      <c r="G748" s="10"/>
      <c r="H748" s="10"/>
      <c r="I748" s="10"/>
      <c r="J748" s="10"/>
      <c r="K748" s="10"/>
      <c r="L748" s="10"/>
      <c r="M748" s="10"/>
    </row>
    <row r="749" spans="7:13" ht="14.25" customHeight="1" x14ac:dyDescent="0.3">
      <c r="G749" s="10"/>
      <c r="H749" s="10"/>
      <c r="I749" s="10"/>
      <c r="J749" s="10"/>
      <c r="K749" s="10"/>
      <c r="L749" s="10"/>
      <c r="M749" s="10"/>
    </row>
    <row r="750" spans="7:13" ht="14.25" customHeight="1" x14ac:dyDescent="0.3">
      <c r="G750" s="10"/>
      <c r="H750" s="10"/>
      <c r="I750" s="10"/>
      <c r="J750" s="10"/>
      <c r="K750" s="10"/>
      <c r="L750" s="10"/>
      <c r="M750" s="10"/>
    </row>
    <row r="751" spans="7:13" ht="14.25" customHeight="1" x14ac:dyDescent="0.3">
      <c r="G751" s="10"/>
      <c r="H751" s="10"/>
      <c r="I751" s="10"/>
      <c r="J751" s="10"/>
      <c r="K751" s="10"/>
      <c r="L751" s="10"/>
      <c r="M751" s="10"/>
    </row>
    <row r="752" spans="7:13" ht="14.25" customHeight="1" x14ac:dyDescent="0.3">
      <c r="G752" s="10"/>
      <c r="H752" s="10"/>
      <c r="I752" s="10"/>
      <c r="J752" s="10"/>
      <c r="K752" s="10"/>
      <c r="L752" s="10"/>
      <c r="M752" s="10"/>
    </row>
    <row r="753" spans="7:13" ht="14.25" customHeight="1" x14ac:dyDescent="0.3">
      <c r="G753" s="10"/>
      <c r="H753" s="10"/>
      <c r="I753" s="10"/>
      <c r="J753" s="10"/>
      <c r="K753" s="10"/>
      <c r="L753" s="10"/>
      <c r="M753" s="10"/>
    </row>
    <row r="754" spans="7:13" ht="14.25" customHeight="1" x14ac:dyDescent="0.3">
      <c r="G754" s="10"/>
      <c r="H754" s="10"/>
      <c r="I754" s="10"/>
      <c r="J754" s="10"/>
      <c r="K754" s="10"/>
      <c r="L754" s="10"/>
      <c r="M754" s="10"/>
    </row>
    <row r="755" spans="7:13" ht="14.25" customHeight="1" x14ac:dyDescent="0.3">
      <c r="G755" s="10"/>
      <c r="H755" s="10"/>
      <c r="I755" s="10"/>
      <c r="J755" s="10"/>
      <c r="K755" s="10"/>
      <c r="L755" s="10"/>
      <c r="M755" s="10"/>
    </row>
    <row r="756" spans="7:13" ht="14.25" customHeight="1" x14ac:dyDescent="0.3">
      <c r="G756" s="10"/>
      <c r="H756" s="10"/>
      <c r="I756" s="10"/>
      <c r="J756" s="10"/>
      <c r="K756" s="10"/>
      <c r="L756" s="10"/>
      <c r="M756" s="10"/>
    </row>
    <row r="757" spans="7:13" ht="14.25" customHeight="1" x14ac:dyDescent="0.3">
      <c r="G757" s="10"/>
      <c r="H757" s="10"/>
      <c r="I757" s="10"/>
      <c r="J757" s="10"/>
      <c r="K757" s="10"/>
      <c r="L757" s="10"/>
      <c r="M757" s="10"/>
    </row>
    <row r="758" spans="7:13" ht="14.25" customHeight="1" x14ac:dyDescent="0.3">
      <c r="G758" s="10"/>
      <c r="H758" s="10"/>
      <c r="I758" s="10"/>
      <c r="J758" s="10"/>
      <c r="K758" s="10"/>
      <c r="L758" s="10"/>
      <c r="M758" s="10"/>
    </row>
    <row r="759" spans="7:13" ht="14.25" customHeight="1" x14ac:dyDescent="0.3">
      <c r="G759" s="10"/>
      <c r="H759" s="10"/>
      <c r="I759" s="10"/>
      <c r="J759" s="10"/>
      <c r="K759" s="10"/>
      <c r="L759" s="10"/>
      <c r="M759" s="10"/>
    </row>
    <row r="760" spans="7:13" ht="14.25" customHeight="1" x14ac:dyDescent="0.3">
      <c r="G760" s="10"/>
      <c r="H760" s="10"/>
      <c r="I760" s="10"/>
      <c r="J760" s="10"/>
      <c r="K760" s="10"/>
      <c r="L760" s="10"/>
      <c r="M760" s="10"/>
    </row>
    <row r="761" spans="7:13" ht="14.25" customHeight="1" x14ac:dyDescent="0.3">
      <c r="G761" s="10"/>
      <c r="H761" s="10"/>
      <c r="I761" s="10"/>
      <c r="J761" s="10"/>
      <c r="K761" s="10"/>
      <c r="L761" s="10"/>
      <c r="M761" s="10"/>
    </row>
    <row r="762" spans="7:13" ht="14.25" customHeight="1" x14ac:dyDescent="0.3">
      <c r="G762" s="10"/>
      <c r="H762" s="10"/>
      <c r="I762" s="10"/>
      <c r="J762" s="10"/>
      <c r="K762" s="10"/>
      <c r="L762" s="10"/>
      <c r="M762" s="10"/>
    </row>
    <row r="763" spans="7:13" ht="14.25" customHeight="1" x14ac:dyDescent="0.3">
      <c r="G763" s="10"/>
      <c r="H763" s="10"/>
      <c r="I763" s="10"/>
      <c r="J763" s="10"/>
      <c r="K763" s="10"/>
      <c r="L763" s="10"/>
      <c r="M763" s="10"/>
    </row>
    <row r="764" spans="7:13" ht="14.25" customHeight="1" x14ac:dyDescent="0.3">
      <c r="G764" s="10"/>
      <c r="H764" s="10"/>
      <c r="I764" s="10"/>
      <c r="J764" s="10"/>
      <c r="K764" s="10"/>
      <c r="L764" s="10"/>
      <c r="M764" s="10"/>
    </row>
    <row r="765" spans="7:13" ht="14.25" customHeight="1" x14ac:dyDescent="0.3">
      <c r="G765" s="10"/>
      <c r="H765" s="10"/>
      <c r="I765" s="10"/>
      <c r="J765" s="10"/>
      <c r="K765" s="10"/>
      <c r="L765" s="10"/>
      <c r="M765" s="10"/>
    </row>
    <row r="766" spans="7:13" ht="14.25" customHeight="1" x14ac:dyDescent="0.3">
      <c r="G766" s="10"/>
      <c r="H766" s="10"/>
      <c r="I766" s="10"/>
      <c r="J766" s="10"/>
      <c r="K766" s="10"/>
      <c r="L766" s="10"/>
      <c r="M766" s="10"/>
    </row>
    <row r="767" spans="7:13" ht="14.25" customHeight="1" x14ac:dyDescent="0.3">
      <c r="G767" s="10"/>
      <c r="H767" s="10"/>
      <c r="I767" s="10"/>
      <c r="J767" s="10"/>
      <c r="K767" s="10"/>
      <c r="L767" s="10"/>
      <c r="M767" s="10"/>
    </row>
    <row r="768" spans="7:13" ht="14.25" customHeight="1" x14ac:dyDescent="0.3">
      <c r="G768" s="10"/>
      <c r="H768" s="10"/>
      <c r="I768" s="10"/>
      <c r="J768" s="10"/>
      <c r="K768" s="10"/>
      <c r="L768" s="10"/>
      <c r="M768" s="10"/>
    </row>
    <row r="769" spans="7:13" ht="14.25" customHeight="1" x14ac:dyDescent="0.3">
      <c r="G769" s="10"/>
      <c r="H769" s="10"/>
      <c r="I769" s="10"/>
      <c r="J769" s="10"/>
      <c r="K769" s="10"/>
      <c r="L769" s="10"/>
      <c r="M769" s="10"/>
    </row>
    <row r="770" spans="7:13" ht="14.25" customHeight="1" x14ac:dyDescent="0.3">
      <c r="G770" s="10"/>
      <c r="H770" s="10"/>
      <c r="I770" s="10"/>
      <c r="J770" s="10"/>
      <c r="K770" s="10"/>
      <c r="L770" s="10"/>
      <c r="M770" s="10"/>
    </row>
    <row r="771" spans="7:13" ht="14.25" customHeight="1" x14ac:dyDescent="0.3">
      <c r="G771" s="10"/>
      <c r="H771" s="10"/>
      <c r="I771" s="10"/>
      <c r="J771" s="10"/>
      <c r="K771" s="10"/>
      <c r="L771" s="10"/>
      <c r="M771" s="10"/>
    </row>
    <row r="772" spans="7:13" ht="14.25" customHeight="1" x14ac:dyDescent="0.3">
      <c r="G772" s="10"/>
      <c r="H772" s="10"/>
      <c r="I772" s="10"/>
      <c r="J772" s="10"/>
      <c r="K772" s="10"/>
      <c r="L772" s="10"/>
      <c r="M772" s="10"/>
    </row>
    <row r="773" spans="7:13" ht="14.25" customHeight="1" x14ac:dyDescent="0.3">
      <c r="G773" s="10"/>
      <c r="H773" s="10"/>
      <c r="I773" s="10"/>
      <c r="J773" s="10"/>
      <c r="K773" s="10"/>
      <c r="L773" s="10"/>
      <c r="M773" s="10"/>
    </row>
    <row r="774" spans="7:13" ht="14.25" customHeight="1" x14ac:dyDescent="0.3">
      <c r="G774" s="10"/>
      <c r="H774" s="10"/>
      <c r="I774" s="10"/>
      <c r="J774" s="10"/>
      <c r="K774" s="10"/>
      <c r="L774" s="10"/>
      <c r="M774" s="10"/>
    </row>
    <row r="775" spans="7:13" ht="14.25" customHeight="1" x14ac:dyDescent="0.3">
      <c r="G775" s="10"/>
      <c r="H775" s="10"/>
      <c r="I775" s="10"/>
      <c r="J775" s="10"/>
      <c r="K775" s="10"/>
      <c r="L775" s="10"/>
      <c r="M775" s="10"/>
    </row>
    <row r="776" spans="7:13" ht="14.25" customHeight="1" x14ac:dyDescent="0.3">
      <c r="G776" s="10"/>
      <c r="H776" s="10"/>
      <c r="I776" s="10"/>
      <c r="J776" s="10"/>
      <c r="K776" s="10"/>
      <c r="L776" s="10"/>
      <c r="M776" s="10"/>
    </row>
    <row r="777" spans="7:13" ht="14.25" customHeight="1" x14ac:dyDescent="0.3">
      <c r="G777" s="10"/>
      <c r="H777" s="10"/>
      <c r="I777" s="10"/>
      <c r="J777" s="10"/>
      <c r="K777" s="10"/>
      <c r="L777" s="10"/>
      <c r="M777" s="10"/>
    </row>
    <row r="778" spans="7:13" ht="14.25" customHeight="1" x14ac:dyDescent="0.3">
      <c r="G778" s="10"/>
      <c r="H778" s="10"/>
      <c r="I778" s="10"/>
      <c r="J778" s="10"/>
      <c r="K778" s="10"/>
      <c r="L778" s="10"/>
      <c r="M778" s="10"/>
    </row>
    <row r="779" spans="7:13" ht="14.25" customHeight="1" x14ac:dyDescent="0.3">
      <c r="G779" s="10"/>
      <c r="H779" s="10"/>
      <c r="I779" s="10"/>
      <c r="J779" s="10"/>
      <c r="K779" s="10"/>
      <c r="L779" s="10"/>
      <c r="M779" s="10"/>
    </row>
    <row r="780" spans="7:13" ht="14.25" customHeight="1" x14ac:dyDescent="0.3">
      <c r="G780" s="10"/>
      <c r="H780" s="10"/>
      <c r="I780" s="10"/>
      <c r="J780" s="10"/>
      <c r="K780" s="10"/>
      <c r="L780" s="10"/>
      <c r="M780" s="10"/>
    </row>
    <row r="781" spans="7:13" ht="14.25" customHeight="1" x14ac:dyDescent="0.3">
      <c r="G781" s="10"/>
      <c r="H781" s="10"/>
      <c r="I781" s="10"/>
      <c r="J781" s="10"/>
      <c r="K781" s="10"/>
      <c r="L781" s="10"/>
      <c r="M781" s="10"/>
    </row>
    <row r="782" spans="7:13" ht="14.25" customHeight="1" x14ac:dyDescent="0.3">
      <c r="G782" s="10"/>
      <c r="H782" s="10"/>
      <c r="I782" s="10"/>
      <c r="J782" s="10"/>
      <c r="K782" s="10"/>
      <c r="L782" s="10"/>
      <c r="M782" s="10"/>
    </row>
    <row r="783" spans="7:13" ht="14.25" customHeight="1" x14ac:dyDescent="0.3">
      <c r="G783" s="10"/>
      <c r="H783" s="10"/>
      <c r="I783" s="10"/>
      <c r="J783" s="10"/>
      <c r="K783" s="10"/>
      <c r="L783" s="10"/>
      <c r="M783" s="10"/>
    </row>
    <row r="784" spans="7:13" ht="14.25" customHeight="1" x14ac:dyDescent="0.3">
      <c r="G784" s="10"/>
      <c r="H784" s="10"/>
      <c r="I784" s="10"/>
      <c r="J784" s="10"/>
      <c r="K784" s="10"/>
      <c r="L784" s="10"/>
      <c r="M784" s="10"/>
    </row>
    <row r="785" spans="7:13" ht="14.25" customHeight="1" x14ac:dyDescent="0.3">
      <c r="G785" s="10"/>
      <c r="H785" s="10"/>
      <c r="I785" s="10"/>
      <c r="J785" s="10"/>
      <c r="K785" s="10"/>
      <c r="L785" s="10"/>
      <c r="M785" s="10"/>
    </row>
    <row r="786" spans="7:13" ht="14.25" customHeight="1" x14ac:dyDescent="0.3">
      <c r="G786" s="10"/>
      <c r="H786" s="10"/>
      <c r="I786" s="10"/>
      <c r="J786" s="10"/>
      <c r="K786" s="10"/>
      <c r="L786" s="10"/>
      <c r="M786" s="10"/>
    </row>
    <row r="787" spans="7:13" ht="14.25" customHeight="1" x14ac:dyDescent="0.3">
      <c r="G787" s="10"/>
      <c r="H787" s="10"/>
      <c r="I787" s="10"/>
      <c r="J787" s="10"/>
      <c r="K787" s="10"/>
      <c r="L787" s="10"/>
      <c r="M787" s="10"/>
    </row>
    <row r="788" spans="7:13" ht="14.25" customHeight="1" x14ac:dyDescent="0.3">
      <c r="G788" s="10"/>
      <c r="H788" s="10"/>
      <c r="I788" s="10"/>
      <c r="J788" s="10"/>
      <c r="K788" s="10"/>
      <c r="L788" s="10"/>
      <c r="M788" s="10"/>
    </row>
    <row r="789" spans="7:13" ht="14.25" customHeight="1" x14ac:dyDescent="0.3">
      <c r="G789" s="10"/>
      <c r="H789" s="10"/>
      <c r="I789" s="10"/>
      <c r="J789" s="10"/>
      <c r="K789" s="10"/>
      <c r="L789" s="10"/>
      <c r="M789" s="10"/>
    </row>
    <row r="790" spans="7:13" ht="14.25" customHeight="1" x14ac:dyDescent="0.3">
      <c r="G790" s="10"/>
      <c r="H790" s="10"/>
      <c r="I790" s="10"/>
      <c r="J790" s="10"/>
      <c r="K790" s="10"/>
      <c r="L790" s="10"/>
      <c r="M790" s="10"/>
    </row>
    <row r="791" spans="7:13" ht="14.25" customHeight="1" x14ac:dyDescent="0.3">
      <c r="G791" s="10"/>
      <c r="H791" s="10"/>
      <c r="I791" s="10"/>
      <c r="J791" s="10"/>
      <c r="K791" s="10"/>
      <c r="L791" s="10"/>
      <c r="M791" s="10"/>
    </row>
    <row r="792" spans="7:13" ht="14.25" customHeight="1" x14ac:dyDescent="0.3">
      <c r="G792" s="10"/>
      <c r="H792" s="10"/>
      <c r="I792" s="10"/>
      <c r="J792" s="10"/>
      <c r="K792" s="10"/>
      <c r="L792" s="10"/>
      <c r="M792" s="10"/>
    </row>
    <row r="793" spans="7:13" ht="14.25" customHeight="1" x14ac:dyDescent="0.3">
      <c r="G793" s="10"/>
      <c r="H793" s="10"/>
      <c r="I793" s="10"/>
      <c r="J793" s="10"/>
      <c r="K793" s="10"/>
      <c r="L793" s="10"/>
      <c r="M793" s="10"/>
    </row>
    <row r="794" spans="7:13" ht="14.25" customHeight="1" x14ac:dyDescent="0.3">
      <c r="G794" s="10"/>
      <c r="H794" s="10"/>
      <c r="I794" s="10"/>
      <c r="J794" s="10"/>
      <c r="K794" s="10"/>
      <c r="L794" s="10"/>
      <c r="M794" s="10"/>
    </row>
    <row r="795" spans="7:13" ht="14.25" customHeight="1" x14ac:dyDescent="0.3">
      <c r="G795" s="10"/>
      <c r="H795" s="10"/>
      <c r="I795" s="10"/>
      <c r="J795" s="10"/>
      <c r="K795" s="10"/>
      <c r="L795" s="10"/>
      <c r="M795" s="10"/>
    </row>
    <row r="796" spans="7:13" ht="14.25" customHeight="1" x14ac:dyDescent="0.3">
      <c r="G796" s="10"/>
      <c r="H796" s="10"/>
      <c r="I796" s="10"/>
      <c r="J796" s="10"/>
      <c r="K796" s="10"/>
      <c r="L796" s="10"/>
      <c r="M796" s="10"/>
    </row>
    <row r="797" spans="7:13" ht="14.25" customHeight="1" x14ac:dyDescent="0.3">
      <c r="G797" s="10"/>
      <c r="H797" s="10"/>
      <c r="I797" s="10"/>
      <c r="J797" s="10"/>
      <c r="K797" s="10"/>
      <c r="L797" s="10"/>
      <c r="M797" s="10"/>
    </row>
    <row r="798" spans="7:13" ht="14.25" customHeight="1" x14ac:dyDescent="0.3">
      <c r="G798" s="10"/>
      <c r="H798" s="10"/>
      <c r="I798" s="10"/>
      <c r="J798" s="10"/>
      <c r="K798" s="10"/>
      <c r="L798" s="10"/>
      <c r="M798" s="10"/>
    </row>
    <row r="799" spans="7:13" ht="14.25" customHeight="1" x14ac:dyDescent="0.3">
      <c r="G799" s="10"/>
      <c r="H799" s="10"/>
      <c r="I799" s="10"/>
      <c r="J799" s="10"/>
      <c r="K799" s="10"/>
      <c r="L799" s="10"/>
      <c r="M799" s="10"/>
    </row>
    <row r="800" spans="7:13" ht="14.25" customHeight="1" x14ac:dyDescent="0.3">
      <c r="G800" s="10"/>
      <c r="H800" s="10"/>
      <c r="I800" s="10"/>
      <c r="J800" s="10"/>
      <c r="K800" s="10"/>
      <c r="L800" s="10"/>
      <c r="M800" s="10"/>
    </row>
    <row r="801" spans="7:13" ht="14.25" customHeight="1" x14ac:dyDescent="0.3">
      <c r="G801" s="10"/>
      <c r="H801" s="10"/>
      <c r="I801" s="10"/>
      <c r="J801" s="10"/>
      <c r="K801" s="10"/>
      <c r="L801" s="10"/>
      <c r="M801" s="10"/>
    </row>
    <row r="802" spans="7:13" ht="14.25" customHeight="1" x14ac:dyDescent="0.3">
      <c r="G802" s="10"/>
      <c r="H802" s="10"/>
      <c r="I802" s="10"/>
      <c r="J802" s="10"/>
      <c r="K802" s="10"/>
      <c r="L802" s="10"/>
      <c r="M802" s="10"/>
    </row>
    <row r="803" spans="7:13" ht="14.25" customHeight="1" x14ac:dyDescent="0.3">
      <c r="G803" s="10"/>
      <c r="H803" s="10"/>
      <c r="I803" s="10"/>
      <c r="J803" s="10"/>
      <c r="K803" s="10"/>
      <c r="L803" s="10"/>
      <c r="M803" s="10"/>
    </row>
    <row r="804" spans="7:13" ht="14.25" customHeight="1" x14ac:dyDescent="0.3">
      <c r="G804" s="10"/>
      <c r="H804" s="10"/>
      <c r="I804" s="10"/>
      <c r="J804" s="10"/>
      <c r="K804" s="10"/>
      <c r="L804" s="10"/>
      <c r="M804" s="10"/>
    </row>
    <row r="805" spans="7:13" ht="14.25" customHeight="1" x14ac:dyDescent="0.3">
      <c r="G805" s="10"/>
      <c r="H805" s="10"/>
      <c r="I805" s="10"/>
      <c r="J805" s="10"/>
      <c r="K805" s="10"/>
      <c r="L805" s="10"/>
      <c r="M805" s="10"/>
    </row>
    <row r="806" spans="7:13" ht="14.25" customHeight="1" x14ac:dyDescent="0.3">
      <c r="G806" s="10"/>
      <c r="H806" s="10"/>
      <c r="I806" s="10"/>
      <c r="J806" s="10"/>
      <c r="K806" s="10"/>
      <c r="L806" s="10"/>
      <c r="M806" s="10"/>
    </row>
    <row r="807" spans="7:13" ht="14.25" customHeight="1" x14ac:dyDescent="0.3">
      <c r="G807" s="10"/>
      <c r="H807" s="10"/>
      <c r="I807" s="10"/>
      <c r="J807" s="10"/>
      <c r="K807" s="10"/>
      <c r="L807" s="10"/>
      <c r="M807" s="10"/>
    </row>
    <row r="808" spans="7:13" ht="14.25" customHeight="1" x14ac:dyDescent="0.3">
      <c r="G808" s="10"/>
      <c r="H808" s="10"/>
      <c r="I808" s="10"/>
      <c r="J808" s="10"/>
      <c r="K808" s="10"/>
      <c r="L808" s="10"/>
      <c r="M808" s="10"/>
    </row>
    <row r="809" spans="7:13" ht="14.25" customHeight="1" x14ac:dyDescent="0.3">
      <c r="G809" s="10"/>
      <c r="H809" s="10"/>
      <c r="I809" s="10"/>
      <c r="J809" s="10"/>
      <c r="K809" s="10"/>
      <c r="L809" s="10"/>
      <c r="M809" s="10"/>
    </row>
    <row r="810" spans="7:13" ht="14.25" customHeight="1" x14ac:dyDescent="0.3">
      <c r="G810" s="10"/>
      <c r="H810" s="10"/>
      <c r="I810" s="10"/>
      <c r="J810" s="10"/>
      <c r="K810" s="10"/>
      <c r="L810" s="10"/>
      <c r="M810" s="10"/>
    </row>
    <row r="811" spans="7:13" ht="14.25" customHeight="1" x14ac:dyDescent="0.3">
      <c r="G811" s="10"/>
      <c r="H811" s="10"/>
      <c r="I811" s="10"/>
      <c r="J811" s="10"/>
      <c r="K811" s="10"/>
      <c r="L811" s="10"/>
      <c r="M811" s="10"/>
    </row>
    <row r="812" spans="7:13" ht="14.25" customHeight="1" x14ac:dyDescent="0.3">
      <c r="G812" s="10"/>
      <c r="H812" s="10"/>
      <c r="I812" s="10"/>
      <c r="J812" s="10"/>
      <c r="K812" s="10"/>
      <c r="L812" s="10"/>
      <c r="M812" s="10"/>
    </row>
    <row r="813" spans="7:13" ht="14.25" customHeight="1" x14ac:dyDescent="0.3">
      <c r="G813" s="10"/>
      <c r="H813" s="10"/>
      <c r="I813" s="10"/>
      <c r="J813" s="10"/>
      <c r="K813" s="10"/>
      <c r="L813" s="10"/>
      <c r="M813" s="10"/>
    </row>
    <row r="814" spans="7:13" ht="14.25" customHeight="1" x14ac:dyDescent="0.3">
      <c r="G814" s="10"/>
      <c r="H814" s="10"/>
      <c r="I814" s="10"/>
      <c r="J814" s="10"/>
      <c r="K814" s="10"/>
      <c r="L814" s="10"/>
      <c r="M814" s="10"/>
    </row>
    <row r="815" spans="7:13" ht="14.25" customHeight="1" x14ac:dyDescent="0.3">
      <c r="G815" s="10"/>
      <c r="H815" s="10"/>
      <c r="I815" s="10"/>
      <c r="J815" s="10"/>
      <c r="K815" s="10"/>
      <c r="L815" s="10"/>
      <c r="M815" s="10"/>
    </row>
    <row r="816" spans="7:13" ht="14.25" customHeight="1" x14ac:dyDescent="0.3">
      <c r="G816" s="10"/>
      <c r="H816" s="10"/>
      <c r="I816" s="10"/>
      <c r="J816" s="10"/>
      <c r="K816" s="10"/>
      <c r="L816" s="10"/>
      <c r="M816" s="10"/>
    </row>
    <row r="817" spans="7:13" ht="14.25" customHeight="1" x14ac:dyDescent="0.3">
      <c r="G817" s="10"/>
      <c r="H817" s="10"/>
      <c r="I817" s="10"/>
      <c r="J817" s="10"/>
      <c r="K817" s="10"/>
      <c r="L817" s="10"/>
      <c r="M817" s="10"/>
    </row>
    <row r="818" spans="7:13" ht="14.25" customHeight="1" x14ac:dyDescent="0.3">
      <c r="G818" s="10"/>
      <c r="H818" s="10"/>
      <c r="I818" s="10"/>
      <c r="J818" s="10"/>
      <c r="K818" s="10"/>
      <c r="L818" s="10"/>
      <c r="M818" s="10"/>
    </row>
    <row r="819" spans="7:13" ht="14.25" customHeight="1" x14ac:dyDescent="0.3">
      <c r="G819" s="10"/>
      <c r="H819" s="10"/>
      <c r="I819" s="10"/>
      <c r="J819" s="10"/>
      <c r="K819" s="10"/>
      <c r="L819" s="10"/>
      <c r="M819" s="10"/>
    </row>
    <row r="820" spans="7:13" ht="14.25" customHeight="1" x14ac:dyDescent="0.3">
      <c r="G820" s="10"/>
      <c r="H820" s="10"/>
      <c r="I820" s="10"/>
      <c r="J820" s="10"/>
      <c r="K820" s="10"/>
      <c r="L820" s="10"/>
      <c r="M820" s="10"/>
    </row>
    <row r="821" spans="7:13" ht="14.25" customHeight="1" x14ac:dyDescent="0.3">
      <c r="G821" s="10"/>
      <c r="H821" s="10"/>
      <c r="I821" s="10"/>
      <c r="J821" s="10"/>
      <c r="K821" s="10"/>
      <c r="L821" s="10"/>
      <c r="M821" s="10"/>
    </row>
    <row r="822" spans="7:13" ht="14.25" customHeight="1" x14ac:dyDescent="0.3">
      <c r="G822" s="10"/>
      <c r="H822" s="10"/>
      <c r="I822" s="10"/>
      <c r="J822" s="10"/>
      <c r="K822" s="10"/>
      <c r="L822" s="10"/>
      <c r="M822" s="10"/>
    </row>
    <row r="823" spans="7:13" ht="14.25" customHeight="1" x14ac:dyDescent="0.3">
      <c r="G823" s="10"/>
      <c r="H823" s="10"/>
      <c r="I823" s="10"/>
      <c r="J823" s="10"/>
      <c r="K823" s="10"/>
      <c r="L823" s="10"/>
      <c r="M823" s="10"/>
    </row>
    <row r="824" spans="7:13" ht="14.25" customHeight="1" x14ac:dyDescent="0.3">
      <c r="G824" s="10"/>
      <c r="H824" s="10"/>
      <c r="I824" s="10"/>
      <c r="J824" s="10"/>
      <c r="K824" s="10"/>
      <c r="L824" s="10"/>
      <c r="M824" s="10"/>
    </row>
    <row r="825" spans="7:13" ht="14.25" customHeight="1" x14ac:dyDescent="0.3">
      <c r="G825" s="10"/>
      <c r="H825" s="10"/>
      <c r="I825" s="10"/>
      <c r="J825" s="10"/>
      <c r="K825" s="10"/>
      <c r="L825" s="10"/>
      <c r="M825" s="10"/>
    </row>
    <row r="826" spans="7:13" ht="14.25" customHeight="1" x14ac:dyDescent="0.3">
      <c r="G826" s="10"/>
      <c r="H826" s="10"/>
      <c r="I826" s="10"/>
      <c r="J826" s="10"/>
      <c r="K826" s="10"/>
      <c r="L826" s="10"/>
      <c r="M826" s="10"/>
    </row>
    <row r="827" spans="7:13" ht="14.25" customHeight="1" x14ac:dyDescent="0.3">
      <c r="G827" s="10"/>
      <c r="H827" s="10"/>
      <c r="I827" s="10"/>
      <c r="J827" s="10"/>
      <c r="K827" s="10"/>
      <c r="L827" s="10"/>
      <c r="M827" s="10"/>
    </row>
    <row r="828" spans="7:13" ht="14.25" customHeight="1" x14ac:dyDescent="0.3">
      <c r="G828" s="10"/>
      <c r="H828" s="10"/>
      <c r="I828" s="10"/>
      <c r="J828" s="10"/>
      <c r="K828" s="10"/>
      <c r="L828" s="10"/>
      <c r="M828" s="10"/>
    </row>
    <row r="829" spans="7:13" ht="14.25" customHeight="1" x14ac:dyDescent="0.3">
      <c r="G829" s="10"/>
      <c r="H829" s="10"/>
      <c r="I829" s="10"/>
      <c r="J829" s="10"/>
      <c r="K829" s="10"/>
      <c r="L829" s="10"/>
      <c r="M829" s="10"/>
    </row>
    <row r="830" spans="7:13" ht="14.25" customHeight="1" x14ac:dyDescent="0.3">
      <c r="G830" s="10"/>
      <c r="H830" s="10"/>
      <c r="I830" s="10"/>
      <c r="J830" s="10"/>
      <c r="K830" s="10"/>
      <c r="L830" s="10"/>
      <c r="M830" s="10"/>
    </row>
    <row r="831" spans="7:13" ht="14.25" customHeight="1" x14ac:dyDescent="0.3">
      <c r="G831" s="10"/>
      <c r="H831" s="10"/>
      <c r="I831" s="10"/>
      <c r="J831" s="10"/>
      <c r="K831" s="10"/>
      <c r="L831" s="10"/>
      <c r="M831" s="10"/>
    </row>
    <row r="832" spans="7:13" ht="14.25" customHeight="1" x14ac:dyDescent="0.3">
      <c r="G832" s="10"/>
      <c r="H832" s="10"/>
      <c r="I832" s="10"/>
      <c r="J832" s="10"/>
      <c r="K832" s="10"/>
      <c r="L832" s="10"/>
      <c r="M832" s="10"/>
    </row>
    <row r="833" spans="7:13" ht="14.25" customHeight="1" x14ac:dyDescent="0.3">
      <c r="G833" s="10"/>
      <c r="H833" s="10"/>
      <c r="I833" s="10"/>
      <c r="J833" s="10"/>
      <c r="K833" s="10"/>
      <c r="L833" s="10"/>
      <c r="M833" s="10"/>
    </row>
    <row r="834" spans="7:13" ht="14.25" customHeight="1" x14ac:dyDescent="0.3">
      <c r="G834" s="10"/>
      <c r="H834" s="10"/>
      <c r="I834" s="10"/>
      <c r="J834" s="10"/>
      <c r="K834" s="10"/>
      <c r="L834" s="10"/>
      <c r="M834" s="10"/>
    </row>
    <row r="835" spans="7:13" ht="14.25" customHeight="1" x14ac:dyDescent="0.3">
      <c r="G835" s="10"/>
      <c r="H835" s="10"/>
      <c r="I835" s="10"/>
      <c r="J835" s="10"/>
      <c r="K835" s="10"/>
      <c r="L835" s="10"/>
      <c r="M835" s="10"/>
    </row>
    <row r="836" spans="7:13" ht="14.25" customHeight="1" x14ac:dyDescent="0.3">
      <c r="G836" s="10"/>
      <c r="H836" s="10"/>
      <c r="I836" s="10"/>
      <c r="J836" s="10"/>
      <c r="K836" s="10"/>
      <c r="L836" s="10"/>
      <c r="M836" s="10"/>
    </row>
    <row r="837" spans="7:13" ht="14.25" customHeight="1" x14ac:dyDescent="0.3">
      <c r="G837" s="10"/>
      <c r="H837" s="10"/>
      <c r="I837" s="10"/>
      <c r="J837" s="10"/>
      <c r="K837" s="10"/>
      <c r="L837" s="10"/>
      <c r="M837" s="10"/>
    </row>
    <row r="838" spans="7:13" ht="14.25" customHeight="1" x14ac:dyDescent="0.3">
      <c r="G838" s="10"/>
      <c r="H838" s="10"/>
      <c r="I838" s="10"/>
      <c r="J838" s="10"/>
      <c r="K838" s="10"/>
      <c r="L838" s="10"/>
      <c r="M838" s="10"/>
    </row>
    <row r="839" spans="7:13" ht="14.25" customHeight="1" x14ac:dyDescent="0.3">
      <c r="G839" s="10"/>
      <c r="H839" s="10"/>
      <c r="I839" s="10"/>
      <c r="J839" s="10"/>
      <c r="K839" s="10"/>
      <c r="L839" s="10"/>
      <c r="M839" s="10"/>
    </row>
    <row r="840" spans="7:13" ht="14.25" customHeight="1" x14ac:dyDescent="0.3">
      <c r="G840" s="10"/>
      <c r="H840" s="10"/>
      <c r="I840" s="10"/>
      <c r="J840" s="10"/>
      <c r="K840" s="10"/>
      <c r="L840" s="10"/>
      <c r="M840" s="10"/>
    </row>
    <row r="841" spans="7:13" ht="14.25" customHeight="1" x14ac:dyDescent="0.3">
      <c r="G841" s="10"/>
      <c r="H841" s="10"/>
      <c r="I841" s="10"/>
      <c r="J841" s="10"/>
      <c r="K841" s="10"/>
      <c r="L841" s="10"/>
      <c r="M841" s="10"/>
    </row>
    <row r="842" spans="7:13" ht="14.25" customHeight="1" x14ac:dyDescent="0.3">
      <c r="G842" s="10"/>
      <c r="H842" s="10"/>
      <c r="I842" s="10"/>
      <c r="J842" s="10"/>
      <c r="K842" s="10"/>
      <c r="L842" s="10"/>
      <c r="M842" s="10"/>
    </row>
    <row r="843" spans="7:13" ht="14.25" customHeight="1" x14ac:dyDescent="0.3">
      <c r="G843" s="10"/>
      <c r="H843" s="10"/>
      <c r="I843" s="10"/>
      <c r="J843" s="10"/>
      <c r="K843" s="10"/>
      <c r="L843" s="10"/>
      <c r="M843" s="10"/>
    </row>
    <row r="844" spans="7:13" ht="14.25" customHeight="1" x14ac:dyDescent="0.3">
      <c r="G844" s="10"/>
      <c r="H844" s="10"/>
      <c r="I844" s="10"/>
      <c r="J844" s="10"/>
      <c r="K844" s="10"/>
      <c r="L844" s="10"/>
      <c r="M844" s="10"/>
    </row>
    <row r="845" spans="7:13" ht="14.25" customHeight="1" x14ac:dyDescent="0.3">
      <c r="G845" s="10"/>
      <c r="H845" s="10"/>
      <c r="I845" s="10"/>
      <c r="J845" s="10"/>
      <c r="K845" s="10"/>
      <c r="L845" s="10"/>
      <c r="M845" s="10"/>
    </row>
    <row r="846" spans="7:13" ht="14.25" customHeight="1" x14ac:dyDescent="0.3">
      <c r="G846" s="10"/>
      <c r="H846" s="10"/>
      <c r="I846" s="10"/>
      <c r="J846" s="10"/>
      <c r="K846" s="10"/>
      <c r="L846" s="10"/>
      <c r="M846" s="10"/>
    </row>
    <row r="847" spans="7:13" ht="14.25" customHeight="1" x14ac:dyDescent="0.3">
      <c r="G847" s="10"/>
      <c r="H847" s="10"/>
      <c r="I847" s="10"/>
      <c r="J847" s="10"/>
      <c r="K847" s="10"/>
      <c r="L847" s="10"/>
      <c r="M847" s="10"/>
    </row>
    <row r="848" spans="7:13" ht="14.25" customHeight="1" x14ac:dyDescent="0.3">
      <c r="G848" s="10"/>
      <c r="H848" s="10"/>
      <c r="I848" s="10"/>
      <c r="J848" s="10"/>
      <c r="K848" s="10"/>
      <c r="L848" s="10"/>
      <c r="M848" s="10"/>
    </row>
    <row r="849" spans="7:13" ht="14.25" customHeight="1" x14ac:dyDescent="0.3">
      <c r="G849" s="10"/>
      <c r="H849" s="10"/>
      <c r="I849" s="10"/>
      <c r="J849" s="10"/>
      <c r="K849" s="10"/>
      <c r="L849" s="10"/>
      <c r="M849" s="10"/>
    </row>
    <row r="850" spans="7:13" ht="14.25" customHeight="1" x14ac:dyDescent="0.3">
      <c r="G850" s="10"/>
      <c r="H850" s="10"/>
      <c r="I850" s="10"/>
      <c r="J850" s="10"/>
      <c r="K850" s="10"/>
      <c r="L850" s="10"/>
      <c r="M850" s="10"/>
    </row>
    <row r="851" spans="7:13" ht="14.25" customHeight="1" x14ac:dyDescent="0.3">
      <c r="G851" s="10"/>
      <c r="H851" s="10"/>
      <c r="I851" s="10"/>
      <c r="J851" s="10"/>
      <c r="K851" s="10"/>
      <c r="L851" s="10"/>
      <c r="M851" s="10"/>
    </row>
    <row r="852" spans="7:13" ht="14.25" customHeight="1" x14ac:dyDescent="0.3">
      <c r="G852" s="10"/>
      <c r="H852" s="10"/>
      <c r="I852" s="10"/>
      <c r="J852" s="10"/>
      <c r="K852" s="10"/>
      <c r="L852" s="10"/>
      <c r="M852" s="10"/>
    </row>
    <row r="853" spans="7:13" ht="14.25" customHeight="1" x14ac:dyDescent="0.3">
      <c r="G853" s="10"/>
      <c r="H853" s="10"/>
      <c r="I853" s="10"/>
      <c r="J853" s="10"/>
      <c r="K853" s="10"/>
      <c r="L853" s="10"/>
      <c r="M853" s="10"/>
    </row>
    <row r="854" spans="7:13" ht="14.25" customHeight="1" x14ac:dyDescent="0.3">
      <c r="G854" s="10"/>
      <c r="H854" s="10"/>
      <c r="I854" s="10"/>
      <c r="J854" s="10"/>
      <c r="K854" s="10"/>
      <c r="L854" s="10"/>
      <c r="M854" s="10"/>
    </row>
    <row r="855" spans="7:13" ht="14.25" customHeight="1" x14ac:dyDescent="0.3">
      <c r="G855" s="10"/>
      <c r="H855" s="10"/>
      <c r="I855" s="10"/>
      <c r="J855" s="10"/>
      <c r="K855" s="10"/>
      <c r="L855" s="10"/>
      <c r="M855" s="10"/>
    </row>
    <row r="856" spans="7:13" ht="14.25" customHeight="1" x14ac:dyDescent="0.3">
      <c r="G856" s="10"/>
      <c r="H856" s="10"/>
      <c r="I856" s="10"/>
      <c r="J856" s="10"/>
      <c r="K856" s="10"/>
      <c r="L856" s="10"/>
      <c r="M856" s="10"/>
    </row>
    <row r="857" spans="7:13" ht="14.25" customHeight="1" x14ac:dyDescent="0.3">
      <c r="G857" s="10"/>
      <c r="H857" s="10"/>
      <c r="I857" s="10"/>
      <c r="J857" s="10"/>
      <c r="K857" s="10"/>
      <c r="L857" s="10"/>
      <c r="M857" s="10"/>
    </row>
    <row r="858" spans="7:13" ht="14.25" customHeight="1" x14ac:dyDescent="0.3">
      <c r="G858" s="10"/>
      <c r="H858" s="10"/>
      <c r="I858" s="10"/>
      <c r="J858" s="10"/>
      <c r="K858" s="10"/>
      <c r="L858" s="10"/>
      <c r="M858" s="10"/>
    </row>
    <row r="859" spans="7:13" ht="14.25" customHeight="1" x14ac:dyDescent="0.3">
      <c r="G859" s="10"/>
      <c r="H859" s="10"/>
      <c r="I859" s="10"/>
      <c r="J859" s="10"/>
      <c r="K859" s="10"/>
      <c r="L859" s="10"/>
      <c r="M859" s="10"/>
    </row>
    <row r="860" spans="7:13" ht="14.25" customHeight="1" x14ac:dyDescent="0.3">
      <c r="G860" s="10"/>
      <c r="H860" s="10"/>
      <c r="I860" s="10"/>
      <c r="J860" s="10"/>
      <c r="K860" s="10"/>
      <c r="L860" s="10"/>
      <c r="M860" s="10"/>
    </row>
    <row r="861" spans="7:13" ht="14.25" customHeight="1" x14ac:dyDescent="0.3">
      <c r="G861" s="10"/>
      <c r="H861" s="10"/>
      <c r="I861" s="10"/>
      <c r="J861" s="10"/>
      <c r="K861" s="10"/>
      <c r="L861" s="10"/>
      <c r="M861" s="10"/>
    </row>
    <row r="862" spans="7:13" ht="14.25" customHeight="1" x14ac:dyDescent="0.3">
      <c r="G862" s="10"/>
      <c r="H862" s="10"/>
      <c r="I862" s="10"/>
      <c r="J862" s="10"/>
      <c r="K862" s="10"/>
      <c r="L862" s="10"/>
      <c r="M862" s="10"/>
    </row>
    <row r="863" spans="7:13" ht="14.25" customHeight="1" x14ac:dyDescent="0.3">
      <c r="G863" s="10"/>
      <c r="H863" s="10"/>
      <c r="I863" s="10"/>
      <c r="J863" s="10"/>
      <c r="K863" s="10"/>
      <c r="L863" s="10"/>
      <c r="M863" s="10"/>
    </row>
    <row r="864" spans="7:13" ht="14.25" customHeight="1" x14ac:dyDescent="0.3">
      <c r="G864" s="10"/>
      <c r="H864" s="10"/>
      <c r="I864" s="10"/>
      <c r="J864" s="10"/>
      <c r="K864" s="10"/>
      <c r="L864" s="10"/>
      <c r="M864" s="10"/>
    </row>
    <row r="865" spans="7:13" ht="14.25" customHeight="1" x14ac:dyDescent="0.3">
      <c r="G865" s="10"/>
      <c r="H865" s="10"/>
      <c r="I865" s="10"/>
      <c r="J865" s="10"/>
      <c r="K865" s="10"/>
      <c r="L865" s="10"/>
      <c r="M865" s="10"/>
    </row>
    <row r="866" spans="7:13" ht="14.25" customHeight="1" x14ac:dyDescent="0.3">
      <c r="G866" s="10"/>
      <c r="H866" s="10"/>
      <c r="I866" s="10"/>
      <c r="J866" s="10"/>
      <c r="K866" s="10"/>
      <c r="L866" s="10"/>
      <c r="M866" s="10"/>
    </row>
    <row r="867" spans="7:13" ht="14.25" customHeight="1" x14ac:dyDescent="0.3">
      <c r="G867" s="10"/>
      <c r="H867" s="10"/>
      <c r="I867" s="10"/>
      <c r="J867" s="10"/>
      <c r="K867" s="10"/>
      <c r="L867" s="10"/>
      <c r="M867" s="10"/>
    </row>
    <row r="868" spans="7:13" ht="14.25" customHeight="1" x14ac:dyDescent="0.3">
      <c r="G868" s="10"/>
      <c r="H868" s="10"/>
      <c r="I868" s="10"/>
      <c r="J868" s="10"/>
      <c r="K868" s="10"/>
      <c r="L868" s="10"/>
      <c r="M868" s="10"/>
    </row>
    <row r="869" spans="7:13" ht="14.25" customHeight="1" x14ac:dyDescent="0.3">
      <c r="G869" s="10"/>
      <c r="H869" s="10"/>
      <c r="I869" s="10"/>
      <c r="J869" s="10"/>
      <c r="K869" s="10"/>
      <c r="L869" s="10"/>
      <c r="M869" s="10"/>
    </row>
    <row r="870" spans="7:13" ht="14.25" customHeight="1" x14ac:dyDescent="0.3">
      <c r="G870" s="10"/>
      <c r="H870" s="10"/>
      <c r="I870" s="10"/>
      <c r="J870" s="10"/>
      <c r="K870" s="10"/>
      <c r="L870" s="10"/>
      <c r="M870" s="10"/>
    </row>
    <row r="871" spans="7:13" ht="14.25" customHeight="1" x14ac:dyDescent="0.3">
      <c r="G871" s="10"/>
      <c r="H871" s="10"/>
      <c r="I871" s="10"/>
      <c r="J871" s="10"/>
      <c r="K871" s="10"/>
      <c r="L871" s="10"/>
      <c r="M871" s="10"/>
    </row>
    <row r="872" spans="7:13" ht="14.25" customHeight="1" x14ac:dyDescent="0.3">
      <c r="G872" s="10"/>
      <c r="H872" s="10"/>
      <c r="I872" s="10"/>
      <c r="J872" s="10"/>
      <c r="K872" s="10"/>
      <c r="L872" s="10"/>
      <c r="M872" s="10"/>
    </row>
    <row r="873" spans="7:13" ht="14.25" customHeight="1" x14ac:dyDescent="0.3">
      <c r="G873" s="10"/>
      <c r="H873" s="10"/>
      <c r="I873" s="10"/>
      <c r="J873" s="10"/>
      <c r="K873" s="10"/>
      <c r="L873" s="10"/>
      <c r="M873" s="10"/>
    </row>
    <row r="874" spans="7:13" ht="14.25" customHeight="1" x14ac:dyDescent="0.3">
      <c r="G874" s="10"/>
      <c r="H874" s="10"/>
      <c r="I874" s="10"/>
      <c r="J874" s="10"/>
      <c r="K874" s="10"/>
      <c r="L874" s="10"/>
      <c r="M874" s="10"/>
    </row>
    <row r="875" spans="7:13" ht="14.25" customHeight="1" x14ac:dyDescent="0.3">
      <c r="G875" s="10"/>
      <c r="H875" s="10"/>
      <c r="I875" s="10"/>
      <c r="J875" s="10"/>
      <c r="K875" s="10"/>
      <c r="L875" s="10"/>
      <c r="M875" s="10"/>
    </row>
    <row r="876" spans="7:13" ht="14.25" customHeight="1" x14ac:dyDescent="0.3">
      <c r="G876" s="10"/>
      <c r="H876" s="10"/>
      <c r="I876" s="10"/>
      <c r="J876" s="10"/>
      <c r="K876" s="10"/>
      <c r="L876" s="10"/>
      <c r="M876" s="10"/>
    </row>
    <row r="877" spans="7:13" ht="14.25" customHeight="1" x14ac:dyDescent="0.3">
      <c r="G877" s="10"/>
      <c r="H877" s="10"/>
      <c r="I877" s="10"/>
      <c r="J877" s="10"/>
      <c r="K877" s="10"/>
      <c r="L877" s="10"/>
      <c r="M877" s="10"/>
    </row>
    <row r="878" spans="7:13" ht="14.25" customHeight="1" x14ac:dyDescent="0.3">
      <c r="G878" s="10"/>
      <c r="H878" s="10"/>
      <c r="I878" s="10"/>
      <c r="J878" s="10"/>
      <c r="K878" s="10"/>
      <c r="L878" s="10"/>
      <c r="M878" s="10"/>
    </row>
    <row r="879" spans="7:13" ht="14.25" customHeight="1" x14ac:dyDescent="0.3">
      <c r="G879" s="10"/>
      <c r="H879" s="10"/>
      <c r="I879" s="10"/>
      <c r="J879" s="10"/>
      <c r="K879" s="10"/>
      <c r="L879" s="10"/>
      <c r="M879" s="10"/>
    </row>
    <row r="880" spans="7:13" ht="14.25" customHeight="1" x14ac:dyDescent="0.3">
      <c r="G880" s="10"/>
      <c r="H880" s="10"/>
      <c r="I880" s="10"/>
      <c r="J880" s="10"/>
      <c r="K880" s="10"/>
      <c r="L880" s="10"/>
      <c r="M880" s="10"/>
    </row>
    <row r="881" spans="7:13" ht="14.25" customHeight="1" x14ac:dyDescent="0.3">
      <c r="G881" s="10"/>
      <c r="H881" s="10"/>
      <c r="I881" s="10"/>
      <c r="J881" s="10"/>
      <c r="K881" s="10"/>
      <c r="L881" s="10"/>
      <c r="M881" s="10"/>
    </row>
    <row r="882" spans="7:13" ht="14.25" customHeight="1" x14ac:dyDescent="0.3">
      <c r="G882" s="10"/>
      <c r="H882" s="10"/>
      <c r="I882" s="10"/>
      <c r="J882" s="10"/>
      <c r="K882" s="10"/>
      <c r="L882" s="10"/>
      <c r="M882" s="10"/>
    </row>
    <row r="883" spans="7:13" ht="14.25" customHeight="1" x14ac:dyDescent="0.3">
      <c r="G883" s="10"/>
      <c r="H883" s="10"/>
      <c r="I883" s="10"/>
      <c r="J883" s="10"/>
      <c r="K883" s="10"/>
      <c r="L883" s="10"/>
      <c r="M883" s="10"/>
    </row>
    <row r="884" spans="7:13" ht="14.25" customHeight="1" x14ac:dyDescent="0.3">
      <c r="G884" s="10"/>
      <c r="H884" s="10"/>
      <c r="I884" s="10"/>
      <c r="J884" s="10"/>
      <c r="K884" s="10"/>
      <c r="L884" s="10"/>
      <c r="M884" s="10"/>
    </row>
    <row r="885" spans="7:13" ht="14.25" customHeight="1" x14ac:dyDescent="0.3">
      <c r="G885" s="10"/>
      <c r="H885" s="10"/>
      <c r="I885" s="10"/>
      <c r="J885" s="10"/>
      <c r="K885" s="10"/>
      <c r="L885" s="10"/>
      <c r="M885" s="10"/>
    </row>
    <row r="886" spans="7:13" ht="14.25" customHeight="1" x14ac:dyDescent="0.3">
      <c r="G886" s="10"/>
      <c r="H886" s="10"/>
      <c r="I886" s="10"/>
      <c r="J886" s="10"/>
      <c r="K886" s="10"/>
      <c r="L886" s="10"/>
      <c r="M886" s="10"/>
    </row>
    <row r="887" spans="7:13" ht="14.25" customHeight="1" x14ac:dyDescent="0.3">
      <c r="G887" s="10"/>
      <c r="H887" s="10"/>
      <c r="I887" s="10"/>
      <c r="J887" s="10"/>
      <c r="K887" s="10"/>
      <c r="L887" s="10"/>
      <c r="M887" s="10"/>
    </row>
    <row r="888" spans="7:13" ht="14.25" customHeight="1" x14ac:dyDescent="0.3">
      <c r="G888" s="10"/>
      <c r="H888" s="10"/>
      <c r="I888" s="10"/>
      <c r="J888" s="10"/>
      <c r="K888" s="10"/>
      <c r="L888" s="10"/>
      <c r="M888" s="10"/>
    </row>
    <row r="889" spans="7:13" ht="14.25" customHeight="1" x14ac:dyDescent="0.3">
      <c r="G889" s="10"/>
      <c r="H889" s="10"/>
      <c r="I889" s="10"/>
      <c r="J889" s="10"/>
      <c r="K889" s="10"/>
      <c r="L889" s="10"/>
      <c r="M889" s="10"/>
    </row>
    <row r="890" spans="7:13" ht="14.25" customHeight="1" x14ac:dyDescent="0.3">
      <c r="G890" s="10"/>
      <c r="H890" s="10"/>
      <c r="I890" s="10"/>
      <c r="J890" s="10"/>
      <c r="K890" s="10"/>
      <c r="L890" s="10"/>
      <c r="M890" s="10"/>
    </row>
    <row r="891" spans="7:13" ht="14.25" customHeight="1" x14ac:dyDescent="0.3">
      <c r="G891" s="10"/>
      <c r="H891" s="10"/>
      <c r="I891" s="10"/>
      <c r="J891" s="10"/>
      <c r="K891" s="10"/>
      <c r="L891" s="10"/>
      <c r="M891" s="10"/>
    </row>
    <row r="892" spans="7:13" ht="14.25" customHeight="1" x14ac:dyDescent="0.3">
      <c r="G892" s="10"/>
      <c r="H892" s="10"/>
      <c r="I892" s="10"/>
      <c r="J892" s="10"/>
      <c r="K892" s="10"/>
      <c r="L892" s="10"/>
      <c r="M892" s="10"/>
    </row>
    <row r="893" spans="7:13" ht="14.25" customHeight="1" x14ac:dyDescent="0.3">
      <c r="G893" s="10"/>
      <c r="H893" s="10"/>
      <c r="I893" s="10"/>
      <c r="J893" s="10"/>
      <c r="K893" s="10"/>
      <c r="L893" s="10"/>
      <c r="M893" s="10"/>
    </row>
    <row r="894" spans="7:13" ht="14.25" customHeight="1" x14ac:dyDescent="0.3">
      <c r="G894" s="10"/>
      <c r="H894" s="10"/>
      <c r="I894" s="10"/>
      <c r="J894" s="10"/>
      <c r="K894" s="10"/>
      <c r="L894" s="10"/>
      <c r="M894" s="10"/>
    </row>
    <row r="895" spans="7:13" ht="14.25" customHeight="1" x14ac:dyDescent="0.3">
      <c r="G895" s="10"/>
      <c r="H895" s="10"/>
      <c r="I895" s="10"/>
      <c r="J895" s="10"/>
      <c r="K895" s="10"/>
      <c r="L895" s="10"/>
      <c r="M895" s="10"/>
    </row>
    <row r="896" spans="7:13" ht="14.25" customHeight="1" x14ac:dyDescent="0.3">
      <c r="G896" s="10"/>
      <c r="H896" s="10"/>
      <c r="I896" s="10"/>
      <c r="J896" s="10"/>
      <c r="K896" s="10"/>
      <c r="L896" s="10"/>
      <c r="M896" s="10"/>
    </row>
    <row r="897" spans="7:13" ht="14.25" customHeight="1" x14ac:dyDescent="0.3">
      <c r="G897" s="10"/>
      <c r="H897" s="10"/>
      <c r="I897" s="10"/>
      <c r="J897" s="10"/>
      <c r="K897" s="10"/>
      <c r="L897" s="10"/>
      <c r="M897" s="10"/>
    </row>
    <row r="898" spans="7:13" ht="14.25" customHeight="1" x14ac:dyDescent="0.3">
      <c r="G898" s="10"/>
      <c r="H898" s="10"/>
      <c r="I898" s="10"/>
      <c r="J898" s="10"/>
      <c r="K898" s="10"/>
      <c r="L898" s="10"/>
      <c r="M898" s="10"/>
    </row>
    <row r="899" spans="7:13" ht="14.25" customHeight="1" x14ac:dyDescent="0.3">
      <c r="G899" s="10"/>
      <c r="H899" s="10"/>
      <c r="I899" s="10"/>
      <c r="J899" s="10"/>
      <c r="K899" s="10"/>
      <c r="L899" s="10"/>
      <c r="M899" s="10"/>
    </row>
    <row r="900" spans="7:13" ht="14.25" customHeight="1" x14ac:dyDescent="0.3">
      <c r="G900" s="10"/>
      <c r="H900" s="10"/>
      <c r="I900" s="10"/>
      <c r="J900" s="10"/>
      <c r="K900" s="10"/>
      <c r="L900" s="10"/>
      <c r="M900" s="10"/>
    </row>
    <row r="901" spans="7:13" ht="14.25" customHeight="1" x14ac:dyDescent="0.3">
      <c r="G901" s="10"/>
      <c r="H901" s="10"/>
      <c r="I901" s="10"/>
      <c r="J901" s="10"/>
      <c r="K901" s="10"/>
      <c r="L901" s="10"/>
      <c r="M901" s="10"/>
    </row>
    <row r="902" spans="7:13" ht="14.25" customHeight="1" x14ac:dyDescent="0.3">
      <c r="G902" s="10"/>
      <c r="H902" s="10"/>
      <c r="I902" s="10"/>
      <c r="J902" s="10"/>
      <c r="K902" s="10"/>
      <c r="L902" s="10"/>
      <c r="M902" s="10"/>
    </row>
    <row r="903" spans="7:13" ht="14.25" customHeight="1" x14ac:dyDescent="0.3">
      <c r="G903" s="10"/>
      <c r="H903" s="10"/>
      <c r="I903" s="10"/>
      <c r="J903" s="10"/>
      <c r="K903" s="10"/>
      <c r="L903" s="10"/>
      <c r="M903" s="10"/>
    </row>
    <row r="904" spans="7:13" ht="14.25" customHeight="1" x14ac:dyDescent="0.3">
      <c r="G904" s="10"/>
      <c r="H904" s="10"/>
      <c r="I904" s="10"/>
      <c r="J904" s="10"/>
      <c r="K904" s="10"/>
      <c r="L904" s="10"/>
      <c r="M904" s="10"/>
    </row>
    <row r="905" spans="7:13" ht="14.25" customHeight="1" x14ac:dyDescent="0.3">
      <c r="G905" s="10"/>
      <c r="H905" s="10"/>
      <c r="I905" s="10"/>
      <c r="J905" s="10"/>
      <c r="K905" s="10"/>
      <c r="L905" s="10"/>
      <c r="M905" s="10"/>
    </row>
    <row r="906" spans="7:13" ht="14.25" customHeight="1" x14ac:dyDescent="0.3">
      <c r="G906" s="10"/>
      <c r="H906" s="10"/>
      <c r="I906" s="10"/>
      <c r="J906" s="10"/>
      <c r="K906" s="10"/>
      <c r="L906" s="10"/>
      <c r="M906" s="10"/>
    </row>
    <row r="907" spans="7:13" ht="14.25" customHeight="1" x14ac:dyDescent="0.3">
      <c r="G907" s="10"/>
      <c r="H907" s="10"/>
      <c r="I907" s="10"/>
      <c r="J907" s="10"/>
      <c r="K907" s="10"/>
      <c r="L907" s="10"/>
      <c r="M907" s="10"/>
    </row>
    <row r="908" spans="7:13" ht="14.25" customHeight="1" x14ac:dyDescent="0.3">
      <c r="G908" s="10"/>
      <c r="H908" s="10"/>
      <c r="I908" s="10"/>
      <c r="J908" s="10"/>
      <c r="K908" s="10"/>
      <c r="L908" s="10"/>
      <c r="M908" s="10"/>
    </row>
    <row r="909" spans="7:13" ht="14.25" customHeight="1" x14ac:dyDescent="0.3">
      <c r="G909" s="10"/>
      <c r="H909" s="10"/>
      <c r="I909" s="10"/>
      <c r="J909" s="10"/>
      <c r="K909" s="10"/>
      <c r="L909" s="10"/>
      <c r="M909" s="10"/>
    </row>
    <row r="910" spans="7:13" ht="14.25" customHeight="1" x14ac:dyDescent="0.3">
      <c r="G910" s="10"/>
      <c r="H910" s="10"/>
      <c r="I910" s="10"/>
      <c r="J910" s="10"/>
      <c r="K910" s="10"/>
      <c r="L910" s="10"/>
      <c r="M910" s="10"/>
    </row>
    <row r="911" spans="7:13" ht="14.25" customHeight="1" x14ac:dyDescent="0.3">
      <c r="G911" s="10"/>
      <c r="H911" s="10"/>
      <c r="I911" s="10"/>
      <c r="J911" s="10"/>
      <c r="K911" s="10"/>
      <c r="L911" s="10"/>
      <c r="M911" s="10"/>
    </row>
    <row r="912" spans="7:13" ht="14.25" customHeight="1" x14ac:dyDescent="0.3">
      <c r="G912" s="10"/>
      <c r="H912" s="10"/>
      <c r="I912" s="10"/>
      <c r="J912" s="10"/>
      <c r="K912" s="10"/>
      <c r="L912" s="10"/>
      <c r="M912" s="10"/>
    </row>
    <row r="913" spans="7:13" ht="14.25" customHeight="1" x14ac:dyDescent="0.3">
      <c r="G913" s="10"/>
      <c r="H913" s="10"/>
      <c r="I913" s="10"/>
      <c r="J913" s="10"/>
      <c r="K913" s="10"/>
      <c r="L913" s="10"/>
      <c r="M913" s="10"/>
    </row>
    <row r="914" spans="7:13" ht="14.25" customHeight="1" x14ac:dyDescent="0.3">
      <c r="G914" s="10"/>
      <c r="H914" s="10"/>
      <c r="I914" s="10"/>
      <c r="J914" s="10"/>
      <c r="K914" s="10"/>
      <c r="L914" s="10"/>
      <c r="M914" s="10"/>
    </row>
    <row r="915" spans="7:13" ht="14.25" customHeight="1" x14ac:dyDescent="0.3">
      <c r="G915" s="10"/>
      <c r="H915" s="10"/>
      <c r="I915" s="10"/>
      <c r="J915" s="10"/>
      <c r="K915" s="10"/>
      <c r="L915" s="10"/>
      <c r="M915" s="10"/>
    </row>
    <row r="916" spans="7:13" ht="14.25" customHeight="1" x14ac:dyDescent="0.3">
      <c r="G916" s="10"/>
      <c r="H916" s="10"/>
      <c r="I916" s="10"/>
      <c r="J916" s="10"/>
      <c r="K916" s="10"/>
      <c r="L916" s="10"/>
      <c r="M916" s="10"/>
    </row>
    <row r="917" spans="7:13" ht="14.25" customHeight="1" x14ac:dyDescent="0.3">
      <c r="G917" s="10"/>
      <c r="H917" s="10"/>
      <c r="I917" s="10"/>
      <c r="J917" s="10"/>
      <c r="K917" s="10"/>
      <c r="L917" s="10"/>
      <c r="M917" s="10"/>
    </row>
    <row r="918" spans="7:13" ht="14.25" customHeight="1" x14ac:dyDescent="0.3">
      <c r="G918" s="10"/>
      <c r="H918" s="10"/>
      <c r="I918" s="10"/>
      <c r="J918" s="10"/>
      <c r="K918" s="10"/>
      <c r="L918" s="10"/>
      <c r="M918" s="10"/>
    </row>
    <row r="919" spans="7:13" ht="14.25" customHeight="1" x14ac:dyDescent="0.3">
      <c r="G919" s="10"/>
      <c r="H919" s="10"/>
      <c r="I919" s="10"/>
      <c r="J919" s="10"/>
      <c r="K919" s="10"/>
      <c r="L919" s="10"/>
      <c r="M919" s="10"/>
    </row>
    <row r="920" spans="7:13" ht="14.25" customHeight="1" x14ac:dyDescent="0.3">
      <c r="G920" s="10"/>
      <c r="H920" s="10"/>
      <c r="I920" s="10"/>
      <c r="J920" s="10"/>
      <c r="K920" s="10"/>
      <c r="L920" s="10"/>
      <c r="M920" s="10"/>
    </row>
    <row r="921" spans="7:13" ht="14.25" customHeight="1" x14ac:dyDescent="0.3">
      <c r="G921" s="10"/>
      <c r="H921" s="10"/>
      <c r="I921" s="10"/>
      <c r="J921" s="10"/>
      <c r="K921" s="10"/>
      <c r="L921" s="10"/>
      <c r="M921" s="10"/>
    </row>
    <row r="922" spans="7:13" ht="14.25" customHeight="1" x14ac:dyDescent="0.3">
      <c r="G922" s="10"/>
      <c r="H922" s="10"/>
      <c r="I922" s="10"/>
      <c r="J922" s="10"/>
      <c r="K922" s="10"/>
      <c r="L922" s="10"/>
      <c r="M922" s="10"/>
    </row>
    <row r="923" spans="7:13" ht="14.25" customHeight="1" x14ac:dyDescent="0.3">
      <c r="G923" s="10"/>
      <c r="H923" s="10"/>
      <c r="I923" s="10"/>
      <c r="J923" s="10"/>
      <c r="K923" s="10"/>
      <c r="L923" s="10"/>
      <c r="M923" s="10"/>
    </row>
    <row r="924" spans="7:13" ht="14.25" customHeight="1" x14ac:dyDescent="0.3">
      <c r="G924" s="10"/>
      <c r="H924" s="10"/>
      <c r="I924" s="10"/>
      <c r="J924" s="10"/>
      <c r="K924" s="10"/>
      <c r="L924" s="10"/>
      <c r="M924" s="10"/>
    </row>
    <row r="925" spans="7:13" ht="14.25" customHeight="1" x14ac:dyDescent="0.3">
      <c r="G925" s="10"/>
      <c r="H925" s="10"/>
      <c r="I925" s="10"/>
      <c r="J925" s="10"/>
      <c r="K925" s="10"/>
      <c r="L925" s="10"/>
      <c r="M925" s="10"/>
    </row>
    <row r="926" spans="7:13" ht="14.25" customHeight="1" x14ac:dyDescent="0.3">
      <c r="G926" s="10"/>
      <c r="H926" s="10"/>
      <c r="I926" s="10"/>
      <c r="J926" s="10"/>
      <c r="K926" s="10"/>
      <c r="L926" s="10"/>
      <c r="M926" s="10"/>
    </row>
    <row r="927" spans="7:13" ht="14.25" customHeight="1" x14ac:dyDescent="0.3">
      <c r="G927" s="10"/>
      <c r="H927" s="10"/>
      <c r="I927" s="10"/>
      <c r="J927" s="10"/>
      <c r="K927" s="10"/>
      <c r="L927" s="10"/>
      <c r="M927" s="10"/>
    </row>
    <row r="928" spans="7:13" ht="14.25" customHeight="1" x14ac:dyDescent="0.3">
      <c r="G928" s="10"/>
      <c r="H928" s="10"/>
      <c r="I928" s="10"/>
      <c r="J928" s="10"/>
      <c r="K928" s="10"/>
      <c r="L928" s="10"/>
      <c r="M928" s="10"/>
    </row>
    <row r="929" spans="7:13" ht="14.25" customHeight="1" x14ac:dyDescent="0.3">
      <c r="G929" s="10"/>
      <c r="H929" s="10"/>
      <c r="I929" s="10"/>
      <c r="J929" s="10"/>
      <c r="K929" s="10"/>
      <c r="L929" s="10"/>
      <c r="M929" s="10"/>
    </row>
    <row r="930" spans="7:13" ht="14.25" customHeight="1" x14ac:dyDescent="0.3">
      <c r="G930" s="10"/>
      <c r="H930" s="10"/>
      <c r="I930" s="10"/>
      <c r="J930" s="10"/>
      <c r="K930" s="10"/>
      <c r="L930" s="10"/>
      <c r="M930" s="10"/>
    </row>
    <row r="931" spans="7:13" ht="14.25" customHeight="1" x14ac:dyDescent="0.3">
      <c r="G931" s="10"/>
      <c r="H931" s="10"/>
      <c r="I931" s="10"/>
      <c r="J931" s="10"/>
      <c r="K931" s="10"/>
      <c r="L931" s="10"/>
      <c r="M931" s="10"/>
    </row>
    <row r="932" spans="7:13" ht="14.25" customHeight="1" x14ac:dyDescent="0.3">
      <c r="G932" s="10"/>
      <c r="H932" s="10"/>
      <c r="I932" s="10"/>
      <c r="J932" s="10"/>
      <c r="K932" s="10"/>
      <c r="L932" s="10"/>
      <c r="M932" s="10"/>
    </row>
    <row r="933" spans="7:13" ht="14.25" customHeight="1" x14ac:dyDescent="0.3">
      <c r="G933" s="10"/>
      <c r="H933" s="10"/>
      <c r="I933" s="10"/>
      <c r="J933" s="10"/>
      <c r="K933" s="10"/>
      <c r="L933" s="10"/>
      <c r="M933" s="10"/>
    </row>
    <row r="934" spans="7:13" ht="14.25" customHeight="1" x14ac:dyDescent="0.3">
      <c r="G934" s="10"/>
      <c r="H934" s="10"/>
      <c r="I934" s="10"/>
      <c r="J934" s="10"/>
      <c r="K934" s="10"/>
      <c r="L934" s="10"/>
      <c r="M934" s="10"/>
    </row>
    <row r="935" spans="7:13" ht="14.25" customHeight="1" x14ac:dyDescent="0.3">
      <c r="G935" s="10"/>
      <c r="H935" s="10"/>
      <c r="I935" s="10"/>
      <c r="J935" s="10"/>
      <c r="K935" s="10"/>
      <c r="L935" s="10"/>
      <c r="M935" s="10"/>
    </row>
    <row r="936" spans="7:13" ht="14.25" customHeight="1" x14ac:dyDescent="0.3">
      <c r="G936" s="10"/>
      <c r="H936" s="10"/>
      <c r="I936" s="10"/>
      <c r="J936" s="10"/>
      <c r="K936" s="10"/>
      <c r="L936" s="10"/>
      <c r="M936" s="10"/>
    </row>
    <row r="937" spans="7:13" ht="14.25" customHeight="1" x14ac:dyDescent="0.3">
      <c r="G937" s="10"/>
      <c r="H937" s="10"/>
      <c r="I937" s="10"/>
      <c r="J937" s="10"/>
      <c r="K937" s="10"/>
      <c r="L937" s="10"/>
      <c r="M937" s="10"/>
    </row>
    <row r="938" spans="7:13" ht="14.25" customHeight="1" x14ac:dyDescent="0.3">
      <c r="G938" s="10"/>
      <c r="H938" s="10"/>
      <c r="I938" s="10"/>
      <c r="J938" s="10"/>
      <c r="K938" s="10"/>
      <c r="L938" s="10"/>
      <c r="M938" s="10"/>
    </row>
    <row r="939" spans="7:13" ht="14.25" customHeight="1" x14ac:dyDescent="0.3">
      <c r="G939" s="10"/>
      <c r="H939" s="10"/>
      <c r="I939" s="10"/>
      <c r="J939" s="10"/>
      <c r="K939" s="10"/>
      <c r="L939" s="10"/>
      <c r="M939" s="10"/>
    </row>
    <row r="940" spans="7:13" ht="14.25" customHeight="1" x14ac:dyDescent="0.3">
      <c r="G940" s="10"/>
      <c r="H940" s="10"/>
      <c r="I940" s="10"/>
      <c r="J940" s="10"/>
      <c r="K940" s="10"/>
      <c r="L940" s="10"/>
      <c r="M940" s="10"/>
    </row>
    <row r="941" spans="7:13" ht="14.25" customHeight="1" x14ac:dyDescent="0.3">
      <c r="G941" s="10"/>
      <c r="H941" s="10"/>
      <c r="I941" s="10"/>
      <c r="J941" s="10"/>
      <c r="K941" s="10"/>
      <c r="L941" s="10"/>
      <c r="M941" s="10"/>
    </row>
    <row r="942" spans="7:13" ht="14.25" customHeight="1" x14ac:dyDescent="0.3">
      <c r="G942" s="10"/>
      <c r="H942" s="10"/>
      <c r="I942" s="10"/>
      <c r="J942" s="10"/>
      <c r="K942" s="10"/>
      <c r="L942" s="10"/>
      <c r="M942" s="10"/>
    </row>
    <row r="943" spans="7:13" ht="14.25" customHeight="1" x14ac:dyDescent="0.3">
      <c r="G943" s="10"/>
      <c r="H943" s="10"/>
      <c r="I943" s="10"/>
      <c r="J943" s="10"/>
      <c r="K943" s="10"/>
      <c r="L943" s="10"/>
      <c r="M943" s="10"/>
    </row>
    <row r="944" spans="7:13" ht="14.25" customHeight="1" x14ac:dyDescent="0.3">
      <c r="G944" s="10"/>
      <c r="H944" s="10"/>
      <c r="I944" s="10"/>
      <c r="J944" s="10"/>
      <c r="K944" s="10"/>
      <c r="L944" s="10"/>
      <c r="M944" s="10"/>
    </row>
    <row r="945" spans="7:13" ht="14.25" customHeight="1" x14ac:dyDescent="0.3">
      <c r="G945" s="10"/>
      <c r="H945" s="10"/>
      <c r="I945" s="10"/>
      <c r="J945" s="10"/>
      <c r="K945" s="10"/>
      <c r="L945" s="10"/>
      <c r="M945" s="10"/>
    </row>
    <row r="946" spans="7:13" ht="14.25" customHeight="1" x14ac:dyDescent="0.3">
      <c r="G946" s="10"/>
      <c r="H946" s="10"/>
      <c r="I946" s="10"/>
      <c r="J946" s="10"/>
      <c r="K946" s="10"/>
      <c r="L946" s="10"/>
      <c r="M946" s="10"/>
    </row>
    <row r="947" spans="7:13" ht="14.25" customHeight="1" x14ac:dyDescent="0.3">
      <c r="G947" s="10"/>
      <c r="H947" s="10"/>
      <c r="I947" s="10"/>
      <c r="J947" s="10"/>
      <c r="K947" s="10"/>
      <c r="L947" s="10"/>
      <c r="M947" s="10"/>
    </row>
    <row r="948" spans="7:13" ht="14.25" customHeight="1" x14ac:dyDescent="0.3">
      <c r="G948" s="10"/>
      <c r="H948" s="10"/>
      <c r="I948" s="10"/>
      <c r="J948" s="10"/>
      <c r="K948" s="10"/>
      <c r="L948" s="10"/>
      <c r="M948" s="10"/>
    </row>
    <row r="949" spans="7:13" ht="14.25" customHeight="1" x14ac:dyDescent="0.3">
      <c r="G949" s="10"/>
      <c r="H949" s="10"/>
      <c r="I949" s="10"/>
      <c r="J949" s="10"/>
      <c r="K949" s="10"/>
      <c r="L949" s="10"/>
      <c r="M949" s="10"/>
    </row>
    <row r="950" spans="7:13" ht="14.25" customHeight="1" x14ac:dyDescent="0.3">
      <c r="G950" s="10"/>
      <c r="H950" s="10"/>
      <c r="I950" s="10"/>
      <c r="J950" s="10"/>
      <c r="K950" s="10"/>
      <c r="L950" s="10"/>
      <c r="M950" s="10"/>
    </row>
    <row r="951" spans="7:13" ht="14.25" customHeight="1" x14ac:dyDescent="0.3">
      <c r="G951" s="10"/>
      <c r="H951" s="10"/>
      <c r="I951" s="10"/>
      <c r="J951" s="10"/>
      <c r="K951" s="10"/>
      <c r="L951" s="10"/>
      <c r="M951" s="10"/>
    </row>
    <row r="952" spans="7:13" ht="14.25" customHeight="1" x14ac:dyDescent="0.3">
      <c r="G952" s="10"/>
      <c r="H952" s="10"/>
      <c r="I952" s="10"/>
      <c r="J952" s="10"/>
      <c r="K952" s="10"/>
      <c r="L952" s="10"/>
      <c r="M952" s="10"/>
    </row>
    <row r="953" spans="7:13" ht="14.25" customHeight="1" x14ac:dyDescent="0.3">
      <c r="G953" s="10"/>
      <c r="H953" s="10"/>
      <c r="I953" s="10"/>
      <c r="J953" s="10"/>
      <c r="K953" s="10"/>
      <c r="L953" s="10"/>
      <c r="M953" s="10"/>
    </row>
    <row r="954" spans="7:13" ht="14.25" customHeight="1" x14ac:dyDescent="0.3">
      <c r="G954" s="10"/>
      <c r="H954" s="10"/>
      <c r="I954" s="10"/>
      <c r="J954" s="10"/>
      <c r="K954" s="10"/>
      <c r="L954" s="10"/>
      <c r="M954" s="10"/>
    </row>
    <row r="955" spans="7:13" ht="14.25" customHeight="1" x14ac:dyDescent="0.3">
      <c r="G955" s="10"/>
      <c r="H955" s="10"/>
      <c r="I955" s="10"/>
      <c r="J955" s="10"/>
      <c r="K955" s="10"/>
      <c r="L955" s="10"/>
      <c r="M955" s="10"/>
    </row>
    <row r="956" spans="7:13" ht="14.25" customHeight="1" x14ac:dyDescent="0.3">
      <c r="G956" s="10"/>
      <c r="H956" s="10"/>
      <c r="I956" s="10"/>
      <c r="J956" s="10"/>
      <c r="K956" s="10"/>
      <c r="L956" s="10"/>
      <c r="M956" s="10"/>
    </row>
    <row r="957" spans="7:13" ht="14.25" customHeight="1" x14ac:dyDescent="0.3">
      <c r="G957" s="10"/>
      <c r="H957" s="10"/>
      <c r="I957" s="10"/>
      <c r="J957" s="10"/>
      <c r="K957" s="10"/>
      <c r="L957" s="10"/>
      <c r="M957" s="10"/>
    </row>
    <row r="958" spans="7:13" ht="14.25" customHeight="1" x14ac:dyDescent="0.3">
      <c r="G958" s="10"/>
      <c r="H958" s="10"/>
      <c r="I958" s="10"/>
      <c r="J958" s="10"/>
      <c r="K958" s="10"/>
      <c r="L958" s="10"/>
      <c r="M958" s="10"/>
    </row>
    <row r="959" spans="7:13" ht="14.25" customHeight="1" x14ac:dyDescent="0.3">
      <c r="G959" s="10"/>
      <c r="H959" s="10"/>
      <c r="I959" s="10"/>
      <c r="J959" s="10"/>
      <c r="K959" s="10"/>
      <c r="L959" s="10"/>
      <c r="M959" s="10"/>
    </row>
    <row r="960" spans="7:13" ht="14.25" customHeight="1" x14ac:dyDescent="0.3">
      <c r="G960" s="10"/>
      <c r="H960" s="10"/>
      <c r="I960" s="10"/>
      <c r="J960" s="10"/>
      <c r="K960" s="10"/>
      <c r="L960" s="10"/>
      <c r="M960" s="10"/>
    </row>
    <row r="961" spans="7:13" ht="14.25" customHeight="1" x14ac:dyDescent="0.3">
      <c r="G961" s="10"/>
      <c r="H961" s="10"/>
      <c r="I961" s="10"/>
      <c r="J961" s="10"/>
      <c r="K961" s="10"/>
      <c r="L961" s="10"/>
      <c r="M961" s="10"/>
    </row>
    <row r="962" spans="7:13" ht="14.25" customHeight="1" x14ac:dyDescent="0.3">
      <c r="G962" s="10"/>
      <c r="H962" s="10"/>
      <c r="I962" s="10"/>
      <c r="J962" s="10"/>
      <c r="K962" s="10"/>
      <c r="L962" s="10"/>
      <c r="M962" s="10"/>
    </row>
    <row r="963" spans="7:13" ht="14.25" customHeight="1" x14ac:dyDescent="0.3">
      <c r="G963" s="10"/>
      <c r="H963" s="10"/>
      <c r="I963" s="10"/>
      <c r="J963" s="10"/>
      <c r="K963" s="10"/>
      <c r="L963" s="10"/>
      <c r="M963" s="10"/>
    </row>
    <row r="964" spans="7:13" ht="14.25" customHeight="1" x14ac:dyDescent="0.3">
      <c r="G964" s="10"/>
      <c r="H964" s="10"/>
      <c r="I964" s="10"/>
      <c r="J964" s="10"/>
      <c r="K964" s="10"/>
      <c r="L964" s="10"/>
      <c r="M964" s="10"/>
    </row>
    <row r="965" spans="7:13" ht="14.25" customHeight="1" x14ac:dyDescent="0.3">
      <c r="G965" s="10"/>
      <c r="H965" s="10"/>
      <c r="I965" s="10"/>
      <c r="J965" s="10"/>
      <c r="K965" s="10"/>
      <c r="L965" s="10"/>
      <c r="M965" s="10"/>
    </row>
    <row r="966" spans="7:13" ht="14.25" customHeight="1" x14ac:dyDescent="0.3">
      <c r="G966" s="10"/>
      <c r="H966" s="10"/>
      <c r="I966" s="10"/>
      <c r="J966" s="10"/>
      <c r="K966" s="10"/>
      <c r="L966" s="10"/>
      <c r="M966" s="10"/>
    </row>
    <row r="967" spans="7:13" ht="14.25" customHeight="1" x14ac:dyDescent="0.3">
      <c r="G967" s="10"/>
      <c r="H967" s="10"/>
      <c r="I967" s="10"/>
      <c r="J967" s="10"/>
      <c r="K967" s="10"/>
      <c r="L967" s="10"/>
      <c r="M967" s="10"/>
    </row>
    <row r="968" spans="7:13" ht="14.25" customHeight="1" x14ac:dyDescent="0.3">
      <c r="G968" s="10"/>
      <c r="H968" s="10"/>
      <c r="I968" s="10"/>
      <c r="J968" s="10"/>
      <c r="K968" s="10"/>
      <c r="L968" s="10"/>
      <c r="M968" s="10"/>
    </row>
    <row r="969" spans="7:13" ht="14.25" customHeight="1" x14ac:dyDescent="0.3">
      <c r="G969" s="10"/>
      <c r="H969" s="10"/>
      <c r="I969" s="10"/>
      <c r="J969" s="10"/>
      <c r="K969" s="10"/>
      <c r="L969" s="10"/>
      <c r="M969" s="10"/>
    </row>
    <row r="970" spans="7:13" ht="14.25" customHeight="1" x14ac:dyDescent="0.3">
      <c r="G970" s="10"/>
      <c r="H970" s="10"/>
      <c r="I970" s="10"/>
      <c r="J970" s="10"/>
      <c r="K970" s="10"/>
      <c r="L970" s="10"/>
      <c r="M970" s="10"/>
    </row>
    <row r="971" spans="7:13" ht="14.25" customHeight="1" x14ac:dyDescent="0.3">
      <c r="G971" s="10"/>
      <c r="H971" s="10"/>
      <c r="I971" s="10"/>
      <c r="J971" s="10"/>
      <c r="K971" s="10"/>
      <c r="L971" s="10"/>
      <c r="M971" s="10"/>
    </row>
    <row r="972" spans="7:13" ht="14.25" customHeight="1" x14ac:dyDescent="0.3">
      <c r="G972" s="10"/>
      <c r="H972" s="10"/>
      <c r="I972" s="10"/>
      <c r="J972" s="10"/>
      <c r="K972" s="10"/>
      <c r="L972" s="10"/>
      <c r="M972" s="10"/>
    </row>
    <row r="973" spans="7:13" ht="14.25" customHeight="1" x14ac:dyDescent="0.3">
      <c r="G973" s="10"/>
      <c r="H973" s="10"/>
      <c r="I973" s="10"/>
      <c r="J973" s="10"/>
      <c r="K973" s="10"/>
      <c r="L973" s="10"/>
      <c r="M973" s="10"/>
    </row>
    <row r="974" spans="7:13" ht="14.25" customHeight="1" x14ac:dyDescent="0.3">
      <c r="G974" s="10"/>
      <c r="H974" s="10"/>
      <c r="I974" s="10"/>
      <c r="J974" s="10"/>
      <c r="K974" s="10"/>
      <c r="L974" s="10"/>
      <c r="M974" s="10"/>
    </row>
    <row r="975" spans="7:13" ht="14.25" customHeight="1" x14ac:dyDescent="0.3">
      <c r="G975" s="10"/>
      <c r="H975" s="10"/>
      <c r="I975" s="10"/>
      <c r="J975" s="10"/>
      <c r="K975" s="10"/>
      <c r="L975" s="10"/>
      <c r="M975" s="10"/>
    </row>
    <row r="976" spans="7:13" ht="14.25" customHeight="1" x14ac:dyDescent="0.3">
      <c r="G976" s="10"/>
      <c r="H976" s="10"/>
      <c r="I976" s="10"/>
      <c r="J976" s="10"/>
      <c r="K976" s="10"/>
      <c r="L976" s="10"/>
      <c r="M976" s="10"/>
    </row>
    <row r="977" spans="7:13" ht="14.25" customHeight="1" x14ac:dyDescent="0.3">
      <c r="G977" s="10"/>
      <c r="H977" s="10"/>
      <c r="I977" s="10"/>
      <c r="J977" s="10"/>
      <c r="K977" s="10"/>
      <c r="L977" s="10"/>
      <c r="M977" s="10"/>
    </row>
    <row r="978" spans="7:13" ht="14.25" customHeight="1" x14ac:dyDescent="0.3">
      <c r="G978" s="10"/>
      <c r="H978" s="10"/>
      <c r="I978" s="10"/>
      <c r="J978" s="10"/>
      <c r="K978" s="10"/>
      <c r="L978" s="10"/>
      <c r="M978" s="10"/>
    </row>
    <row r="979" spans="7:13" ht="14.25" customHeight="1" x14ac:dyDescent="0.3">
      <c r="G979" s="10"/>
      <c r="H979" s="10"/>
      <c r="I979" s="10"/>
      <c r="J979" s="10"/>
      <c r="K979" s="10"/>
      <c r="L979" s="10"/>
      <c r="M979" s="10"/>
    </row>
    <row r="980" spans="7:13" ht="14.25" customHeight="1" x14ac:dyDescent="0.3">
      <c r="G980" s="10"/>
      <c r="H980" s="10"/>
      <c r="I980" s="10"/>
      <c r="J980" s="10"/>
      <c r="K980" s="10"/>
      <c r="L980" s="10"/>
      <c r="M980" s="10"/>
    </row>
    <row r="981" spans="7:13" ht="14.25" customHeight="1" x14ac:dyDescent="0.3">
      <c r="G981" s="10"/>
      <c r="H981" s="10"/>
      <c r="I981" s="10"/>
      <c r="J981" s="10"/>
      <c r="K981" s="10"/>
      <c r="L981" s="10"/>
      <c r="M981" s="10"/>
    </row>
    <row r="982" spans="7:13" ht="14.25" customHeight="1" x14ac:dyDescent="0.3">
      <c r="G982" s="10"/>
      <c r="H982" s="10"/>
      <c r="I982" s="10"/>
      <c r="J982" s="10"/>
      <c r="K982" s="10"/>
      <c r="L982" s="10"/>
      <c r="M982" s="10"/>
    </row>
    <row r="983" spans="7:13" ht="14.25" customHeight="1" x14ac:dyDescent="0.3">
      <c r="G983" s="10"/>
      <c r="H983" s="10"/>
      <c r="I983" s="10"/>
      <c r="J983" s="10"/>
      <c r="K983" s="10"/>
      <c r="L983" s="10"/>
      <c r="M983" s="10"/>
    </row>
    <row r="984" spans="7:13" ht="14.25" customHeight="1" x14ac:dyDescent="0.3">
      <c r="G984" s="10"/>
      <c r="H984" s="10"/>
      <c r="I984" s="10"/>
      <c r="J984" s="10"/>
      <c r="K984" s="10"/>
      <c r="L984" s="10"/>
      <c r="M984" s="10"/>
    </row>
    <row r="985" spans="7:13" ht="14.25" customHeight="1" x14ac:dyDescent="0.3">
      <c r="G985" s="10"/>
      <c r="H985" s="10"/>
      <c r="I985" s="10"/>
      <c r="J985" s="10"/>
      <c r="K985" s="10"/>
      <c r="L985" s="10"/>
      <c r="M985" s="10"/>
    </row>
    <row r="986" spans="7:13" ht="14.25" customHeight="1" x14ac:dyDescent="0.3">
      <c r="G986" s="10"/>
      <c r="H986" s="10"/>
      <c r="I986" s="10"/>
      <c r="J986" s="10"/>
      <c r="K986" s="10"/>
      <c r="L986" s="10"/>
      <c r="M986" s="10"/>
    </row>
    <row r="987" spans="7:13" ht="14.25" customHeight="1" x14ac:dyDescent="0.3">
      <c r="G987" s="10"/>
      <c r="H987" s="10"/>
      <c r="I987" s="10"/>
      <c r="J987" s="10"/>
      <c r="K987" s="10"/>
      <c r="L987" s="10"/>
      <c r="M987" s="10"/>
    </row>
    <row r="988" spans="7:13" ht="14.25" customHeight="1" x14ac:dyDescent="0.3">
      <c r="G988" s="10"/>
      <c r="H988" s="10"/>
      <c r="I988" s="10"/>
      <c r="J988" s="10"/>
      <c r="K988" s="10"/>
      <c r="L988" s="10"/>
      <c r="M988" s="10"/>
    </row>
    <row r="989" spans="7:13" ht="14.25" customHeight="1" x14ac:dyDescent="0.3">
      <c r="G989" s="10"/>
      <c r="H989" s="10"/>
      <c r="I989" s="10"/>
      <c r="J989" s="10"/>
      <c r="K989" s="10"/>
      <c r="L989" s="10"/>
      <c r="M989" s="10"/>
    </row>
    <row r="990" spans="7:13" ht="14.25" customHeight="1" x14ac:dyDescent="0.3">
      <c r="G990" s="10"/>
      <c r="H990" s="10"/>
      <c r="I990" s="10"/>
      <c r="J990" s="10"/>
      <c r="K990" s="10"/>
      <c r="L990" s="10"/>
      <c r="M990" s="10"/>
    </row>
    <row r="991" spans="7:13" ht="14.25" customHeight="1" x14ac:dyDescent="0.3">
      <c r="G991" s="10"/>
      <c r="H991" s="10"/>
      <c r="I991" s="10"/>
      <c r="J991" s="10"/>
      <c r="K991" s="10"/>
      <c r="L991" s="10"/>
      <c r="M991" s="10"/>
    </row>
    <row r="992" spans="7:13" ht="14.25" customHeight="1" x14ac:dyDescent="0.3">
      <c r="G992" s="10"/>
      <c r="H992" s="10"/>
      <c r="I992" s="10"/>
      <c r="J992" s="10"/>
      <c r="K992" s="10"/>
      <c r="L992" s="10"/>
      <c r="M992" s="10"/>
    </row>
    <row r="993" spans="7:13" ht="14.25" customHeight="1" x14ac:dyDescent="0.3">
      <c r="G993" s="10"/>
      <c r="H993" s="10"/>
      <c r="I993" s="10"/>
      <c r="J993" s="10"/>
      <c r="K993" s="10"/>
      <c r="L993" s="10"/>
      <c r="M993" s="10"/>
    </row>
    <row r="994" spans="7:13" ht="14.25" customHeight="1" x14ac:dyDescent="0.3">
      <c r="G994" s="10"/>
      <c r="H994" s="10"/>
      <c r="I994" s="10"/>
      <c r="J994" s="10"/>
      <c r="K994" s="10"/>
      <c r="L994" s="10"/>
      <c r="M994" s="10"/>
    </row>
    <row r="995" spans="7:13" ht="14.25" customHeight="1" x14ac:dyDescent="0.3">
      <c r="G995" s="10"/>
      <c r="H995" s="10"/>
      <c r="I995" s="10"/>
      <c r="J995" s="10"/>
      <c r="K995" s="10"/>
      <c r="L995" s="10"/>
      <c r="M995" s="10"/>
    </row>
    <row r="996" spans="7:13" ht="14.25" customHeight="1" x14ac:dyDescent="0.3">
      <c r="G996" s="10"/>
      <c r="H996" s="10"/>
      <c r="I996" s="10"/>
      <c r="J996" s="10"/>
      <c r="K996" s="10"/>
      <c r="L996" s="10"/>
      <c r="M996" s="10"/>
    </row>
    <row r="997" spans="7:13" ht="14.25" customHeight="1" x14ac:dyDescent="0.3">
      <c r="G997" s="10"/>
      <c r="H997" s="10"/>
      <c r="I997" s="10"/>
      <c r="J997" s="10"/>
      <c r="K997" s="10"/>
      <c r="L997" s="10"/>
      <c r="M997" s="10"/>
    </row>
    <row r="998" spans="7:13" ht="14.25" customHeight="1" x14ac:dyDescent="0.3">
      <c r="G998" s="10"/>
      <c r="H998" s="10"/>
      <c r="I998" s="10"/>
      <c r="J998" s="10"/>
      <c r="K998" s="10"/>
      <c r="L998" s="10"/>
      <c r="M998" s="10"/>
    </row>
    <row r="999" spans="7:13" ht="14.25" customHeight="1" x14ac:dyDescent="0.3">
      <c r="G999" s="10"/>
      <c r="H999" s="10"/>
      <c r="I999" s="10"/>
      <c r="J999" s="10"/>
      <c r="K999" s="10"/>
      <c r="L999" s="10"/>
      <c r="M999" s="10"/>
    </row>
    <row r="1000" spans="7:13" ht="14.25" customHeight="1" x14ac:dyDescent="0.3">
      <c r="G1000" s="10"/>
      <c r="H1000" s="10"/>
      <c r="I1000" s="10"/>
      <c r="J1000" s="10"/>
      <c r="K1000" s="10"/>
      <c r="L1000" s="10"/>
      <c r="M1000" s="10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"/>
  <sheetViews>
    <sheetView showGridLines="0" workbookViewId="0"/>
  </sheetViews>
  <sheetFormatPr defaultColWidth="14.44140625" defaultRowHeight="15" customHeight="1" x14ac:dyDescent="0.3"/>
  <cols>
    <col min="2" max="2" width="23.88671875" customWidth="1"/>
    <col min="3" max="3" width="25.109375" customWidth="1"/>
  </cols>
  <sheetData>
    <row r="1" spans="1:3" x14ac:dyDescent="0.3">
      <c r="A1" s="19"/>
      <c r="B1" s="20" t="s">
        <v>35</v>
      </c>
      <c r="C1" s="21"/>
    </row>
    <row r="2" spans="1:3" x14ac:dyDescent="0.3">
      <c r="A2" s="20" t="s">
        <v>9</v>
      </c>
      <c r="B2" s="19" t="s">
        <v>31</v>
      </c>
      <c r="C2" s="22" t="s">
        <v>32</v>
      </c>
    </row>
    <row r="3" spans="1:3" x14ac:dyDescent="0.3">
      <c r="A3" s="19">
        <v>18</v>
      </c>
      <c r="B3" s="23">
        <v>694026564</v>
      </c>
      <c r="C3" s="24">
        <v>94.315533394646025</v>
      </c>
    </row>
    <row r="4" spans="1:3" x14ac:dyDescent="0.3">
      <c r="A4" s="25">
        <v>19</v>
      </c>
      <c r="B4" s="26">
        <v>977218631.25059998</v>
      </c>
      <c r="C4" s="27">
        <v>91.622678176520751</v>
      </c>
    </row>
    <row r="5" spans="1:3" x14ac:dyDescent="0.3">
      <c r="A5" s="25">
        <v>20</v>
      </c>
      <c r="B5" s="26">
        <v>966875670.33000004</v>
      </c>
      <c r="C5" s="27">
        <v>92.65129421782126</v>
      </c>
    </row>
    <row r="6" spans="1:3" x14ac:dyDescent="0.3">
      <c r="A6" s="25">
        <v>21</v>
      </c>
      <c r="B6" s="26">
        <v>997827662.04659998</v>
      </c>
      <c r="C6" s="27">
        <v>93.488828574430585</v>
      </c>
    </row>
    <row r="7" spans="1:3" x14ac:dyDescent="0.3">
      <c r="A7" s="25">
        <v>22</v>
      </c>
      <c r="B7" s="26">
        <v>1044249379.25385</v>
      </c>
      <c r="C7" s="27">
        <v>93.976086683338821</v>
      </c>
    </row>
    <row r="8" spans="1:3" x14ac:dyDescent="0.3">
      <c r="A8" s="25">
        <v>23</v>
      </c>
      <c r="B8" s="26">
        <v>282161310.18134999</v>
      </c>
      <c r="C8" s="27">
        <v>92.836681556434939</v>
      </c>
    </row>
    <row r="9" spans="1:3" ht="15" customHeight="1" x14ac:dyDescent="0.3">
      <c r="A9" s="28" t="s">
        <v>36</v>
      </c>
      <c r="B9" s="29">
        <v>4962359217.0623989</v>
      </c>
      <c r="C9" s="30">
        <v>93.130548591748465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1"/>
  <sheetViews>
    <sheetView showGridLines="0" workbookViewId="0"/>
  </sheetViews>
  <sheetFormatPr defaultColWidth="14.44140625" defaultRowHeight="15" customHeight="1" x14ac:dyDescent="0.3"/>
  <cols>
    <col min="2" max="2" width="22.44140625" customWidth="1"/>
    <col min="3" max="3" width="23.44140625" customWidth="1"/>
  </cols>
  <sheetData>
    <row r="1" spans="1:3" x14ac:dyDescent="0.3">
      <c r="A1" s="19"/>
      <c r="B1" s="20" t="s">
        <v>35</v>
      </c>
      <c r="C1" s="21"/>
    </row>
    <row r="2" spans="1:3" x14ac:dyDescent="0.3">
      <c r="A2" s="20" t="s">
        <v>1</v>
      </c>
      <c r="B2" s="19" t="s">
        <v>33</v>
      </c>
      <c r="C2" s="22" t="s">
        <v>32</v>
      </c>
    </row>
    <row r="3" spans="1:3" x14ac:dyDescent="0.3">
      <c r="A3" s="19" t="s">
        <v>20</v>
      </c>
      <c r="B3" s="23">
        <v>27.440299828383921</v>
      </c>
      <c r="C3" s="24">
        <v>97.016302290697283</v>
      </c>
    </row>
    <row r="4" spans="1:3" x14ac:dyDescent="0.3">
      <c r="A4" s="25" t="s">
        <v>15</v>
      </c>
      <c r="B4" s="26">
        <v>30.086170915755694</v>
      </c>
      <c r="C4" s="27">
        <v>97.428582527955882</v>
      </c>
    </row>
    <row r="5" spans="1:3" x14ac:dyDescent="0.3">
      <c r="A5" s="25" t="s">
        <v>21</v>
      </c>
      <c r="B5" s="26">
        <v>27.748587996562364</v>
      </c>
      <c r="C5" s="27">
        <v>94.263949034024321</v>
      </c>
    </row>
    <row r="6" spans="1:3" x14ac:dyDescent="0.3">
      <c r="A6" s="25" t="s">
        <v>14</v>
      </c>
      <c r="B6" s="26">
        <v>24.655359980533554</v>
      </c>
      <c r="C6" s="27">
        <v>90.106996407954625</v>
      </c>
    </row>
    <row r="7" spans="1:3" x14ac:dyDescent="0.3">
      <c r="A7" s="25" t="s">
        <v>24</v>
      </c>
      <c r="B7" s="26">
        <v>25.74996942680967</v>
      </c>
      <c r="C7" s="27">
        <v>95.457450725927558</v>
      </c>
    </row>
    <row r="8" spans="1:3" x14ac:dyDescent="0.3">
      <c r="A8" s="25" t="s">
        <v>26</v>
      </c>
      <c r="B8" s="26">
        <v>36.077710912947573</v>
      </c>
      <c r="C8" s="27">
        <v>98.420632102913672</v>
      </c>
    </row>
    <row r="9" spans="1:3" x14ac:dyDescent="0.3">
      <c r="A9" s="25" t="s">
        <v>25</v>
      </c>
      <c r="B9" s="26">
        <v>36.345580767136468</v>
      </c>
      <c r="C9" s="27">
        <v>98.504226005084888</v>
      </c>
    </row>
    <row r="10" spans="1:3" x14ac:dyDescent="0.3">
      <c r="A10" s="25" t="s">
        <v>17</v>
      </c>
      <c r="B10" s="26">
        <v>24.642247805697899</v>
      </c>
      <c r="C10" s="27">
        <v>93.296806932288717</v>
      </c>
    </row>
    <row r="11" spans="1:3" x14ac:dyDescent="0.3">
      <c r="A11" s="25" t="s">
        <v>27</v>
      </c>
      <c r="B11" s="26">
        <v>20.068855907269057</v>
      </c>
      <c r="C11" s="27">
        <v>88.038539144185307</v>
      </c>
    </row>
    <row r="12" spans="1:3" x14ac:dyDescent="0.3">
      <c r="A12" s="25" t="s">
        <v>22</v>
      </c>
      <c r="B12" s="26">
        <v>23.899471432646802</v>
      </c>
      <c r="C12" s="27">
        <v>82.903582900432085</v>
      </c>
    </row>
    <row r="13" spans="1:3" x14ac:dyDescent="0.3">
      <c r="A13" s="25" t="s">
        <v>23</v>
      </c>
      <c r="B13" s="26">
        <v>20.264289885643571</v>
      </c>
      <c r="C13" s="27">
        <v>83.691012668914283</v>
      </c>
    </row>
    <row r="14" spans="1:3" x14ac:dyDescent="0.3">
      <c r="A14" s="25" t="s">
        <v>13</v>
      </c>
      <c r="B14" s="26">
        <v>9.183603242159986</v>
      </c>
      <c r="C14" s="27">
        <v>84.64433859245203</v>
      </c>
    </row>
    <row r="15" spans="1:3" x14ac:dyDescent="0.3">
      <c r="A15" s="25" t="s">
        <v>19</v>
      </c>
      <c r="B15" s="26">
        <v>36.947310630938802</v>
      </c>
      <c r="C15" s="27">
        <v>98.260966292834397</v>
      </c>
    </row>
    <row r="16" spans="1:3" x14ac:dyDescent="0.3">
      <c r="A16" s="25" t="s">
        <v>18</v>
      </c>
      <c r="B16" s="26">
        <v>36.105903045339552</v>
      </c>
      <c r="C16" s="27">
        <v>97.652829515187108</v>
      </c>
    </row>
    <row r="17" spans="1:3" x14ac:dyDescent="0.3">
      <c r="A17" s="25" t="s">
        <v>16</v>
      </c>
      <c r="B17" s="26">
        <v>13.407833964073161</v>
      </c>
      <c r="C17" s="27">
        <v>90.265371715413607</v>
      </c>
    </row>
    <row r="18" spans="1:3" x14ac:dyDescent="0.3">
      <c r="A18" s="25" t="s">
        <v>29</v>
      </c>
      <c r="B18" s="26">
        <v>8.141521722512584</v>
      </c>
      <c r="C18" s="27">
        <v>78.962260836264178</v>
      </c>
    </row>
    <row r="19" spans="1:3" x14ac:dyDescent="0.3">
      <c r="A19" s="25" t="s">
        <v>28</v>
      </c>
      <c r="B19" s="26">
        <v>15.77889630691681</v>
      </c>
      <c r="C19" s="27">
        <v>92.70349700559585</v>
      </c>
    </row>
    <row r="20" spans="1:3" x14ac:dyDescent="0.3">
      <c r="A20" s="25" t="s">
        <v>30</v>
      </c>
      <c r="B20" s="26">
        <v>16.183679537850601</v>
      </c>
      <c r="C20" s="27">
        <v>94.67706633579725</v>
      </c>
    </row>
    <row r="21" spans="1:3" ht="15" customHeight="1" x14ac:dyDescent="0.3">
      <c r="A21" s="28" t="s">
        <v>36</v>
      </c>
      <c r="B21" s="29">
        <v>26.954122719443429</v>
      </c>
      <c r="C21" s="30">
        <v>93.130548591748408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0"/>
  <sheetViews>
    <sheetView showGridLines="0" workbookViewId="0"/>
  </sheetViews>
  <sheetFormatPr defaultColWidth="14.44140625" defaultRowHeight="15" customHeight="1" x14ac:dyDescent="0.3"/>
  <cols>
    <col min="1" max="1" width="24" customWidth="1"/>
    <col min="2" max="2" width="30.33203125" customWidth="1"/>
  </cols>
  <sheetData>
    <row r="1" spans="1:2" x14ac:dyDescent="0.3">
      <c r="A1" s="20" t="s">
        <v>1</v>
      </c>
      <c r="B1" s="31" t="s">
        <v>34</v>
      </c>
    </row>
    <row r="2" spans="1:2" x14ac:dyDescent="0.3">
      <c r="A2" s="19" t="s">
        <v>26</v>
      </c>
      <c r="B2" s="32">
        <v>13668970.888888886</v>
      </c>
    </row>
    <row r="3" spans="1:2" x14ac:dyDescent="0.3">
      <c r="A3" s="25" t="s">
        <v>25</v>
      </c>
      <c r="B3" s="33">
        <v>13030492.68220339</v>
      </c>
    </row>
    <row r="4" spans="1:2" x14ac:dyDescent="0.3">
      <c r="A4" s="25" t="s">
        <v>19</v>
      </c>
      <c r="B4" s="33">
        <v>11069486.467198042</v>
      </c>
    </row>
    <row r="5" spans="1:2" x14ac:dyDescent="0.3">
      <c r="A5" s="25" t="s">
        <v>18</v>
      </c>
      <c r="B5" s="33">
        <v>8033320.2085946221</v>
      </c>
    </row>
    <row r="6" spans="1:2" x14ac:dyDescent="0.3">
      <c r="A6" s="25" t="s">
        <v>15</v>
      </c>
      <c r="B6" s="33">
        <v>7851903.3387096794</v>
      </c>
    </row>
    <row r="7" spans="1:2" x14ac:dyDescent="0.3">
      <c r="A7" s="25" t="s">
        <v>20</v>
      </c>
      <c r="B7" s="33">
        <v>6029485.6216216227</v>
      </c>
    </row>
    <row r="8" spans="1:2" x14ac:dyDescent="0.3">
      <c r="A8" s="25" t="s">
        <v>21</v>
      </c>
      <c r="B8" s="33">
        <v>5758962.388669054</v>
      </c>
    </row>
    <row r="9" spans="1:2" x14ac:dyDescent="0.3">
      <c r="A9" s="25" t="s">
        <v>14</v>
      </c>
      <c r="B9" s="33">
        <v>5019070.5297619049</v>
      </c>
    </row>
    <row r="10" spans="1:2" x14ac:dyDescent="0.3">
      <c r="A10" s="25" t="s">
        <v>17</v>
      </c>
      <c r="B10" s="33">
        <v>4961061.7369711036</v>
      </c>
    </row>
    <row r="11" spans="1:2" x14ac:dyDescent="0.3">
      <c r="A11" s="25" t="s">
        <v>24</v>
      </c>
      <c r="B11" s="33">
        <v>4464328.5484335842</v>
      </c>
    </row>
    <row r="12" spans="1:2" x14ac:dyDescent="0.3">
      <c r="A12" s="25" t="s">
        <v>16</v>
      </c>
      <c r="B12" s="33">
        <v>3320756.4000000004</v>
      </c>
    </row>
    <row r="13" spans="1:2" x14ac:dyDescent="0.3">
      <c r="A13" s="25" t="s">
        <v>22</v>
      </c>
      <c r="B13" s="33">
        <v>3079945.6941176476</v>
      </c>
    </row>
    <row r="14" spans="1:2" x14ac:dyDescent="0.3">
      <c r="A14" s="25" t="s">
        <v>27</v>
      </c>
      <c r="B14" s="33">
        <v>2507913.4982843138</v>
      </c>
    </row>
    <row r="15" spans="1:2" x14ac:dyDescent="0.3">
      <c r="A15" s="25" t="s">
        <v>23</v>
      </c>
      <c r="B15" s="33">
        <v>2290685.3687500004</v>
      </c>
    </row>
    <row r="16" spans="1:2" x14ac:dyDescent="0.3">
      <c r="A16" s="25" t="s">
        <v>28</v>
      </c>
      <c r="B16" s="33">
        <v>809165.14285714284</v>
      </c>
    </row>
    <row r="17" spans="1:2" x14ac:dyDescent="0.3">
      <c r="A17" s="25" t="s">
        <v>13</v>
      </c>
      <c r="B17" s="33">
        <v>222839.90000000002</v>
      </c>
    </row>
    <row r="18" spans="1:2" x14ac:dyDescent="0.3">
      <c r="A18" s="25" t="s">
        <v>30</v>
      </c>
      <c r="B18" s="33">
        <v>146621.25</v>
      </c>
    </row>
    <row r="19" spans="1:2" x14ac:dyDescent="0.3">
      <c r="A19" s="25" t="s">
        <v>29</v>
      </c>
      <c r="B19" s="33">
        <v>98100.666666666657</v>
      </c>
    </row>
    <row r="20" spans="1:2" x14ac:dyDescent="0.3">
      <c r="A20" s="28" t="s">
        <v>36</v>
      </c>
      <c r="B20" s="34">
        <v>92363110.331727669</v>
      </c>
    </row>
  </sheetData>
  <autoFilter ref="A1:A1000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1"/>
  <sheetViews>
    <sheetView showGridLines="0" tabSelected="1" workbookViewId="0"/>
  </sheetViews>
  <sheetFormatPr defaultColWidth="14.44140625" defaultRowHeight="15" customHeight="1" x14ac:dyDescent="0.3"/>
  <sheetData>
    <row r="1" spans="1:8" x14ac:dyDescent="0.3">
      <c r="A1" s="20" t="s">
        <v>31</v>
      </c>
      <c r="B1" s="20" t="s">
        <v>9</v>
      </c>
      <c r="C1" s="35"/>
      <c r="D1" s="35"/>
      <c r="E1" s="35"/>
      <c r="F1" s="35"/>
      <c r="G1" s="35"/>
      <c r="H1" s="21"/>
    </row>
    <row r="2" spans="1:8" x14ac:dyDescent="0.3">
      <c r="A2" s="20" t="s">
        <v>1</v>
      </c>
      <c r="B2" s="19">
        <v>18</v>
      </c>
      <c r="C2" s="36">
        <v>19</v>
      </c>
      <c r="D2" s="36">
        <v>20</v>
      </c>
      <c r="E2" s="36">
        <v>21</v>
      </c>
      <c r="F2" s="36">
        <v>22</v>
      </c>
      <c r="G2" s="36">
        <v>23</v>
      </c>
      <c r="H2" s="31" t="s">
        <v>36</v>
      </c>
    </row>
    <row r="3" spans="1:8" x14ac:dyDescent="0.3">
      <c r="A3" s="19" t="s">
        <v>19</v>
      </c>
      <c r="B3" s="23">
        <v>196427077.5</v>
      </c>
      <c r="C3" s="37">
        <v>270383628</v>
      </c>
      <c r="D3" s="37">
        <v>272126307</v>
      </c>
      <c r="E3" s="37">
        <v>274182617.06999999</v>
      </c>
      <c r="F3" s="37">
        <v>290966253</v>
      </c>
      <c r="G3" s="37">
        <v>76638018.181349993</v>
      </c>
      <c r="H3" s="32">
        <v>1380723900.7513499</v>
      </c>
    </row>
    <row r="4" spans="1:8" x14ac:dyDescent="0.3">
      <c r="A4" s="25" t="s">
        <v>18</v>
      </c>
      <c r="B4" s="26">
        <v>147842532</v>
      </c>
      <c r="C4" s="38">
        <v>207019218.75059998</v>
      </c>
      <c r="D4" s="38">
        <v>202445869.82999998</v>
      </c>
      <c r="E4" s="38">
        <v>203080205.97659999</v>
      </c>
      <c r="F4" s="38">
        <v>218126696.75384998</v>
      </c>
      <c r="G4" s="38">
        <v>57097858.5</v>
      </c>
      <c r="H4" s="33">
        <v>1035612381.8110499</v>
      </c>
    </row>
    <row r="5" spans="1:8" x14ac:dyDescent="0.3">
      <c r="A5" s="25" t="s">
        <v>25</v>
      </c>
      <c r="B5" s="26">
        <v>110298946.5</v>
      </c>
      <c r="C5" s="38">
        <v>161297634</v>
      </c>
      <c r="D5" s="38">
        <v>148169041.5</v>
      </c>
      <c r="E5" s="38">
        <v>157098943.5</v>
      </c>
      <c r="F5" s="38">
        <v>156231699</v>
      </c>
      <c r="G5" s="38">
        <v>41050689</v>
      </c>
      <c r="H5" s="33">
        <v>774146953.5</v>
      </c>
    </row>
    <row r="6" spans="1:8" x14ac:dyDescent="0.3">
      <c r="A6" s="25" t="s">
        <v>26</v>
      </c>
      <c r="B6" s="26">
        <v>105194572.5</v>
      </c>
      <c r="C6" s="38">
        <v>153717387</v>
      </c>
      <c r="D6" s="38">
        <v>140808624</v>
      </c>
      <c r="E6" s="38">
        <v>148967520</v>
      </c>
      <c r="F6" s="38">
        <v>149804881.5</v>
      </c>
      <c r="G6" s="38">
        <v>39631443</v>
      </c>
      <c r="H6" s="33">
        <v>738124428</v>
      </c>
    </row>
    <row r="7" spans="1:8" x14ac:dyDescent="0.3">
      <c r="A7" s="25" t="s">
        <v>15</v>
      </c>
      <c r="B7" s="26">
        <v>35815087.5</v>
      </c>
      <c r="C7" s="38">
        <v>45896485.5</v>
      </c>
      <c r="D7" s="38">
        <v>47788089</v>
      </c>
      <c r="E7" s="38">
        <v>49899202.5</v>
      </c>
      <c r="F7" s="38">
        <v>49667571</v>
      </c>
      <c r="G7" s="38">
        <v>14342568</v>
      </c>
      <c r="H7" s="33">
        <v>243409003.5</v>
      </c>
    </row>
    <row r="8" spans="1:8" x14ac:dyDescent="0.3">
      <c r="A8" s="25" t="s">
        <v>20</v>
      </c>
      <c r="B8" s="26">
        <v>30712774.5</v>
      </c>
      <c r="C8" s="38">
        <v>41802406.5</v>
      </c>
      <c r="D8" s="38">
        <v>43073946</v>
      </c>
      <c r="E8" s="38">
        <v>44027379</v>
      </c>
      <c r="F8" s="38">
        <v>46082482.5</v>
      </c>
      <c r="G8" s="38">
        <v>12301138.5</v>
      </c>
      <c r="H8" s="33">
        <v>218000127</v>
      </c>
    </row>
    <row r="9" spans="1:8" x14ac:dyDescent="0.3">
      <c r="A9" s="25" t="s">
        <v>21</v>
      </c>
      <c r="B9" s="26">
        <v>15108213</v>
      </c>
      <c r="C9" s="38">
        <v>20145426</v>
      </c>
      <c r="D9" s="38">
        <v>23961297</v>
      </c>
      <c r="E9" s="38">
        <v>26557657.5</v>
      </c>
      <c r="F9" s="38">
        <v>26950839</v>
      </c>
      <c r="G9" s="38">
        <v>7859404.5</v>
      </c>
      <c r="H9" s="33">
        <v>120582837</v>
      </c>
    </row>
    <row r="10" spans="1:8" x14ac:dyDescent="0.3">
      <c r="A10" s="25" t="s">
        <v>14</v>
      </c>
      <c r="B10" s="26">
        <v>13594765.5</v>
      </c>
      <c r="C10" s="38">
        <v>18601002</v>
      </c>
      <c r="D10" s="38">
        <v>20155242</v>
      </c>
      <c r="E10" s="38">
        <v>20873463</v>
      </c>
      <c r="F10" s="38">
        <v>22030132.5</v>
      </c>
      <c r="G10" s="38">
        <v>6418930.5</v>
      </c>
      <c r="H10" s="33">
        <v>101673535.5</v>
      </c>
    </row>
    <row r="11" spans="1:8" x14ac:dyDescent="0.3">
      <c r="A11" s="25" t="s">
        <v>24</v>
      </c>
      <c r="B11" s="26">
        <v>12049428</v>
      </c>
      <c r="C11" s="38">
        <v>15531142.5</v>
      </c>
      <c r="D11" s="38">
        <v>17064159</v>
      </c>
      <c r="E11" s="38">
        <v>17556202.5</v>
      </c>
      <c r="F11" s="38">
        <v>18328357.5</v>
      </c>
      <c r="G11" s="38">
        <v>5333292</v>
      </c>
      <c r="H11" s="33">
        <v>85862581.5</v>
      </c>
    </row>
    <row r="12" spans="1:8" x14ac:dyDescent="0.3">
      <c r="A12" s="25" t="s">
        <v>17</v>
      </c>
      <c r="B12" s="26">
        <v>10975656</v>
      </c>
      <c r="C12" s="38">
        <v>16457991</v>
      </c>
      <c r="D12" s="38">
        <v>20131162.5</v>
      </c>
      <c r="E12" s="38">
        <v>20492739</v>
      </c>
      <c r="F12" s="38">
        <v>21529239</v>
      </c>
      <c r="G12" s="38">
        <v>6005511</v>
      </c>
      <c r="H12" s="33">
        <v>95592298.5</v>
      </c>
    </row>
    <row r="13" spans="1:8" x14ac:dyDescent="0.3">
      <c r="A13" s="25" t="s">
        <v>22</v>
      </c>
      <c r="B13" s="26">
        <v>5841010.5</v>
      </c>
      <c r="C13" s="38">
        <v>8427069</v>
      </c>
      <c r="D13" s="38">
        <v>9130276.5</v>
      </c>
      <c r="E13" s="38">
        <v>10427923.5</v>
      </c>
      <c r="F13" s="38">
        <v>11858032.5</v>
      </c>
      <c r="G13" s="38">
        <v>3118728</v>
      </c>
      <c r="H13" s="33">
        <v>48803040</v>
      </c>
    </row>
    <row r="14" spans="1:8" x14ac:dyDescent="0.3">
      <c r="A14" s="25" t="s">
        <v>27</v>
      </c>
      <c r="B14" s="26">
        <v>4929874.5</v>
      </c>
      <c r="C14" s="38">
        <v>6853165.5</v>
      </c>
      <c r="D14" s="38">
        <v>7900948.5</v>
      </c>
      <c r="E14" s="38">
        <v>8761536</v>
      </c>
      <c r="F14" s="38">
        <v>9872476.5</v>
      </c>
      <c r="G14" s="38">
        <v>2716629</v>
      </c>
      <c r="H14" s="33">
        <v>41034630</v>
      </c>
    </row>
    <row r="15" spans="1:8" x14ac:dyDescent="0.3">
      <c r="A15" s="25" t="s">
        <v>16</v>
      </c>
      <c r="B15" s="26">
        <v>3893119.5</v>
      </c>
      <c r="C15" s="38">
        <v>5726781</v>
      </c>
      <c r="D15" s="38">
        <v>6600453</v>
      </c>
      <c r="E15" s="38">
        <v>7388122.5</v>
      </c>
      <c r="F15" s="38">
        <v>7545831</v>
      </c>
      <c r="G15" s="38">
        <v>2053257</v>
      </c>
      <c r="H15" s="33">
        <v>33207564</v>
      </c>
    </row>
    <row r="16" spans="1:8" x14ac:dyDescent="0.3">
      <c r="A16" s="25" t="s">
        <v>23</v>
      </c>
      <c r="B16" s="26">
        <v>1343506.5</v>
      </c>
      <c r="C16" s="38">
        <v>5359294.5</v>
      </c>
      <c r="D16" s="38">
        <v>7520254.5</v>
      </c>
      <c r="E16" s="38">
        <v>8514150</v>
      </c>
      <c r="F16" s="38">
        <v>9176920.5</v>
      </c>
      <c r="G16" s="38">
        <v>2902422</v>
      </c>
      <c r="H16" s="33">
        <v>34816548</v>
      </c>
    </row>
    <row r="17" spans="1:8" x14ac:dyDescent="0.3">
      <c r="A17" s="25" t="s">
        <v>29</v>
      </c>
      <c r="B17" s="26"/>
      <c r="C17" s="38"/>
      <c r="D17" s="38"/>
      <c r="E17" s="38"/>
      <c r="F17" s="38"/>
      <c r="G17" s="38">
        <v>882906</v>
      </c>
      <c r="H17" s="33">
        <v>882906</v>
      </c>
    </row>
    <row r="18" spans="1:8" x14ac:dyDescent="0.3">
      <c r="A18" s="25" t="s">
        <v>30</v>
      </c>
      <c r="B18" s="26"/>
      <c r="C18" s="38"/>
      <c r="D18" s="38"/>
      <c r="E18" s="38"/>
      <c r="F18" s="38"/>
      <c r="G18" s="38">
        <v>879727.5</v>
      </c>
      <c r="H18" s="33">
        <v>879727.5</v>
      </c>
    </row>
    <row r="19" spans="1:8" x14ac:dyDescent="0.3">
      <c r="A19" s="25" t="s">
        <v>13</v>
      </c>
      <c r="B19" s="26"/>
      <c r="C19" s="38"/>
      <c r="D19" s="38"/>
      <c r="E19" s="38"/>
      <c r="F19" s="38">
        <v>2082282</v>
      </c>
      <c r="G19" s="38">
        <v>1260316.5</v>
      </c>
      <c r="H19" s="33">
        <v>3342598.5</v>
      </c>
    </row>
    <row r="20" spans="1:8" x14ac:dyDescent="0.3">
      <c r="A20" s="25" t="s">
        <v>28</v>
      </c>
      <c r="B20" s="26"/>
      <c r="C20" s="38"/>
      <c r="D20" s="38"/>
      <c r="E20" s="38"/>
      <c r="F20" s="38">
        <v>3995685</v>
      </c>
      <c r="G20" s="38">
        <v>1668471</v>
      </c>
      <c r="H20" s="33">
        <v>5664156</v>
      </c>
    </row>
    <row r="21" spans="1:8" x14ac:dyDescent="0.3">
      <c r="A21" s="28" t="s">
        <v>36</v>
      </c>
      <c r="B21" s="29">
        <v>694026564</v>
      </c>
      <c r="C21" s="39">
        <v>977218631.25059998</v>
      </c>
      <c r="D21" s="39">
        <v>966875670.32999992</v>
      </c>
      <c r="E21" s="39">
        <v>997827662.04659998</v>
      </c>
      <c r="F21" s="39">
        <v>1044249379.25385</v>
      </c>
      <c r="G21" s="39">
        <v>282161310.18134999</v>
      </c>
      <c r="H21" s="34">
        <v>4962359217.0623999</v>
      </c>
    </row>
  </sheetData>
  <autoFilter ref="A1:A20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defaultColWidth="14.44140625" defaultRowHeight="15" customHeight="1" x14ac:dyDescent="0.3"/>
  <cols>
    <col min="1" max="1" width="10.44140625" customWidth="1"/>
    <col min="2" max="2" width="22.88671875" customWidth="1"/>
    <col min="3" max="5" width="18.33203125" customWidth="1"/>
    <col min="6" max="26" width="8.6640625" customWidth="1"/>
  </cols>
  <sheetData>
    <row r="1" spans="1:5" ht="14.25" customHeight="1" x14ac:dyDescent="0.3">
      <c r="A1" s="4" t="s">
        <v>0</v>
      </c>
      <c r="B1" s="4" t="s">
        <v>1</v>
      </c>
      <c r="C1" s="4" t="s">
        <v>6</v>
      </c>
      <c r="D1" s="4" t="s">
        <v>7</v>
      </c>
      <c r="E1" s="4" t="s">
        <v>8</v>
      </c>
    </row>
    <row r="2" spans="1:5" ht="14.25" customHeight="1" x14ac:dyDescent="0.3">
      <c r="A2" s="17">
        <v>43949</v>
      </c>
      <c r="B2" s="18" t="s">
        <v>20</v>
      </c>
      <c r="C2" s="18">
        <v>36</v>
      </c>
      <c r="D2" s="18">
        <v>4923</v>
      </c>
      <c r="E2" s="18">
        <v>4560</v>
      </c>
    </row>
    <row r="3" spans="1:5" ht="14.25" customHeight="1" x14ac:dyDescent="0.3">
      <c r="A3" s="17">
        <v>43949</v>
      </c>
      <c r="B3" s="18" t="s">
        <v>15</v>
      </c>
      <c r="C3" s="18">
        <v>31</v>
      </c>
      <c r="D3" s="18">
        <v>5465</v>
      </c>
      <c r="E3" s="18">
        <v>5096</v>
      </c>
    </row>
    <row r="4" spans="1:5" ht="14.25" customHeight="1" x14ac:dyDescent="0.3">
      <c r="A4" s="17">
        <v>43949</v>
      </c>
      <c r="B4" s="18" t="s">
        <v>21</v>
      </c>
      <c r="C4" s="18">
        <v>19</v>
      </c>
      <c r="D4" s="18">
        <v>1846</v>
      </c>
      <c r="E4" s="18">
        <v>1681</v>
      </c>
    </row>
    <row r="5" spans="1:5" ht="14.25" customHeight="1" x14ac:dyDescent="0.3">
      <c r="A5" s="17">
        <v>43949</v>
      </c>
      <c r="B5" s="18" t="s">
        <v>14</v>
      </c>
      <c r="C5" s="18">
        <v>18</v>
      </c>
      <c r="D5" s="18">
        <v>1539</v>
      </c>
      <c r="E5" s="18">
        <v>1404</v>
      </c>
    </row>
    <row r="6" spans="1:5" ht="14.25" customHeight="1" x14ac:dyDescent="0.3">
      <c r="A6" s="17">
        <v>43949</v>
      </c>
      <c r="B6" s="18" t="s">
        <v>24</v>
      </c>
      <c r="C6" s="18">
        <v>18</v>
      </c>
      <c r="D6" s="18">
        <v>1505</v>
      </c>
      <c r="E6" s="18">
        <v>1368</v>
      </c>
    </row>
    <row r="7" spans="1:5" ht="14.25" customHeight="1" x14ac:dyDescent="0.3">
      <c r="A7" s="17">
        <v>43949</v>
      </c>
      <c r="B7" s="18" t="s">
        <v>26</v>
      </c>
      <c r="C7" s="18">
        <v>54</v>
      </c>
      <c r="D7" s="18">
        <v>12306</v>
      </c>
      <c r="E7" s="18">
        <v>11532</v>
      </c>
    </row>
    <row r="8" spans="1:5" ht="14.25" customHeight="1" x14ac:dyDescent="0.3">
      <c r="A8" s="17">
        <v>43949</v>
      </c>
      <c r="B8" s="18" t="s">
        <v>25</v>
      </c>
      <c r="C8" s="18">
        <v>59</v>
      </c>
      <c r="D8" s="18">
        <v>12943</v>
      </c>
      <c r="E8" s="18">
        <v>12072</v>
      </c>
    </row>
    <row r="9" spans="1:5" ht="14.25" customHeight="1" x14ac:dyDescent="0.3">
      <c r="A9" s="17">
        <v>43949</v>
      </c>
      <c r="B9" s="18" t="s">
        <v>17</v>
      </c>
      <c r="C9" s="18">
        <v>17</v>
      </c>
      <c r="D9" s="18">
        <v>1439</v>
      </c>
      <c r="E9" s="18">
        <v>1265</v>
      </c>
    </row>
    <row r="10" spans="1:5" ht="14.25" customHeight="1" x14ac:dyDescent="0.3">
      <c r="A10" s="17">
        <v>43949</v>
      </c>
      <c r="B10" s="18" t="s">
        <v>27</v>
      </c>
      <c r="C10" s="18">
        <v>15</v>
      </c>
      <c r="D10" s="18">
        <v>636</v>
      </c>
      <c r="E10" s="18">
        <v>547</v>
      </c>
    </row>
    <row r="11" spans="1:5" ht="14.25" customHeight="1" x14ac:dyDescent="0.3">
      <c r="A11" s="17">
        <v>43949</v>
      </c>
      <c r="B11" s="18" t="s">
        <v>22</v>
      </c>
      <c r="C11" s="18">
        <v>15</v>
      </c>
      <c r="D11" s="18">
        <v>780</v>
      </c>
      <c r="E11" s="18">
        <v>690</v>
      </c>
    </row>
    <row r="12" spans="1:5" ht="14.25" customHeight="1" x14ac:dyDescent="0.3">
      <c r="A12" s="17">
        <v>43949</v>
      </c>
      <c r="B12" s="18" t="s">
        <v>19</v>
      </c>
      <c r="C12" s="18">
        <v>125</v>
      </c>
      <c r="D12" s="18">
        <v>20914</v>
      </c>
      <c r="E12" s="18">
        <v>19479</v>
      </c>
    </row>
    <row r="13" spans="1:5" ht="14.25" customHeight="1" x14ac:dyDescent="0.3">
      <c r="A13" s="17">
        <v>43949</v>
      </c>
      <c r="B13" s="18" t="s">
        <v>18</v>
      </c>
      <c r="C13" s="18">
        <v>128</v>
      </c>
      <c r="D13" s="18">
        <v>16450</v>
      </c>
      <c r="E13" s="18">
        <v>15320</v>
      </c>
    </row>
    <row r="14" spans="1:5" ht="14.25" customHeight="1" x14ac:dyDescent="0.3">
      <c r="A14" s="17">
        <v>43949</v>
      </c>
      <c r="B14" s="18" t="s">
        <v>16</v>
      </c>
      <c r="C14" s="18">
        <v>10</v>
      </c>
      <c r="D14" s="18">
        <v>580</v>
      </c>
      <c r="E14" s="18">
        <v>506</v>
      </c>
    </row>
    <row r="15" spans="1:5" ht="14.25" customHeight="1" x14ac:dyDescent="0.3">
      <c r="A15" s="17">
        <v>43950</v>
      </c>
      <c r="B15" s="18" t="s">
        <v>20</v>
      </c>
      <c r="C15" s="18">
        <v>36</v>
      </c>
      <c r="D15" s="18">
        <v>4937</v>
      </c>
      <c r="E15" s="18">
        <v>4561</v>
      </c>
    </row>
    <row r="16" spans="1:5" ht="14.25" customHeight="1" x14ac:dyDescent="0.3">
      <c r="A16" s="17">
        <v>43950</v>
      </c>
      <c r="B16" s="18" t="s">
        <v>15</v>
      </c>
      <c r="C16" s="18">
        <v>31</v>
      </c>
      <c r="D16" s="18">
        <v>5378</v>
      </c>
      <c r="E16" s="18">
        <v>4985</v>
      </c>
    </row>
    <row r="17" spans="1:5" ht="14.25" customHeight="1" x14ac:dyDescent="0.3">
      <c r="A17" s="17">
        <v>43950</v>
      </c>
      <c r="B17" s="18" t="s">
        <v>21</v>
      </c>
      <c r="C17" s="18">
        <v>19</v>
      </c>
      <c r="D17" s="18">
        <v>1676</v>
      </c>
      <c r="E17" s="18">
        <v>1516</v>
      </c>
    </row>
    <row r="18" spans="1:5" ht="14.25" customHeight="1" x14ac:dyDescent="0.3">
      <c r="A18" s="17">
        <v>43950</v>
      </c>
      <c r="B18" s="18" t="s">
        <v>14</v>
      </c>
      <c r="C18" s="18">
        <v>18</v>
      </c>
      <c r="D18" s="18">
        <v>1684</v>
      </c>
      <c r="E18" s="18">
        <v>1528</v>
      </c>
    </row>
    <row r="19" spans="1:5" ht="14.25" customHeight="1" x14ac:dyDescent="0.3">
      <c r="A19" s="17">
        <v>43950</v>
      </c>
      <c r="B19" s="18" t="s">
        <v>24</v>
      </c>
      <c r="C19" s="18">
        <v>18</v>
      </c>
      <c r="D19" s="18">
        <v>1599</v>
      </c>
      <c r="E19" s="18">
        <v>1450</v>
      </c>
    </row>
    <row r="20" spans="1:5" ht="14.25" customHeight="1" x14ac:dyDescent="0.3">
      <c r="A20" s="17">
        <v>43950</v>
      </c>
      <c r="B20" s="18" t="s">
        <v>26</v>
      </c>
      <c r="C20" s="18">
        <v>54</v>
      </c>
      <c r="D20" s="18">
        <v>12747</v>
      </c>
      <c r="E20" s="18">
        <v>11884</v>
      </c>
    </row>
    <row r="21" spans="1:5" ht="14.25" customHeight="1" x14ac:dyDescent="0.3">
      <c r="A21" s="17">
        <v>43950</v>
      </c>
      <c r="B21" s="18" t="s">
        <v>25</v>
      </c>
      <c r="C21" s="18">
        <v>59</v>
      </c>
      <c r="D21" s="18">
        <v>13186</v>
      </c>
      <c r="E21" s="18">
        <v>12251</v>
      </c>
    </row>
    <row r="22" spans="1:5" ht="14.25" customHeight="1" x14ac:dyDescent="0.3">
      <c r="A22" s="17">
        <v>43950</v>
      </c>
      <c r="B22" s="18" t="s">
        <v>17</v>
      </c>
      <c r="C22" s="18">
        <v>18</v>
      </c>
      <c r="D22" s="18">
        <v>1534</v>
      </c>
      <c r="E22" s="18">
        <v>1369</v>
      </c>
    </row>
    <row r="23" spans="1:5" ht="14.25" customHeight="1" x14ac:dyDescent="0.3">
      <c r="A23" s="17">
        <v>43950</v>
      </c>
      <c r="B23" s="18" t="s">
        <v>27</v>
      </c>
      <c r="C23" s="18">
        <v>15</v>
      </c>
      <c r="D23" s="18">
        <v>659</v>
      </c>
      <c r="E23" s="18">
        <v>575</v>
      </c>
    </row>
    <row r="24" spans="1:5" ht="14.25" customHeight="1" x14ac:dyDescent="0.3">
      <c r="A24" s="17">
        <v>43950</v>
      </c>
      <c r="B24" s="18" t="s">
        <v>22</v>
      </c>
      <c r="C24" s="18">
        <v>15</v>
      </c>
      <c r="D24" s="18">
        <v>786</v>
      </c>
      <c r="E24" s="18">
        <v>695</v>
      </c>
    </row>
    <row r="25" spans="1:5" ht="14.25" customHeight="1" x14ac:dyDescent="0.3">
      <c r="A25" s="17">
        <v>43950</v>
      </c>
      <c r="B25" s="18" t="s">
        <v>19</v>
      </c>
      <c r="C25" s="18">
        <v>125</v>
      </c>
      <c r="D25" s="18">
        <v>21863</v>
      </c>
      <c r="E25" s="18">
        <v>20160</v>
      </c>
    </row>
    <row r="26" spans="1:5" ht="14.25" customHeight="1" x14ac:dyDescent="0.3">
      <c r="A26" s="17">
        <v>43950</v>
      </c>
      <c r="B26" s="18" t="s">
        <v>18</v>
      </c>
      <c r="C26" s="18">
        <v>128</v>
      </c>
      <c r="D26" s="18">
        <v>17368</v>
      </c>
      <c r="E26" s="18">
        <v>16077</v>
      </c>
    </row>
    <row r="27" spans="1:5" ht="14.25" customHeight="1" x14ac:dyDescent="0.3">
      <c r="A27" s="17">
        <v>43950</v>
      </c>
      <c r="B27" s="18" t="s">
        <v>16</v>
      </c>
      <c r="C27" s="18">
        <v>10</v>
      </c>
      <c r="D27" s="18">
        <v>502</v>
      </c>
      <c r="E27" s="18">
        <v>433</v>
      </c>
    </row>
    <row r="28" spans="1:5" ht="14.25" customHeight="1" x14ac:dyDescent="0.3">
      <c r="A28" s="17">
        <v>43951</v>
      </c>
      <c r="B28" s="18" t="s">
        <v>20</v>
      </c>
      <c r="C28" s="18">
        <v>36</v>
      </c>
      <c r="D28" s="18">
        <v>5143</v>
      </c>
      <c r="E28" s="18">
        <v>4715</v>
      </c>
    </row>
    <row r="29" spans="1:5" ht="14.25" customHeight="1" x14ac:dyDescent="0.3">
      <c r="A29" s="17">
        <v>43951</v>
      </c>
      <c r="B29" s="18" t="s">
        <v>15</v>
      </c>
      <c r="C29" s="18">
        <v>31</v>
      </c>
      <c r="D29" s="18">
        <v>5120</v>
      </c>
      <c r="E29" s="18">
        <v>4737</v>
      </c>
    </row>
    <row r="30" spans="1:5" ht="14.25" customHeight="1" x14ac:dyDescent="0.3">
      <c r="A30" s="17">
        <v>43951</v>
      </c>
      <c r="B30" s="18" t="s">
        <v>21</v>
      </c>
      <c r="C30" s="18">
        <v>20</v>
      </c>
      <c r="D30" s="18">
        <v>1756</v>
      </c>
      <c r="E30" s="18">
        <v>1586</v>
      </c>
    </row>
    <row r="31" spans="1:5" ht="14.25" customHeight="1" x14ac:dyDescent="0.3">
      <c r="A31" s="17">
        <v>43951</v>
      </c>
      <c r="B31" s="18" t="s">
        <v>14</v>
      </c>
      <c r="C31" s="18">
        <v>19</v>
      </c>
      <c r="D31" s="18">
        <v>1712</v>
      </c>
      <c r="E31" s="18">
        <v>1552</v>
      </c>
    </row>
    <row r="32" spans="1:5" ht="14.25" customHeight="1" x14ac:dyDescent="0.3">
      <c r="A32" s="17">
        <v>43951</v>
      </c>
      <c r="B32" s="18" t="s">
        <v>24</v>
      </c>
      <c r="C32" s="18">
        <v>19</v>
      </c>
      <c r="D32" s="18">
        <v>1662</v>
      </c>
      <c r="E32" s="18">
        <v>1506</v>
      </c>
    </row>
    <row r="33" spans="1:5" ht="14.25" customHeight="1" x14ac:dyDescent="0.3">
      <c r="A33" s="17">
        <v>43951</v>
      </c>
      <c r="B33" s="18" t="s">
        <v>26</v>
      </c>
      <c r="C33" s="18">
        <v>54</v>
      </c>
      <c r="D33" s="18">
        <v>12817</v>
      </c>
      <c r="E33" s="18">
        <v>11865</v>
      </c>
    </row>
    <row r="34" spans="1:5" ht="14.25" customHeight="1" x14ac:dyDescent="0.3">
      <c r="A34" s="17">
        <v>43951</v>
      </c>
      <c r="B34" s="18" t="s">
        <v>25</v>
      </c>
      <c r="C34" s="18">
        <v>59</v>
      </c>
      <c r="D34" s="18">
        <v>13251</v>
      </c>
      <c r="E34" s="18">
        <v>12255</v>
      </c>
    </row>
    <row r="35" spans="1:5" ht="14.25" customHeight="1" x14ac:dyDescent="0.3">
      <c r="A35" s="17">
        <v>43951</v>
      </c>
      <c r="B35" s="18" t="s">
        <v>17</v>
      </c>
      <c r="C35" s="18">
        <v>19</v>
      </c>
      <c r="D35" s="18">
        <v>1499</v>
      </c>
      <c r="E35" s="18">
        <v>1322</v>
      </c>
    </row>
    <row r="36" spans="1:5" ht="14.25" customHeight="1" x14ac:dyDescent="0.3">
      <c r="A36" s="17">
        <v>43951</v>
      </c>
      <c r="B36" s="18" t="s">
        <v>27</v>
      </c>
      <c r="C36" s="18">
        <v>15</v>
      </c>
      <c r="D36" s="18">
        <v>644</v>
      </c>
      <c r="E36" s="18">
        <v>550</v>
      </c>
    </row>
    <row r="37" spans="1:5" ht="14.25" customHeight="1" x14ac:dyDescent="0.3">
      <c r="A37" s="17">
        <v>43951</v>
      </c>
      <c r="B37" s="18" t="s">
        <v>22</v>
      </c>
      <c r="C37" s="18">
        <v>15</v>
      </c>
      <c r="D37" s="18">
        <v>791</v>
      </c>
      <c r="E37" s="18">
        <v>691</v>
      </c>
    </row>
    <row r="38" spans="1:5" ht="14.25" customHeight="1" x14ac:dyDescent="0.3">
      <c r="A38" s="17">
        <v>43951</v>
      </c>
      <c r="B38" s="18" t="s">
        <v>23</v>
      </c>
      <c r="C38" s="18">
        <v>15</v>
      </c>
      <c r="D38" s="18">
        <v>262</v>
      </c>
      <c r="E38" s="18">
        <v>195</v>
      </c>
    </row>
    <row r="39" spans="1:5" ht="14.25" customHeight="1" x14ac:dyDescent="0.3">
      <c r="A39" s="17">
        <v>43951</v>
      </c>
      <c r="B39" s="18" t="s">
        <v>19</v>
      </c>
      <c r="C39" s="18">
        <v>125</v>
      </c>
      <c r="D39" s="18">
        <v>22368</v>
      </c>
      <c r="E39" s="18">
        <v>20625</v>
      </c>
    </row>
    <row r="40" spans="1:5" ht="14.25" customHeight="1" x14ac:dyDescent="0.3">
      <c r="A40" s="17">
        <v>43951</v>
      </c>
      <c r="B40" s="18" t="s">
        <v>18</v>
      </c>
      <c r="C40" s="18">
        <v>129</v>
      </c>
      <c r="D40" s="18">
        <v>18042</v>
      </c>
      <c r="E40" s="18">
        <v>16631</v>
      </c>
    </row>
    <row r="41" spans="1:5" ht="14.25" customHeight="1" x14ac:dyDescent="0.3">
      <c r="A41" s="17">
        <v>43951</v>
      </c>
      <c r="B41" s="18" t="s">
        <v>16</v>
      </c>
      <c r="C41" s="18">
        <v>10</v>
      </c>
      <c r="D41" s="18">
        <v>448</v>
      </c>
      <c r="E41" s="18">
        <v>376</v>
      </c>
    </row>
    <row r="42" spans="1:5" ht="14.25" customHeight="1" x14ac:dyDescent="0.3">
      <c r="A42" s="17">
        <v>43952</v>
      </c>
      <c r="B42" s="18" t="s">
        <v>20</v>
      </c>
      <c r="C42" s="18">
        <v>36</v>
      </c>
      <c r="D42" s="18">
        <v>5457</v>
      </c>
      <c r="E42" s="18">
        <v>4916</v>
      </c>
    </row>
    <row r="43" spans="1:5" ht="14.25" customHeight="1" x14ac:dyDescent="0.3">
      <c r="A43" s="17">
        <v>43952</v>
      </c>
      <c r="B43" s="18" t="s">
        <v>15</v>
      </c>
      <c r="C43" s="18">
        <v>31</v>
      </c>
      <c r="D43" s="18">
        <v>6118</v>
      </c>
      <c r="E43" s="18">
        <v>5564</v>
      </c>
    </row>
    <row r="44" spans="1:5" ht="14.25" customHeight="1" x14ac:dyDescent="0.3">
      <c r="A44" s="17">
        <v>43952</v>
      </c>
      <c r="B44" s="18" t="s">
        <v>21</v>
      </c>
      <c r="C44" s="18">
        <v>20</v>
      </c>
      <c r="D44" s="18">
        <v>2468</v>
      </c>
      <c r="E44" s="18">
        <v>2221</v>
      </c>
    </row>
    <row r="45" spans="1:5" ht="14.25" customHeight="1" x14ac:dyDescent="0.3">
      <c r="A45" s="17">
        <v>43952</v>
      </c>
      <c r="B45" s="18" t="s">
        <v>14</v>
      </c>
      <c r="C45" s="18">
        <v>18</v>
      </c>
      <c r="D45" s="18">
        <v>1826</v>
      </c>
      <c r="E45" s="18">
        <v>1633</v>
      </c>
    </row>
    <row r="46" spans="1:5" ht="14.25" customHeight="1" x14ac:dyDescent="0.3">
      <c r="A46" s="17">
        <v>43952</v>
      </c>
      <c r="B46" s="18" t="s">
        <v>24</v>
      </c>
      <c r="C46" s="18">
        <v>19</v>
      </c>
      <c r="D46" s="18">
        <v>1987</v>
      </c>
      <c r="E46" s="18">
        <v>1791</v>
      </c>
    </row>
    <row r="47" spans="1:5" ht="14.25" customHeight="1" x14ac:dyDescent="0.3">
      <c r="A47" s="17">
        <v>43952</v>
      </c>
      <c r="B47" s="18" t="s">
        <v>26</v>
      </c>
      <c r="C47" s="18">
        <v>54</v>
      </c>
      <c r="D47" s="18">
        <v>14205</v>
      </c>
      <c r="E47" s="18">
        <v>13026</v>
      </c>
    </row>
    <row r="48" spans="1:5" ht="14.25" customHeight="1" x14ac:dyDescent="0.3">
      <c r="A48" s="17">
        <v>43952</v>
      </c>
      <c r="B48" s="18" t="s">
        <v>25</v>
      </c>
      <c r="C48" s="18">
        <v>59</v>
      </c>
      <c r="D48" s="18">
        <v>15222</v>
      </c>
      <c r="E48" s="18">
        <v>13873</v>
      </c>
    </row>
    <row r="49" spans="1:5" ht="14.25" customHeight="1" x14ac:dyDescent="0.3">
      <c r="A49" s="17">
        <v>43952</v>
      </c>
      <c r="B49" s="18" t="s">
        <v>17</v>
      </c>
      <c r="C49" s="18">
        <v>19</v>
      </c>
      <c r="D49" s="18">
        <v>1497</v>
      </c>
      <c r="E49" s="18">
        <v>1291</v>
      </c>
    </row>
    <row r="50" spans="1:5" ht="14.25" customHeight="1" x14ac:dyDescent="0.3">
      <c r="A50" s="17">
        <v>43952</v>
      </c>
      <c r="B50" s="18" t="s">
        <v>27</v>
      </c>
      <c r="C50" s="18">
        <v>15</v>
      </c>
      <c r="D50" s="18">
        <v>721</v>
      </c>
      <c r="E50" s="18">
        <v>625</v>
      </c>
    </row>
    <row r="51" spans="1:5" ht="14.25" customHeight="1" x14ac:dyDescent="0.3">
      <c r="A51" s="17">
        <v>43952</v>
      </c>
      <c r="B51" s="18" t="s">
        <v>22</v>
      </c>
      <c r="C51" s="18">
        <v>15</v>
      </c>
      <c r="D51" s="18">
        <v>996</v>
      </c>
      <c r="E51" s="18">
        <v>888</v>
      </c>
    </row>
    <row r="52" spans="1:5" ht="14.25" customHeight="1" x14ac:dyDescent="0.3">
      <c r="A52" s="17">
        <v>43952</v>
      </c>
      <c r="B52" s="18" t="s">
        <v>23</v>
      </c>
      <c r="C52" s="18">
        <v>15</v>
      </c>
      <c r="D52" s="18">
        <v>294</v>
      </c>
      <c r="E52" s="18">
        <v>225</v>
      </c>
    </row>
    <row r="53" spans="1:5" ht="14.25" customHeight="1" x14ac:dyDescent="0.3">
      <c r="A53" s="17">
        <v>43952</v>
      </c>
      <c r="B53" s="18" t="s">
        <v>19</v>
      </c>
      <c r="C53" s="18">
        <v>125</v>
      </c>
      <c r="D53" s="18">
        <v>20602</v>
      </c>
      <c r="E53" s="18">
        <v>18845</v>
      </c>
    </row>
    <row r="54" spans="1:5" ht="14.25" customHeight="1" x14ac:dyDescent="0.3">
      <c r="A54" s="17">
        <v>43952</v>
      </c>
      <c r="B54" s="18" t="s">
        <v>18</v>
      </c>
      <c r="C54" s="18">
        <v>129</v>
      </c>
      <c r="D54" s="18">
        <v>17002</v>
      </c>
      <c r="E54" s="18">
        <v>15570</v>
      </c>
    </row>
    <row r="55" spans="1:5" ht="14.25" customHeight="1" x14ac:dyDescent="0.3">
      <c r="A55" s="17">
        <v>43952</v>
      </c>
      <c r="B55" s="18" t="s">
        <v>16</v>
      </c>
      <c r="C55" s="18">
        <v>10</v>
      </c>
      <c r="D55" s="18">
        <v>554</v>
      </c>
      <c r="E55" s="18">
        <v>472</v>
      </c>
    </row>
    <row r="56" spans="1:5" ht="14.25" customHeight="1" x14ac:dyDescent="0.3">
      <c r="A56" s="17">
        <v>43953</v>
      </c>
      <c r="B56" s="18" t="s">
        <v>20</v>
      </c>
      <c r="C56" s="18">
        <v>36</v>
      </c>
      <c r="D56" s="18">
        <v>3442</v>
      </c>
      <c r="E56" s="18">
        <v>3147</v>
      </c>
    </row>
    <row r="57" spans="1:5" ht="14.25" customHeight="1" x14ac:dyDescent="0.3">
      <c r="A57" s="17">
        <v>43953</v>
      </c>
      <c r="B57" s="18" t="s">
        <v>15</v>
      </c>
      <c r="C57" s="18">
        <v>31</v>
      </c>
      <c r="D57" s="18">
        <v>4157</v>
      </c>
      <c r="E57" s="18">
        <v>3823</v>
      </c>
    </row>
    <row r="58" spans="1:5" ht="14.25" customHeight="1" x14ac:dyDescent="0.3">
      <c r="A58" s="17">
        <v>43953</v>
      </c>
      <c r="B58" s="18" t="s">
        <v>21</v>
      </c>
      <c r="C58" s="18">
        <v>20</v>
      </c>
      <c r="D58" s="18">
        <v>1613</v>
      </c>
      <c r="E58" s="18">
        <v>1457</v>
      </c>
    </row>
    <row r="59" spans="1:5" ht="14.25" customHeight="1" x14ac:dyDescent="0.3">
      <c r="A59" s="17">
        <v>43953</v>
      </c>
      <c r="B59" s="18" t="s">
        <v>14</v>
      </c>
      <c r="C59" s="18">
        <v>18</v>
      </c>
      <c r="D59" s="18">
        <v>1708</v>
      </c>
      <c r="E59" s="18">
        <v>1534</v>
      </c>
    </row>
    <row r="60" spans="1:5" ht="14.25" customHeight="1" x14ac:dyDescent="0.3">
      <c r="A60" s="17">
        <v>43953</v>
      </c>
      <c r="B60" s="18" t="s">
        <v>24</v>
      </c>
      <c r="C60" s="18">
        <v>19</v>
      </c>
      <c r="D60" s="18">
        <v>1206</v>
      </c>
      <c r="E60" s="18">
        <v>1080</v>
      </c>
    </row>
    <row r="61" spans="1:5" ht="14.25" customHeight="1" x14ac:dyDescent="0.3">
      <c r="A61" s="17">
        <v>43953</v>
      </c>
      <c r="B61" s="18" t="s">
        <v>26</v>
      </c>
      <c r="C61" s="18">
        <v>54</v>
      </c>
      <c r="D61" s="18">
        <v>11622</v>
      </c>
      <c r="E61" s="18">
        <v>10754</v>
      </c>
    </row>
    <row r="62" spans="1:5" ht="14.25" customHeight="1" x14ac:dyDescent="0.3">
      <c r="A62" s="17">
        <v>43953</v>
      </c>
      <c r="B62" s="18" t="s">
        <v>25</v>
      </c>
      <c r="C62" s="18">
        <v>59</v>
      </c>
      <c r="D62" s="18">
        <v>12429</v>
      </c>
      <c r="E62" s="18">
        <v>11477</v>
      </c>
    </row>
    <row r="63" spans="1:5" ht="14.25" customHeight="1" x14ac:dyDescent="0.3">
      <c r="A63" s="17">
        <v>43953</v>
      </c>
      <c r="B63" s="18" t="s">
        <v>17</v>
      </c>
      <c r="C63" s="18">
        <v>19</v>
      </c>
      <c r="D63" s="18">
        <v>1217</v>
      </c>
      <c r="E63" s="18">
        <v>1048</v>
      </c>
    </row>
    <row r="64" spans="1:5" ht="14.25" customHeight="1" x14ac:dyDescent="0.3">
      <c r="A64" s="17">
        <v>43953</v>
      </c>
      <c r="B64" s="18" t="s">
        <v>27</v>
      </c>
      <c r="C64" s="18">
        <v>15</v>
      </c>
      <c r="D64" s="18">
        <v>567</v>
      </c>
      <c r="E64" s="18">
        <v>493</v>
      </c>
    </row>
    <row r="65" spans="1:5" ht="14.25" customHeight="1" x14ac:dyDescent="0.3">
      <c r="A65" s="17">
        <v>43953</v>
      </c>
      <c r="B65" s="18" t="s">
        <v>22</v>
      </c>
      <c r="C65" s="18">
        <v>15</v>
      </c>
      <c r="D65" s="18">
        <v>751</v>
      </c>
      <c r="E65" s="18">
        <v>651</v>
      </c>
    </row>
    <row r="66" spans="1:5" ht="14.25" customHeight="1" x14ac:dyDescent="0.3">
      <c r="A66" s="17">
        <v>43953</v>
      </c>
      <c r="B66" s="18" t="s">
        <v>23</v>
      </c>
      <c r="C66" s="18">
        <v>15</v>
      </c>
      <c r="D66" s="18">
        <v>274</v>
      </c>
      <c r="E66" s="18">
        <v>203</v>
      </c>
    </row>
    <row r="67" spans="1:5" ht="14.25" customHeight="1" x14ac:dyDescent="0.3">
      <c r="A67" s="17">
        <v>43953</v>
      </c>
      <c r="B67" s="18" t="s">
        <v>19</v>
      </c>
      <c r="C67" s="18">
        <v>125</v>
      </c>
      <c r="D67" s="18">
        <v>16932</v>
      </c>
      <c r="E67" s="18">
        <v>15601</v>
      </c>
    </row>
    <row r="68" spans="1:5" ht="14.25" customHeight="1" x14ac:dyDescent="0.3">
      <c r="A68" s="17">
        <v>43953</v>
      </c>
      <c r="B68" s="18" t="s">
        <v>18</v>
      </c>
      <c r="C68" s="18">
        <v>129</v>
      </c>
      <c r="D68" s="18">
        <v>14009</v>
      </c>
      <c r="E68" s="18">
        <v>12920</v>
      </c>
    </row>
    <row r="69" spans="1:5" ht="14.25" customHeight="1" x14ac:dyDescent="0.3">
      <c r="A69" s="17">
        <v>43953</v>
      </c>
      <c r="B69" s="18" t="s">
        <v>16</v>
      </c>
      <c r="C69" s="18">
        <v>10</v>
      </c>
      <c r="D69" s="18">
        <v>416</v>
      </c>
      <c r="E69" s="18">
        <v>341</v>
      </c>
    </row>
    <row r="70" spans="1:5" ht="14.25" customHeight="1" x14ac:dyDescent="0.3">
      <c r="A70" s="17">
        <v>43954</v>
      </c>
      <c r="B70" s="18" t="s">
        <v>20</v>
      </c>
      <c r="C70" s="18">
        <v>36</v>
      </c>
      <c r="D70" s="18">
        <v>4751</v>
      </c>
      <c r="E70" s="18">
        <v>4370</v>
      </c>
    </row>
    <row r="71" spans="1:5" ht="14.25" customHeight="1" x14ac:dyDescent="0.3">
      <c r="A71" s="17">
        <v>43954</v>
      </c>
      <c r="B71" s="18" t="s">
        <v>15</v>
      </c>
      <c r="C71" s="18">
        <v>31</v>
      </c>
      <c r="D71" s="18">
        <v>5155</v>
      </c>
      <c r="E71" s="18">
        <v>4762</v>
      </c>
    </row>
    <row r="72" spans="1:5" ht="14.25" customHeight="1" x14ac:dyDescent="0.3">
      <c r="A72" s="17">
        <v>43954</v>
      </c>
      <c r="B72" s="18" t="s">
        <v>21</v>
      </c>
      <c r="C72" s="18">
        <v>20</v>
      </c>
      <c r="D72" s="18">
        <v>1716</v>
      </c>
      <c r="E72" s="18">
        <v>1561</v>
      </c>
    </row>
    <row r="73" spans="1:5" ht="14.25" customHeight="1" x14ac:dyDescent="0.3">
      <c r="A73" s="17">
        <v>43954</v>
      </c>
      <c r="B73" s="18" t="s">
        <v>14</v>
      </c>
      <c r="C73" s="18">
        <v>20</v>
      </c>
      <c r="D73" s="18">
        <v>1520</v>
      </c>
      <c r="E73" s="18">
        <v>1373</v>
      </c>
    </row>
    <row r="74" spans="1:5" ht="14.25" customHeight="1" x14ac:dyDescent="0.3">
      <c r="A74" s="17">
        <v>43954</v>
      </c>
      <c r="B74" s="18" t="s">
        <v>24</v>
      </c>
      <c r="C74" s="18">
        <v>19</v>
      </c>
      <c r="D74" s="18">
        <v>1314</v>
      </c>
      <c r="E74" s="18">
        <v>1192</v>
      </c>
    </row>
    <row r="75" spans="1:5" ht="14.25" customHeight="1" x14ac:dyDescent="0.3">
      <c r="A75" s="17">
        <v>43954</v>
      </c>
      <c r="B75" s="18" t="s">
        <v>26</v>
      </c>
      <c r="C75" s="18">
        <v>54</v>
      </c>
      <c r="D75" s="18">
        <v>14823</v>
      </c>
      <c r="E75" s="18">
        <v>13751</v>
      </c>
    </row>
    <row r="76" spans="1:5" ht="14.25" customHeight="1" x14ac:dyDescent="0.3">
      <c r="A76" s="17">
        <v>43954</v>
      </c>
      <c r="B76" s="18" t="s">
        <v>25</v>
      </c>
      <c r="C76" s="18">
        <v>59</v>
      </c>
      <c r="D76" s="18">
        <v>15277</v>
      </c>
      <c r="E76" s="18">
        <v>14163</v>
      </c>
    </row>
    <row r="77" spans="1:5" ht="14.25" customHeight="1" x14ac:dyDescent="0.3">
      <c r="A77" s="17">
        <v>43954</v>
      </c>
      <c r="B77" s="18" t="s">
        <v>17</v>
      </c>
      <c r="C77" s="18">
        <v>19</v>
      </c>
      <c r="D77" s="18">
        <v>1402</v>
      </c>
      <c r="E77" s="18">
        <v>1234</v>
      </c>
    </row>
    <row r="78" spans="1:5" ht="14.25" customHeight="1" x14ac:dyDescent="0.3">
      <c r="A78" s="17">
        <v>43954</v>
      </c>
      <c r="B78" s="18" t="s">
        <v>27</v>
      </c>
      <c r="C78" s="18">
        <v>15</v>
      </c>
      <c r="D78" s="18">
        <v>585</v>
      </c>
      <c r="E78" s="18">
        <v>502</v>
      </c>
    </row>
    <row r="79" spans="1:5" ht="14.25" customHeight="1" x14ac:dyDescent="0.3">
      <c r="A79" s="17">
        <v>43954</v>
      </c>
      <c r="B79" s="18" t="s">
        <v>22</v>
      </c>
      <c r="C79" s="18">
        <v>15</v>
      </c>
      <c r="D79" s="18">
        <v>784</v>
      </c>
      <c r="E79" s="18">
        <v>696</v>
      </c>
    </row>
    <row r="80" spans="1:5" ht="14.25" customHeight="1" x14ac:dyDescent="0.3">
      <c r="A80" s="17">
        <v>43954</v>
      </c>
      <c r="B80" s="18" t="s">
        <v>23</v>
      </c>
      <c r="C80" s="18">
        <v>15</v>
      </c>
      <c r="D80" s="18">
        <v>455</v>
      </c>
      <c r="E80" s="18">
        <v>384</v>
      </c>
    </row>
    <row r="81" spans="1:5" ht="14.25" customHeight="1" x14ac:dyDescent="0.3">
      <c r="A81" s="17">
        <v>43954</v>
      </c>
      <c r="B81" s="18" t="s">
        <v>19</v>
      </c>
      <c r="C81" s="18">
        <v>125</v>
      </c>
      <c r="D81" s="18">
        <v>18861</v>
      </c>
      <c r="E81" s="18">
        <v>17420</v>
      </c>
    </row>
    <row r="82" spans="1:5" ht="14.25" customHeight="1" x14ac:dyDescent="0.3">
      <c r="A82" s="17">
        <v>43954</v>
      </c>
      <c r="B82" s="18" t="s">
        <v>18</v>
      </c>
      <c r="C82" s="18">
        <v>129</v>
      </c>
      <c r="D82" s="18">
        <v>15778</v>
      </c>
      <c r="E82" s="18">
        <v>14624</v>
      </c>
    </row>
    <row r="83" spans="1:5" ht="14.25" customHeight="1" x14ac:dyDescent="0.3">
      <c r="A83" s="17">
        <v>43954</v>
      </c>
      <c r="B83" s="18" t="s">
        <v>16</v>
      </c>
      <c r="C83" s="18">
        <v>10</v>
      </c>
      <c r="D83" s="18">
        <v>402</v>
      </c>
      <c r="E83" s="18">
        <v>333</v>
      </c>
    </row>
    <row r="84" spans="1:5" ht="14.25" customHeight="1" x14ac:dyDescent="0.3">
      <c r="A84" s="17">
        <v>43955</v>
      </c>
      <c r="B84" s="18" t="s">
        <v>20</v>
      </c>
      <c r="C84" s="18">
        <v>36</v>
      </c>
      <c r="D84" s="18">
        <v>4508</v>
      </c>
      <c r="E84" s="18">
        <v>4149</v>
      </c>
    </row>
    <row r="85" spans="1:5" ht="14.25" customHeight="1" x14ac:dyDescent="0.3">
      <c r="A85" s="17">
        <v>43955</v>
      </c>
      <c r="B85" s="18" t="s">
        <v>15</v>
      </c>
      <c r="C85" s="18">
        <v>31</v>
      </c>
      <c r="D85" s="18">
        <v>4968</v>
      </c>
      <c r="E85" s="18">
        <v>4596</v>
      </c>
    </row>
    <row r="86" spans="1:5" ht="14.25" customHeight="1" x14ac:dyDescent="0.3">
      <c r="A86" s="17">
        <v>43955</v>
      </c>
      <c r="B86" s="18" t="s">
        <v>21</v>
      </c>
      <c r="C86" s="18">
        <v>20</v>
      </c>
      <c r="D86" s="18">
        <v>1804</v>
      </c>
      <c r="E86" s="18">
        <v>1638</v>
      </c>
    </row>
    <row r="87" spans="1:5" ht="14.25" customHeight="1" x14ac:dyDescent="0.3">
      <c r="A87" s="17">
        <v>43955</v>
      </c>
      <c r="B87" s="18" t="s">
        <v>14</v>
      </c>
      <c r="C87" s="18">
        <v>20</v>
      </c>
      <c r="D87" s="18">
        <v>1519</v>
      </c>
      <c r="E87" s="18">
        <v>1372</v>
      </c>
    </row>
    <row r="88" spans="1:5" ht="14.25" customHeight="1" x14ac:dyDescent="0.3">
      <c r="A88" s="17">
        <v>43955</v>
      </c>
      <c r="B88" s="18" t="s">
        <v>24</v>
      </c>
      <c r="C88" s="18">
        <v>19</v>
      </c>
      <c r="D88" s="18">
        <v>1479</v>
      </c>
      <c r="E88" s="18">
        <v>1346</v>
      </c>
    </row>
    <row r="89" spans="1:5" ht="14.25" customHeight="1" x14ac:dyDescent="0.3">
      <c r="A89" s="17">
        <v>43955</v>
      </c>
      <c r="B89" s="18" t="s">
        <v>26</v>
      </c>
      <c r="C89" s="18">
        <v>54</v>
      </c>
      <c r="D89" s="18">
        <v>13606</v>
      </c>
      <c r="E89" s="18">
        <v>12697</v>
      </c>
    </row>
    <row r="90" spans="1:5" ht="14.25" customHeight="1" x14ac:dyDescent="0.3">
      <c r="A90" s="17">
        <v>43955</v>
      </c>
      <c r="B90" s="18" t="s">
        <v>25</v>
      </c>
      <c r="C90" s="18">
        <v>59</v>
      </c>
      <c r="D90" s="18">
        <v>14423</v>
      </c>
      <c r="E90" s="18">
        <v>13432</v>
      </c>
    </row>
    <row r="91" spans="1:5" ht="14.25" customHeight="1" x14ac:dyDescent="0.3">
      <c r="A91" s="17">
        <v>43955</v>
      </c>
      <c r="B91" s="18" t="s">
        <v>17</v>
      </c>
      <c r="C91" s="18">
        <v>19</v>
      </c>
      <c r="D91" s="18">
        <v>1582</v>
      </c>
      <c r="E91" s="18">
        <v>1403</v>
      </c>
    </row>
    <row r="92" spans="1:5" ht="14.25" customHeight="1" x14ac:dyDescent="0.3">
      <c r="A92" s="17">
        <v>43955</v>
      </c>
      <c r="B92" s="18" t="s">
        <v>27</v>
      </c>
      <c r="C92" s="18">
        <v>15</v>
      </c>
      <c r="D92" s="18">
        <v>622</v>
      </c>
      <c r="E92" s="18">
        <v>538</v>
      </c>
    </row>
    <row r="93" spans="1:5" ht="14.25" customHeight="1" x14ac:dyDescent="0.3">
      <c r="A93" s="17">
        <v>43955</v>
      </c>
      <c r="B93" s="18" t="s">
        <v>22</v>
      </c>
      <c r="C93" s="18">
        <v>15</v>
      </c>
      <c r="D93" s="18">
        <v>750</v>
      </c>
      <c r="E93" s="18">
        <v>647</v>
      </c>
    </row>
    <row r="94" spans="1:5" ht="14.25" customHeight="1" x14ac:dyDescent="0.3">
      <c r="A94" s="17">
        <v>43955</v>
      </c>
      <c r="B94" s="18" t="s">
        <v>23</v>
      </c>
      <c r="C94" s="18">
        <v>15</v>
      </c>
      <c r="D94" s="18">
        <v>390</v>
      </c>
      <c r="E94" s="18">
        <v>315</v>
      </c>
    </row>
    <row r="95" spans="1:5" ht="14.25" customHeight="1" x14ac:dyDescent="0.3">
      <c r="A95" s="17">
        <v>43955</v>
      </c>
      <c r="B95" s="18" t="s">
        <v>19</v>
      </c>
      <c r="C95" s="18">
        <v>125</v>
      </c>
      <c r="D95" s="18">
        <v>20495</v>
      </c>
      <c r="E95" s="18">
        <v>18964</v>
      </c>
    </row>
    <row r="96" spans="1:5" ht="14.25" customHeight="1" x14ac:dyDescent="0.3">
      <c r="A96" s="17">
        <v>43955</v>
      </c>
      <c r="B96" s="18" t="s">
        <v>18</v>
      </c>
      <c r="C96" s="18">
        <v>129</v>
      </c>
      <c r="D96" s="18">
        <v>16525</v>
      </c>
      <c r="E96" s="18">
        <v>15310</v>
      </c>
    </row>
    <row r="97" spans="1:5" ht="14.25" customHeight="1" x14ac:dyDescent="0.3">
      <c r="A97" s="17">
        <v>43955</v>
      </c>
      <c r="B97" s="18" t="s">
        <v>16</v>
      </c>
      <c r="C97" s="18">
        <v>10</v>
      </c>
      <c r="D97" s="18">
        <v>462</v>
      </c>
      <c r="E97" s="18">
        <v>396</v>
      </c>
    </row>
    <row r="98" spans="1:5" ht="14.25" customHeight="1" x14ac:dyDescent="0.3">
      <c r="A98" s="17">
        <v>43956</v>
      </c>
      <c r="B98" s="18" t="s">
        <v>20</v>
      </c>
      <c r="C98" s="18">
        <v>36</v>
      </c>
      <c r="D98" s="18">
        <v>4575</v>
      </c>
      <c r="E98" s="18">
        <v>4206</v>
      </c>
    </row>
    <row r="99" spans="1:5" ht="14.25" customHeight="1" x14ac:dyDescent="0.3">
      <c r="A99" s="17">
        <v>43956</v>
      </c>
      <c r="B99" s="18" t="s">
        <v>15</v>
      </c>
      <c r="C99" s="18">
        <v>31</v>
      </c>
      <c r="D99" s="18">
        <v>5188</v>
      </c>
      <c r="E99" s="18">
        <v>4800</v>
      </c>
    </row>
    <row r="100" spans="1:5" ht="14.25" customHeight="1" x14ac:dyDescent="0.3">
      <c r="A100" s="17">
        <v>43956</v>
      </c>
      <c r="B100" s="18" t="s">
        <v>21</v>
      </c>
      <c r="C100" s="18">
        <v>20</v>
      </c>
      <c r="D100" s="18">
        <v>1757</v>
      </c>
      <c r="E100" s="18">
        <v>1596</v>
      </c>
    </row>
    <row r="101" spans="1:5" ht="14.25" customHeight="1" x14ac:dyDescent="0.3">
      <c r="A101" s="17">
        <v>43956</v>
      </c>
      <c r="B101" s="18" t="s">
        <v>14</v>
      </c>
      <c r="C101" s="18">
        <v>20</v>
      </c>
      <c r="D101" s="18">
        <v>1773</v>
      </c>
      <c r="E101" s="18">
        <v>1604</v>
      </c>
    </row>
    <row r="102" spans="1:5" ht="14.25" customHeight="1" x14ac:dyDescent="0.3">
      <c r="A102" s="17">
        <v>43956</v>
      </c>
      <c r="B102" s="18" t="s">
        <v>24</v>
      </c>
      <c r="C102" s="18">
        <v>19</v>
      </c>
      <c r="D102" s="18">
        <v>1622</v>
      </c>
      <c r="E102" s="18">
        <v>1482</v>
      </c>
    </row>
    <row r="103" spans="1:5" ht="14.25" customHeight="1" x14ac:dyDescent="0.3">
      <c r="A103" s="17">
        <v>43956</v>
      </c>
      <c r="B103" s="18" t="s">
        <v>26</v>
      </c>
      <c r="C103" s="18">
        <v>54</v>
      </c>
      <c r="D103" s="18">
        <v>12775</v>
      </c>
      <c r="E103" s="18">
        <v>11887</v>
      </c>
    </row>
    <row r="104" spans="1:5" ht="14.25" customHeight="1" x14ac:dyDescent="0.3">
      <c r="A104" s="17">
        <v>43956</v>
      </c>
      <c r="B104" s="18" t="s">
        <v>25</v>
      </c>
      <c r="C104" s="18">
        <v>59</v>
      </c>
      <c r="D104" s="18">
        <v>13469</v>
      </c>
      <c r="E104" s="18">
        <v>12486</v>
      </c>
    </row>
    <row r="105" spans="1:5" ht="14.25" customHeight="1" x14ac:dyDescent="0.3">
      <c r="A105" s="17">
        <v>43956</v>
      </c>
      <c r="B105" s="18" t="s">
        <v>17</v>
      </c>
      <c r="C105" s="18">
        <v>19</v>
      </c>
      <c r="D105" s="18">
        <v>1417</v>
      </c>
      <c r="E105" s="18">
        <v>1245</v>
      </c>
    </row>
    <row r="106" spans="1:5" ht="14.25" customHeight="1" x14ac:dyDescent="0.3">
      <c r="A106" s="17">
        <v>43956</v>
      </c>
      <c r="B106" s="18" t="s">
        <v>27</v>
      </c>
      <c r="C106" s="18">
        <v>15</v>
      </c>
      <c r="D106" s="18">
        <v>750</v>
      </c>
      <c r="E106" s="18">
        <v>658</v>
      </c>
    </row>
    <row r="107" spans="1:5" ht="14.25" customHeight="1" x14ac:dyDescent="0.3">
      <c r="A107" s="17">
        <v>43956</v>
      </c>
      <c r="B107" s="18" t="s">
        <v>22</v>
      </c>
      <c r="C107" s="18">
        <v>15</v>
      </c>
      <c r="D107" s="18">
        <v>922</v>
      </c>
      <c r="E107" s="18">
        <v>823</v>
      </c>
    </row>
    <row r="108" spans="1:5" ht="14.25" customHeight="1" x14ac:dyDescent="0.3">
      <c r="A108" s="17">
        <v>43956</v>
      </c>
      <c r="B108" s="18" t="s">
        <v>23</v>
      </c>
      <c r="C108" s="18">
        <v>15</v>
      </c>
      <c r="D108" s="18">
        <v>455</v>
      </c>
      <c r="E108" s="18">
        <v>381</v>
      </c>
    </row>
    <row r="109" spans="1:5" ht="14.25" customHeight="1" x14ac:dyDescent="0.3">
      <c r="A109" s="17">
        <v>43956</v>
      </c>
      <c r="B109" s="18" t="s">
        <v>19</v>
      </c>
      <c r="C109" s="18">
        <v>125</v>
      </c>
      <c r="D109" s="18">
        <v>18944</v>
      </c>
      <c r="E109" s="18">
        <v>17541</v>
      </c>
    </row>
    <row r="110" spans="1:5" ht="14.25" customHeight="1" x14ac:dyDescent="0.3">
      <c r="A110" s="17">
        <v>43956</v>
      </c>
      <c r="B110" s="18" t="s">
        <v>18</v>
      </c>
      <c r="C110" s="18">
        <v>129</v>
      </c>
      <c r="D110" s="18">
        <v>15665</v>
      </c>
      <c r="E110" s="18">
        <v>14501</v>
      </c>
    </row>
    <row r="111" spans="1:5" ht="14.25" customHeight="1" x14ac:dyDescent="0.3">
      <c r="A111" s="17">
        <v>43956</v>
      </c>
      <c r="B111" s="18" t="s">
        <v>16</v>
      </c>
      <c r="C111" s="18">
        <v>10</v>
      </c>
      <c r="D111" s="18">
        <v>511</v>
      </c>
      <c r="E111" s="18">
        <v>437</v>
      </c>
    </row>
    <row r="112" spans="1:5" ht="14.25" customHeight="1" x14ac:dyDescent="0.3">
      <c r="A112" s="17">
        <v>43957</v>
      </c>
      <c r="B112" s="18" t="s">
        <v>20</v>
      </c>
      <c r="C112" s="18">
        <v>36</v>
      </c>
      <c r="D112" s="18">
        <v>4384</v>
      </c>
      <c r="E112" s="18">
        <v>4025</v>
      </c>
    </row>
    <row r="113" spans="1:5" ht="14.25" customHeight="1" x14ac:dyDescent="0.3">
      <c r="A113" s="17">
        <v>43957</v>
      </c>
      <c r="B113" s="18" t="s">
        <v>15</v>
      </c>
      <c r="C113" s="18">
        <v>31</v>
      </c>
      <c r="D113" s="18">
        <v>4709</v>
      </c>
      <c r="E113" s="18">
        <v>4348</v>
      </c>
    </row>
    <row r="114" spans="1:5" ht="14.25" customHeight="1" x14ac:dyDescent="0.3">
      <c r="A114" s="17">
        <v>43957</v>
      </c>
      <c r="B114" s="18" t="s">
        <v>21</v>
      </c>
      <c r="C114" s="18">
        <v>20</v>
      </c>
      <c r="D114" s="18">
        <v>1747</v>
      </c>
      <c r="E114" s="18">
        <v>1570</v>
      </c>
    </row>
    <row r="115" spans="1:5" ht="14.25" customHeight="1" x14ac:dyDescent="0.3">
      <c r="A115" s="17">
        <v>43957</v>
      </c>
      <c r="B115" s="18" t="s">
        <v>14</v>
      </c>
      <c r="C115" s="18">
        <v>20</v>
      </c>
      <c r="D115" s="18">
        <v>1784</v>
      </c>
      <c r="E115" s="18">
        <v>1632</v>
      </c>
    </row>
    <row r="116" spans="1:5" ht="14.25" customHeight="1" x14ac:dyDescent="0.3">
      <c r="A116" s="17">
        <v>43957</v>
      </c>
      <c r="B116" s="18" t="s">
        <v>24</v>
      </c>
      <c r="C116" s="18">
        <v>19</v>
      </c>
      <c r="D116" s="18">
        <v>1509</v>
      </c>
      <c r="E116" s="18">
        <v>1374</v>
      </c>
    </row>
    <row r="117" spans="1:5" ht="14.25" customHeight="1" x14ac:dyDescent="0.3">
      <c r="A117" s="17">
        <v>43957</v>
      </c>
      <c r="B117" s="18" t="s">
        <v>26</v>
      </c>
      <c r="C117" s="18">
        <v>54</v>
      </c>
      <c r="D117" s="18">
        <v>13406</v>
      </c>
      <c r="E117" s="18">
        <v>12518</v>
      </c>
    </row>
    <row r="118" spans="1:5" ht="14.25" customHeight="1" x14ac:dyDescent="0.3">
      <c r="A118" s="17">
        <v>43957</v>
      </c>
      <c r="B118" s="18" t="s">
        <v>25</v>
      </c>
      <c r="C118" s="18">
        <v>59</v>
      </c>
      <c r="D118" s="18">
        <v>14103</v>
      </c>
      <c r="E118" s="18">
        <v>13118</v>
      </c>
    </row>
    <row r="119" spans="1:5" ht="14.25" customHeight="1" x14ac:dyDescent="0.3">
      <c r="A119" s="17">
        <v>43957</v>
      </c>
      <c r="B119" s="18" t="s">
        <v>17</v>
      </c>
      <c r="C119" s="18">
        <v>19</v>
      </c>
      <c r="D119" s="18">
        <v>1499</v>
      </c>
      <c r="E119" s="18">
        <v>1323</v>
      </c>
    </row>
    <row r="120" spans="1:5" ht="14.25" customHeight="1" x14ac:dyDescent="0.3">
      <c r="A120" s="17">
        <v>43957</v>
      </c>
      <c r="B120" s="18" t="s">
        <v>27</v>
      </c>
      <c r="C120" s="18">
        <v>15</v>
      </c>
      <c r="D120" s="18">
        <v>701</v>
      </c>
      <c r="E120" s="18">
        <v>611</v>
      </c>
    </row>
    <row r="121" spans="1:5" ht="14.25" customHeight="1" x14ac:dyDescent="0.3">
      <c r="A121" s="17">
        <v>43957</v>
      </c>
      <c r="B121" s="18" t="s">
        <v>22</v>
      </c>
      <c r="C121" s="18">
        <v>15</v>
      </c>
      <c r="D121" s="18">
        <v>839</v>
      </c>
      <c r="E121" s="18">
        <v>733</v>
      </c>
    </row>
    <row r="122" spans="1:5" ht="14.25" customHeight="1" x14ac:dyDescent="0.3">
      <c r="A122" s="17">
        <v>43957</v>
      </c>
      <c r="B122" s="18" t="s">
        <v>23</v>
      </c>
      <c r="C122" s="18">
        <v>15</v>
      </c>
      <c r="D122" s="18">
        <v>467</v>
      </c>
      <c r="E122" s="18">
        <v>389</v>
      </c>
    </row>
    <row r="123" spans="1:5" ht="14.25" customHeight="1" x14ac:dyDescent="0.3">
      <c r="A123" s="17">
        <v>43957</v>
      </c>
      <c r="B123" s="18" t="s">
        <v>19</v>
      </c>
      <c r="C123" s="18">
        <v>125</v>
      </c>
      <c r="D123" s="18">
        <v>20218</v>
      </c>
      <c r="E123" s="18">
        <v>18647</v>
      </c>
    </row>
    <row r="124" spans="1:5" ht="14.25" customHeight="1" x14ac:dyDescent="0.3">
      <c r="A124" s="17">
        <v>43957</v>
      </c>
      <c r="B124" s="18" t="s">
        <v>18</v>
      </c>
      <c r="C124" s="18">
        <v>129</v>
      </c>
      <c r="D124" s="18">
        <v>16376</v>
      </c>
      <c r="E124" s="18">
        <v>15197</v>
      </c>
    </row>
    <row r="125" spans="1:5" ht="14.25" customHeight="1" x14ac:dyDescent="0.3">
      <c r="A125" s="17">
        <v>43957</v>
      </c>
      <c r="B125" s="18" t="s">
        <v>16</v>
      </c>
      <c r="C125" s="18">
        <v>10</v>
      </c>
      <c r="D125" s="18">
        <v>465</v>
      </c>
      <c r="E125" s="18">
        <v>390</v>
      </c>
    </row>
    <row r="126" spans="1:5" ht="14.25" customHeight="1" x14ac:dyDescent="0.3">
      <c r="A126" s="17">
        <v>43958</v>
      </c>
      <c r="B126" s="18" t="s">
        <v>20</v>
      </c>
      <c r="C126" s="18">
        <v>36</v>
      </c>
      <c r="D126" s="18">
        <v>4826</v>
      </c>
      <c r="E126" s="18">
        <v>4426</v>
      </c>
    </row>
    <row r="127" spans="1:5" ht="14.25" customHeight="1" x14ac:dyDescent="0.3">
      <c r="A127" s="17">
        <v>43958</v>
      </c>
      <c r="B127" s="18" t="s">
        <v>15</v>
      </c>
      <c r="C127" s="18">
        <v>31</v>
      </c>
      <c r="D127" s="18">
        <v>4903</v>
      </c>
      <c r="E127" s="18">
        <v>4527</v>
      </c>
    </row>
    <row r="128" spans="1:5" ht="14.25" customHeight="1" x14ac:dyDescent="0.3">
      <c r="A128" s="17">
        <v>43958</v>
      </c>
      <c r="B128" s="18" t="s">
        <v>21</v>
      </c>
      <c r="C128" s="18">
        <v>21</v>
      </c>
      <c r="D128" s="18">
        <v>1879</v>
      </c>
      <c r="E128" s="18">
        <v>1695</v>
      </c>
    </row>
    <row r="129" spans="1:5" ht="14.25" customHeight="1" x14ac:dyDescent="0.3">
      <c r="A129" s="17">
        <v>43958</v>
      </c>
      <c r="B129" s="18" t="s">
        <v>14</v>
      </c>
      <c r="C129" s="18">
        <v>21</v>
      </c>
      <c r="D129" s="18">
        <v>1542</v>
      </c>
      <c r="E129" s="18">
        <v>1405</v>
      </c>
    </row>
    <row r="130" spans="1:5" ht="14.25" customHeight="1" x14ac:dyDescent="0.3">
      <c r="A130" s="17">
        <v>43958</v>
      </c>
      <c r="B130" s="18" t="s">
        <v>24</v>
      </c>
      <c r="C130" s="18">
        <v>19</v>
      </c>
      <c r="D130" s="18">
        <v>1580</v>
      </c>
      <c r="E130" s="18">
        <v>1435</v>
      </c>
    </row>
    <row r="131" spans="1:5" ht="14.25" customHeight="1" x14ac:dyDescent="0.3">
      <c r="A131" s="17">
        <v>43958</v>
      </c>
      <c r="B131" s="18" t="s">
        <v>26</v>
      </c>
      <c r="C131" s="18">
        <v>54</v>
      </c>
      <c r="D131" s="18">
        <v>12743</v>
      </c>
      <c r="E131" s="18">
        <v>11858</v>
      </c>
    </row>
    <row r="132" spans="1:5" ht="14.25" customHeight="1" x14ac:dyDescent="0.3">
      <c r="A132" s="17">
        <v>43958</v>
      </c>
      <c r="B132" s="18" t="s">
        <v>25</v>
      </c>
      <c r="C132" s="18">
        <v>59</v>
      </c>
      <c r="D132" s="18">
        <v>13495</v>
      </c>
      <c r="E132" s="18">
        <v>12517</v>
      </c>
    </row>
    <row r="133" spans="1:5" ht="14.25" customHeight="1" x14ac:dyDescent="0.3">
      <c r="A133" s="17">
        <v>43958</v>
      </c>
      <c r="B133" s="18" t="s">
        <v>17</v>
      </c>
      <c r="C133" s="18">
        <v>19</v>
      </c>
      <c r="D133" s="18">
        <v>1530</v>
      </c>
      <c r="E133" s="18">
        <v>1338</v>
      </c>
    </row>
    <row r="134" spans="1:5" ht="14.25" customHeight="1" x14ac:dyDescent="0.3">
      <c r="A134" s="17">
        <v>43958</v>
      </c>
      <c r="B134" s="18" t="s">
        <v>27</v>
      </c>
      <c r="C134" s="18">
        <v>15</v>
      </c>
      <c r="D134" s="18">
        <v>676</v>
      </c>
      <c r="E134" s="18">
        <v>591</v>
      </c>
    </row>
    <row r="135" spans="1:5" ht="14.25" customHeight="1" x14ac:dyDescent="0.3">
      <c r="A135" s="17">
        <v>43958</v>
      </c>
      <c r="B135" s="18" t="s">
        <v>22</v>
      </c>
      <c r="C135" s="18">
        <v>15</v>
      </c>
      <c r="D135" s="18">
        <v>805</v>
      </c>
      <c r="E135" s="18">
        <v>703</v>
      </c>
    </row>
    <row r="136" spans="1:5" ht="14.25" customHeight="1" x14ac:dyDescent="0.3">
      <c r="A136" s="17">
        <v>43958</v>
      </c>
      <c r="B136" s="18" t="s">
        <v>23</v>
      </c>
      <c r="C136" s="18">
        <v>15</v>
      </c>
      <c r="D136" s="18">
        <v>480</v>
      </c>
      <c r="E136" s="18">
        <v>398</v>
      </c>
    </row>
    <row r="137" spans="1:5" ht="14.25" customHeight="1" x14ac:dyDescent="0.3">
      <c r="A137" s="17">
        <v>43958</v>
      </c>
      <c r="B137" s="18" t="s">
        <v>19</v>
      </c>
      <c r="C137" s="18">
        <v>125</v>
      </c>
      <c r="D137" s="18">
        <v>18014</v>
      </c>
      <c r="E137" s="18">
        <v>16675</v>
      </c>
    </row>
    <row r="138" spans="1:5" ht="14.25" customHeight="1" x14ac:dyDescent="0.3">
      <c r="A138" s="17">
        <v>43958</v>
      </c>
      <c r="B138" s="18" t="s">
        <v>18</v>
      </c>
      <c r="C138" s="18">
        <v>129</v>
      </c>
      <c r="D138" s="18">
        <v>14582</v>
      </c>
      <c r="E138" s="18">
        <v>13512</v>
      </c>
    </row>
    <row r="139" spans="1:5" ht="14.25" customHeight="1" x14ac:dyDescent="0.3">
      <c r="A139" s="17">
        <v>43958</v>
      </c>
      <c r="B139" s="18" t="s">
        <v>16</v>
      </c>
      <c r="C139" s="18">
        <v>10</v>
      </c>
      <c r="D139" s="18">
        <v>563</v>
      </c>
      <c r="E139" s="18">
        <v>486</v>
      </c>
    </row>
    <row r="140" spans="1:5" ht="14.25" customHeight="1" x14ac:dyDescent="0.3">
      <c r="A140" s="17">
        <v>43959</v>
      </c>
      <c r="B140" s="18" t="s">
        <v>20</v>
      </c>
      <c r="C140" s="18">
        <v>36</v>
      </c>
      <c r="D140" s="18">
        <v>4199</v>
      </c>
      <c r="E140" s="18">
        <v>3867</v>
      </c>
    </row>
    <row r="141" spans="1:5" ht="14.25" customHeight="1" x14ac:dyDescent="0.3">
      <c r="A141" s="17">
        <v>43959</v>
      </c>
      <c r="B141" s="18" t="s">
        <v>15</v>
      </c>
      <c r="C141" s="18">
        <v>31</v>
      </c>
      <c r="D141" s="18">
        <v>4635</v>
      </c>
      <c r="E141" s="18">
        <v>4266</v>
      </c>
    </row>
    <row r="142" spans="1:5" ht="14.25" customHeight="1" x14ac:dyDescent="0.3">
      <c r="A142" s="17">
        <v>43959</v>
      </c>
      <c r="B142" s="18" t="s">
        <v>21</v>
      </c>
      <c r="C142" s="18">
        <v>21</v>
      </c>
      <c r="D142" s="18">
        <v>1957</v>
      </c>
      <c r="E142" s="18">
        <v>1755</v>
      </c>
    </row>
    <row r="143" spans="1:5" ht="14.25" customHeight="1" x14ac:dyDescent="0.3">
      <c r="A143" s="17">
        <v>43959</v>
      </c>
      <c r="B143" s="18" t="s">
        <v>14</v>
      </c>
      <c r="C143" s="18">
        <v>21</v>
      </c>
      <c r="D143" s="18">
        <v>1646</v>
      </c>
      <c r="E143" s="18">
        <v>1492</v>
      </c>
    </row>
    <row r="144" spans="1:5" ht="14.25" customHeight="1" x14ac:dyDescent="0.3">
      <c r="A144" s="17">
        <v>43959</v>
      </c>
      <c r="B144" s="18" t="s">
        <v>24</v>
      </c>
      <c r="C144" s="18">
        <v>19</v>
      </c>
      <c r="D144" s="18">
        <v>1520</v>
      </c>
      <c r="E144" s="18">
        <v>1380</v>
      </c>
    </row>
    <row r="145" spans="1:5" ht="14.25" customHeight="1" x14ac:dyDescent="0.3">
      <c r="A145" s="17">
        <v>43959</v>
      </c>
      <c r="B145" s="18" t="s">
        <v>26</v>
      </c>
      <c r="C145" s="18">
        <v>54</v>
      </c>
      <c r="D145" s="18">
        <v>13563</v>
      </c>
      <c r="E145" s="18">
        <v>12604</v>
      </c>
    </row>
    <row r="146" spans="1:5" ht="14.25" customHeight="1" x14ac:dyDescent="0.3">
      <c r="A146" s="17">
        <v>43959</v>
      </c>
      <c r="B146" s="18" t="s">
        <v>25</v>
      </c>
      <c r="C146" s="18">
        <v>59</v>
      </c>
      <c r="D146" s="18">
        <v>14098</v>
      </c>
      <c r="E146" s="18">
        <v>13106</v>
      </c>
    </row>
    <row r="147" spans="1:5" ht="14.25" customHeight="1" x14ac:dyDescent="0.3">
      <c r="A147" s="17">
        <v>43959</v>
      </c>
      <c r="B147" s="18" t="s">
        <v>17</v>
      </c>
      <c r="C147" s="18">
        <v>19</v>
      </c>
      <c r="D147" s="18">
        <v>1522</v>
      </c>
      <c r="E147" s="18">
        <v>1340</v>
      </c>
    </row>
    <row r="148" spans="1:5" ht="14.25" customHeight="1" x14ac:dyDescent="0.3">
      <c r="A148" s="17">
        <v>43959</v>
      </c>
      <c r="B148" s="18" t="s">
        <v>27</v>
      </c>
      <c r="C148" s="18">
        <v>15</v>
      </c>
      <c r="D148" s="18">
        <v>703</v>
      </c>
      <c r="E148" s="18">
        <v>609</v>
      </c>
    </row>
    <row r="149" spans="1:5" ht="14.25" customHeight="1" x14ac:dyDescent="0.3">
      <c r="A149" s="17">
        <v>43959</v>
      </c>
      <c r="B149" s="18" t="s">
        <v>22</v>
      </c>
      <c r="C149" s="18">
        <v>15</v>
      </c>
      <c r="D149" s="18">
        <v>879</v>
      </c>
      <c r="E149" s="18">
        <v>768</v>
      </c>
    </row>
    <row r="150" spans="1:5" ht="14.25" customHeight="1" x14ac:dyDescent="0.3">
      <c r="A150" s="17">
        <v>43959</v>
      </c>
      <c r="B150" s="18" t="s">
        <v>23</v>
      </c>
      <c r="C150" s="18">
        <v>15</v>
      </c>
      <c r="D150" s="18">
        <v>492</v>
      </c>
      <c r="E150" s="18">
        <v>412</v>
      </c>
    </row>
    <row r="151" spans="1:5" ht="14.25" customHeight="1" x14ac:dyDescent="0.3">
      <c r="A151" s="17">
        <v>43959</v>
      </c>
      <c r="B151" s="18" t="s">
        <v>19</v>
      </c>
      <c r="C151" s="18">
        <v>125</v>
      </c>
      <c r="D151" s="18">
        <v>24620</v>
      </c>
      <c r="E151" s="18">
        <v>22641</v>
      </c>
    </row>
    <row r="152" spans="1:5" ht="14.25" customHeight="1" x14ac:dyDescent="0.3">
      <c r="A152" s="17">
        <v>43959</v>
      </c>
      <c r="B152" s="18" t="s">
        <v>18</v>
      </c>
      <c r="C152" s="18">
        <v>129</v>
      </c>
      <c r="D152" s="18">
        <v>20452</v>
      </c>
      <c r="E152" s="18">
        <v>18857</v>
      </c>
    </row>
    <row r="153" spans="1:5" ht="14.25" customHeight="1" x14ac:dyDescent="0.3">
      <c r="A153" s="17">
        <v>43959</v>
      </c>
      <c r="B153" s="18" t="s">
        <v>16</v>
      </c>
      <c r="C153" s="18">
        <v>10</v>
      </c>
      <c r="D153" s="18">
        <v>638</v>
      </c>
      <c r="E153" s="18">
        <v>547</v>
      </c>
    </row>
    <row r="154" spans="1:5" ht="14.25" customHeight="1" x14ac:dyDescent="0.3">
      <c r="A154" s="17">
        <v>43960</v>
      </c>
      <c r="B154" s="18" t="s">
        <v>20</v>
      </c>
      <c r="C154" s="18">
        <v>36</v>
      </c>
      <c r="D154" s="18">
        <v>5413</v>
      </c>
      <c r="E154" s="18">
        <v>4959</v>
      </c>
    </row>
    <row r="155" spans="1:5" ht="14.25" customHeight="1" x14ac:dyDescent="0.3">
      <c r="A155" s="17">
        <v>43960</v>
      </c>
      <c r="B155" s="18" t="s">
        <v>15</v>
      </c>
      <c r="C155" s="18">
        <v>31</v>
      </c>
      <c r="D155" s="18">
        <v>4556</v>
      </c>
      <c r="E155" s="18">
        <v>4220</v>
      </c>
    </row>
    <row r="156" spans="1:5" ht="14.25" customHeight="1" x14ac:dyDescent="0.3">
      <c r="A156" s="17">
        <v>43960</v>
      </c>
      <c r="B156" s="18" t="s">
        <v>21</v>
      </c>
      <c r="C156" s="18">
        <v>21</v>
      </c>
      <c r="D156" s="18">
        <v>1891</v>
      </c>
      <c r="E156" s="18">
        <v>1709</v>
      </c>
    </row>
    <row r="157" spans="1:5" ht="14.25" customHeight="1" x14ac:dyDescent="0.3">
      <c r="A157" s="17">
        <v>43960</v>
      </c>
      <c r="B157" s="18" t="s">
        <v>14</v>
      </c>
      <c r="C157" s="18">
        <v>21</v>
      </c>
      <c r="D157" s="18">
        <v>1735</v>
      </c>
      <c r="E157" s="18">
        <v>1568</v>
      </c>
    </row>
    <row r="158" spans="1:5" ht="14.25" customHeight="1" x14ac:dyDescent="0.3">
      <c r="A158" s="17">
        <v>43960</v>
      </c>
      <c r="B158" s="18" t="s">
        <v>24</v>
      </c>
      <c r="C158" s="18">
        <v>19</v>
      </c>
      <c r="D158" s="18">
        <v>1542</v>
      </c>
      <c r="E158" s="18">
        <v>1412</v>
      </c>
    </row>
    <row r="159" spans="1:5" ht="14.25" customHeight="1" x14ac:dyDescent="0.3">
      <c r="A159" s="17">
        <v>43960</v>
      </c>
      <c r="B159" s="18" t="s">
        <v>26</v>
      </c>
      <c r="C159" s="18">
        <v>54</v>
      </c>
      <c r="D159" s="18">
        <v>11288</v>
      </c>
      <c r="E159" s="18">
        <v>10492</v>
      </c>
    </row>
    <row r="160" spans="1:5" ht="14.25" customHeight="1" x14ac:dyDescent="0.3">
      <c r="A160" s="17">
        <v>43960</v>
      </c>
      <c r="B160" s="18" t="s">
        <v>25</v>
      </c>
      <c r="C160" s="18">
        <v>59</v>
      </c>
      <c r="D160" s="18">
        <v>12016</v>
      </c>
      <c r="E160" s="18">
        <v>11137</v>
      </c>
    </row>
    <row r="161" spans="1:5" ht="14.25" customHeight="1" x14ac:dyDescent="0.3">
      <c r="A161" s="17">
        <v>43960</v>
      </c>
      <c r="B161" s="18" t="s">
        <v>17</v>
      </c>
      <c r="C161" s="18">
        <v>19</v>
      </c>
      <c r="D161" s="18">
        <v>1851</v>
      </c>
      <c r="E161" s="18">
        <v>1635</v>
      </c>
    </row>
    <row r="162" spans="1:5" ht="14.25" customHeight="1" x14ac:dyDescent="0.3">
      <c r="A162" s="17">
        <v>43960</v>
      </c>
      <c r="B162" s="18" t="s">
        <v>27</v>
      </c>
      <c r="C162" s="18">
        <v>15</v>
      </c>
      <c r="D162" s="18">
        <v>654</v>
      </c>
      <c r="E162" s="18">
        <v>570</v>
      </c>
    </row>
    <row r="163" spans="1:5" ht="14.25" customHeight="1" x14ac:dyDescent="0.3">
      <c r="A163" s="17">
        <v>43960</v>
      </c>
      <c r="B163" s="18" t="s">
        <v>22</v>
      </c>
      <c r="C163" s="18">
        <v>15</v>
      </c>
      <c r="D163" s="18">
        <v>849</v>
      </c>
      <c r="E163" s="18">
        <v>740</v>
      </c>
    </row>
    <row r="164" spans="1:5" ht="14.25" customHeight="1" x14ac:dyDescent="0.3">
      <c r="A164" s="17">
        <v>43960</v>
      </c>
      <c r="B164" s="18" t="s">
        <v>23</v>
      </c>
      <c r="C164" s="18">
        <v>15</v>
      </c>
      <c r="D164" s="18">
        <v>623</v>
      </c>
      <c r="E164" s="18">
        <v>535</v>
      </c>
    </row>
    <row r="165" spans="1:5" ht="14.25" customHeight="1" x14ac:dyDescent="0.3">
      <c r="A165" s="17">
        <v>43960</v>
      </c>
      <c r="B165" s="18" t="s">
        <v>19</v>
      </c>
      <c r="C165" s="18">
        <v>125</v>
      </c>
      <c r="D165" s="18">
        <v>20132</v>
      </c>
      <c r="E165" s="18">
        <v>18617</v>
      </c>
    </row>
    <row r="166" spans="1:5" ht="14.25" customHeight="1" x14ac:dyDescent="0.3">
      <c r="A166" s="17">
        <v>43960</v>
      </c>
      <c r="B166" s="18" t="s">
        <v>18</v>
      </c>
      <c r="C166" s="18">
        <v>129</v>
      </c>
      <c r="D166" s="18">
        <v>16420</v>
      </c>
      <c r="E166" s="18">
        <v>15169</v>
      </c>
    </row>
    <row r="167" spans="1:5" ht="14.25" customHeight="1" x14ac:dyDescent="0.3">
      <c r="A167" s="17">
        <v>43960</v>
      </c>
      <c r="B167" s="18" t="s">
        <v>16</v>
      </c>
      <c r="C167" s="18">
        <v>10</v>
      </c>
      <c r="D167" s="18">
        <v>644</v>
      </c>
      <c r="E167" s="18">
        <v>559</v>
      </c>
    </row>
    <row r="168" spans="1:5" ht="14.25" customHeight="1" x14ac:dyDescent="0.3">
      <c r="A168" s="17">
        <v>43961</v>
      </c>
      <c r="B168" s="18" t="s">
        <v>20</v>
      </c>
      <c r="C168" s="18">
        <v>36</v>
      </c>
      <c r="D168" s="18">
        <v>5746</v>
      </c>
      <c r="E168" s="18">
        <v>5277</v>
      </c>
    </row>
    <row r="169" spans="1:5" ht="14.25" customHeight="1" x14ac:dyDescent="0.3">
      <c r="A169" s="17">
        <v>43961</v>
      </c>
      <c r="B169" s="18" t="s">
        <v>15</v>
      </c>
      <c r="C169" s="18">
        <v>31</v>
      </c>
      <c r="D169" s="18">
        <v>5495</v>
      </c>
      <c r="E169" s="18">
        <v>5093</v>
      </c>
    </row>
    <row r="170" spans="1:5" ht="14.25" customHeight="1" x14ac:dyDescent="0.3">
      <c r="A170" s="17">
        <v>43961</v>
      </c>
      <c r="B170" s="18" t="s">
        <v>21</v>
      </c>
      <c r="C170" s="18">
        <v>21</v>
      </c>
      <c r="D170" s="18">
        <v>2120</v>
      </c>
      <c r="E170" s="18">
        <v>1921</v>
      </c>
    </row>
    <row r="171" spans="1:5" ht="14.25" customHeight="1" x14ac:dyDescent="0.3">
      <c r="A171" s="17">
        <v>43961</v>
      </c>
      <c r="B171" s="18" t="s">
        <v>14</v>
      </c>
      <c r="C171" s="18">
        <v>21</v>
      </c>
      <c r="D171" s="18">
        <v>2016</v>
      </c>
      <c r="E171" s="18">
        <v>1846</v>
      </c>
    </row>
    <row r="172" spans="1:5" ht="14.25" customHeight="1" x14ac:dyDescent="0.3">
      <c r="A172" s="17">
        <v>43961</v>
      </c>
      <c r="B172" s="18" t="s">
        <v>24</v>
      </c>
      <c r="C172" s="18">
        <v>19</v>
      </c>
      <c r="D172" s="18">
        <v>1836</v>
      </c>
      <c r="E172" s="18">
        <v>1680</v>
      </c>
    </row>
    <row r="173" spans="1:5" ht="14.25" customHeight="1" x14ac:dyDescent="0.3">
      <c r="A173" s="17">
        <v>43961</v>
      </c>
      <c r="B173" s="18" t="s">
        <v>26</v>
      </c>
      <c r="C173" s="18">
        <v>54</v>
      </c>
      <c r="D173" s="18">
        <v>13832</v>
      </c>
      <c r="E173" s="18">
        <v>12864</v>
      </c>
    </row>
    <row r="174" spans="1:5" ht="14.25" customHeight="1" x14ac:dyDescent="0.3">
      <c r="A174" s="17">
        <v>43961</v>
      </c>
      <c r="B174" s="18" t="s">
        <v>25</v>
      </c>
      <c r="C174" s="18">
        <v>59</v>
      </c>
      <c r="D174" s="18">
        <v>14569</v>
      </c>
      <c r="E174" s="18">
        <v>13566</v>
      </c>
    </row>
    <row r="175" spans="1:5" ht="14.25" customHeight="1" x14ac:dyDescent="0.3">
      <c r="A175" s="17">
        <v>43961</v>
      </c>
      <c r="B175" s="18" t="s">
        <v>17</v>
      </c>
      <c r="C175" s="18">
        <v>19</v>
      </c>
      <c r="D175" s="18">
        <v>1848</v>
      </c>
      <c r="E175" s="18">
        <v>1649</v>
      </c>
    </row>
    <row r="176" spans="1:5" ht="14.25" customHeight="1" x14ac:dyDescent="0.3">
      <c r="A176" s="17">
        <v>43961</v>
      </c>
      <c r="B176" s="18" t="s">
        <v>27</v>
      </c>
      <c r="C176" s="18">
        <v>15</v>
      </c>
      <c r="D176" s="18">
        <v>792</v>
      </c>
      <c r="E176" s="18">
        <v>695</v>
      </c>
    </row>
    <row r="177" spans="1:5" ht="14.25" customHeight="1" x14ac:dyDescent="0.3">
      <c r="A177" s="17">
        <v>43961</v>
      </c>
      <c r="B177" s="18" t="s">
        <v>22</v>
      </c>
      <c r="C177" s="18">
        <v>15</v>
      </c>
      <c r="D177" s="18">
        <v>950</v>
      </c>
      <c r="E177" s="18">
        <v>848</v>
      </c>
    </row>
    <row r="178" spans="1:5" ht="14.25" customHeight="1" x14ac:dyDescent="0.3">
      <c r="A178" s="17">
        <v>43961</v>
      </c>
      <c r="B178" s="18" t="s">
        <v>23</v>
      </c>
      <c r="C178" s="18">
        <v>15</v>
      </c>
      <c r="D178" s="18">
        <v>706</v>
      </c>
      <c r="E178" s="18">
        <v>608</v>
      </c>
    </row>
    <row r="179" spans="1:5" ht="14.25" customHeight="1" x14ac:dyDescent="0.3">
      <c r="A179" s="17">
        <v>43961</v>
      </c>
      <c r="B179" s="18" t="s">
        <v>19</v>
      </c>
      <c r="C179" s="18">
        <v>125</v>
      </c>
      <c r="D179" s="18">
        <v>20368</v>
      </c>
      <c r="E179" s="18">
        <v>18884</v>
      </c>
    </row>
    <row r="180" spans="1:5" ht="14.25" customHeight="1" x14ac:dyDescent="0.3">
      <c r="A180" s="17">
        <v>43961</v>
      </c>
      <c r="B180" s="18" t="s">
        <v>18</v>
      </c>
      <c r="C180" s="18">
        <v>129</v>
      </c>
      <c r="D180" s="18">
        <v>16437</v>
      </c>
      <c r="E180" s="18">
        <v>15285</v>
      </c>
    </row>
    <row r="181" spans="1:5" ht="14.25" customHeight="1" x14ac:dyDescent="0.3">
      <c r="A181" s="17">
        <v>43961</v>
      </c>
      <c r="B181" s="18" t="s">
        <v>16</v>
      </c>
      <c r="C181" s="18">
        <v>10</v>
      </c>
      <c r="D181" s="18">
        <v>642</v>
      </c>
      <c r="E181" s="18">
        <v>556</v>
      </c>
    </row>
    <row r="182" spans="1:5" ht="14.25" customHeight="1" x14ac:dyDescent="0.3">
      <c r="A182" s="17">
        <v>43962</v>
      </c>
      <c r="B182" s="18" t="s">
        <v>20</v>
      </c>
      <c r="C182" s="18">
        <v>36</v>
      </c>
      <c r="D182" s="18">
        <v>4150</v>
      </c>
      <c r="E182" s="18">
        <v>3838</v>
      </c>
    </row>
    <row r="183" spans="1:5" ht="14.25" customHeight="1" x14ac:dyDescent="0.3">
      <c r="A183" s="17">
        <v>43962</v>
      </c>
      <c r="B183" s="18" t="s">
        <v>15</v>
      </c>
      <c r="C183" s="18">
        <v>31</v>
      </c>
      <c r="D183" s="18">
        <v>4826</v>
      </c>
      <c r="E183" s="18">
        <v>4483</v>
      </c>
    </row>
    <row r="184" spans="1:5" ht="14.25" customHeight="1" x14ac:dyDescent="0.3">
      <c r="A184" s="17">
        <v>43962</v>
      </c>
      <c r="B184" s="18" t="s">
        <v>21</v>
      </c>
      <c r="C184" s="18">
        <v>21</v>
      </c>
      <c r="D184" s="18">
        <v>1916</v>
      </c>
      <c r="E184" s="18">
        <v>1733</v>
      </c>
    </row>
    <row r="185" spans="1:5" ht="14.25" customHeight="1" x14ac:dyDescent="0.3">
      <c r="A185" s="17">
        <v>43962</v>
      </c>
      <c r="B185" s="18" t="s">
        <v>14</v>
      </c>
      <c r="C185" s="18">
        <v>21</v>
      </c>
      <c r="D185" s="18">
        <v>1597</v>
      </c>
      <c r="E185" s="18">
        <v>1457</v>
      </c>
    </row>
    <row r="186" spans="1:5" ht="14.25" customHeight="1" x14ac:dyDescent="0.3">
      <c r="A186" s="17">
        <v>43962</v>
      </c>
      <c r="B186" s="18" t="s">
        <v>24</v>
      </c>
      <c r="C186" s="18">
        <v>19</v>
      </c>
      <c r="D186" s="18">
        <v>1527</v>
      </c>
      <c r="E186" s="18">
        <v>1389</v>
      </c>
    </row>
    <row r="187" spans="1:5" ht="14.25" customHeight="1" x14ac:dyDescent="0.3">
      <c r="A187" s="17">
        <v>43962</v>
      </c>
      <c r="B187" s="18" t="s">
        <v>26</v>
      </c>
      <c r="C187" s="18">
        <v>54</v>
      </c>
      <c r="D187" s="18">
        <v>10570</v>
      </c>
      <c r="E187" s="18">
        <v>9926</v>
      </c>
    </row>
    <row r="188" spans="1:5" ht="14.25" customHeight="1" x14ac:dyDescent="0.3">
      <c r="A188" s="17">
        <v>43962</v>
      </c>
      <c r="B188" s="18" t="s">
        <v>25</v>
      </c>
      <c r="C188" s="18">
        <v>60</v>
      </c>
      <c r="D188" s="18">
        <v>11100</v>
      </c>
      <c r="E188" s="18">
        <v>10407</v>
      </c>
    </row>
    <row r="189" spans="1:5" ht="14.25" customHeight="1" x14ac:dyDescent="0.3">
      <c r="A189" s="17">
        <v>43962</v>
      </c>
      <c r="B189" s="18" t="s">
        <v>17</v>
      </c>
      <c r="C189" s="18">
        <v>19</v>
      </c>
      <c r="D189" s="18">
        <v>2530</v>
      </c>
      <c r="E189" s="18">
        <v>2270</v>
      </c>
    </row>
    <row r="190" spans="1:5" ht="14.25" customHeight="1" x14ac:dyDescent="0.3">
      <c r="A190" s="17">
        <v>43962</v>
      </c>
      <c r="B190" s="18" t="s">
        <v>27</v>
      </c>
      <c r="C190" s="18">
        <v>15</v>
      </c>
      <c r="D190" s="18">
        <v>654</v>
      </c>
      <c r="E190" s="18">
        <v>564</v>
      </c>
    </row>
    <row r="191" spans="1:5" ht="14.25" customHeight="1" x14ac:dyDescent="0.3">
      <c r="A191" s="17">
        <v>43962</v>
      </c>
      <c r="B191" s="18" t="s">
        <v>22</v>
      </c>
      <c r="C191" s="18">
        <v>15</v>
      </c>
      <c r="D191" s="18">
        <v>812</v>
      </c>
      <c r="E191" s="18">
        <v>714</v>
      </c>
    </row>
    <row r="192" spans="1:5" ht="14.25" customHeight="1" x14ac:dyDescent="0.3">
      <c r="A192" s="17">
        <v>43962</v>
      </c>
      <c r="B192" s="18" t="s">
        <v>23</v>
      </c>
      <c r="C192" s="18">
        <v>15</v>
      </c>
      <c r="D192" s="18">
        <v>684</v>
      </c>
      <c r="E192" s="18">
        <v>585</v>
      </c>
    </row>
    <row r="193" spans="1:5" ht="14.25" customHeight="1" x14ac:dyDescent="0.3">
      <c r="A193" s="17">
        <v>43962</v>
      </c>
      <c r="B193" s="18" t="s">
        <v>19</v>
      </c>
      <c r="C193" s="18">
        <v>125</v>
      </c>
      <c r="D193" s="18">
        <v>18066</v>
      </c>
      <c r="E193" s="18">
        <v>16883</v>
      </c>
    </row>
    <row r="194" spans="1:5" ht="14.25" customHeight="1" x14ac:dyDescent="0.3">
      <c r="A194" s="17">
        <v>43962</v>
      </c>
      <c r="B194" s="18" t="s">
        <v>18</v>
      </c>
      <c r="C194" s="18">
        <v>129</v>
      </c>
      <c r="D194" s="18">
        <v>14043</v>
      </c>
      <c r="E194" s="18">
        <v>13167</v>
      </c>
    </row>
    <row r="195" spans="1:5" ht="14.25" customHeight="1" x14ac:dyDescent="0.3">
      <c r="A195" s="17">
        <v>43962</v>
      </c>
      <c r="B195" s="18" t="s">
        <v>16</v>
      </c>
      <c r="C195" s="18">
        <v>10</v>
      </c>
      <c r="D195" s="18">
        <v>494</v>
      </c>
      <c r="E195" s="18">
        <v>421</v>
      </c>
    </row>
    <row r="196" spans="1:5" ht="14.25" customHeight="1" x14ac:dyDescent="0.3">
      <c r="A196" s="17">
        <v>43963</v>
      </c>
      <c r="B196" s="18" t="s">
        <v>20</v>
      </c>
      <c r="C196" s="18">
        <v>36</v>
      </c>
      <c r="D196" s="18">
        <v>4418</v>
      </c>
      <c r="E196" s="18">
        <v>4088</v>
      </c>
    </row>
    <row r="197" spans="1:5" ht="14.25" customHeight="1" x14ac:dyDescent="0.3">
      <c r="A197" s="17">
        <v>43963</v>
      </c>
      <c r="B197" s="18" t="s">
        <v>15</v>
      </c>
      <c r="C197" s="18">
        <v>31</v>
      </c>
      <c r="D197" s="18">
        <v>4800</v>
      </c>
      <c r="E197" s="18">
        <v>4470</v>
      </c>
    </row>
    <row r="198" spans="1:5" ht="14.25" customHeight="1" x14ac:dyDescent="0.3">
      <c r="A198" s="17">
        <v>43963</v>
      </c>
      <c r="B198" s="18" t="s">
        <v>21</v>
      </c>
      <c r="C198" s="18">
        <v>21</v>
      </c>
      <c r="D198" s="18">
        <v>1926</v>
      </c>
      <c r="E198" s="18">
        <v>1745</v>
      </c>
    </row>
    <row r="199" spans="1:5" ht="14.25" customHeight="1" x14ac:dyDescent="0.3">
      <c r="A199" s="17">
        <v>43963</v>
      </c>
      <c r="B199" s="18" t="s">
        <v>14</v>
      </c>
      <c r="C199" s="18">
        <v>21</v>
      </c>
      <c r="D199" s="18">
        <v>1656</v>
      </c>
      <c r="E199" s="18">
        <v>1516</v>
      </c>
    </row>
    <row r="200" spans="1:5" ht="14.25" customHeight="1" x14ac:dyDescent="0.3">
      <c r="A200" s="17">
        <v>43963</v>
      </c>
      <c r="B200" s="18" t="s">
        <v>24</v>
      </c>
      <c r="C200" s="18">
        <v>19</v>
      </c>
      <c r="D200" s="18">
        <v>1598</v>
      </c>
      <c r="E200" s="18">
        <v>1454</v>
      </c>
    </row>
    <row r="201" spans="1:5" ht="14.25" customHeight="1" x14ac:dyDescent="0.3">
      <c r="A201" s="17">
        <v>43963</v>
      </c>
      <c r="B201" s="18" t="s">
        <v>26</v>
      </c>
      <c r="C201" s="18">
        <v>54</v>
      </c>
      <c r="D201" s="18">
        <v>11614</v>
      </c>
      <c r="E201" s="18">
        <v>10862</v>
      </c>
    </row>
    <row r="202" spans="1:5" ht="14.25" customHeight="1" x14ac:dyDescent="0.3">
      <c r="A202" s="17">
        <v>43963</v>
      </c>
      <c r="B202" s="18" t="s">
        <v>25</v>
      </c>
      <c r="C202" s="18">
        <v>60</v>
      </c>
      <c r="D202" s="18">
        <v>12000</v>
      </c>
      <c r="E202" s="18">
        <v>11194</v>
      </c>
    </row>
    <row r="203" spans="1:5" ht="14.25" customHeight="1" x14ac:dyDescent="0.3">
      <c r="A203" s="17">
        <v>43963</v>
      </c>
      <c r="B203" s="18" t="s">
        <v>17</v>
      </c>
      <c r="C203" s="18">
        <v>19</v>
      </c>
      <c r="D203" s="18">
        <v>1649</v>
      </c>
      <c r="E203" s="18">
        <v>1460</v>
      </c>
    </row>
    <row r="204" spans="1:5" ht="14.25" customHeight="1" x14ac:dyDescent="0.3">
      <c r="A204" s="17">
        <v>43963</v>
      </c>
      <c r="B204" s="18" t="s">
        <v>27</v>
      </c>
      <c r="C204" s="18">
        <v>15</v>
      </c>
      <c r="D204" s="18">
        <v>750</v>
      </c>
      <c r="E204" s="18">
        <v>659</v>
      </c>
    </row>
    <row r="205" spans="1:5" ht="14.25" customHeight="1" x14ac:dyDescent="0.3">
      <c r="A205" s="17">
        <v>43963</v>
      </c>
      <c r="B205" s="18" t="s">
        <v>22</v>
      </c>
      <c r="C205" s="18">
        <v>15</v>
      </c>
      <c r="D205" s="18">
        <v>845</v>
      </c>
      <c r="E205" s="18">
        <v>743</v>
      </c>
    </row>
    <row r="206" spans="1:5" ht="14.25" customHeight="1" x14ac:dyDescent="0.3">
      <c r="A206" s="17">
        <v>43963</v>
      </c>
      <c r="B206" s="18" t="s">
        <v>23</v>
      </c>
      <c r="C206" s="18">
        <v>15</v>
      </c>
      <c r="D206" s="18">
        <v>624</v>
      </c>
      <c r="E206" s="18">
        <v>538</v>
      </c>
    </row>
    <row r="207" spans="1:5" ht="14.25" customHeight="1" x14ac:dyDescent="0.3">
      <c r="A207" s="17">
        <v>43963</v>
      </c>
      <c r="B207" s="18" t="s">
        <v>19</v>
      </c>
      <c r="C207" s="18">
        <v>125</v>
      </c>
      <c r="D207" s="18">
        <v>21106</v>
      </c>
      <c r="E207" s="18">
        <v>19651</v>
      </c>
    </row>
    <row r="208" spans="1:5" ht="14.25" customHeight="1" x14ac:dyDescent="0.3">
      <c r="A208" s="17">
        <v>43963</v>
      </c>
      <c r="B208" s="18" t="s">
        <v>18</v>
      </c>
      <c r="C208" s="18">
        <v>129</v>
      </c>
      <c r="D208" s="18">
        <v>16387</v>
      </c>
      <c r="E208" s="18">
        <v>15322</v>
      </c>
    </row>
    <row r="209" spans="1:5" ht="14.25" customHeight="1" x14ac:dyDescent="0.3">
      <c r="A209" s="17">
        <v>43963</v>
      </c>
      <c r="B209" s="18" t="s">
        <v>16</v>
      </c>
      <c r="C209" s="18">
        <v>10</v>
      </c>
      <c r="D209" s="18">
        <v>526</v>
      </c>
      <c r="E209" s="18">
        <v>448</v>
      </c>
    </row>
    <row r="210" spans="1:5" ht="14.25" customHeight="1" x14ac:dyDescent="0.3">
      <c r="A210" s="17">
        <v>43964</v>
      </c>
      <c r="B210" s="18" t="s">
        <v>20</v>
      </c>
      <c r="C210" s="18">
        <v>36</v>
      </c>
      <c r="D210" s="18">
        <v>4967</v>
      </c>
      <c r="E210" s="18">
        <v>4583</v>
      </c>
    </row>
    <row r="211" spans="1:5" ht="14.25" customHeight="1" x14ac:dyDescent="0.3">
      <c r="A211" s="17">
        <v>43964</v>
      </c>
      <c r="B211" s="18" t="s">
        <v>15</v>
      </c>
      <c r="C211" s="18">
        <v>31</v>
      </c>
      <c r="D211" s="18">
        <v>5251</v>
      </c>
      <c r="E211" s="18">
        <v>4853</v>
      </c>
    </row>
    <row r="212" spans="1:5" ht="14.25" customHeight="1" x14ac:dyDescent="0.3">
      <c r="A212" s="17">
        <v>43964</v>
      </c>
      <c r="B212" s="18" t="s">
        <v>21</v>
      </c>
      <c r="C212" s="18">
        <v>21</v>
      </c>
      <c r="D212" s="18">
        <v>2061</v>
      </c>
      <c r="E212" s="18">
        <v>1876</v>
      </c>
    </row>
    <row r="213" spans="1:5" ht="14.25" customHeight="1" x14ac:dyDescent="0.3">
      <c r="A213" s="17">
        <v>43964</v>
      </c>
      <c r="B213" s="18" t="s">
        <v>14</v>
      </c>
      <c r="C213" s="18">
        <v>21</v>
      </c>
      <c r="D213" s="18">
        <v>1698</v>
      </c>
      <c r="E213" s="18">
        <v>1554</v>
      </c>
    </row>
    <row r="214" spans="1:5" ht="14.25" customHeight="1" x14ac:dyDescent="0.3">
      <c r="A214" s="17">
        <v>43964</v>
      </c>
      <c r="B214" s="18" t="s">
        <v>24</v>
      </c>
      <c r="C214" s="18">
        <v>19</v>
      </c>
      <c r="D214" s="18">
        <v>1605</v>
      </c>
      <c r="E214" s="18">
        <v>1447</v>
      </c>
    </row>
    <row r="215" spans="1:5" ht="14.25" customHeight="1" x14ac:dyDescent="0.3">
      <c r="A215" s="17">
        <v>43964</v>
      </c>
      <c r="B215" s="18" t="s">
        <v>26</v>
      </c>
      <c r="C215" s="18">
        <v>54</v>
      </c>
      <c r="D215" s="18">
        <v>11522</v>
      </c>
      <c r="E215" s="18">
        <v>10803</v>
      </c>
    </row>
    <row r="216" spans="1:5" ht="14.25" customHeight="1" x14ac:dyDescent="0.3">
      <c r="A216" s="17">
        <v>43964</v>
      </c>
      <c r="B216" s="18" t="s">
        <v>25</v>
      </c>
      <c r="C216" s="18">
        <v>60</v>
      </c>
      <c r="D216" s="18">
        <v>12007</v>
      </c>
      <c r="E216" s="18">
        <v>11245</v>
      </c>
    </row>
    <row r="217" spans="1:5" ht="14.25" customHeight="1" x14ac:dyDescent="0.3">
      <c r="A217" s="17">
        <v>43964</v>
      </c>
      <c r="B217" s="18" t="s">
        <v>17</v>
      </c>
      <c r="C217" s="18">
        <v>19</v>
      </c>
      <c r="D217" s="18">
        <v>1625</v>
      </c>
      <c r="E217" s="18">
        <v>1444</v>
      </c>
    </row>
    <row r="218" spans="1:5" ht="14.25" customHeight="1" x14ac:dyDescent="0.3">
      <c r="A218" s="17">
        <v>43964</v>
      </c>
      <c r="B218" s="18" t="s">
        <v>27</v>
      </c>
      <c r="C218" s="18">
        <v>15</v>
      </c>
      <c r="D218" s="18">
        <v>854</v>
      </c>
      <c r="E218" s="18">
        <v>756</v>
      </c>
    </row>
    <row r="219" spans="1:5" ht="14.25" customHeight="1" x14ac:dyDescent="0.3">
      <c r="A219" s="17">
        <v>43964</v>
      </c>
      <c r="B219" s="18" t="s">
        <v>22</v>
      </c>
      <c r="C219" s="18">
        <v>15</v>
      </c>
      <c r="D219" s="18">
        <v>898</v>
      </c>
      <c r="E219" s="18">
        <v>795</v>
      </c>
    </row>
    <row r="220" spans="1:5" ht="14.25" customHeight="1" x14ac:dyDescent="0.3">
      <c r="A220" s="17">
        <v>43964</v>
      </c>
      <c r="B220" s="18" t="s">
        <v>23</v>
      </c>
      <c r="C220" s="18">
        <v>15</v>
      </c>
      <c r="D220" s="18">
        <v>599</v>
      </c>
      <c r="E220" s="18">
        <v>515</v>
      </c>
    </row>
    <row r="221" spans="1:5" ht="14.25" customHeight="1" x14ac:dyDescent="0.3">
      <c r="A221" s="17">
        <v>43964</v>
      </c>
      <c r="B221" s="18" t="s">
        <v>19</v>
      </c>
      <c r="C221" s="18">
        <v>125</v>
      </c>
      <c r="D221" s="18">
        <v>19965</v>
      </c>
      <c r="E221" s="18">
        <v>18573</v>
      </c>
    </row>
    <row r="222" spans="1:5" ht="14.25" customHeight="1" x14ac:dyDescent="0.3">
      <c r="A222" s="17">
        <v>43964</v>
      </c>
      <c r="B222" s="18" t="s">
        <v>18</v>
      </c>
      <c r="C222" s="18">
        <v>129</v>
      </c>
      <c r="D222" s="18">
        <v>15304</v>
      </c>
      <c r="E222" s="18">
        <v>14315</v>
      </c>
    </row>
    <row r="223" spans="1:5" ht="14.25" customHeight="1" x14ac:dyDescent="0.3">
      <c r="A223" s="17">
        <v>43964</v>
      </c>
      <c r="B223" s="18" t="s">
        <v>16</v>
      </c>
      <c r="C223" s="18">
        <v>10</v>
      </c>
      <c r="D223" s="18">
        <v>612</v>
      </c>
      <c r="E223" s="18">
        <v>530</v>
      </c>
    </row>
    <row r="224" spans="1:5" ht="14.25" customHeight="1" x14ac:dyDescent="0.3">
      <c r="A224" s="17">
        <v>43965</v>
      </c>
      <c r="B224" s="18" t="s">
        <v>20</v>
      </c>
      <c r="C224" s="18">
        <v>36</v>
      </c>
      <c r="D224" s="18">
        <v>4285</v>
      </c>
      <c r="E224" s="18">
        <v>3950</v>
      </c>
    </row>
    <row r="225" spans="1:5" ht="14.25" customHeight="1" x14ac:dyDescent="0.3">
      <c r="A225" s="17">
        <v>43965</v>
      </c>
      <c r="B225" s="18" t="s">
        <v>15</v>
      </c>
      <c r="C225" s="18">
        <v>31</v>
      </c>
      <c r="D225" s="18">
        <v>4695</v>
      </c>
      <c r="E225" s="18">
        <v>4372</v>
      </c>
    </row>
    <row r="226" spans="1:5" ht="14.25" customHeight="1" x14ac:dyDescent="0.3">
      <c r="A226" s="17">
        <v>43965</v>
      </c>
      <c r="B226" s="18" t="s">
        <v>21</v>
      </c>
      <c r="C226" s="18">
        <v>21</v>
      </c>
      <c r="D226" s="18">
        <v>1993</v>
      </c>
      <c r="E226" s="18">
        <v>1796</v>
      </c>
    </row>
    <row r="227" spans="1:5" ht="14.25" customHeight="1" x14ac:dyDescent="0.3">
      <c r="A227" s="17">
        <v>43965</v>
      </c>
      <c r="B227" s="18" t="s">
        <v>14</v>
      </c>
      <c r="C227" s="18">
        <v>21</v>
      </c>
      <c r="D227" s="18">
        <v>1706</v>
      </c>
      <c r="E227" s="18">
        <v>1548</v>
      </c>
    </row>
    <row r="228" spans="1:5" ht="14.25" customHeight="1" x14ac:dyDescent="0.3">
      <c r="A228" s="17">
        <v>43965</v>
      </c>
      <c r="B228" s="18" t="s">
        <v>24</v>
      </c>
      <c r="C228" s="18">
        <v>19</v>
      </c>
      <c r="D228" s="18">
        <v>1635</v>
      </c>
      <c r="E228" s="18">
        <v>1487</v>
      </c>
    </row>
    <row r="229" spans="1:5" ht="14.25" customHeight="1" x14ac:dyDescent="0.3">
      <c r="A229" s="17">
        <v>43965</v>
      </c>
      <c r="B229" s="18" t="s">
        <v>26</v>
      </c>
      <c r="C229" s="18">
        <v>54</v>
      </c>
      <c r="D229" s="18">
        <v>11194</v>
      </c>
      <c r="E229" s="18">
        <v>10554</v>
      </c>
    </row>
    <row r="230" spans="1:5" ht="14.25" customHeight="1" x14ac:dyDescent="0.3">
      <c r="A230" s="17">
        <v>43965</v>
      </c>
      <c r="B230" s="18" t="s">
        <v>25</v>
      </c>
      <c r="C230" s="18">
        <v>60</v>
      </c>
      <c r="D230" s="18">
        <v>11935</v>
      </c>
      <c r="E230" s="18">
        <v>11178</v>
      </c>
    </row>
    <row r="231" spans="1:5" ht="14.25" customHeight="1" x14ac:dyDescent="0.3">
      <c r="A231" s="17">
        <v>43965</v>
      </c>
      <c r="B231" s="18" t="s">
        <v>17</v>
      </c>
      <c r="C231" s="18">
        <v>19</v>
      </c>
      <c r="D231" s="18">
        <v>1675</v>
      </c>
      <c r="E231" s="18">
        <v>1475</v>
      </c>
    </row>
    <row r="232" spans="1:5" ht="14.25" customHeight="1" x14ac:dyDescent="0.3">
      <c r="A232" s="17">
        <v>43965</v>
      </c>
      <c r="B232" s="18" t="s">
        <v>27</v>
      </c>
      <c r="C232" s="18">
        <v>16</v>
      </c>
      <c r="D232" s="18">
        <v>834</v>
      </c>
      <c r="E232" s="18">
        <v>735</v>
      </c>
    </row>
    <row r="233" spans="1:5" ht="14.25" customHeight="1" x14ac:dyDescent="0.3">
      <c r="A233" s="17">
        <v>43965</v>
      </c>
      <c r="B233" s="18" t="s">
        <v>22</v>
      </c>
      <c r="C233" s="18">
        <v>15</v>
      </c>
      <c r="D233" s="18">
        <v>890</v>
      </c>
      <c r="E233" s="18">
        <v>777</v>
      </c>
    </row>
    <row r="234" spans="1:5" ht="14.25" customHeight="1" x14ac:dyDescent="0.3">
      <c r="A234" s="17">
        <v>43965</v>
      </c>
      <c r="B234" s="18" t="s">
        <v>23</v>
      </c>
      <c r="C234" s="18">
        <v>15</v>
      </c>
      <c r="D234" s="18">
        <v>638</v>
      </c>
      <c r="E234" s="18">
        <v>548</v>
      </c>
    </row>
    <row r="235" spans="1:5" ht="14.25" customHeight="1" x14ac:dyDescent="0.3">
      <c r="A235" s="17">
        <v>43965</v>
      </c>
      <c r="B235" s="18" t="s">
        <v>19</v>
      </c>
      <c r="C235" s="18">
        <v>125</v>
      </c>
      <c r="D235" s="18">
        <v>20247</v>
      </c>
      <c r="E235" s="18">
        <v>18812</v>
      </c>
    </row>
    <row r="236" spans="1:5" ht="14.25" customHeight="1" x14ac:dyDescent="0.3">
      <c r="A236" s="17">
        <v>43965</v>
      </c>
      <c r="B236" s="18" t="s">
        <v>18</v>
      </c>
      <c r="C236" s="18">
        <v>129</v>
      </c>
      <c r="D236" s="18">
        <v>15804</v>
      </c>
      <c r="E236" s="18">
        <v>14738</v>
      </c>
    </row>
    <row r="237" spans="1:5" ht="14.25" customHeight="1" x14ac:dyDescent="0.3">
      <c r="A237" s="17">
        <v>43965</v>
      </c>
      <c r="B237" s="18" t="s">
        <v>16</v>
      </c>
      <c r="C237" s="18">
        <v>10</v>
      </c>
      <c r="D237" s="18">
        <v>627</v>
      </c>
      <c r="E237" s="18">
        <v>545</v>
      </c>
    </row>
    <row r="238" spans="1:5" ht="14.25" customHeight="1" x14ac:dyDescent="0.3">
      <c r="A238" s="17">
        <v>43966</v>
      </c>
      <c r="B238" s="18" t="s">
        <v>20</v>
      </c>
      <c r="C238" s="18">
        <v>36</v>
      </c>
      <c r="D238" s="18">
        <v>4862</v>
      </c>
      <c r="E238" s="18">
        <v>4476</v>
      </c>
    </row>
    <row r="239" spans="1:5" ht="14.25" customHeight="1" x14ac:dyDescent="0.3">
      <c r="A239" s="17">
        <v>43966</v>
      </c>
      <c r="B239" s="18" t="s">
        <v>15</v>
      </c>
      <c r="C239" s="18">
        <v>31</v>
      </c>
      <c r="D239" s="18">
        <v>5184</v>
      </c>
      <c r="E239" s="18">
        <v>4778</v>
      </c>
    </row>
    <row r="240" spans="1:5" ht="14.25" customHeight="1" x14ac:dyDescent="0.3">
      <c r="A240" s="17">
        <v>43966</v>
      </c>
      <c r="B240" s="18" t="s">
        <v>21</v>
      </c>
      <c r="C240" s="18">
        <v>21</v>
      </c>
      <c r="D240" s="18">
        <v>2255</v>
      </c>
      <c r="E240" s="18">
        <v>2045</v>
      </c>
    </row>
    <row r="241" spans="1:5" ht="14.25" customHeight="1" x14ac:dyDescent="0.3">
      <c r="A241" s="17">
        <v>43966</v>
      </c>
      <c r="B241" s="18" t="s">
        <v>14</v>
      </c>
      <c r="C241" s="18">
        <v>21</v>
      </c>
      <c r="D241" s="18">
        <v>1926</v>
      </c>
      <c r="E241" s="18">
        <v>1742</v>
      </c>
    </row>
    <row r="242" spans="1:5" ht="14.25" customHeight="1" x14ac:dyDescent="0.3">
      <c r="A242" s="17">
        <v>43966</v>
      </c>
      <c r="B242" s="18" t="s">
        <v>24</v>
      </c>
      <c r="C242" s="18">
        <v>19</v>
      </c>
      <c r="D242" s="18">
        <v>1780</v>
      </c>
      <c r="E242" s="18">
        <v>1615</v>
      </c>
    </row>
    <row r="243" spans="1:5" ht="14.25" customHeight="1" x14ac:dyDescent="0.3">
      <c r="A243" s="17">
        <v>43966</v>
      </c>
      <c r="B243" s="18" t="s">
        <v>26</v>
      </c>
      <c r="C243" s="18">
        <v>54</v>
      </c>
      <c r="D243" s="18">
        <v>12791</v>
      </c>
      <c r="E243" s="18">
        <v>11950</v>
      </c>
    </row>
    <row r="244" spans="1:5" ht="14.25" customHeight="1" x14ac:dyDescent="0.3">
      <c r="A244" s="17">
        <v>43966</v>
      </c>
      <c r="B244" s="18" t="s">
        <v>25</v>
      </c>
      <c r="C244" s="18">
        <v>60</v>
      </c>
      <c r="D244" s="18">
        <v>13544</v>
      </c>
      <c r="E244" s="18">
        <v>12643</v>
      </c>
    </row>
    <row r="245" spans="1:5" ht="14.25" customHeight="1" x14ac:dyDescent="0.3">
      <c r="A245" s="17">
        <v>43966</v>
      </c>
      <c r="B245" s="18" t="s">
        <v>17</v>
      </c>
      <c r="C245" s="18">
        <v>19</v>
      </c>
      <c r="D245" s="18">
        <v>1940</v>
      </c>
      <c r="E245" s="18">
        <v>1715</v>
      </c>
    </row>
    <row r="246" spans="1:5" ht="14.25" customHeight="1" x14ac:dyDescent="0.3">
      <c r="A246" s="17">
        <v>43966</v>
      </c>
      <c r="B246" s="18" t="s">
        <v>27</v>
      </c>
      <c r="C246" s="18">
        <v>16</v>
      </c>
      <c r="D246" s="18">
        <v>817</v>
      </c>
      <c r="E246" s="18">
        <v>718</v>
      </c>
    </row>
    <row r="247" spans="1:5" ht="14.25" customHeight="1" x14ac:dyDescent="0.3">
      <c r="A247" s="17">
        <v>43966</v>
      </c>
      <c r="B247" s="18" t="s">
        <v>22</v>
      </c>
      <c r="C247" s="18">
        <v>15</v>
      </c>
      <c r="D247" s="18">
        <v>980</v>
      </c>
      <c r="E247" s="18">
        <v>867</v>
      </c>
    </row>
    <row r="248" spans="1:5" ht="14.25" customHeight="1" x14ac:dyDescent="0.3">
      <c r="A248" s="17">
        <v>43966</v>
      </c>
      <c r="B248" s="18" t="s">
        <v>23</v>
      </c>
      <c r="C248" s="18">
        <v>15</v>
      </c>
      <c r="D248" s="18">
        <v>688</v>
      </c>
      <c r="E248" s="18">
        <v>598</v>
      </c>
    </row>
    <row r="249" spans="1:5" ht="14.25" customHeight="1" x14ac:dyDescent="0.3">
      <c r="A249" s="17">
        <v>43966</v>
      </c>
      <c r="B249" s="18" t="s">
        <v>19</v>
      </c>
      <c r="C249" s="18">
        <v>125</v>
      </c>
      <c r="D249" s="18">
        <v>21862</v>
      </c>
      <c r="E249" s="18">
        <v>20235</v>
      </c>
    </row>
    <row r="250" spans="1:5" ht="14.25" customHeight="1" x14ac:dyDescent="0.3">
      <c r="A250" s="17">
        <v>43966</v>
      </c>
      <c r="B250" s="18" t="s">
        <v>18</v>
      </c>
      <c r="C250" s="18">
        <v>129</v>
      </c>
      <c r="D250" s="18">
        <v>17808</v>
      </c>
      <c r="E250" s="18">
        <v>16486</v>
      </c>
    </row>
    <row r="251" spans="1:5" ht="14.25" customHeight="1" x14ac:dyDescent="0.3">
      <c r="A251" s="17">
        <v>43966</v>
      </c>
      <c r="B251" s="18" t="s">
        <v>16</v>
      </c>
      <c r="C251" s="18">
        <v>10</v>
      </c>
      <c r="D251" s="18">
        <v>743</v>
      </c>
      <c r="E251" s="18">
        <v>652</v>
      </c>
    </row>
    <row r="252" spans="1:5" ht="14.25" customHeight="1" x14ac:dyDescent="0.3">
      <c r="A252" s="17">
        <v>43967</v>
      </c>
      <c r="B252" s="18" t="s">
        <v>20</v>
      </c>
      <c r="C252" s="18">
        <v>36</v>
      </c>
      <c r="D252" s="18">
        <v>5286</v>
      </c>
      <c r="E252" s="18">
        <v>4867</v>
      </c>
    </row>
    <row r="253" spans="1:5" ht="14.25" customHeight="1" x14ac:dyDescent="0.3">
      <c r="A253" s="17">
        <v>43967</v>
      </c>
      <c r="B253" s="18" t="s">
        <v>15</v>
      </c>
      <c r="C253" s="18">
        <v>31</v>
      </c>
      <c r="D253" s="18">
        <v>5593</v>
      </c>
      <c r="E253" s="18">
        <v>5177</v>
      </c>
    </row>
    <row r="254" spans="1:5" ht="14.25" customHeight="1" x14ac:dyDescent="0.3">
      <c r="A254" s="17">
        <v>43967</v>
      </c>
      <c r="B254" s="18" t="s">
        <v>21</v>
      </c>
      <c r="C254" s="18">
        <v>21</v>
      </c>
      <c r="D254" s="18">
        <v>2427</v>
      </c>
      <c r="E254" s="18">
        <v>2213</v>
      </c>
    </row>
    <row r="255" spans="1:5" ht="14.25" customHeight="1" x14ac:dyDescent="0.3">
      <c r="A255" s="17">
        <v>43967</v>
      </c>
      <c r="B255" s="18" t="s">
        <v>14</v>
      </c>
      <c r="C255" s="18">
        <v>21</v>
      </c>
      <c r="D255" s="18">
        <v>2145</v>
      </c>
      <c r="E255" s="18">
        <v>1947</v>
      </c>
    </row>
    <row r="256" spans="1:5" ht="14.25" customHeight="1" x14ac:dyDescent="0.3">
      <c r="A256" s="17">
        <v>43967</v>
      </c>
      <c r="B256" s="18" t="s">
        <v>24</v>
      </c>
      <c r="C256" s="18">
        <v>19</v>
      </c>
      <c r="D256" s="18">
        <v>2039</v>
      </c>
      <c r="E256" s="18">
        <v>1868</v>
      </c>
    </row>
    <row r="257" spans="1:5" ht="14.25" customHeight="1" x14ac:dyDescent="0.3">
      <c r="A257" s="17">
        <v>43967</v>
      </c>
      <c r="B257" s="18" t="s">
        <v>26</v>
      </c>
      <c r="C257" s="18">
        <v>54</v>
      </c>
      <c r="D257" s="18">
        <v>13170</v>
      </c>
      <c r="E257" s="18">
        <v>12299</v>
      </c>
    </row>
    <row r="258" spans="1:5" ht="14.25" customHeight="1" x14ac:dyDescent="0.3">
      <c r="A258" s="17">
        <v>43967</v>
      </c>
      <c r="B258" s="18" t="s">
        <v>25</v>
      </c>
      <c r="C258" s="18">
        <v>60</v>
      </c>
      <c r="D258" s="18">
        <v>14049</v>
      </c>
      <c r="E258" s="18">
        <v>13118</v>
      </c>
    </row>
    <row r="259" spans="1:5" ht="14.25" customHeight="1" x14ac:dyDescent="0.3">
      <c r="A259" s="17">
        <v>43967</v>
      </c>
      <c r="B259" s="18" t="s">
        <v>17</v>
      </c>
      <c r="C259" s="18">
        <v>19</v>
      </c>
      <c r="D259" s="18">
        <v>2080</v>
      </c>
      <c r="E259" s="18">
        <v>1844</v>
      </c>
    </row>
    <row r="260" spans="1:5" ht="14.25" customHeight="1" x14ac:dyDescent="0.3">
      <c r="A260" s="17">
        <v>43967</v>
      </c>
      <c r="B260" s="18" t="s">
        <v>27</v>
      </c>
      <c r="C260" s="18">
        <v>16</v>
      </c>
      <c r="D260" s="18">
        <v>920</v>
      </c>
      <c r="E260" s="18">
        <v>818</v>
      </c>
    </row>
    <row r="261" spans="1:5" ht="14.25" customHeight="1" x14ac:dyDescent="0.3">
      <c r="A261" s="17">
        <v>43967</v>
      </c>
      <c r="B261" s="18" t="s">
        <v>22</v>
      </c>
      <c r="C261" s="18">
        <v>15</v>
      </c>
      <c r="D261" s="18">
        <v>1111</v>
      </c>
      <c r="E261" s="18">
        <v>992</v>
      </c>
    </row>
    <row r="262" spans="1:5" ht="14.25" customHeight="1" x14ac:dyDescent="0.3">
      <c r="A262" s="17">
        <v>43967</v>
      </c>
      <c r="B262" s="18" t="s">
        <v>23</v>
      </c>
      <c r="C262" s="18">
        <v>15</v>
      </c>
      <c r="D262" s="18">
        <v>747</v>
      </c>
      <c r="E262" s="18">
        <v>647</v>
      </c>
    </row>
    <row r="263" spans="1:5" ht="14.25" customHeight="1" x14ac:dyDescent="0.3">
      <c r="A263" s="17">
        <v>43967</v>
      </c>
      <c r="B263" s="18" t="s">
        <v>19</v>
      </c>
      <c r="C263" s="18">
        <v>125</v>
      </c>
      <c r="D263" s="18">
        <v>22291</v>
      </c>
      <c r="E263" s="18">
        <v>20635</v>
      </c>
    </row>
    <row r="264" spans="1:5" ht="14.25" customHeight="1" x14ac:dyDescent="0.3">
      <c r="A264" s="17">
        <v>43967</v>
      </c>
      <c r="B264" s="18" t="s">
        <v>18</v>
      </c>
      <c r="C264" s="18">
        <v>129</v>
      </c>
      <c r="D264" s="18">
        <v>17914</v>
      </c>
      <c r="E264" s="18">
        <v>16631</v>
      </c>
    </row>
    <row r="265" spans="1:5" ht="14.25" customHeight="1" x14ac:dyDescent="0.3">
      <c r="A265" s="17">
        <v>43967</v>
      </c>
      <c r="B265" s="18" t="s">
        <v>16</v>
      </c>
      <c r="C265" s="18">
        <v>10</v>
      </c>
      <c r="D265" s="18">
        <v>760</v>
      </c>
      <c r="E265" s="18">
        <v>672</v>
      </c>
    </row>
    <row r="266" spans="1:5" ht="14.25" customHeight="1" x14ac:dyDescent="0.3">
      <c r="A266" s="17">
        <v>43968</v>
      </c>
      <c r="B266" s="18" t="s">
        <v>20</v>
      </c>
      <c r="C266" s="18">
        <v>36</v>
      </c>
      <c r="D266" s="18">
        <v>4918</v>
      </c>
      <c r="E266" s="18">
        <v>4554</v>
      </c>
    </row>
    <row r="267" spans="1:5" ht="14.25" customHeight="1" x14ac:dyDescent="0.3">
      <c r="A267" s="17">
        <v>43968</v>
      </c>
      <c r="B267" s="18" t="s">
        <v>15</v>
      </c>
      <c r="C267" s="18">
        <v>31</v>
      </c>
      <c r="D267" s="18">
        <v>5206</v>
      </c>
      <c r="E267" s="18">
        <v>4843</v>
      </c>
    </row>
    <row r="268" spans="1:5" ht="14.25" customHeight="1" x14ac:dyDescent="0.3">
      <c r="A268" s="17">
        <v>43968</v>
      </c>
      <c r="B268" s="18" t="s">
        <v>21</v>
      </c>
      <c r="C268" s="18">
        <v>21</v>
      </c>
      <c r="D268" s="18">
        <v>2054</v>
      </c>
      <c r="E268" s="18">
        <v>1883</v>
      </c>
    </row>
    <row r="269" spans="1:5" ht="14.25" customHeight="1" x14ac:dyDescent="0.3">
      <c r="A269" s="17">
        <v>43968</v>
      </c>
      <c r="B269" s="18" t="s">
        <v>14</v>
      </c>
      <c r="C269" s="18">
        <v>21</v>
      </c>
      <c r="D269" s="18">
        <v>1874</v>
      </c>
      <c r="E269" s="18">
        <v>1705</v>
      </c>
    </row>
    <row r="270" spans="1:5" ht="14.25" customHeight="1" x14ac:dyDescent="0.3">
      <c r="A270" s="17">
        <v>43968</v>
      </c>
      <c r="B270" s="18" t="s">
        <v>24</v>
      </c>
      <c r="C270" s="18">
        <v>19</v>
      </c>
      <c r="D270" s="18">
        <v>1790</v>
      </c>
      <c r="E270" s="18">
        <v>1633</v>
      </c>
    </row>
    <row r="271" spans="1:5" ht="14.25" customHeight="1" x14ac:dyDescent="0.3">
      <c r="A271" s="17">
        <v>43968</v>
      </c>
      <c r="B271" s="18" t="s">
        <v>26</v>
      </c>
      <c r="C271" s="18">
        <v>54</v>
      </c>
      <c r="D271" s="18">
        <v>11128</v>
      </c>
      <c r="E271" s="18">
        <v>10467</v>
      </c>
    </row>
    <row r="272" spans="1:5" ht="14.25" customHeight="1" x14ac:dyDescent="0.3">
      <c r="A272" s="17">
        <v>43968</v>
      </c>
      <c r="B272" s="18" t="s">
        <v>25</v>
      </c>
      <c r="C272" s="18">
        <v>60</v>
      </c>
      <c r="D272" s="18">
        <v>11698</v>
      </c>
      <c r="E272" s="18">
        <v>10989</v>
      </c>
    </row>
    <row r="273" spans="1:5" ht="14.25" customHeight="1" x14ac:dyDescent="0.3">
      <c r="A273" s="17">
        <v>43968</v>
      </c>
      <c r="B273" s="18" t="s">
        <v>17</v>
      </c>
      <c r="C273" s="18">
        <v>19</v>
      </c>
      <c r="D273" s="18">
        <v>1871</v>
      </c>
      <c r="E273" s="18">
        <v>1660</v>
      </c>
    </row>
    <row r="274" spans="1:5" ht="14.25" customHeight="1" x14ac:dyDescent="0.3">
      <c r="A274" s="17">
        <v>43968</v>
      </c>
      <c r="B274" s="18" t="s">
        <v>27</v>
      </c>
      <c r="C274" s="18">
        <v>16</v>
      </c>
      <c r="D274" s="18">
        <v>859</v>
      </c>
      <c r="E274" s="18">
        <v>746</v>
      </c>
    </row>
    <row r="275" spans="1:5" ht="14.25" customHeight="1" x14ac:dyDescent="0.3">
      <c r="A275" s="17">
        <v>43968</v>
      </c>
      <c r="B275" s="18" t="s">
        <v>22</v>
      </c>
      <c r="C275" s="18">
        <v>15</v>
      </c>
      <c r="D275" s="18">
        <v>971</v>
      </c>
      <c r="E275" s="18">
        <v>856</v>
      </c>
    </row>
    <row r="276" spans="1:5" ht="14.25" customHeight="1" x14ac:dyDescent="0.3">
      <c r="A276" s="17">
        <v>43968</v>
      </c>
      <c r="B276" s="18" t="s">
        <v>23</v>
      </c>
      <c r="C276" s="18">
        <v>15</v>
      </c>
      <c r="D276" s="18">
        <v>692</v>
      </c>
      <c r="E276" s="18">
        <v>591</v>
      </c>
    </row>
    <row r="277" spans="1:5" ht="14.25" customHeight="1" x14ac:dyDescent="0.3">
      <c r="A277" s="17">
        <v>43968</v>
      </c>
      <c r="B277" s="18" t="s">
        <v>19</v>
      </c>
      <c r="C277" s="18">
        <v>125</v>
      </c>
      <c r="D277" s="18">
        <v>20079</v>
      </c>
      <c r="E277" s="18">
        <v>18721</v>
      </c>
    </row>
    <row r="278" spans="1:5" ht="14.25" customHeight="1" x14ac:dyDescent="0.3">
      <c r="A278" s="17">
        <v>43968</v>
      </c>
      <c r="B278" s="18" t="s">
        <v>18</v>
      </c>
      <c r="C278" s="18">
        <v>129</v>
      </c>
      <c r="D278" s="18">
        <v>15744</v>
      </c>
      <c r="E278" s="18">
        <v>14685</v>
      </c>
    </row>
    <row r="279" spans="1:5" ht="14.25" customHeight="1" x14ac:dyDescent="0.3">
      <c r="A279" s="17">
        <v>43968</v>
      </c>
      <c r="B279" s="18" t="s">
        <v>16</v>
      </c>
      <c r="C279" s="18">
        <v>10</v>
      </c>
      <c r="D279" s="18">
        <v>591</v>
      </c>
      <c r="E279" s="18">
        <v>513</v>
      </c>
    </row>
    <row r="280" spans="1:5" ht="14.25" customHeight="1" x14ac:dyDescent="0.3">
      <c r="A280" s="17">
        <v>43969</v>
      </c>
      <c r="B280" s="18" t="s">
        <v>20</v>
      </c>
      <c r="C280" s="18">
        <v>36</v>
      </c>
      <c r="D280" s="18">
        <v>4885</v>
      </c>
      <c r="E280" s="18">
        <v>4502</v>
      </c>
    </row>
    <row r="281" spans="1:5" ht="14.25" customHeight="1" x14ac:dyDescent="0.3">
      <c r="A281" s="17">
        <v>43969</v>
      </c>
      <c r="B281" s="18" t="s">
        <v>15</v>
      </c>
      <c r="C281" s="18">
        <v>31</v>
      </c>
      <c r="D281" s="18">
        <v>5165</v>
      </c>
      <c r="E281" s="18">
        <v>4813</v>
      </c>
    </row>
    <row r="282" spans="1:5" ht="14.25" customHeight="1" x14ac:dyDescent="0.3">
      <c r="A282" s="17">
        <v>43969</v>
      </c>
      <c r="B282" s="18" t="s">
        <v>21</v>
      </c>
      <c r="C282" s="18">
        <v>21</v>
      </c>
      <c r="D282" s="18">
        <v>2136</v>
      </c>
      <c r="E282" s="18">
        <v>1947</v>
      </c>
    </row>
    <row r="283" spans="1:5" ht="14.25" customHeight="1" x14ac:dyDescent="0.3">
      <c r="A283" s="17">
        <v>43969</v>
      </c>
      <c r="B283" s="18" t="s">
        <v>14</v>
      </c>
      <c r="C283" s="18">
        <v>21</v>
      </c>
      <c r="D283" s="18">
        <v>1834</v>
      </c>
      <c r="E283" s="18">
        <v>1660</v>
      </c>
    </row>
    <row r="284" spans="1:5" ht="14.25" customHeight="1" x14ac:dyDescent="0.3">
      <c r="A284" s="17">
        <v>43969</v>
      </c>
      <c r="B284" s="18" t="s">
        <v>24</v>
      </c>
      <c r="C284" s="18">
        <v>19</v>
      </c>
      <c r="D284" s="18">
        <v>1741</v>
      </c>
      <c r="E284" s="18">
        <v>1597</v>
      </c>
    </row>
    <row r="285" spans="1:5" ht="14.25" customHeight="1" x14ac:dyDescent="0.3">
      <c r="A285" s="17">
        <v>43969</v>
      </c>
      <c r="B285" s="18" t="s">
        <v>26</v>
      </c>
      <c r="C285" s="18">
        <v>54</v>
      </c>
      <c r="D285" s="18">
        <v>12012</v>
      </c>
      <c r="E285" s="18">
        <v>11308</v>
      </c>
    </row>
    <row r="286" spans="1:5" ht="14.25" customHeight="1" x14ac:dyDescent="0.3">
      <c r="A286" s="17">
        <v>43969</v>
      </c>
      <c r="B286" s="18" t="s">
        <v>25</v>
      </c>
      <c r="C286" s="18">
        <v>60</v>
      </c>
      <c r="D286" s="18">
        <v>12460</v>
      </c>
      <c r="E286" s="18">
        <v>11665</v>
      </c>
    </row>
    <row r="287" spans="1:5" ht="14.25" customHeight="1" x14ac:dyDescent="0.3">
      <c r="A287" s="17">
        <v>43969</v>
      </c>
      <c r="B287" s="18" t="s">
        <v>17</v>
      </c>
      <c r="C287" s="18">
        <v>19</v>
      </c>
      <c r="D287" s="18">
        <v>1858</v>
      </c>
      <c r="E287" s="18">
        <v>1648</v>
      </c>
    </row>
    <row r="288" spans="1:5" ht="14.25" customHeight="1" x14ac:dyDescent="0.3">
      <c r="A288" s="17">
        <v>43969</v>
      </c>
      <c r="B288" s="18" t="s">
        <v>27</v>
      </c>
      <c r="C288" s="18">
        <v>16</v>
      </c>
      <c r="D288" s="18">
        <v>864</v>
      </c>
      <c r="E288" s="18">
        <v>765</v>
      </c>
    </row>
    <row r="289" spans="1:5" ht="14.25" customHeight="1" x14ac:dyDescent="0.3">
      <c r="A289" s="17">
        <v>43969</v>
      </c>
      <c r="B289" s="18" t="s">
        <v>22</v>
      </c>
      <c r="C289" s="18">
        <v>16</v>
      </c>
      <c r="D289" s="18">
        <v>925</v>
      </c>
      <c r="E289" s="18">
        <v>816</v>
      </c>
    </row>
    <row r="290" spans="1:5" ht="14.25" customHeight="1" x14ac:dyDescent="0.3">
      <c r="A290" s="17">
        <v>43969</v>
      </c>
      <c r="B290" s="18" t="s">
        <v>23</v>
      </c>
      <c r="C290" s="18">
        <v>15</v>
      </c>
      <c r="D290" s="18">
        <v>729</v>
      </c>
      <c r="E290" s="18">
        <v>636</v>
      </c>
    </row>
    <row r="291" spans="1:5" ht="14.25" customHeight="1" x14ac:dyDescent="0.3">
      <c r="A291" s="17">
        <v>43969</v>
      </c>
      <c r="B291" s="18" t="s">
        <v>19</v>
      </c>
      <c r="C291" s="18">
        <v>125</v>
      </c>
      <c r="D291" s="18">
        <v>20449</v>
      </c>
      <c r="E291" s="18">
        <v>19060</v>
      </c>
    </row>
    <row r="292" spans="1:5" ht="14.25" customHeight="1" x14ac:dyDescent="0.3">
      <c r="A292" s="17">
        <v>43969</v>
      </c>
      <c r="B292" s="18" t="s">
        <v>18</v>
      </c>
      <c r="C292" s="18">
        <v>129</v>
      </c>
      <c r="D292" s="18">
        <v>16110</v>
      </c>
      <c r="E292" s="18">
        <v>14992</v>
      </c>
    </row>
    <row r="293" spans="1:5" ht="14.25" customHeight="1" x14ac:dyDescent="0.3">
      <c r="A293" s="17">
        <v>43969</v>
      </c>
      <c r="B293" s="18" t="s">
        <v>16</v>
      </c>
      <c r="C293" s="18">
        <v>10</v>
      </c>
      <c r="D293" s="18">
        <v>645</v>
      </c>
      <c r="E293" s="18">
        <v>565</v>
      </c>
    </row>
    <row r="294" spans="1:5" ht="14.25" customHeight="1" x14ac:dyDescent="0.3">
      <c r="A294" s="17">
        <v>43970</v>
      </c>
      <c r="B294" s="18" t="s">
        <v>20</v>
      </c>
      <c r="C294" s="18">
        <v>36</v>
      </c>
      <c r="D294" s="18">
        <v>5094</v>
      </c>
      <c r="E294" s="18">
        <v>4716</v>
      </c>
    </row>
    <row r="295" spans="1:5" ht="14.25" customHeight="1" x14ac:dyDescent="0.3">
      <c r="A295" s="17">
        <v>43970</v>
      </c>
      <c r="B295" s="18" t="s">
        <v>15</v>
      </c>
      <c r="C295" s="18">
        <v>31</v>
      </c>
      <c r="D295" s="18">
        <v>5389</v>
      </c>
      <c r="E295" s="18">
        <v>5024</v>
      </c>
    </row>
    <row r="296" spans="1:5" ht="14.25" customHeight="1" x14ac:dyDescent="0.3">
      <c r="A296" s="17">
        <v>43970</v>
      </c>
      <c r="B296" s="18" t="s">
        <v>21</v>
      </c>
      <c r="C296" s="18">
        <v>21</v>
      </c>
      <c r="D296" s="18">
        <v>2245</v>
      </c>
      <c r="E296" s="18">
        <v>2053</v>
      </c>
    </row>
    <row r="297" spans="1:5" ht="14.25" customHeight="1" x14ac:dyDescent="0.3">
      <c r="A297" s="17">
        <v>43970</v>
      </c>
      <c r="B297" s="18" t="s">
        <v>14</v>
      </c>
      <c r="C297" s="18">
        <v>21</v>
      </c>
      <c r="D297" s="18">
        <v>1860</v>
      </c>
      <c r="E297" s="18">
        <v>1704</v>
      </c>
    </row>
    <row r="298" spans="1:5" ht="14.25" customHeight="1" x14ac:dyDescent="0.3">
      <c r="A298" s="17">
        <v>43970</v>
      </c>
      <c r="B298" s="18" t="s">
        <v>24</v>
      </c>
      <c r="C298" s="18">
        <v>19</v>
      </c>
      <c r="D298" s="18">
        <v>1831</v>
      </c>
      <c r="E298" s="18">
        <v>1667</v>
      </c>
    </row>
    <row r="299" spans="1:5" ht="14.25" customHeight="1" x14ac:dyDescent="0.3">
      <c r="A299" s="17">
        <v>43970</v>
      </c>
      <c r="B299" s="18" t="s">
        <v>26</v>
      </c>
      <c r="C299" s="18">
        <v>54</v>
      </c>
      <c r="D299" s="18">
        <v>13070</v>
      </c>
      <c r="E299" s="18">
        <v>12244</v>
      </c>
    </row>
    <row r="300" spans="1:5" ht="14.25" customHeight="1" x14ac:dyDescent="0.3">
      <c r="A300" s="17">
        <v>43970</v>
      </c>
      <c r="B300" s="18" t="s">
        <v>25</v>
      </c>
      <c r="C300" s="18">
        <v>60</v>
      </c>
      <c r="D300" s="18">
        <v>13867</v>
      </c>
      <c r="E300" s="18">
        <v>12987</v>
      </c>
    </row>
    <row r="301" spans="1:5" ht="14.25" customHeight="1" x14ac:dyDescent="0.3">
      <c r="A301" s="17">
        <v>43970</v>
      </c>
      <c r="B301" s="18" t="s">
        <v>17</v>
      </c>
      <c r="C301" s="18">
        <v>19</v>
      </c>
      <c r="D301" s="18">
        <v>1999</v>
      </c>
      <c r="E301" s="18">
        <v>1799</v>
      </c>
    </row>
    <row r="302" spans="1:5" ht="14.25" customHeight="1" x14ac:dyDescent="0.3">
      <c r="A302" s="17">
        <v>43970</v>
      </c>
      <c r="B302" s="18" t="s">
        <v>27</v>
      </c>
      <c r="C302" s="18">
        <v>17</v>
      </c>
      <c r="D302" s="18">
        <v>857</v>
      </c>
      <c r="E302" s="18">
        <v>757</v>
      </c>
    </row>
    <row r="303" spans="1:5" ht="14.25" customHeight="1" x14ac:dyDescent="0.3">
      <c r="A303" s="17">
        <v>43970</v>
      </c>
      <c r="B303" s="18" t="s">
        <v>22</v>
      </c>
      <c r="C303" s="18">
        <v>16</v>
      </c>
      <c r="D303" s="18">
        <v>1012</v>
      </c>
      <c r="E303" s="18">
        <v>900</v>
      </c>
    </row>
    <row r="304" spans="1:5" ht="14.25" customHeight="1" x14ac:dyDescent="0.3">
      <c r="A304" s="17">
        <v>43970</v>
      </c>
      <c r="B304" s="18" t="s">
        <v>23</v>
      </c>
      <c r="C304" s="18">
        <v>15</v>
      </c>
      <c r="D304" s="18">
        <v>930</v>
      </c>
      <c r="E304" s="18">
        <v>827</v>
      </c>
    </row>
    <row r="305" spans="1:5" ht="14.25" customHeight="1" x14ac:dyDescent="0.3">
      <c r="A305" s="17">
        <v>43970</v>
      </c>
      <c r="B305" s="18" t="s">
        <v>19</v>
      </c>
      <c r="C305" s="18">
        <v>125</v>
      </c>
      <c r="D305" s="18">
        <v>20771</v>
      </c>
      <c r="E305" s="18">
        <v>19338</v>
      </c>
    </row>
    <row r="306" spans="1:5" ht="14.25" customHeight="1" x14ac:dyDescent="0.3">
      <c r="A306" s="17">
        <v>43970</v>
      </c>
      <c r="B306" s="18" t="s">
        <v>18</v>
      </c>
      <c r="C306" s="18">
        <v>129</v>
      </c>
      <c r="D306" s="18">
        <v>16191</v>
      </c>
      <c r="E306" s="18">
        <v>15102</v>
      </c>
    </row>
    <row r="307" spans="1:5" ht="14.25" customHeight="1" x14ac:dyDescent="0.3">
      <c r="A307" s="17">
        <v>43970</v>
      </c>
      <c r="B307" s="18" t="s">
        <v>16</v>
      </c>
      <c r="C307" s="18">
        <v>10</v>
      </c>
      <c r="D307" s="18">
        <v>649</v>
      </c>
      <c r="E307" s="18">
        <v>568</v>
      </c>
    </row>
    <row r="308" spans="1:5" ht="14.25" customHeight="1" x14ac:dyDescent="0.3">
      <c r="A308" s="17">
        <v>43971</v>
      </c>
      <c r="B308" s="18" t="s">
        <v>20</v>
      </c>
      <c r="C308" s="18">
        <v>36</v>
      </c>
      <c r="D308" s="18">
        <v>5914</v>
      </c>
      <c r="E308" s="18">
        <v>5384</v>
      </c>
    </row>
    <row r="309" spans="1:5" ht="14.25" customHeight="1" x14ac:dyDescent="0.3">
      <c r="A309" s="17">
        <v>43971</v>
      </c>
      <c r="B309" s="18" t="s">
        <v>15</v>
      </c>
      <c r="C309" s="18">
        <v>31</v>
      </c>
      <c r="D309" s="18">
        <v>5698</v>
      </c>
      <c r="E309" s="18">
        <v>5258</v>
      </c>
    </row>
    <row r="310" spans="1:5" ht="14.25" customHeight="1" x14ac:dyDescent="0.3">
      <c r="A310" s="17">
        <v>43971</v>
      </c>
      <c r="B310" s="18" t="s">
        <v>21</v>
      </c>
      <c r="C310" s="18">
        <v>21</v>
      </c>
      <c r="D310" s="18">
        <v>2410</v>
      </c>
      <c r="E310" s="18">
        <v>2202</v>
      </c>
    </row>
    <row r="311" spans="1:5" ht="14.25" customHeight="1" x14ac:dyDescent="0.3">
      <c r="A311" s="17">
        <v>43971</v>
      </c>
      <c r="B311" s="18" t="s">
        <v>14</v>
      </c>
      <c r="C311" s="18">
        <v>21</v>
      </c>
      <c r="D311" s="18">
        <v>1921</v>
      </c>
      <c r="E311" s="18">
        <v>1767</v>
      </c>
    </row>
    <row r="312" spans="1:5" ht="14.25" customHeight="1" x14ac:dyDescent="0.3">
      <c r="A312" s="17">
        <v>43971</v>
      </c>
      <c r="B312" s="18" t="s">
        <v>24</v>
      </c>
      <c r="C312" s="18">
        <v>19</v>
      </c>
      <c r="D312" s="18">
        <v>1823</v>
      </c>
      <c r="E312" s="18">
        <v>1678</v>
      </c>
    </row>
    <row r="313" spans="1:5" ht="14.25" customHeight="1" x14ac:dyDescent="0.3">
      <c r="A313" s="17">
        <v>43971</v>
      </c>
      <c r="B313" s="18" t="s">
        <v>26</v>
      </c>
      <c r="C313" s="18">
        <v>54</v>
      </c>
      <c r="D313" s="18">
        <v>13298</v>
      </c>
      <c r="E313" s="18">
        <v>12428</v>
      </c>
    </row>
    <row r="314" spans="1:5" ht="14.25" customHeight="1" x14ac:dyDescent="0.3">
      <c r="A314" s="17">
        <v>43971</v>
      </c>
      <c r="B314" s="18" t="s">
        <v>25</v>
      </c>
      <c r="C314" s="18">
        <v>60</v>
      </c>
      <c r="D314" s="18">
        <v>13792</v>
      </c>
      <c r="E314" s="18">
        <v>12834</v>
      </c>
    </row>
    <row r="315" spans="1:5" ht="14.25" customHeight="1" x14ac:dyDescent="0.3">
      <c r="A315" s="17">
        <v>43971</v>
      </c>
      <c r="B315" s="18" t="s">
        <v>17</v>
      </c>
      <c r="C315" s="18">
        <v>19</v>
      </c>
      <c r="D315" s="18">
        <v>1889</v>
      </c>
      <c r="E315" s="18">
        <v>1690</v>
      </c>
    </row>
    <row r="316" spans="1:5" ht="14.25" customHeight="1" x14ac:dyDescent="0.3">
      <c r="A316" s="17">
        <v>43971</v>
      </c>
      <c r="B316" s="18" t="s">
        <v>27</v>
      </c>
      <c r="C316" s="18">
        <v>17</v>
      </c>
      <c r="D316" s="18">
        <v>890</v>
      </c>
      <c r="E316" s="18">
        <v>794</v>
      </c>
    </row>
    <row r="317" spans="1:5" ht="14.25" customHeight="1" x14ac:dyDescent="0.3">
      <c r="A317" s="17">
        <v>43971</v>
      </c>
      <c r="B317" s="18" t="s">
        <v>22</v>
      </c>
      <c r="C317" s="18">
        <v>16</v>
      </c>
      <c r="D317" s="18">
        <v>1050</v>
      </c>
      <c r="E317" s="18">
        <v>938</v>
      </c>
    </row>
    <row r="318" spans="1:5" ht="14.25" customHeight="1" x14ac:dyDescent="0.3">
      <c r="A318" s="17">
        <v>43971</v>
      </c>
      <c r="B318" s="18" t="s">
        <v>23</v>
      </c>
      <c r="C318" s="18">
        <v>15</v>
      </c>
      <c r="D318" s="18">
        <v>760</v>
      </c>
      <c r="E318" s="18">
        <v>664</v>
      </c>
    </row>
    <row r="319" spans="1:5" ht="14.25" customHeight="1" x14ac:dyDescent="0.3">
      <c r="A319" s="17">
        <v>43971</v>
      </c>
      <c r="B319" s="18" t="s">
        <v>19</v>
      </c>
      <c r="C319" s="18">
        <v>125</v>
      </c>
      <c r="D319" s="18">
        <v>21674</v>
      </c>
      <c r="E319" s="18">
        <v>20155</v>
      </c>
    </row>
    <row r="320" spans="1:5" ht="14.25" customHeight="1" x14ac:dyDescent="0.3">
      <c r="A320" s="17">
        <v>43971</v>
      </c>
      <c r="B320" s="18" t="s">
        <v>18</v>
      </c>
      <c r="C320" s="18">
        <v>129</v>
      </c>
      <c r="D320" s="18">
        <v>17095</v>
      </c>
      <c r="E320" s="18">
        <v>15919</v>
      </c>
    </row>
    <row r="321" spans="1:5" ht="14.25" customHeight="1" x14ac:dyDescent="0.3">
      <c r="A321" s="17">
        <v>43971</v>
      </c>
      <c r="B321" s="18" t="s">
        <v>16</v>
      </c>
      <c r="C321" s="18">
        <v>10</v>
      </c>
      <c r="D321" s="18">
        <v>745</v>
      </c>
      <c r="E321" s="18">
        <v>654</v>
      </c>
    </row>
    <row r="322" spans="1:5" ht="14.25" customHeight="1" x14ac:dyDescent="0.3">
      <c r="A322" s="17">
        <v>43972</v>
      </c>
      <c r="B322" s="18" t="s">
        <v>20</v>
      </c>
      <c r="C322" s="18">
        <v>36</v>
      </c>
      <c r="D322" s="18">
        <v>4816</v>
      </c>
      <c r="E322" s="18">
        <v>4452</v>
      </c>
    </row>
    <row r="323" spans="1:5" ht="14.25" customHeight="1" x14ac:dyDescent="0.3">
      <c r="A323" s="17">
        <v>43972</v>
      </c>
      <c r="B323" s="18" t="s">
        <v>15</v>
      </c>
      <c r="C323" s="18">
        <v>31</v>
      </c>
      <c r="D323" s="18">
        <v>5207</v>
      </c>
      <c r="E323" s="18">
        <v>4868</v>
      </c>
    </row>
    <row r="324" spans="1:5" ht="14.25" customHeight="1" x14ac:dyDescent="0.3">
      <c r="A324" s="17">
        <v>43972</v>
      </c>
      <c r="B324" s="18" t="s">
        <v>21</v>
      </c>
      <c r="C324" s="18">
        <v>21</v>
      </c>
      <c r="D324" s="18">
        <v>2335</v>
      </c>
      <c r="E324" s="18">
        <v>2126</v>
      </c>
    </row>
    <row r="325" spans="1:5" ht="14.25" customHeight="1" x14ac:dyDescent="0.3">
      <c r="A325" s="17">
        <v>43972</v>
      </c>
      <c r="B325" s="18" t="s">
        <v>14</v>
      </c>
      <c r="C325" s="18">
        <v>21</v>
      </c>
      <c r="D325" s="18">
        <v>1787</v>
      </c>
      <c r="E325" s="18">
        <v>1626</v>
      </c>
    </row>
    <row r="326" spans="1:5" ht="14.25" customHeight="1" x14ac:dyDescent="0.3">
      <c r="A326" s="17">
        <v>43972</v>
      </c>
      <c r="B326" s="18" t="s">
        <v>24</v>
      </c>
      <c r="C326" s="18">
        <v>19</v>
      </c>
      <c r="D326" s="18">
        <v>1650</v>
      </c>
      <c r="E326" s="18">
        <v>1505</v>
      </c>
    </row>
    <row r="327" spans="1:5" ht="14.25" customHeight="1" x14ac:dyDescent="0.3">
      <c r="A327" s="17">
        <v>43972</v>
      </c>
      <c r="B327" s="18" t="s">
        <v>26</v>
      </c>
      <c r="C327" s="18">
        <v>54</v>
      </c>
      <c r="D327" s="18">
        <v>13240</v>
      </c>
      <c r="E327" s="18">
        <v>12360</v>
      </c>
    </row>
    <row r="328" spans="1:5" ht="14.25" customHeight="1" x14ac:dyDescent="0.3">
      <c r="A328" s="17">
        <v>43972</v>
      </c>
      <c r="B328" s="18" t="s">
        <v>25</v>
      </c>
      <c r="C328" s="18">
        <v>60</v>
      </c>
      <c r="D328" s="18">
        <v>14005</v>
      </c>
      <c r="E328" s="18">
        <v>13002</v>
      </c>
    </row>
    <row r="329" spans="1:5" ht="14.25" customHeight="1" x14ac:dyDescent="0.3">
      <c r="A329" s="17">
        <v>43972</v>
      </c>
      <c r="B329" s="18" t="s">
        <v>17</v>
      </c>
      <c r="C329" s="18">
        <v>19</v>
      </c>
      <c r="D329" s="18">
        <v>1949</v>
      </c>
      <c r="E329" s="18">
        <v>1724</v>
      </c>
    </row>
    <row r="330" spans="1:5" ht="14.25" customHeight="1" x14ac:dyDescent="0.3">
      <c r="A330" s="17">
        <v>43972</v>
      </c>
      <c r="B330" s="18" t="s">
        <v>27</v>
      </c>
      <c r="C330" s="18">
        <v>18</v>
      </c>
      <c r="D330" s="18">
        <v>888</v>
      </c>
      <c r="E330" s="18">
        <v>786</v>
      </c>
    </row>
    <row r="331" spans="1:5" ht="14.25" customHeight="1" x14ac:dyDescent="0.3">
      <c r="A331" s="17">
        <v>43972</v>
      </c>
      <c r="B331" s="18" t="s">
        <v>22</v>
      </c>
      <c r="C331" s="18">
        <v>17</v>
      </c>
      <c r="D331" s="18">
        <v>1045</v>
      </c>
      <c r="E331" s="18">
        <v>930</v>
      </c>
    </row>
    <row r="332" spans="1:5" ht="14.25" customHeight="1" x14ac:dyDescent="0.3">
      <c r="A332" s="17">
        <v>43972</v>
      </c>
      <c r="B332" s="18" t="s">
        <v>23</v>
      </c>
      <c r="C332" s="18">
        <v>15</v>
      </c>
      <c r="D332" s="18">
        <v>749</v>
      </c>
      <c r="E332" s="18">
        <v>652</v>
      </c>
    </row>
    <row r="333" spans="1:5" ht="14.25" customHeight="1" x14ac:dyDescent="0.3">
      <c r="A333" s="17">
        <v>43972</v>
      </c>
      <c r="B333" s="18" t="s">
        <v>19</v>
      </c>
      <c r="C333" s="18">
        <v>125</v>
      </c>
      <c r="D333" s="18">
        <v>20911</v>
      </c>
      <c r="E333" s="18">
        <v>19358</v>
      </c>
    </row>
    <row r="334" spans="1:5" ht="14.25" customHeight="1" x14ac:dyDescent="0.3">
      <c r="A334" s="17">
        <v>43972</v>
      </c>
      <c r="B334" s="18" t="s">
        <v>18</v>
      </c>
      <c r="C334" s="18">
        <v>129</v>
      </c>
      <c r="D334" s="18">
        <v>16373</v>
      </c>
      <c r="E334" s="18">
        <v>15223</v>
      </c>
    </row>
    <row r="335" spans="1:5" ht="14.25" customHeight="1" x14ac:dyDescent="0.3">
      <c r="A335" s="17">
        <v>43972</v>
      </c>
      <c r="B335" s="18" t="s">
        <v>16</v>
      </c>
      <c r="C335" s="18">
        <v>10</v>
      </c>
      <c r="D335" s="18">
        <v>677</v>
      </c>
      <c r="E335" s="18">
        <v>591</v>
      </c>
    </row>
    <row r="336" spans="1:5" ht="14.25" customHeight="1" x14ac:dyDescent="0.3">
      <c r="A336" s="17">
        <v>43973</v>
      </c>
      <c r="B336" s="18" t="s">
        <v>20</v>
      </c>
      <c r="C336" s="18">
        <v>36</v>
      </c>
      <c r="D336" s="18">
        <v>4857</v>
      </c>
      <c r="E336" s="18">
        <v>4456</v>
      </c>
    </row>
    <row r="337" spans="1:5" ht="14.25" customHeight="1" x14ac:dyDescent="0.3">
      <c r="A337" s="17">
        <v>43973</v>
      </c>
      <c r="B337" s="18" t="s">
        <v>15</v>
      </c>
      <c r="C337" s="18">
        <v>31</v>
      </c>
      <c r="D337" s="18">
        <v>5965</v>
      </c>
      <c r="E337" s="18">
        <v>5533</v>
      </c>
    </row>
    <row r="338" spans="1:5" ht="14.25" customHeight="1" x14ac:dyDescent="0.3">
      <c r="A338" s="17">
        <v>43973</v>
      </c>
      <c r="B338" s="18" t="s">
        <v>21</v>
      </c>
      <c r="C338" s="18">
        <v>21</v>
      </c>
      <c r="D338" s="18">
        <v>2861</v>
      </c>
      <c r="E338" s="18">
        <v>2612</v>
      </c>
    </row>
    <row r="339" spans="1:5" ht="14.25" customHeight="1" x14ac:dyDescent="0.3">
      <c r="A339" s="17">
        <v>43973</v>
      </c>
      <c r="B339" s="18" t="s">
        <v>14</v>
      </c>
      <c r="C339" s="18">
        <v>21</v>
      </c>
      <c r="D339" s="18">
        <v>2046</v>
      </c>
      <c r="E339" s="18">
        <v>1853</v>
      </c>
    </row>
    <row r="340" spans="1:5" ht="14.25" customHeight="1" x14ac:dyDescent="0.3">
      <c r="A340" s="17">
        <v>43973</v>
      </c>
      <c r="B340" s="18" t="s">
        <v>24</v>
      </c>
      <c r="C340" s="18">
        <v>19</v>
      </c>
      <c r="D340" s="18">
        <v>1859</v>
      </c>
      <c r="E340" s="18">
        <v>1697</v>
      </c>
    </row>
    <row r="341" spans="1:5" ht="14.25" customHeight="1" x14ac:dyDescent="0.3">
      <c r="A341" s="17">
        <v>43973</v>
      </c>
      <c r="B341" s="18" t="s">
        <v>26</v>
      </c>
      <c r="C341" s="18">
        <v>54</v>
      </c>
      <c r="D341" s="18">
        <v>13014</v>
      </c>
      <c r="E341" s="18">
        <v>12095</v>
      </c>
    </row>
    <row r="342" spans="1:5" ht="14.25" customHeight="1" x14ac:dyDescent="0.3">
      <c r="A342" s="17">
        <v>43973</v>
      </c>
      <c r="B342" s="18" t="s">
        <v>25</v>
      </c>
      <c r="C342" s="18">
        <v>60</v>
      </c>
      <c r="D342" s="18">
        <v>14050</v>
      </c>
      <c r="E342" s="18">
        <v>13027</v>
      </c>
    </row>
    <row r="343" spans="1:5" ht="14.25" customHeight="1" x14ac:dyDescent="0.3">
      <c r="A343" s="17">
        <v>43973</v>
      </c>
      <c r="B343" s="18" t="s">
        <v>17</v>
      </c>
      <c r="C343" s="18">
        <v>20</v>
      </c>
      <c r="D343" s="18">
        <v>2306</v>
      </c>
      <c r="E343" s="18">
        <v>2054</v>
      </c>
    </row>
    <row r="344" spans="1:5" ht="14.25" customHeight="1" x14ac:dyDescent="0.3">
      <c r="A344" s="17">
        <v>43973</v>
      </c>
      <c r="B344" s="18" t="s">
        <v>27</v>
      </c>
      <c r="C344" s="18">
        <v>18</v>
      </c>
      <c r="D344" s="18">
        <v>985</v>
      </c>
      <c r="E344" s="18">
        <v>861</v>
      </c>
    </row>
    <row r="345" spans="1:5" ht="14.25" customHeight="1" x14ac:dyDescent="0.3">
      <c r="A345" s="17">
        <v>43973</v>
      </c>
      <c r="B345" s="18" t="s">
        <v>22</v>
      </c>
      <c r="C345" s="18">
        <v>17</v>
      </c>
      <c r="D345" s="18">
        <v>1268</v>
      </c>
      <c r="E345" s="18">
        <v>1129</v>
      </c>
    </row>
    <row r="346" spans="1:5" ht="14.25" customHeight="1" x14ac:dyDescent="0.3">
      <c r="A346" s="17">
        <v>43973</v>
      </c>
      <c r="B346" s="18" t="s">
        <v>23</v>
      </c>
      <c r="C346" s="18">
        <v>15</v>
      </c>
      <c r="D346" s="18">
        <v>903</v>
      </c>
      <c r="E346" s="18">
        <v>792</v>
      </c>
    </row>
    <row r="347" spans="1:5" ht="14.25" customHeight="1" x14ac:dyDescent="0.3">
      <c r="A347" s="17">
        <v>43973</v>
      </c>
      <c r="B347" s="18" t="s">
        <v>19</v>
      </c>
      <c r="C347" s="18">
        <v>125</v>
      </c>
      <c r="D347" s="18">
        <v>21427</v>
      </c>
      <c r="E347" s="18">
        <v>19799</v>
      </c>
    </row>
    <row r="348" spans="1:5" ht="14.25" customHeight="1" x14ac:dyDescent="0.3">
      <c r="A348" s="17">
        <v>43973</v>
      </c>
      <c r="B348" s="18" t="s">
        <v>18</v>
      </c>
      <c r="C348" s="18">
        <v>129</v>
      </c>
      <c r="D348" s="18">
        <v>17088</v>
      </c>
      <c r="E348" s="18">
        <v>15804</v>
      </c>
    </row>
    <row r="349" spans="1:5" ht="14.25" customHeight="1" x14ac:dyDescent="0.3">
      <c r="A349" s="17">
        <v>43973</v>
      </c>
      <c r="B349" s="18" t="s">
        <v>16</v>
      </c>
      <c r="C349" s="18">
        <v>10</v>
      </c>
      <c r="D349" s="18">
        <v>965</v>
      </c>
      <c r="E349" s="18">
        <v>861</v>
      </c>
    </row>
    <row r="350" spans="1:5" ht="14.25" customHeight="1" x14ac:dyDescent="0.3">
      <c r="A350" s="17">
        <v>43974</v>
      </c>
      <c r="B350" s="18" t="s">
        <v>20</v>
      </c>
      <c r="C350" s="18">
        <v>36</v>
      </c>
      <c r="D350" s="18">
        <v>5651</v>
      </c>
      <c r="E350" s="18">
        <v>5212</v>
      </c>
    </row>
    <row r="351" spans="1:5" ht="14.25" customHeight="1" x14ac:dyDescent="0.3">
      <c r="A351" s="17">
        <v>43974</v>
      </c>
      <c r="B351" s="18" t="s">
        <v>15</v>
      </c>
      <c r="C351" s="18">
        <v>31</v>
      </c>
      <c r="D351" s="18">
        <v>6276</v>
      </c>
      <c r="E351" s="18">
        <v>5801</v>
      </c>
    </row>
    <row r="352" spans="1:5" ht="14.25" customHeight="1" x14ac:dyDescent="0.3">
      <c r="A352" s="17">
        <v>43974</v>
      </c>
      <c r="B352" s="18" t="s">
        <v>21</v>
      </c>
      <c r="C352" s="18">
        <v>21</v>
      </c>
      <c r="D352" s="18">
        <v>2460</v>
      </c>
      <c r="E352" s="18">
        <v>2226</v>
      </c>
    </row>
    <row r="353" spans="1:5" ht="14.25" customHeight="1" x14ac:dyDescent="0.3">
      <c r="A353" s="17">
        <v>43974</v>
      </c>
      <c r="B353" s="18" t="s">
        <v>14</v>
      </c>
      <c r="C353" s="18">
        <v>21</v>
      </c>
      <c r="D353" s="18">
        <v>2340</v>
      </c>
      <c r="E353" s="18">
        <v>2146</v>
      </c>
    </row>
    <row r="354" spans="1:5" ht="14.25" customHeight="1" x14ac:dyDescent="0.3">
      <c r="A354" s="17">
        <v>43974</v>
      </c>
      <c r="B354" s="18" t="s">
        <v>24</v>
      </c>
      <c r="C354" s="18">
        <v>19</v>
      </c>
      <c r="D354" s="18">
        <v>2195</v>
      </c>
      <c r="E354" s="18">
        <v>1999</v>
      </c>
    </row>
    <row r="355" spans="1:5" ht="14.25" customHeight="1" x14ac:dyDescent="0.3">
      <c r="A355" s="17">
        <v>43974</v>
      </c>
      <c r="B355" s="18" t="s">
        <v>26</v>
      </c>
      <c r="C355" s="18">
        <v>54</v>
      </c>
      <c r="D355" s="18">
        <v>16221</v>
      </c>
      <c r="E355" s="18">
        <v>15065</v>
      </c>
    </row>
    <row r="356" spans="1:5" ht="14.25" customHeight="1" x14ac:dyDescent="0.3">
      <c r="A356" s="17">
        <v>43974</v>
      </c>
      <c r="B356" s="18" t="s">
        <v>25</v>
      </c>
      <c r="C356" s="18">
        <v>60</v>
      </c>
      <c r="D356" s="18">
        <v>17295</v>
      </c>
      <c r="E356" s="18">
        <v>16010</v>
      </c>
    </row>
    <row r="357" spans="1:5" ht="14.25" customHeight="1" x14ac:dyDescent="0.3">
      <c r="A357" s="17">
        <v>43974</v>
      </c>
      <c r="B357" s="18" t="s">
        <v>17</v>
      </c>
      <c r="C357" s="18">
        <v>20</v>
      </c>
      <c r="D357" s="18">
        <v>2266</v>
      </c>
      <c r="E357" s="18">
        <v>1993</v>
      </c>
    </row>
    <row r="358" spans="1:5" ht="14.25" customHeight="1" x14ac:dyDescent="0.3">
      <c r="A358" s="17">
        <v>43974</v>
      </c>
      <c r="B358" s="18" t="s">
        <v>27</v>
      </c>
      <c r="C358" s="18">
        <v>18</v>
      </c>
      <c r="D358" s="18">
        <v>1031</v>
      </c>
      <c r="E358" s="18">
        <v>918</v>
      </c>
    </row>
    <row r="359" spans="1:5" ht="14.25" customHeight="1" x14ac:dyDescent="0.3">
      <c r="A359" s="17">
        <v>43974</v>
      </c>
      <c r="B359" s="18" t="s">
        <v>22</v>
      </c>
      <c r="C359" s="18">
        <v>17</v>
      </c>
      <c r="D359" s="18">
        <v>1294</v>
      </c>
      <c r="E359" s="18">
        <v>1155</v>
      </c>
    </row>
    <row r="360" spans="1:5" ht="14.25" customHeight="1" x14ac:dyDescent="0.3">
      <c r="A360" s="17">
        <v>43974</v>
      </c>
      <c r="B360" s="18" t="s">
        <v>23</v>
      </c>
      <c r="C360" s="18">
        <v>15</v>
      </c>
      <c r="D360" s="18">
        <v>840</v>
      </c>
      <c r="E360" s="18">
        <v>725</v>
      </c>
    </row>
    <row r="361" spans="1:5" ht="14.25" customHeight="1" x14ac:dyDescent="0.3">
      <c r="A361" s="17">
        <v>43974</v>
      </c>
      <c r="B361" s="18" t="s">
        <v>19</v>
      </c>
      <c r="C361" s="18">
        <v>125</v>
      </c>
      <c r="D361" s="18">
        <v>24574</v>
      </c>
      <c r="E361" s="18">
        <v>22609</v>
      </c>
    </row>
    <row r="362" spans="1:5" ht="14.25" customHeight="1" x14ac:dyDescent="0.3">
      <c r="A362" s="17">
        <v>43974</v>
      </c>
      <c r="B362" s="18" t="s">
        <v>18</v>
      </c>
      <c r="C362" s="18">
        <v>129</v>
      </c>
      <c r="D362" s="18">
        <v>19856</v>
      </c>
      <c r="E362" s="18">
        <v>18325</v>
      </c>
    </row>
    <row r="363" spans="1:5" ht="14.25" customHeight="1" x14ac:dyDescent="0.3">
      <c r="A363" s="17">
        <v>43974</v>
      </c>
      <c r="B363" s="18" t="s">
        <v>16</v>
      </c>
      <c r="C363" s="18">
        <v>10</v>
      </c>
      <c r="D363" s="18">
        <v>828</v>
      </c>
      <c r="E363" s="18">
        <v>734</v>
      </c>
    </row>
    <row r="364" spans="1:5" ht="14.25" customHeight="1" x14ac:dyDescent="0.3">
      <c r="A364" s="17">
        <v>43975</v>
      </c>
      <c r="B364" s="18" t="s">
        <v>20</v>
      </c>
      <c r="C364" s="18">
        <v>36</v>
      </c>
      <c r="D364" s="18">
        <v>4915</v>
      </c>
      <c r="E364" s="18">
        <v>4562</v>
      </c>
    </row>
    <row r="365" spans="1:5" ht="14.25" customHeight="1" x14ac:dyDescent="0.3">
      <c r="A365" s="17">
        <v>43975</v>
      </c>
      <c r="B365" s="18" t="s">
        <v>15</v>
      </c>
      <c r="C365" s="18">
        <v>31</v>
      </c>
      <c r="D365" s="18">
        <v>5035</v>
      </c>
      <c r="E365" s="18">
        <v>4683</v>
      </c>
    </row>
    <row r="366" spans="1:5" ht="14.25" customHeight="1" x14ac:dyDescent="0.3">
      <c r="A366" s="17">
        <v>43975</v>
      </c>
      <c r="B366" s="18" t="s">
        <v>21</v>
      </c>
      <c r="C366" s="18">
        <v>21</v>
      </c>
      <c r="D366" s="18">
        <v>2254</v>
      </c>
      <c r="E366" s="18">
        <v>2061</v>
      </c>
    </row>
    <row r="367" spans="1:5" ht="14.25" customHeight="1" x14ac:dyDescent="0.3">
      <c r="A367" s="17">
        <v>43975</v>
      </c>
      <c r="B367" s="18" t="s">
        <v>14</v>
      </c>
      <c r="C367" s="18">
        <v>20</v>
      </c>
      <c r="D367" s="18">
        <v>1999</v>
      </c>
      <c r="E367" s="18">
        <v>1829</v>
      </c>
    </row>
    <row r="368" spans="1:5" ht="14.25" customHeight="1" x14ac:dyDescent="0.3">
      <c r="A368" s="17">
        <v>43975</v>
      </c>
      <c r="B368" s="18" t="s">
        <v>24</v>
      </c>
      <c r="C368" s="18">
        <v>19</v>
      </c>
      <c r="D368" s="18">
        <v>1868</v>
      </c>
      <c r="E368" s="18">
        <v>1706</v>
      </c>
    </row>
    <row r="369" spans="1:5" ht="14.25" customHeight="1" x14ac:dyDescent="0.3">
      <c r="A369" s="17">
        <v>43975</v>
      </c>
      <c r="B369" s="18" t="s">
        <v>26</v>
      </c>
      <c r="C369" s="18">
        <v>54</v>
      </c>
      <c r="D369" s="18">
        <v>12211</v>
      </c>
      <c r="E369" s="18">
        <v>11427</v>
      </c>
    </row>
    <row r="370" spans="1:5" ht="14.25" customHeight="1" x14ac:dyDescent="0.3">
      <c r="A370" s="17">
        <v>43975</v>
      </c>
      <c r="B370" s="18" t="s">
        <v>25</v>
      </c>
      <c r="C370" s="18">
        <v>60</v>
      </c>
      <c r="D370" s="18">
        <v>12822</v>
      </c>
      <c r="E370" s="18">
        <v>11916</v>
      </c>
    </row>
    <row r="371" spans="1:5" ht="14.25" customHeight="1" x14ac:dyDescent="0.3">
      <c r="A371" s="17">
        <v>43975</v>
      </c>
      <c r="B371" s="18" t="s">
        <v>17</v>
      </c>
      <c r="C371" s="18">
        <v>20</v>
      </c>
      <c r="D371" s="18">
        <v>2015</v>
      </c>
      <c r="E371" s="18">
        <v>1803</v>
      </c>
    </row>
    <row r="372" spans="1:5" ht="14.25" customHeight="1" x14ac:dyDescent="0.3">
      <c r="A372" s="17">
        <v>43975</v>
      </c>
      <c r="B372" s="18" t="s">
        <v>27</v>
      </c>
      <c r="C372" s="18">
        <v>18</v>
      </c>
      <c r="D372" s="18">
        <v>1006</v>
      </c>
      <c r="E372" s="18">
        <v>904</v>
      </c>
    </row>
    <row r="373" spans="1:5" ht="14.25" customHeight="1" x14ac:dyDescent="0.3">
      <c r="A373" s="17">
        <v>43975</v>
      </c>
      <c r="B373" s="18" t="s">
        <v>22</v>
      </c>
      <c r="C373" s="18">
        <v>17</v>
      </c>
      <c r="D373" s="18">
        <v>1128</v>
      </c>
      <c r="E373" s="18">
        <v>1001</v>
      </c>
    </row>
    <row r="374" spans="1:5" ht="14.25" customHeight="1" x14ac:dyDescent="0.3">
      <c r="A374" s="17">
        <v>43975</v>
      </c>
      <c r="B374" s="18" t="s">
        <v>23</v>
      </c>
      <c r="C374" s="18">
        <v>15</v>
      </c>
      <c r="D374" s="18">
        <v>779</v>
      </c>
      <c r="E374" s="18">
        <v>673</v>
      </c>
    </row>
    <row r="375" spans="1:5" ht="14.25" customHeight="1" x14ac:dyDescent="0.3">
      <c r="A375" s="17">
        <v>43975</v>
      </c>
      <c r="B375" s="18" t="s">
        <v>19</v>
      </c>
      <c r="C375" s="18">
        <v>125</v>
      </c>
      <c r="D375" s="18">
        <v>21004</v>
      </c>
      <c r="E375" s="18">
        <v>19556</v>
      </c>
    </row>
    <row r="376" spans="1:5" ht="14.25" customHeight="1" x14ac:dyDescent="0.3">
      <c r="A376" s="17">
        <v>43975</v>
      </c>
      <c r="B376" s="18" t="s">
        <v>18</v>
      </c>
      <c r="C376" s="18">
        <v>129</v>
      </c>
      <c r="D376" s="18">
        <v>16432</v>
      </c>
      <c r="E376" s="18">
        <v>15345</v>
      </c>
    </row>
    <row r="377" spans="1:5" ht="14.25" customHeight="1" x14ac:dyDescent="0.3">
      <c r="A377" s="17">
        <v>43975</v>
      </c>
      <c r="B377" s="18" t="s">
        <v>16</v>
      </c>
      <c r="C377" s="18">
        <v>10</v>
      </c>
      <c r="D377" s="18">
        <v>639</v>
      </c>
      <c r="E377" s="18">
        <v>557</v>
      </c>
    </row>
    <row r="378" spans="1:5" ht="14.25" customHeight="1" x14ac:dyDescent="0.3">
      <c r="A378" s="17">
        <v>43976</v>
      </c>
      <c r="B378" s="18" t="s">
        <v>20</v>
      </c>
      <c r="C378" s="18">
        <v>36</v>
      </c>
      <c r="D378" s="18">
        <v>4641</v>
      </c>
      <c r="E378" s="18">
        <v>4274</v>
      </c>
    </row>
    <row r="379" spans="1:5" ht="14.25" customHeight="1" x14ac:dyDescent="0.3">
      <c r="A379" s="17">
        <v>43976</v>
      </c>
      <c r="B379" s="18" t="s">
        <v>15</v>
      </c>
      <c r="C379" s="18">
        <v>31</v>
      </c>
      <c r="D379" s="18">
        <v>5210</v>
      </c>
      <c r="E379" s="18">
        <v>4841</v>
      </c>
    </row>
    <row r="380" spans="1:5" ht="14.25" customHeight="1" x14ac:dyDescent="0.3">
      <c r="A380" s="17">
        <v>43976</v>
      </c>
      <c r="B380" s="18" t="s">
        <v>21</v>
      </c>
      <c r="C380" s="18">
        <v>21</v>
      </c>
      <c r="D380" s="18">
        <v>2330</v>
      </c>
      <c r="E380" s="18">
        <v>2142</v>
      </c>
    </row>
    <row r="381" spans="1:5" ht="14.25" customHeight="1" x14ac:dyDescent="0.3">
      <c r="A381" s="17">
        <v>43976</v>
      </c>
      <c r="B381" s="18" t="s">
        <v>14</v>
      </c>
      <c r="C381" s="18">
        <v>20</v>
      </c>
      <c r="D381" s="18">
        <v>2087</v>
      </c>
      <c r="E381" s="18">
        <v>1914</v>
      </c>
    </row>
    <row r="382" spans="1:5" ht="14.25" customHeight="1" x14ac:dyDescent="0.3">
      <c r="A382" s="17">
        <v>43976</v>
      </c>
      <c r="B382" s="18" t="s">
        <v>24</v>
      </c>
      <c r="C382" s="18">
        <v>20</v>
      </c>
      <c r="D382" s="18">
        <v>1899</v>
      </c>
      <c r="E382" s="18">
        <v>1738</v>
      </c>
    </row>
    <row r="383" spans="1:5" ht="14.25" customHeight="1" x14ac:dyDescent="0.3">
      <c r="A383" s="17">
        <v>43976</v>
      </c>
      <c r="B383" s="18" t="s">
        <v>26</v>
      </c>
      <c r="C383" s="18">
        <v>54</v>
      </c>
      <c r="D383" s="18">
        <v>12336</v>
      </c>
      <c r="E383" s="18">
        <v>11519</v>
      </c>
    </row>
    <row r="384" spans="1:5" ht="14.25" customHeight="1" x14ac:dyDescent="0.3">
      <c r="A384" s="17">
        <v>43976</v>
      </c>
      <c r="B384" s="18" t="s">
        <v>25</v>
      </c>
      <c r="C384" s="18">
        <v>59</v>
      </c>
      <c r="D384" s="18">
        <v>12983</v>
      </c>
      <c r="E384" s="18">
        <v>12056</v>
      </c>
    </row>
    <row r="385" spans="1:5" ht="14.25" customHeight="1" x14ac:dyDescent="0.3">
      <c r="A385" s="17">
        <v>43976</v>
      </c>
      <c r="B385" s="18" t="s">
        <v>17</v>
      </c>
      <c r="C385" s="18">
        <v>20</v>
      </c>
      <c r="D385" s="18">
        <v>2011</v>
      </c>
      <c r="E385" s="18">
        <v>1791</v>
      </c>
    </row>
    <row r="386" spans="1:5" ht="14.25" customHeight="1" x14ac:dyDescent="0.3">
      <c r="A386" s="17">
        <v>43976</v>
      </c>
      <c r="B386" s="18" t="s">
        <v>27</v>
      </c>
      <c r="C386" s="18">
        <v>18</v>
      </c>
      <c r="D386" s="18">
        <v>989</v>
      </c>
      <c r="E386" s="18">
        <v>887</v>
      </c>
    </row>
    <row r="387" spans="1:5" ht="14.25" customHeight="1" x14ac:dyDescent="0.3">
      <c r="A387" s="17">
        <v>43976</v>
      </c>
      <c r="B387" s="18" t="s">
        <v>22</v>
      </c>
      <c r="C387" s="18">
        <v>17</v>
      </c>
      <c r="D387" s="18">
        <v>1142</v>
      </c>
      <c r="E387" s="18">
        <v>1020</v>
      </c>
    </row>
    <row r="388" spans="1:5" ht="14.25" customHeight="1" x14ac:dyDescent="0.3">
      <c r="A388" s="17">
        <v>43976</v>
      </c>
      <c r="B388" s="18" t="s">
        <v>23</v>
      </c>
      <c r="C388" s="18">
        <v>15</v>
      </c>
      <c r="D388" s="18">
        <v>835</v>
      </c>
      <c r="E388" s="18">
        <v>736</v>
      </c>
    </row>
    <row r="389" spans="1:5" ht="14.25" customHeight="1" x14ac:dyDescent="0.3">
      <c r="A389" s="17">
        <v>43976</v>
      </c>
      <c r="B389" s="18" t="s">
        <v>19</v>
      </c>
      <c r="C389" s="18">
        <v>124</v>
      </c>
      <c r="D389" s="18">
        <v>20358</v>
      </c>
      <c r="E389" s="18">
        <v>18890</v>
      </c>
    </row>
    <row r="390" spans="1:5" ht="14.25" customHeight="1" x14ac:dyDescent="0.3">
      <c r="A390" s="17">
        <v>43976</v>
      </c>
      <c r="B390" s="18" t="s">
        <v>18</v>
      </c>
      <c r="C390" s="18">
        <v>129</v>
      </c>
      <c r="D390" s="18">
        <v>15822</v>
      </c>
      <c r="E390" s="18">
        <v>14753</v>
      </c>
    </row>
    <row r="391" spans="1:5" ht="14.25" customHeight="1" x14ac:dyDescent="0.3">
      <c r="A391" s="17">
        <v>43976</v>
      </c>
      <c r="B391" s="18" t="s">
        <v>16</v>
      </c>
      <c r="C391" s="18">
        <v>10</v>
      </c>
      <c r="D391" s="18">
        <v>739</v>
      </c>
      <c r="E391" s="18">
        <v>642</v>
      </c>
    </row>
    <row r="392" spans="1:5" ht="14.25" customHeight="1" x14ac:dyDescent="0.3">
      <c r="A392" s="17">
        <v>43977</v>
      </c>
      <c r="B392" s="18" t="s">
        <v>20</v>
      </c>
      <c r="C392" s="18">
        <v>36</v>
      </c>
      <c r="D392" s="18">
        <v>4770</v>
      </c>
      <c r="E392" s="18">
        <v>4424</v>
      </c>
    </row>
    <row r="393" spans="1:5" ht="14.25" customHeight="1" x14ac:dyDescent="0.3">
      <c r="A393" s="17">
        <v>43977</v>
      </c>
      <c r="B393" s="18" t="s">
        <v>15</v>
      </c>
      <c r="C393" s="18">
        <v>31</v>
      </c>
      <c r="D393" s="18">
        <v>5493</v>
      </c>
      <c r="E393" s="18">
        <v>5119</v>
      </c>
    </row>
    <row r="394" spans="1:5" ht="14.25" customHeight="1" x14ac:dyDescent="0.3">
      <c r="A394" s="17">
        <v>43977</v>
      </c>
      <c r="B394" s="18" t="s">
        <v>21</v>
      </c>
      <c r="C394" s="18">
        <v>21</v>
      </c>
      <c r="D394" s="18">
        <v>2418</v>
      </c>
      <c r="E394" s="18">
        <v>2215</v>
      </c>
    </row>
    <row r="395" spans="1:5" ht="14.25" customHeight="1" x14ac:dyDescent="0.3">
      <c r="A395" s="17">
        <v>43977</v>
      </c>
      <c r="B395" s="18" t="s">
        <v>14</v>
      </c>
      <c r="C395" s="18">
        <v>20</v>
      </c>
      <c r="D395" s="18">
        <v>2044</v>
      </c>
      <c r="E395" s="18">
        <v>1863</v>
      </c>
    </row>
    <row r="396" spans="1:5" ht="14.25" customHeight="1" x14ac:dyDescent="0.3">
      <c r="A396" s="17">
        <v>43977</v>
      </c>
      <c r="B396" s="18" t="s">
        <v>24</v>
      </c>
      <c r="C396" s="18">
        <v>20</v>
      </c>
      <c r="D396" s="18">
        <v>1814</v>
      </c>
      <c r="E396" s="18">
        <v>1655</v>
      </c>
    </row>
    <row r="397" spans="1:5" ht="14.25" customHeight="1" x14ac:dyDescent="0.3">
      <c r="A397" s="17">
        <v>43977</v>
      </c>
      <c r="B397" s="18" t="s">
        <v>26</v>
      </c>
      <c r="C397" s="18">
        <v>54</v>
      </c>
      <c r="D397" s="18">
        <v>14482</v>
      </c>
      <c r="E397" s="18">
        <v>13510</v>
      </c>
    </row>
    <row r="398" spans="1:5" ht="14.25" customHeight="1" x14ac:dyDescent="0.3">
      <c r="A398" s="17">
        <v>43977</v>
      </c>
      <c r="B398" s="18" t="s">
        <v>25</v>
      </c>
      <c r="C398" s="18">
        <v>59</v>
      </c>
      <c r="D398" s="18">
        <v>15369</v>
      </c>
      <c r="E398" s="18">
        <v>14299</v>
      </c>
    </row>
    <row r="399" spans="1:5" ht="14.25" customHeight="1" x14ac:dyDescent="0.3">
      <c r="A399" s="17">
        <v>43977</v>
      </c>
      <c r="B399" s="18" t="s">
        <v>17</v>
      </c>
      <c r="C399" s="18">
        <v>20</v>
      </c>
      <c r="D399" s="18">
        <v>2036</v>
      </c>
      <c r="E399" s="18">
        <v>1790</v>
      </c>
    </row>
    <row r="400" spans="1:5" ht="14.25" customHeight="1" x14ac:dyDescent="0.3">
      <c r="A400" s="17">
        <v>43977</v>
      </c>
      <c r="B400" s="18" t="s">
        <v>27</v>
      </c>
      <c r="C400" s="18">
        <v>18</v>
      </c>
      <c r="D400" s="18">
        <v>914</v>
      </c>
      <c r="E400" s="18">
        <v>804</v>
      </c>
    </row>
    <row r="401" spans="1:5" ht="14.25" customHeight="1" x14ac:dyDescent="0.3">
      <c r="A401" s="17">
        <v>43977</v>
      </c>
      <c r="B401" s="18" t="s">
        <v>22</v>
      </c>
      <c r="C401" s="18">
        <v>17</v>
      </c>
      <c r="D401" s="18">
        <v>1140</v>
      </c>
      <c r="E401" s="18">
        <v>1016</v>
      </c>
    </row>
    <row r="402" spans="1:5" ht="14.25" customHeight="1" x14ac:dyDescent="0.3">
      <c r="A402" s="17">
        <v>43977</v>
      </c>
      <c r="B402" s="18" t="s">
        <v>23</v>
      </c>
      <c r="C402" s="18">
        <v>15</v>
      </c>
      <c r="D402" s="18">
        <v>812</v>
      </c>
      <c r="E402" s="18">
        <v>711</v>
      </c>
    </row>
    <row r="403" spans="1:5" ht="14.25" customHeight="1" x14ac:dyDescent="0.3">
      <c r="A403" s="17">
        <v>43977</v>
      </c>
      <c r="B403" s="18" t="s">
        <v>19</v>
      </c>
      <c r="C403" s="18">
        <v>124</v>
      </c>
      <c r="D403" s="18">
        <v>21153</v>
      </c>
      <c r="E403" s="18">
        <v>19673</v>
      </c>
    </row>
    <row r="404" spans="1:5" ht="14.25" customHeight="1" x14ac:dyDescent="0.3">
      <c r="A404" s="17">
        <v>43977</v>
      </c>
      <c r="B404" s="18" t="s">
        <v>18</v>
      </c>
      <c r="C404" s="18">
        <v>129</v>
      </c>
      <c r="D404" s="18">
        <v>16459</v>
      </c>
      <c r="E404" s="18">
        <v>15355</v>
      </c>
    </row>
    <row r="405" spans="1:5" ht="14.25" customHeight="1" x14ac:dyDescent="0.3">
      <c r="A405" s="17">
        <v>43977</v>
      </c>
      <c r="B405" s="18" t="s">
        <v>16</v>
      </c>
      <c r="C405" s="18">
        <v>10</v>
      </c>
      <c r="D405" s="18">
        <v>692</v>
      </c>
      <c r="E405" s="18">
        <v>601</v>
      </c>
    </row>
    <row r="406" spans="1:5" ht="14.25" customHeight="1" x14ac:dyDescent="0.3">
      <c r="A406" s="17">
        <v>43977</v>
      </c>
      <c r="B406" s="18" t="s">
        <v>28</v>
      </c>
      <c r="C406" s="18">
        <v>7</v>
      </c>
      <c r="D406" s="18">
        <v>577</v>
      </c>
      <c r="E406" s="18">
        <v>389</v>
      </c>
    </row>
    <row r="407" spans="1:5" ht="14.25" customHeight="1" x14ac:dyDescent="0.3">
      <c r="A407" s="17">
        <v>43978</v>
      </c>
      <c r="B407" s="18" t="s">
        <v>20</v>
      </c>
      <c r="C407" s="18">
        <v>36</v>
      </c>
      <c r="D407" s="18">
        <v>4951</v>
      </c>
      <c r="E407" s="18">
        <v>4584</v>
      </c>
    </row>
    <row r="408" spans="1:5" ht="14.25" customHeight="1" x14ac:dyDescent="0.3">
      <c r="A408" s="17">
        <v>43978</v>
      </c>
      <c r="B408" s="18" t="s">
        <v>15</v>
      </c>
      <c r="C408" s="18">
        <v>31</v>
      </c>
      <c r="D408" s="18">
        <v>5330</v>
      </c>
      <c r="E408" s="18">
        <v>4977</v>
      </c>
    </row>
    <row r="409" spans="1:5" ht="14.25" customHeight="1" x14ac:dyDescent="0.3">
      <c r="A409" s="17">
        <v>43978</v>
      </c>
      <c r="B409" s="18" t="s">
        <v>21</v>
      </c>
      <c r="C409" s="18">
        <v>21</v>
      </c>
      <c r="D409" s="18">
        <v>2430</v>
      </c>
      <c r="E409" s="18">
        <v>2216</v>
      </c>
    </row>
    <row r="410" spans="1:5" ht="14.25" customHeight="1" x14ac:dyDescent="0.3">
      <c r="A410" s="17">
        <v>43978</v>
      </c>
      <c r="B410" s="18" t="s">
        <v>14</v>
      </c>
      <c r="C410" s="18">
        <v>20</v>
      </c>
      <c r="D410" s="18">
        <v>2079</v>
      </c>
      <c r="E410" s="18">
        <v>1893</v>
      </c>
    </row>
    <row r="411" spans="1:5" ht="14.25" customHeight="1" x14ac:dyDescent="0.3">
      <c r="A411" s="17">
        <v>43978</v>
      </c>
      <c r="B411" s="18" t="s">
        <v>24</v>
      </c>
      <c r="C411" s="18">
        <v>20</v>
      </c>
      <c r="D411" s="18">
        <v>1873</v>
      </c>
      <c r="E411" s="18">
        <v>1715</v>
      </c>
    </row>
    <row r="412" spans="1:5" ht="14.25" customHeight="1" x14ac:dyDescent="0.3">
      <c r="A412" s="17">
        <v>43978</v>
      </c>
      <c r="B412" s="18" t="s">
        <v>26</v>
      </c>
      <c r="C412" s="18">
        <v>54</v>
      </c>
      <c r="D412" s="18">
        <v>13091</v>
      </c>
      <c r="E412" s="18">
        <v>12216</v>
      </c>
    </row>
    <row r="413" spans="1:5" ht="14.25" customHeight="1" x14ac:dyDescent="0.3">
      <c r="A413" s="17">
        <v>43978</v>
      </c>
      <c r="B413" s="18" t="s">
        <v>25</v>
      </c>
      <c r="C413" s="18">
        <v>59</v>
      </c>
      <c r="D413" s="18">
        <v>13942</v>
      </c>
      <c r="E413" s="18">
        <v>12986</v>
      </c>
    </row>
    <row r="414" spans="1:5" ht="14.25" customHeight="1" x14ac:dyDescent="0.3">
      <c r="A414" s="17">
        <v>43978</v>
      </c>
      <c r="B414" s="18" t="s">
        <v>17</v>
      </c>
      <c r="C414" s="18">
        <v>20</v>
      </c>
      <c r="D414" s="18">
        <v>2079</v>
      </c>
      <c r="E414" s="18">
        <v>1856</v>
      </c>
    </row>
    <row r="415" spans="1:5" ht="14.25" customHeight="1" x14ac:dyDescent="0.3">
      <c r="A415" s="17">
        <v>43978</v>
      </c>
      <c r="B415" s="18" t="s">
        <v>27</v>
      </c>
      <c r="C415" s="18">
        <v>18</v>
      </c>
      <c r="D415" s="18">
        <v>962</v>
      </c>
      <c r="E415" s="18">
        <v>859</v>
      </c>
    </row>
    <row r="416" spans="1:5" ht="14.25" customHeight="1" x14ac:dyDescent="0.3">
      <c r="A416" s="17">
        <v>43978</v>
      </c>
      <c r="B416" s="18" t="s">
        <v>22</v>
      </c>
      <c r="C416" s="18">
        <v>17</v>
      </c>
      <c r="D416" s="18">
        <v>1203</v>
      </c>
      <c r="E416" s="18">
        <v>1077</v>
      </c>
    </row>
    <row r="417" spans="1:5" ht="14.25" customHeight="1" x14ac:dyDescent="0.3">
      <c r="A417" s="17">
        <v>43978</v>
      </c>
      <c r="B417" s="18" t="s">
        <v>23</v>
      </c>
      <c r="C417" s="18">
        <v>15</v>
      </c>
      <c r="D417" s="18">
        <v>809</v>
      </c>
      <c r="E417" s="18">
        <v>702</v>
      </c>
    </row>
    <row r="418" spans="1:5" ht="14.25" customHeight="1" x14ac:dyDescent="0.3">
      <c r="A418" s="17">
        <v>43978</v>
      </c>
      <c r="B418" s="18" t="s">
        <v>19</v>
      </c>
      <c r="C418" s="18">
        <v>124</v>
      </c>
      <c r="D418" s="18">
        <v>21384</v>
      </c>
      <c r="E418" s="18">
        <v>19897</v>
      </c>
    </row>
    <row r="419" spans="1:5" ht="14.25" customHeight="1" x14ac:dyDescent="0.3">
      <c r="A419" s="17">
        <v>43978</v>
      </c>
      <c r="B419" s="18" t="s">
        <v>18</v>
      </c>
      <c r="C419" s="18">
        <v>129</v>
      </c>
      <c r="D419" s="18">
        <v>17115</v>
      </c>
      <c r="E419" s="18">
        <v>15962</v>
      </c>
    </row>
    <row r="420" spans="1:5" ht="14.25" customHeight="1" x14ac:dyDescent="0.3">
      <c r="A420" s="17">
        <v>43978</v>
      </c>
      <c r="B420" s="18" t="s">
        <v>16</v>
      </c>
      <c r="C420" s="18">
        <v>10</v>
      </c>
      <c r="D420" s="18">
        <v>757</v>
      </c>
      <c r="E420" s="18">
        <v>660</v>
      </c>
    </row>
    <row r="421" spans="1:5" ht="14.25" customHeight="1" x14ac:dyDescent="0.3">
      <c r="A421" s="17">
        <v>43978</v>
      </c>
      <c r="B421" s="18" t="s">
        <v>28</v>
      </c>
      <c r="C421" s="18">
        <v>7</v>
      </c>
      <c r="D421" s="18">
        <v>409</v>
      </c>
      <c r="E421" s="18">
        <v>329</v>
      </c>
    </row>
    <row r="422" spans="1:5" ht="14.25" customHeight="1" x14ac:dyDescent="0.3">
      <c r="A422" s="17">
        <v>43979</v>
      </c>
      <c r="B422" s="18" t="s">
        <v>20</v>
      </c>
      <c r="C422" s="18">
        <v>37</v>
      </c>
      <c r="D422" s="18">
        <v>4840</v>
      </c>
      <c r="E422" s="18">
        <v>4475</v>
      </c>
    </row>
    <row r="423" spans="1:5" ht="14.25" customHeight="1" x14ac:dyDescent="0.3">
      <c r="A423" s="17">
        <v>43979</v>
      </c>
      <c r="B423" s="18" t="s">
        <v>15</v>
      </c>
      <c r="C423" s="18">
        <v>31</v>
      </c>
      <c r="D423" s="18">
        <v>5355</v>
      </c>
      <c r="E423" s="18">
        <v>4969</v>
      </c>
    </row>
    <row r="424" spans="1:5" ht="14.25" customHeight="1" x14ac:dyDescent="0.3">
      <c r="A424" s="17">
        <v>43979</v>
      </c>
      <c r="B424" s="18" t="s">
        <v>21</v>
      </c>
      <c r="C424" s="18">
        <v>22</v>
      </c>
      <c r="D424" s="18">
        <v>2454</v>
      </c>
      <c r="E424" s="18">
        <v>2239</v>
      </c>
    </row>
    <row r="425" spans="1:5" ht="14.25" customHeight="1" x14ac:dyDescent="0.3">
      <c r="A425" s="17">
        <v>43979</v>
      </c>
      <c r="B425" s="18" t="s">
        <v>14</v>
      </c>
      <c r="C425" s="18">
        <v>20</v>
      </c>
      <c r="D425" s="18">
        <v>1886</v>
      </c>
      <c r="E425" s="18">
        <v>1736</v>
      </c>
    </row>
    <row r="426" spans="1:5" ht="14.25" customHeight="1" x14ac:dyDescent="0.3">
      <c r="A426" s="17">
        <v>43979</v>
      </c>
      <c r="B426" s="18" t="s">
        <v>24</v>
      </c>
      <c r="C426" s="18">
        <v>20</v>
      </c>
      <c r="D426" s="18">
        <v>1875</v>
      </c>
      <c r="E426" s="18">
        <v>1701</v>
      </c>
    </row>
    <row r="427" spans="1:5" ht="14.25" customHeight="1" x14ac:dyDescent="0.3">
      <c r="A427" s="17">
        <v>43979</v>
      </c>
      <c r="B427" s="18" t="s">
        <v>26</v>
      </c>
      <c r="C427" s="18">
        <v>54</v>
      </c>
      <c r="D427" s="18">
        <v>12409</v>
      </c>
      <c r="E427" s="18">
        <v>11582</v>
      </c>
    </row>
    <row r="428" spans="1:5" ht="14.25" customHeight="1" x14ac:dyDescent="0.3">
      <c r="A428" s="17">
        <v>43979</v>
      </c>
      <c r="B428" s="18" t="s">
        <v>25</v>
      </c>
      <c r="C428" s="18">
        <v>60</v>
      </c>
      <c r="D428" s="18">
        <v>12854</v>
      </c>
      <c r="E428" s="18">
        <v>11954</v>
      </c>
    </row>
    <row r="429" spans="1:5" ht="14.25" customHeight="1" x14ac:dyDescent="0.3">
      <c r="A429" s="17">
        <v>43979</v>
      </c>
      <c r="B429" s="18" t="s">
        <v>17</v>
      </c>
      <c r="C429" s="18">
        <v>20</v>
      </c>
      <c r="D429" s="18">
        <v>2088</v>
      </c>
      <c r="E429" s="18">
        <v>1848</v>
      </c>
    </row>
    <row r="430" spans="1:5" ht="14.25" customHeight="1" x14ac:dyDescent="0.3">
      <c r="A430" s="17">
        <v>43979</v>
      </c>
      <c r="B430" s="18" t="s">
        <v>27</v>
      </c>
      <c r="C430" s="18">
        <v>18</v>
      </c>
      <c r="D430" s="18">
        <v>1020</v>
      </c>
      <c r="E430" s="18">
        <v>911</v>
      </c>
    </row>
    <row r="431" spans="1:5" ht="14.25" customHeight="1" x14ac:dyDescent="0.3">
      <c r="A431" s="17">
        <v>43979</v>
      </c>
      <c r="B431" s="18" t="s">
        <v>22</v>
      </c>
      <c r="C431" s="18">
        <v>17</v>
      </c>
      <c r="D431" s="18">
        <v>1097</v>
      </c>
      <c r="E431" s="18">
        <v>968</v>
      </c>
    </row>
    <row r="432" spans="1:5" ht="14.25" customHeight="1" x14ac:dyDescent="0.3">
      <c r="A432" s="17">
        <v>43979</v>
      </c>
      <c r="B432" s="18" t="s">
        <v>23</v>
      </c>
      <c r="C432" s="18">
        <v>16</v>
      </c>
      <c r="D432" s="18">
        <v>876</v>
      </c>
      <c r="E432" s="18">
        <v>762</v>
      </c>
    </row>
    <row r="433" spans="1:5" ht="14.25" customHeight="1" x14ac:dyDescent="0.3">
      <c r="A433" s="17">
        <v>43979</v>
      </c>
      <c r="B433" s="18" t="s">
        <v>13</v>
      </c>
      <c r="C433" s="18">
        <v>15</v>
      </c>
      <c r="D433" s="18">
        <v>464</v>
      </c>
      <c r="E433" s="18">
        <v>390</v>
      </c>
    </row>
    <row r="434" spans="1:5" ht="14.25" customHeight="1" x14ac:dyDescent="0.3">
      <c r="A434" s="17">
        <v>43979</v>
      </c>
      <c r="B434" s="18" t="s">
        <v>19</v>
      </c>
      <c r="C434" s="18">
        <v>124</v>
      </c>
      <c r="D434" s="18">
        <v>20868</v>
      </c>
      <c r="E434" s="18">
        <v>19342</v>
      </c>
    </row>
    <row r="435" spans="1:5" ht="14.25" customHeight="1" x14ac:dyDescent="0.3">
      <c r="A435" s="17">
        <v>43979</v>
      </c>
      <c r="B435" s="18" t="s">
        <v>18</v>
      </c>
      <c r="C435" s="18">
        <v>129</v>
      </c>
      <c r="D435" s="18">
        <v>16453</v>
      </c>
      <c r="E435" s="18">
        <v>15289</v>
      </c>
    </row>
    <row r="436" spans="1:5" ht="14.25" customHeight="1" x14ac:dyDescent="0.3">
      <c r="A436" s="17">
        <v>43979</v>
      </c>
      <c r="B436" s="18" t="s">
        <v>16</v>
      </c>
      <c r="C436" s="18">
        <v>10</v>
      </c>
      <c r="D436" s="18">
        <v>791</v>
      </c>
      <c r="E436" s="18">
        <v>697</v>
      </c>
    </row>
    <row r="437" spans="1:5" ht="14.25" customHeight="1" x14ac:dyDescent="0.3">
      <c r="A437" s="17">
        <v>43979</v>
      </c>
      <c r="B437" s="18" t="s">
        <v>28</v>
      </c>
      <c r="C437" s="18">
        <v>7</v>
      </c>
      <c r="D437" s="18">
        <v>420</v>
      </c>
      <c r="E437" s="18">
        <v>347</v>
      </c>
    </row>
    <row r="438" spans="1:5" ht="14.25" customHeight="1" x14ac:dyDescent="0.3">
      <c r="A438" s="17">
        <v>43980</v>
      </c>
      <c r="B438" s="18" t="s">
        <v>20</v>
      </c>
      <c r="C438" s="18">
        <v>37</v>
      </c>
      <c r="D438" s="18">
        <v>5672</v>
      </c>
      <c r="E438" s="18">
        <v>5198</v>
      </c>
    </row>
    <row r="439" spans="1:5" ht="14.25" customHeight="1" x14ac:dyDescent="0.3">
      <c r="A439" s="17">
        <v>43980</v>
      </c>
      <c r="B439" s="18" t="s">
        <v>15</v>
      </c>
      <c r="C439" s="18">
        <v>31</v>
      </c>
      <c r="D439" s="18">
        <v>5751</v>
      </c>
      <c r="E439" s="18">
        <v>5319</v>
      </c>
    </row>
    <row r="440" spans="1:5" ht="14.25" customHeight="1" x14ac:dyDescent="0.3">
      <c r="A440" s="17">
        <v>43980</v>
      </c>
      <c r="B440" s="18" t="s">
        <v>21</v>
      </c>
      <c r="C440" s="18">
        <v>22</v>
      </c>
      <c r="D440" s="18">
        <v>2597</v>
      </c>
      <c r="E440" s="18">
        <v>2379</v>
      </c>
    </row>
    <row r="441" spans="1:5" ht="14.25" customHeight="1" x14ac:dyDescent="0.3">
      <c r="A441" s="17">
        <v>43980</v>
      </c>
      <c r="B441" s="18" t="s">
        <v>14</v>
      </c>
      <c r="C441" s="18">
        <v>20</v>
      </c>
      <c r="D441" s="18">
        <v>2111</v>
      </c>
      <c r="E441" s="18">
        <v>1917</v>
      </c>
    </row>
    <row r="442" spans="1:5" ht="14.25" customHeight="1" x14ac:dyDescent="0.3">
      <c r="A442" s="17">
        <v>43980</v>
      </c>
      <c r="B442" s="18" t="s">
        <v>24</v>
      </c>
      <c r="C442" s="18">
        <v>20</v>
      </c>
      <c r="D442" s="18">
        <v>2064</v>
      </c>
      <c r="E442" s="18">
        <v>1896</v>
      </c>
    </row>
    <row r="443" spans="1:5" ht="14.25" customHeight="1" x14ac:dyDescent="0.3">
      <c r="A443" s="17">
        <v>43980</v>
      </c>
      <c r="B443" s="18" t="s">
        <v>26</v>
      </c>
      <c r="C443" s="18">
        <v>54</v>
      </c>
      <c r="D443" s="18">
        <v>14031</v>
      </c>
      <c r="E443" s="18">
        <v>12943</v>
      </c>
    </row>
    <row r="444" spans="1:5" ht="14.25" customHeight="1" x14ac:dyDescent="0.3">
      <c r="A444" s="17">
        <v>43980</v>
      </c>
      <c r="B444" s="18" t="s">
        <v>25</v>
      </c>
      <c r="C444" s="18">
        <v>59</v>
      </c>
      <c r="D444" s="18">
        <v>14507</v>
      </c>
      <c r="E444" s="18">
        <v>13386</v>
      </c>
    </row>
    <row r="445" spans="1:5" ht="14.25" customHeight="1" x14ac:dyDescent="0.3">
      <c r="A445" s="17">
        <v>43980</v>
      </c>
      <c r="B445" s="18" t="s">
        <v>17</v>
      </c>
      <c r="C445" s="18">
        <v>20</v>
      </c>
      <c r="D445" s="18">
        <v>2249</v>
      </c>
      <c r="E445" s="18">
        <v>2000</v>
      </c>
    </row>
    <row r="446" spans="1:5" ht="14.25" customHeight="1" x14ac:dyDescent="0.3">
      <c r="A446" s="17">
        <v>43980</v>
      </c>
      <c r="B446" s="18" t="s">
        <v>27</v>
      </c>
      <c r="C446" s="18">
        <v>18</v>
      </c>
      <c r="D446" s="18">
        <v>1014</v>
      </c>
      <c r="E446" s="18">
        <v>893</v>
      </c>
    </row>
    <row r="447" spans="1:5" ht="14.25" customHeight="1" x14ac:dyDescent="0.3">
      <c r="A447" s="17">
        <v>43980</v>
      </c>
      <c r="B447" s="18" t="s">
        <v>22</v>
      </c>
      <c r="C447" s="18">
        <v>17</v>
      </c>
      <c r="D447" s="18">
        <v>1296</v>
      </c>
      <c r="E447" s="18">
        <v>1153</v>
      </c>
    </row>
    <row r="448" spans="1:5" ht="14.25" customHeight="1" x14ac:dyDescent="0.3">
      <c r="A448" s="17">
        <v>43980</v>
      </c>
      <c r="B448" s="18" t="s">
        <v>23</v>
      </c>
      <c r="C448" s="18">
        <v>16</v>
      </c>
      <c r="D448" s="18">
        <v>981</v>
      </c>
      <c r="E448" s="18">
        <v>859</v>
      </c>
    </row>
    <row r="449" spans="1:5" ht="14.25" customHeight="1" x14ac:dyDescent="0.3">
      <c r="A449" s="17">
        <v>43980</v>
      </c>
      <c r="B449" s="18" t="s">
        <v>13</v>
      </c>
      <c r="C449" s="18">
        <v>15</v>
      </c>
      <c r="D449" s="18">
        <v>400</v>
      </c>
      <c r="E449" s="18">
        <v>329</v>
      </c>
    </row>
    <row r="450" spans="1:5" ht="14.25" customHeight="1" x14ac:dyDescent="0.3">
      <c r="A450" s="17">
        <v>43980</v>
      </c>
      <c r="B450" s="18" t="s">
        <v>19</v>
      </c>
      <c r="C450" s="18">
        <v>124</v>
      </c>
      <c r="D450" s="18">
        <v>25828</v>
      </c>
      <c r="E450" s="18">
        <v>23974</v>
      </c>
    </row>
    <row r="451" spans="1:5" ht="14.25" customHeight="1" x14ac:dyDescent="0.3">
      <c r="A451" s="17">
        <v>43980</v>
      </c>
      <c r="B451" s="18" t="s">
        <v>18</v>
      </c>
      <c r="C451" s="18">
        <v>129</v>
      </c>
      <c r="D451" s="18">
        <v>22403</v>
      </c>
      <c r="E451" s="18">
        <v>20676</v>
      </c>
    </row>
    <row r="452" spans="1:5" ht="14.25" customHeight="1" x14ac:dyDescent="0.3">
      <c r="A452" s="17">
        <v>43980</v>
      </c>
      <c r="B452" s="18" t="s">
        <v>16</v>
      </c>
      <c r="C452" s="18">
        <v>10</v>
      </c>
      <c r="D452" s="18">
        <v>873</v>
      </c>
      <c r="E452" s="18">
        <v>770</v>
      </c>
    </row>
    <row r="453" spans="1:5" ht="14.25" customHeight="1" x14ac:dyDescent="0.3">
      <c r="A453" s="17">
        <v>43980</v>
      </c>
      <c r="B453" s="18" t="s">
        <v>28</v>
      </c>
      <c r="C453" s="18">
        <v>7</v>
      </c>
      <c r="D453" s="18">
        <v>491</v>
      </c>
      <c r="E453" s="18">
        <v>411</v>
      </c>
    </row>
    <row r="454" spans="1:5" ht="14.25" customHeight="1" x14ac:dyDescent="0.3">
      <c r="A454" s="17">
        <v>43981</v>
      </c>
      <c r="B454" s="18" t="s">
        <v>20</v>
      </c>
      <c r="C454" s="18">
        <v>37</v>
      </c>
      <c r="D454" s="18">
        <v>6645</v>
      </c>
      <c r="E454" s="18">
        <v>6122</v>
      </c>
    </row>
    <row r="455" spans="1:5" ht="14.25" customHeight="1" x14ac:dyDescent="0.3">
      <c r="A455" s="17">
        <v>43981</v>
      </c>
      <c r="B455" s="18" t="s">
        <v>15</v>
      </c>
      <c r="C455" s="18">
        <v>31</v>
      </c>
      <c r="D455" s="18">
        <v>6735</v>
      </c>
      <c r="E455" s="18">
        <v>6264</v>
      </c>
    </row>
    <row r="456" spans="1:5" ht="14.25" customHeight="1" x14ac:dyDescent="0.3">
      <c r="A456" s="17">
        <v>43981</v>
      </c>
      <c r="B456" s="18" t="s">
        <v>21</v>
      </c>
      <c r="C456" s="18">
        <v>22</v>
      </c>
      <c r="D456" s="18">
        <v>2793</v>
      </c>
      <c r="E456" s="18">
        <v>2539</v>
      </c>
    </row>
    <row r="457" spans="1:5" ht="14.25" customHeight="1" x14ac:dyDescent="0.3">
      <c r="A457" s="17">
        <v>43981</v>
      </c>
      <c r="B457" s="18" t="s">
        <v>14</v>
      </c>
      <c r="C457" s="18">
        <v>20</v>
      </c>
      <c r="D457" s="18">
        <v>2597</v>
      </c>
      <c r="E457" s="18">
        <v>2376</v>
      </c>
    </row>
    <row r="458" spans="1:5" ht="14.25" customHeight="1" x14ac:dyDescent="0.3">
      <c r="A458" s="17">
        <v>43981</v>
      </c>
      <c r="B458" s="18" t="s">
        <v>24</v>
      </c>
      <c r="C458" s="18">
        <v>20</v>
      </c>
      <c r="D458" s="18">
        <v>2174</v>
      </c>
      <c r="E458" s="18">
        <v>1957</v>
      </c>
    </row>
    <row r="459" spans="1:5" ht="14.25" customHeight="1" x14ac:dyDescent="0.3">
      <c r="A459" s="17">
        <v>43981</v>
      </c>
      <c r="B459" s="18" t="s">
        <v>26</v>
      </c>
      <c r="C459" s="18">
        <v>54</v>
      </c>
      <c r="D459" s="18">
        <v>14590</v>
      </c>
      <c r="E459" s="18">
        <v>13551</v>
      </c>
    </row>
    <row r="460" spans="1:5" ht="14.25" customHeight="1" x14ac:dyDescent="0.3">
      <c r="A460" s="17">
        <v>43981</v>
      </c>
      <c r="B460" s="18" t="s">
        <v>25</v>
      </c>
      <c r="C460" s="18">
        <v>59</v>
      </c>
      <c r="D460" s="18">
        <v>15030</v>
      </c>
      <c r="E460" s="18">
        <v>13956</v>
      </c>
    </row>
    <row r="461" spans="1:5" ht="14.25" customHeight="1" x14ac:dyDescent="0.3">
      <c r="A461" s="17">
        <v>43981</v>
      </c>
      <c r="B461" s="18" t="s">
        <v>17</v>
      </c>
      <c r="C461" s="18">
        <v>20</v>
      </c>
      <c r="D461" s="18">
        <v>2451</v>
      </c>
      <c r="E461" s="18">
        <v>2178</v>
      </c>
    </row>
    <row r="462" spans="1:5" ht="14.25" customHeight="1" x14ac:dyDescent="0.3">
      <c r="A462" s="17">
        <v>43981</v>
      </c>
      <c r="B462" s="18" t="s">
        <v>27</v>
      </c>
      <c r="C462" s="18">
        <v>18</v>
      </c>
      <c r="D462" s="18">
        <v>1216</v>
      </c>
      <c r="E462" s="18">
        <v>1101</v>
      </c>
    </row>
    <row r="463" spans="1:5" ht="14.25" customHeight="1" x14ac:dyDescent="0.3">
      <c r="A463" s="17">
        <v>43981</v>
      </c>
      <c r="B463" s="18" t="s">
        <v>22</v>
      </c>
      <c r="C463" s="18">
        <v>17</v>
      </c>
      <c r="D463" s="18">
        <v>1697</v>
      </c>
      <c r="E463" s="18">
        <v>1499</v>
      </c>
    </row>
    <row r="464" spans="1:5" ht="14.25" customHeight="1" x14ac:dyDescent="0.3">
      <c r="A464" s="17">
        <v>43981</v>
      </c>
      <c r="B464" s="18" t="s">
        <v>23</v>
      </c>
      <c r="C464" s="18">
        <v>16</v>
      </c>
      <c r="D464" s="18">
        <v>1048</v>
      </c>
      <c r="E464" s="18">
        <v>918</v>
      </c>
    </row>
    <row r="465" spans="1:5" ht="14.25" customHeight="1" x14ac:dyDescent="0.3">
      <c r="A465" s="17">
        <v>43981</v>
      </c>
      <c r="B465" s="18" t="s">
        <v>13</v>
      </c>
      <c r="C465" s="18">
        <v>15</v>
      </c>
      <c r="D465" s="18">
        <v>490</v>
      </c>
      <c r="E465" s="18">
        <v>409</v>
      </c>
    </row>
    <row r="466" spans="1:5" ht="14.25" customHeight="1" x14ac:dyDescent="0.3">
      <c r="A466" s="17">
        <v>43981</v>
      </c>
      <c r="B466" s="18" t="s">
        <v>19</v>
      </c>
      <c r="C466" s="18">
        <v>124</v>
      </c>
      <c r="D466" s="18">
        <v>24325</v>
      </c>
      <c r="E466" s="18">
        <v>22469</v>
      </c>
    </row>
    <row r="467" spans="1:5" ht="14.25" customHeight="1" x14ac:dyDescent="0.3">
      <c r="A467" s="17">
        <v>43981</v>
      </c>
      <c r="B467" s="18" t="s">
        <v>18</v>
      </c>
      <c r="C467" s="18">
        <v>129</v>
      </c>
      <c r="D467" s="18">
        <v>20243</v>
      </c>
      <c r="E467" s="18">
        <v>18711</v>
      </c>
    </row>
    <row r="468" spans="1:5" ht="14.25" customHeight="1" x14ac:dyDescent="0.3">
      <c r="A468" s="17">
        <v>43981</v>
      </c>
      <c r="B468" s="18" t="s">
        <v>16</v>
      </c>
      <c r="C468" s="18">
        <v>10</v>
      </c>
      <c r="D468" s="18">
        <v>865</v>
      </c>
      <c r="E468" s="18">
        <v>763</v>
      </c>
    </row>
    <row r="469" spans="1:5" ht="14.25" customHeight="1" x14ac:dyDescent="0.3">
      <c r="A469" s="17">
        <v>43981</v>
      </c>
      <c r="B469" s="18" t="s">
        <v>28</v>
      </c>
      <c r="C469" s="18">
        <v>7</v>
      </c>
      <c r="D469" s="18">
        <v>532</v>
      </c>
      <c r="E469" s="18">
        <v>449</v>
      </c>
    </row>
    <row r="470" spans="1:5" ht="14.25" customHeight="1" x14ac:dyDescent="0.3">
      <c r="A470" s="17">
        <v>43982</v>
      </c>
      <c r="B470" s="18" t="s">
        <v>20</v>
      </c>
      <c r="C470" s="18">
        <v>37</v>
      </c>
      <c r="D470" s="18">
        <v>5215</v>
      </c>
      <c r="E470" s="18">
        <v>4848</v>
      </c>
    </row>
    <row r="471" spans="1:5" ht="14.25" customHeight="1" x14ac:dyDescent="0.3">
      <c r="A471" s="17">
        <v>43982</v>
      </c>
      <c r="B471" s="18" t="s">
        <v>15</v>
      </c>
      <c r="C471" s="18">
        <v>31</v>
      </c>
      <c r="D471" s="18">
        <v>5760</v>
      </c>
      <c r="E471" s="18">
        <v>5367</v>
      </c>
    </row>
    <row r="472" spans="1:5" ht="14.25" customHeight="1" x14ac:dyDescent="0.3">
      <c r="A472" s="17">
        <v>43982</v>
      </c>
      <c r="B472" s="18" t="s">
        <v>21</v>
      </c>
      <c r="C472" s="18">
        <v>23</v>
      </c>
      <c r="D472" s="18">
        <v>2522</v>
      </c>
      <c r="E472" s="18">
        <v>2295</v>
      </c>
    </row>
    <row r="473" spans="1:5" ht="14.25" customHeight="1" x14ac:dyDescent="0.3">
      <c r="A473" s="17">
        <v>43982</v>
      </c>
      <c r="B473" s="18" t="s">
        <v>14</v>
      </c>
      <c r="C473" s="18">
        <v>21</v>
      </c>
      <c r="D473" s="18">
        <v>2271</v>
      </c>
      <c r="E473" s="18">
        <v>2085</v>
      </c>
    </row>
    <row r="474" spans="1:5" ht="14.25" customHeight="1" x14ac:dyDescent="0.3">
      <c r="A474" s="17">
        <v>43982</v>
      </c>
      <c r="B474" s="18" t="s">
        <v>24</v>
      </c>
      <c r="C474" s="18">
        <v>21</v>
      </c>
      <c r="D474" s="18">
        <v>2056</v>
      </c>
      <c r="E474" s="18">
        <v>1879</v>
      </c>
    </row>
    <row r="475" spans="1:5" ht="14.25" customHeight="1" x14ac:dyDescent="0.3">
      <c r="A475" s="17">
        <v>43982</v>
      </c>
      <c r="B475" s="18" t="s">
        <v>26</v>
      </c>
      <c r="C475" s="18">
        <v>54</v>
      </c>
      <c r="D475" s="18">
        <v>13106</v>
      </c>
      <c r="E475" s="18">
        <v>12164</v>
      </c>
    </row>
    <row r="476" spans="1:5" ht="14.25" customHeight="1" x14ac:dyDescent="0.3">
      <c r="A476" s="17">
        <v>43982</v>
      </c>
      <c r="B476" s="18" t="s">
        <v>25</v>
      </c>
      <c r="C476" s="18">
        <v>59</v>
      </c>
      <c r="D476" s="18">
        <v>13684</v>
      </c>
      <c r="E476" s="18">
        <v>12690</v>
      </c>
    </row>
    <row r="477" spans="1:5" ht="14.25" customHeight="1" x14ac:dyDescent="0.3">
      <c r="A477" s="17">
        <v>43982</v>
      </c>
      <c r="B477" s="18" t="s">
        <v>17</v>
      </c>
      <c r="C477" s="18">
        <v>20</v>
      </c>
      <c r="D477" s="18">
        <v>2060</v>
      </c>
      <c r="E477" s="18">
        <v>1826</v>
      </c>
    </row>
    <row r="478" spans="1:5" ht="14.25" customHeight="1" x14ac:dyDescent="0.3">
      <c r="A478" s="17">
        <v>43982</v>
      </c>
      <c r="B478" s="18" t="s">
        <v>27</v>
      </c>
      <c r="C478" s="18">
        <v>18</v>
      </c>
      <c r="D478" s="18">
        <v>1029</v>
      </c>
      <c r="E478" s="18">
        <v>925</v>
      </c>
    </row>
    <row r="479" spans="1:5" ht="14.25" customHeight="1" x14ac:dyDescent="0.3">
      <c r="A479" s="17">
        <v>43982</v>
      </c>
      <c r="B479" s="18" t="s">
        <v>22</v>
      </c>
      <c r="C479" s="18">
        <v>17</v>
      </c>
      <c r="D479" s="18">
        <v>1186</v>
      </c>
      <c r="E479" s="18">
        <v>1054</v>
      </c>
    </row>
    <row r="480" spans="1:5" ht="14.25" customHeight="1" x14ac:dyDescent="0.3">
      <c r="A480" s="17">
        <v>43982</v>
      </c>
      <c r="B480" s="18" t="s">
        <v>23</v>
      </c>
      <c r="C480" s="18">
        <v>16</v>
      </c>
      <c r="D480" s="18">
        <v>917</v>
      </c>
      <c r="E480" s="18">
        <v>802</v>
      </c>
    </row>
    <row r="481" spans="1:5" ht="14.25" customHeight="1" x14ac:dyDescent="0.3">
      <c r="A481" s="17">
        <v>43982</v>
      </c>
      <c r="B481" s="18" t="s">
        <v>13</v>
      </c>
      <c r="C481" s="18">
        <v>15</v>
      </c>
      <c r="D481" s="18">
        <v>441</v>
      </c>
      <c r="E481" s="18">
        <v>368</v>
      </c>
    </row>
    <row r="482" spans="1:5" ht="14.25" customHeight="1" x14ac:dyDescent="0.3">
      <c r="A482" s="17">
        <v>43982</v>
      </c>
      <c r="B482" s="18" t="s">
        <v>19</v>
      </c>
      <c r="C482" s="18">
        <v>124</v>
      </c>
      <c r="D482" s="18">
        <v>21392</v>
      </c>
      <c r="E482" s="18">
        <v>19869</v>
      </c>
    </row>
    <row r="483" spans="1:5" ht="14.25" customHeight="1" x14ac:dyDescent="0.3">
      <c r="A483" s="17">
        <v>43982</v>
      </c>
      <c r="B483" s="18" t="s">
        <v>18</v>
      </c>
      <c r="C483" s="18">
        <v>129</v>
      </c>
      <c r="D483" s="18">
        <v>17235</v>
      </c>
      <c r="E483" s="18">
        <v>16052</v>
      </c>
    </row>
    <row r="484" spans="1:5" ht="14.25" customHeight="1" x14ac:dyDescent="0.3">
      <c r="A484" s="17">
        <v>43982</v>
      </c>
      <c r="B484" s="18" t="s">
        <v>16</v>
      </c>
      <c r="C484" s="18">
        <v>10</v>
      </c>
      <c r="D484" s="18">
        <v>749</v>
      </c>
      <c r="E484" s="18">
        <v>655</v>
      </c>
    </row>
    <row r="485" spans="1:5" ht="14.25" customHeight="1" x14ac:dyDescent="0.3">
      <c r="A485" s="17">
        <v>43982</v>
      </c>
      <c r="B485" s="18" t="s">
        <v>29</v>
      </c>
      <c r="C485" s="18">
        <v>9</v>
      </c>
      <c r="D485" s="18">
        <v>345</v>
      </c>
      <c r="E485" s="18">
        <v>255</v>
      </c>
    </row>
    <row r="486" spans="1:5" ht="14.25" customHeight="1" x14ac:dyDescent="0.3">
      <c r="A486" s="17">
        <v>43982</v>
      </c>
      <c r="B486" s="18" t="s">
        <v>28</v>
      </c>
      <c r="C486" s="18">
        <v>7</v>
      </c>
      <c r="D486" s="18">
        <v>530</v>
      </c>
      <c r="E486" s="18">
        <v>447</v>
      </c>
    </row>
    <row r="487" spans="1:5" ht="14.25" customHeight="1" x14ac:dyDescent="0.3">
      <c r="A487" s="17">
        <v>43982</v>
      </c>
      <c r="B487" s="18" t="s">
        <v>30</v>
      </c>
      <c r="C487" s="18">
        <v>6</v>
      </c>
      <c r="D487" s="18">
        <v>261</v>
      </c>
      <c r="E487" s="18">
        <v>188</v>
      </c>
    </row>
    <row r="488" spans="1:5" ht="14.25" customHeight="1" x14ac:dyDescent="0.3">
      <c r="A488" s="17">
        <v>43983</v>
      </c>
      <c r="B488" s="18" t="s">
        <v>20</v>
      </c>
      <c r="C488" s="18">
        <v>37</v>
      </c>
      <c r="D488" s="18">
        <v>4722</v>
      </c>
      <c r="E488" s="18">
        <v>4352</v>
      </c>
    </row>
    <row r="489" spans="1:5" ht="14.25" customHeight="1" x14ac:dyDescent="0.3">
      <c r="A489" s="17">
        <v>43983</v>
      </c>
      <c r="B489" s="18" t="s">
        <v>15</v>
      </c>
      <c r="C489" s="18">
        <v>31</v>
      </c>
      <c r="D489" s="18">
        <v>5468</v>
      </c>
      <c r="E489" s="18">
        <v>5081</v>
      </c>
    </row>
    <row r="490" spans="1:5" ht="14.25" customHeight="1" x14ac:dyDescent="0.3">
      <c r="A490" s="17">
        <v>43983</v>
      </c>
      <c r="B490" s="18" t="s">
        <v>21</v>
      </c>
      <c r="C490" s="18">
        <v>23</v>
      </c>
      <c r="D490" s="18">
        <v>2531</v>
      </c>
      <c r="E490" s="18">
        <v>2296</v>
      </c>
    </row>
    <row r="491" spans="1:5" ht="14.25" customHeight="1" x14ac:dyDescent="0.3">
      <c r="A491" s="17">
        <v>43983</v>
      </c>
      <c r="B491" s="18" t="s">
        <v>14</v>
      </c>
      <c r="C491" s="18">
        <v>21</v>
      </c>
      <c r="D491" s="18">
        <v>2025</v>
      </c>
      <c r="E491" s="18">
        <v>1849</v>
      </c>
    </row>
    <row r="492" spans="1:5" ht="14.25" customHeight="1" x14ac:dyDescent="0.3">
      <c r="A492" s="17">
        <v>43983</v>
      </c>
      <c r="B492" s="18" t="s">
        <v>24</v>
      </c>
      <c r="C492" s="18">
        <v>21</v>
      </c>
      <c r="D492" s="18">
        <v>1879</v>
      </c>
      <c r="E492" s="18">
        <v>1720</v>
      </c>
    </row>
    <row r="493" spans="1:5" ht="14.25" customHeight="1" x14ac:dyDescent="0.3">
      <c r="A493" s="17">
        <v>43983</v>
      </c>
      <c r="B493" s="18" t="s">
        <v>26</v>
      </c>
      <c r="C493" s="18">
        <v>54</v>
      </c>
      <c r="D493" s="18">
        <v>11864</v>
      </c>
      <c r="E493" s="18">
        <v>11071</v>
      </c>
    </row>
    <row r="494" spans="1:5" ht="14.25" customHeight="1" x14ac:dyDescent="0.3">
      <c r="A494" s="17">
        <v>43983</v>
      </c>
      <c r="B494" s="18" t="s">
        <v>25</v>
      </c>
      <c r="C494" s="18">
        <v>59</v>
      </c>
      <c r="D494" s="18">
        <v>12299</v>
      </c>
      <c r="E494" s="18">
        <v>11448</v>
      </c>
    </row>
    <row r="495" spans="1:5" ht="14.25" customHeight="1" x14ac:dyDescent="0.3">
      <c r="A495" s="17">
        <v>43983</v>
      </c>
      <c r="B495" s="18" t="s">
        <v>17</v>
      </c>
      <c r="C495" s="18">
        <v>20</v>
      </c>
      <c r="D495" s="18">
        <v>2136</v>
      </c>
      <c r="E495" s="18">
        <v>1899</v>
      </c>
    </row>
    <row r="496" spans="1:5" ht="14.25" customHeight="1" x14ac:dyDescent="0.3">
      <c r="A496" s="17">
        <v>43983</v>
      </c>
      <c r="B496" s="18" t="s">
        <v>27</v>
      </c>
      <c r="C496" s="18">
        <v>18</v>
      </c>
      <c r="D496" s="18">
        <v>923</v>
      </c>
      <c r="E496" s="18">
        <v>824</v>
      </c>
    </row>
    <row r="497" spans="1:5" ht="14.25" customHeight="1" x14ac:dyDescent="0.3">
      <c r="A497" s="17">
        <v>43983</v>
      </c>
      <c r="B497" s="18" t="s">
        <v>22</v>
      </c>
      <c r="C497" s="18">
        <v>17</v>
      </c>
      <c r="D497" s="18">
        <v>1185</v>
      </c>
      <c r="E497" s="18">
        <v>1042</v>
      </c>
    </row>
    <row r="498" spans="1:5" ht="14.25" customHeight="1" x14ac:dyDescent="0.3">
      <c r="A498" s="17">
        <v>43983</v>
      </c>
      <c r="B498" s="18" t="s">
        <v>23</v>
      </c>
      <c r="C498" s="18">
        <v>16</v>
      </c>
      <c r="D498" s="18">
        <v>1019</v>
      </c>
      <c r="E498" s="18">
        <v>895</v>
      </c>
    </row>
    <row r="499" spans="1:5" ht="14.25" customHeight="1" x14ac:dyDescent="0.3">
      <c r="A499" s="17">
        <v>43983</v>
      </c>
      <c r="B499" s="18" t="s">
        <v>13</v>
      </c>
      <c r="C499" s="18">
        <v>15</v>
      </c>
      <c r="D499" s="18">
        <v>453</v>
      </c>
      <c r="E499" s="18">
        <v>370</v>
      </c>
    </row>
    <row r="500" spans="1:5" ht="14.25" customHeight="1" x14ac:dyDescent="0.3">
      <c r="A500" s="17">
        <v>43983</v>
      </c>
      <c r="B500" s="18" t="s">
        <v>19</v>
      </c>
      <c r="C500" s="18">
        <v>123</v>
      </c>
      <c r="D500" s="18">
        <v>20325</v>
      </c>
      <c r="E500" s="18">
        <v>18935</v>
      </c>
    </row>
    <row r="501" spans="1:5" ht="14.25" customHeight="1" x14ac:dyDescent="0.3">
      <c r="A501" s="17">
        <v>43983</v>
      </c>
      <c r="B501" s="18" t="s">
        <v>18</v>
      </c>
      <c r="C501" s="18">
        <v>128</v>
      </c>
      <c r="D501" s="18">
        <v>16285</v>
      </c>
      <c r="E501" s="18">
        <v>15130</v>
      </c>
    </row>
    <row r="502" spans="1:5" ht="14.25" customHeight="1" x14ac:dyDescent="0.3">
      <c r="A502" s="17">
        <v>43983</v>
      </c>
      <c r="B502" s="18" t="s">
        <v>16</v>
      </c>
      <c r="C502" s="18">
        <v>10</v>
      </c>
      <c r="D502" s="18">
        <v>719</v>
      </c>
      <c r="E502" s="18">
        <v>627</v>
      </c>
    </row>
    <row r="503" spans="1:5" ht="14.25" customHeight="1" x14ac:dyDescent="0.3">
      <c r="A503" s="17">
        <v>43983</v>
      </c>
      <c r="B503" s="18" t="s">
        <v>29</v>
      </c>
      <c r="C503" s="18">
        <v>9</v>
      </c>
      <c r="D503" s="18">
        <v>294</v>
      </c>
      <c r="E503" s="18">
        <v>224</v>
      </c>
    </row>
    <row r="504" spans="1:5" ht="14.25" customHeight="1" x14ac:dyDescent="0.3">
      <c r="A504" s="17">
        <v>43983</v>
      </c>
      <c r="B504" s="18" t="s">
        <v>28</v>
      </c>
      <c r="C504" s="18">
        <v>7</v>
      </c>
      <c r="D504" s="18">
        <v>500</v>
      </c>
      <c r="E504" s="18">
        <v>418</v>
      </c>
    </row>
    <row r="505" spans="1:5" ht="14.25" customHeight="1" x14ac:dyDescent="0.3">
      <c r="A505" s="17">
        <v>43983</v>
      </c>
      <c r="B505" s="18" t="s">
        <v>30</v>
      </c>
      <c r="C505" s="18">
        <v>6</v>
      </c>
      <c r="D505" s="18">
        <v>237</v>
      </c>
      <c r="E505" s="18">
        <v>175</v>
      </c>
    </row>
    <row r="506" spans="1:5" ht="14.25" customHeight="1" x14ac:dyDescent="0.3"/>
    <row r="507" spans="1:5" ht="14.25" customHeight="1" x14ac:dyDescent="0.3"/>
    <row r="508" spans="1:5" ht="14.25" customHeight="1" x14ac:dyDescent="0.3"/>
    <row r="509" spans="1:5" ht="14.25" customHeight="1" x14ac:dyDescent="0.3"/>
    <row r="510" spans="1:5" ht="14.25" customHeight="1" x14ac:dyDescent="0.3"/>
    <row r="511" spans="1:5" ht="14.25" customHeight="1" x14ac:dyDescent="0.3"/>
    <row r="512" spans="1:5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Pivot Table 6</vt:lpstr>
      <vt:lpstr>Pivot Table 3</vt:lpstr>
      <vt:lpstr>Pivot Table 2</vt:lpstr>
      <vt:lpstr>Pivot Table 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АЛЛА РОПАЙ</cp:lastModifiedBy>
  <dcterms:created xsi:type="dcterms:W3CDTF">2021-09-13T10:17:58Z</dcterms:created>
  <dcterms:modified xsi:type="dcterms:W3CDTF">2025-03-11T15:21:09Z</dcterms:modified>
</cp:coreProperties>
</file>