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SPE\5. Quinto Semestre\INGENIERIA DE REQUISITOS\PullaguariAxel_14569__G1_IR\DOCUMENTACIÓN\ELICITACION\12. Backlog\"/>
    </mc:Choice>
  </mc:AlternateContent>
  <xr:revisionPtr revIDLastSave="0" documentId="13_ncr:1_{4286707B-7949-4052-8956-5EC5F5F14CF2}" xr6:coauthVersionLast="47" xr6:coauthVersionMax="47" xr10:uidLastSave="{00000000-0000-0000-0000-000000000000}"/>
  <bookViews>
    <workbookView xWindow="-108" yWindow="-108" windowWidth="23256" windowHeight="13176" activeTab="1" xr2:uid="{00000000-000D-0000-FFFF-FFFF00000000}"/>
  </bookViews>
  <sheets>
    <sheet name="Backlog" sheetId="1" r:id="rId1"/>
    <sheet name="sprints" sheetId="2" r:id="rId2"/>
    <sheet name="burdoncha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mbVZyOcx52yre52oR6StKY4AhwVaEfQZSgxcWGFbfY="/>
    </ext>
  </extLst>
</workbook>
</file>

<file path=xl/calcChain.xml><?xml version="1.0" encoding="utf-8"?>
<calcChain xmlns="http://schemas.openxmlformats.org/spreadsheetml/2006/main">
  <c r="C28" i="3" l="1"/>
  <c r="I34" i="2"/>
  <c r="I22" i="2"/>
  <c r="C35" i="3" l="1"/>
  <c r="C34" i="3"/>
  <c r="J16" i="3"/>
  <c r="J5" i="3"/>
  <c r="J6" i="3"/>
  <c r="J7" i="3"/>
  <c r="J8" i="3"/>
  <c r="J9" i="3"/>
  <c r="J10" i="3"/>
  <c r="J11" i="3"/>
  <c r="J12" i="3"/>
  <c r="J13" i="3"/>
  <c r="J14" i="3"/>
  <c r="J15" i="3"/>
  <c r="J4" i="3"/>
  <c r="J28" i="3" s="1"/>
  <c r="I11" i="2"/>
  <c r="I31" i="2"/>
  <c r="D34" i="3" l="1"/>
  <c r="E34" i="3" s="1"/>
  <c r="F34" i="3" s="1"/>
  <c r="G34" i="3" s="1"/>
  <c r="H34" i="3" s="1"/>
  <c r="I34" i="3" s="1"/>
  <c r="D35" i="3"/>
  <c r="E35" i="3" s="1"/>
  <c r="F35" i="3" s="1"/>
  <c r="G35" i="3" s="1"/>
  <c r="H35" i="3" s="1"/>
  <c r="I35" i="3" s="1"/>
</calcChain>
</file>

<file path=xl/sharedStrings.xml><?xml version="1.0" encoding="utf-8"?>
<sst xmlns="http://schemas.openxmlformats.org/spreadsheetml/2006/main" count="242" uniqueCount="111">
  <si>
    <t>ID RF</t>
  </si>
  <si>
    <t>Tema</t>
  </si>
  <si>
    <t>Como un..</t>
  </si>
  <si>
    <t>necesito</t>
  </si>
  <si>
    <t>asi podre...</t>
  </si>
  <si>
    <t>notas</t>
  </si>
  <si>
    <t>prioridad</t>
  </si>
  <si>
    <t>estatus</t>
  </si>
  <si>
    <t>RF-01</t>
  </si>
  <si>
    <t>Sección información</t>
  </si>
  <si>
    <t>Usuario</t>
  </si>
  <si>
    <t>Medio</t>
  </si>
  <si>
    <t>RF-02</t>
  </si>
  <si>
    <t>Sección comentarios</t>
  </si>
  <si>
    <t>Alta</t>
  </si>
  <si>
    <t>RF-03</t>
  </si>
  <si>
    <t>Sección noticias</t>
  </si>
  <si>
    <t>RF-04</t>
  </si>
  <si>
    <t>Catálogo de productos</t>
  </si>
  <si>
    <t>RF-05</t>
  </si>
  <si>
    <t>Búsqueda de producto</t>
  </si>
  <si>
    <t>RF-06</t>
  </si>
  <si>
    <t>Sección contacto</t>
  </si>
  <si>
    <t>RF-07</t>
  </si>
  <si>
    <t>Login de administrador</t>
  </si>
  <si>
    <t>RF-08</t>
  </si>
  <si>
    <t>Insertar productos en el catálogo</t>
  </si>
  <si>
    <t>RF-09</t>
  </si>
  <si>
    <t>Eliminar productos del catálogo</t>
  </si>
  <si>
    <t>RF-10</t>
  </si>
  <si>
    <t>Modificar información de productos del catálogo</t>
  </si>
  <si>
    <t>RF-11</t>
  </si>
  <si>
    <t>Insertar noticias</t>
  </si>
  <si>
    <t>RF-12</t>
  </si>
  <si>
    <t>Eliminar noticias</t>
  </si>
  <si>
    <t>RF-13</t>
  </si>
  <si>
    <t>Modificar información de noticias</t>
  </si>
  <si>
    <t>SPRINT 1</t>
  </si>
  <si>
    <t>ID</t>
  </si>
  <si>
    <t>Necesito</t>
  </si>
  <si>
    <t>así podre...</t>
  </si>
  <si>
    <t>Prioridad</t>
  </si>
  <si>
    <t>Status</t>
  </si>
  <si>
    <t>Tareas</t>
  </si>
  <si>
    <t>Asignado</t>
  </si>
  <si>
    <t>Estimado</t>
  </si>
  <si>
    <t>Suma</t>
  </si>
  <si>
    <t>SPRINT 2</t>
  </si>
  <si>
    <t>Total</t>
  </si>
  <si>
    <t>Dia 6</t>
  </si>
  <si>
    <t>Dia 5</t>
  </si>
  <si>
    <t>Dia 4</t>
  </si>
  <si>
    <t>Dia 3</t>
  </si>
  <si>
    <t>Dia 2</t>
  </si>
  <si>
    <t>Dia 1</t>
  </si>
  <si>
    <t>Total de Horas</t>
  </si>
  <si>
    <t>Horas Estimadas</t>
  </si>
  <si>
    <t>Horas Estimadas
Restantes</t>
  </si>
  <si>
    <t>Al completar el Sprint 3, se ha cumplido en su totalidad con los requisitos funcionales, en el cual podemos apreciar que inicialmente se mantuvo un tenue retraso del desarrollo, sin embargo, se soluciona entre el tercer y cuarto día. En los siguientes días apreciamos un adelanto, es decir, el ritmo de trabajo incremetó. Finalmente, las horas son compensadas, culminando en el último día con las horas de trabajo estimadas, percatándonos qué para lograr cumplir con éxito el desarrollo, el avance de horas ha sido mayor al estimado.</t>
  </si>
  <si>
    <t xml:space="preserve">Al analizar nuestro ritmo de trabajo más detalladamente, se recomienda llevar un mayor control con el avance de las horas trabajadas, ya que así nuestro trabajo se vería lo más cercano a las horas estimadas (línea roja) llevando un ritmo prolijo, incluso sin necesidad de compensar horas extras por un retraso inicial. </t>
  </si>
  <si>
    <t>No iniciado</t>
  </si>
  <si>
    <t>Asegurar contenido visual atractivo</t>
  </si>
  <si>
    <t>Actualizar periódicamente</t>
  </si>
  <si>
    <t>Asegurar categorización clara</t>
  </si>
  <si>
    <t>Implementar filtros y ordenamiento</t>
  </si>
  <si>
    <t>Incluir formulario amigable</t>
  </si>
  <si>
    <t>Verificar seguridad del login</t>
  </si>
  <si>
    <t>Revisar formatos de ingreso</t>
  </si>
  <si>
    <t>Verificar no afectar enlaces</t>
  </si>
  <si>
    <t>Incluir opción de edición rápida</t>
  </si>
  <si>
    <t>Programar publicaciones</t>
  </si>
  <si>
    <t>Asegurar archivo de noticias</t>
  </si>
  <si>
    <t>Revisar antes de publicar cambios</t>
  </si>
  <si>
    <t>Verificar la autenticidad de los comentarios</t>
  </si>
  <si>
    <t xml:space="preserve">Observar informacion relevante y atractiva </t>
  </si>
  <si>
    <t>Observar  los comentarios hechos por los visitantes
sobre “Home Passion”</t>
  </si>
  <si>
    <t>Observar  las noticias, eventos, posts y
acontecimientos recientes por “Home Passion”</t>
  </si>
  <si>
    <t>Observar un catálogo organizado por categorías de
los productos de “Home Passion</t>
  </si>
  <si>
    <t>Enviar correos por medio de
la página al administrador desde la sección de “contacto”</t>
  </si>
  <si>
    <t>Ingresar al sistema
desde la sección de “Acceder”</t>
  </si>
  <si>
    <t>Añadir productos del
catálogo de productos</t>
  </si>
  <si>
    <t>Eliminar productos del
catálogo de productos</t>
  </si>
  <si>
    <t>Modificar productos del
catálogo de productos</t>
  </si>
  <si>
    <t>Añadir noticias</t>
  </si>
  <si>
    <t>Modificar noticias</t>
  </si>
  <si>
    <t>Mantenerme informado sobre las últimas novedades y datos interesantes de "Home Passion".</t>
  </si>
  <si>
    <t>Conocer las opiniones y experiencias de otros usuarios acerca de "Home Passion".</t>
  </si>
  <si>
    <t>Estar al día con los eventos y actualizaciones importantes relacionadas con "Home Passion".</t>
  </si>
  <si>
    <t>Encontrar fácilmente los productos que estoy buscando dentro de las distintas categorías disponibles.</t>
  </si>
  <si>
    <t>Encontrar rápidamente productos específicos utilizando el buscador del catálogo.</t>
  </si>
  <si>
    <t>Comunicarme fácilmente con el administrador para resolver dudas o solicitar información adicional.</t>
  </si>
  <si>
    <t>Gestionar y administrar el contenido del sitio web y realizar modificaciones necesarias.</t>
  </si>
  <si>
    <t>Actualizar el catálogo de productos con nuevas entradas, manteniendo el contenido actualizado y relevante.</t>
  </si>
  <si>
    <t>Mantener el catálogo actualizado eliminando productos que ya no están disponibles o son relevantes.</t>
  </si>
  <si>
    <t>Corregir o actualizar la información de los productos existentes para asegurar la precisión y relevancia de los datos.</t>
  </si>
  <si>
    <t>Mantener a los usuarios informados sobre las últimas novedades y eventos de "Home Passion".</t>
  </si>
  <si>
    <t>Gestionar el contenido de la sección de noticias, eliminando información obsoleta o incorrecta.</t>
  </si>
  <si>
    <t>Actualizar y corregir la información en las noticias existentes para asegurar la precisión y relevancia de los datos publicados.</t>
  </si>
  <si>
    <t>Realizar la búsqueda por elementos
coincidentes en el catálogo de productos en la página de catálogo
cuando seleccione el botón de “buscar” en el catálogo</t>
  </si>
  <si>
    <t>Crear la landing page con toda informacion de "HOME PASSION"</t>
  </si>
  <si>
    <t>Nahir Carrera</t>
  </si>
  <si>
    <t>Crear Sistema para gestion de la informacion de la landingpage de "HOME PASSION"</t>
  </si>
  <si>
    <t>SPRINT 0</t>
  </si>
  <si>
    <t>Sebastian Arias</t>
  </si>
  <si>
    <t>RFG-03</t>
  </si>
  <si>
    <t>RFG-02</t>
  </si>
  <si>
    <t>RFG-01</t>
  </si>
  <si>
    <t>Crear las funciones para el sistema, ademas agregar un buscador para el catalogo de productos dentro de "HOME PASSION"</t>
  </si>
  <si>
    <t>Axel Pullaguari</t>
  </si>
  <si>
    <t>Total horas Estimado</t>
  </si>
  <si>
    <t>Total horas Empleado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</si>
</sst>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0"/>
      <color rgb="FF000000"/>
      <name val="Arial"/>
      <scheme val="minor"/>
    </font>
    <font>
      <b/>
      <sz val="10"/>
      <color theme="1"/>
      <name val="Arial"/>
    </font>
    <font>
      <sz val="10"/>
      <color rgb="FF0000FF"/>
      <name val="Arial"/>
    </font>
    <font>
      <sz val="10"/>
      <color theme="1"/>
      <name val="Arial"/>
    </font>
    <font>
      <sz val="10"/>
      <color rgb="FF000000"/>
      <name val="Arial"/>
    </font>
    <font>
      <sz val="10"/>
      <color rgb="FF000000"/>
      <name val="Roboto"/>
    </font>
    <font>
      <sz val="10"/>
      <color theme="1"/>
      <name val="Arial"/>
      <scheme val="minor"/>
    </font>
    <font>
      <b/>
      <sz val="10"/>
      <color rgb="FF000000"/>
      <name val="Arial"/>
      <scheme val="minor"/>
    </font>
    <font>
      <sz val="10"/>
      <color rgb="FF000000"/>
      <name val="Calibri"/>
      <charset val="1"/>
    </font>
    <font>
      <sz val="10"/>
      <color theme="1"/>
      <name val="Arial"/>
      <family val="2"/>
      <scheme val="minor"/>
    </font>
    <font>
      <sz val="10"/>
      <color rgb="FF000000"/>
      <name val="Arial"/>
      <charset val="1"/>
    </font>
    <font>
      <sz val="10"/>
      <color theme="1"/>
      <name val="Calibri"/>
      <family val="2"/>
    </font>
    <font>
      <u/>
      <sz val="10"/>
      <color rgb="FF000000"/>
      <name val="Arial"/>
      <scheme val="minor"/>
    </font>
    <font>
      <sz val="9"/>
      <color theme="1"/>
      <name val="Arial"/>
    </font>
    <font>
      <sz val="10"/>
      <color theme="1"/>
      <name val="Calibri"/>
    </font>
    <font>
      <b/>
      <sz val="10"/>
      <color theme="1"/>
      <name val="Arial"/>
      <family val="2"/>
    </font>
    <font>
      <sz val="10"/>
      <name val="Arial"/>
      <family val="2"/>
      <scheme val="minor"/>
    </font>
    <font>
      <sz val="10"/>
      <name val="Arial"/>
      <family val="2"/>
      <scheme val="major"/>
    </font>
    <font>
      <sz val="10"/>
      <name val="Arial"/>
      <family val="2"/>
    </font>
    <font>
      <sz val="8"/>
      <name val="Arial"/>
      <scheme val="minor"/>
    </font>
    <font>
      <u/>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FF9900"/>
        <bgColor rgb="FFFF9900"/>
      </patternFill>
    </fill>
    <fill>
      <patternFill patternType="solid">
        <fgColor theme="8"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79998168889431442"/>
        <bgColor rgb="FF00FF00"/>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horizontal="center"/>
    </xf>
    <xf numFmtId="0" fontId="3" fillId="0" borderId="0" xfId="0" applyFont="1"/>
    <xf numFmtId="0" fontId="4" fillId="0" borderId="0" xfId="0" applyFont="1"/>
    <xf numFmtId="0" fontId="3" fillId="3" borderId="1" xfId="0" applyFont="1" applyFill="1" applyBorder="1"/>
    <xf numFmtId="0" fontId="1" fillId="0" borderId="0" xfId="0" applyFont="1"/>
    <xf numFmtId="0" fontId="2" fillId="0" borderId="0" xfId="0" applyFont="1" applyAlignment="1">
      <alignment horizontal="right"/>
    </xf>
    <xf numFmtId="0" fontId="3" fillId="0" borderId="0" xfId="0" applyFont="1" applyAlignment="1">
      <alignment horizontal="right"/>
    </xf>
    <xf numFmtId="0" fontId="6" fillId="0" borderId="0" xfId="0" applyFont="1"/>
    <xf numFmtId="0" fontId="3" fillId="4" borderId="1" xfId="0" applyFont="1" applyFill="1" applyBorder="1"/>
    <xf numFmtId="0" fontId="3" fillId="3" borderId="1" xfId="0" applyFont="1" applyFill="1" applyBorder="1" applyAlignment="1">
      <alignment vertical="top" wrapText="1"/>
    </xf>
    <xf numFmtId="0" fontId="3" fillId="5" borderId="0" xfId="0" applyFont="1" applyFill="1" applyAlignment="1">
      <alignment vertical="top" wrapText="1"/>
    </xf>
    <xf numFmtId="0" fontId="7" fillId="0" borderId="0" xfId="0" applyFont="1"/>
    <xf numFmtId="0" fontId="1" fillId="0" borderId="0" xfId="0" applyFont="1" applyAlignment="1">
      <alignment horizontal="left"/>
    </xf>
    <xf numFmtId="0" fontId="3" fillId="0" borderId="0" xfId="0" applyFont="1" applyAlignment="1">
      <alignment horizontal="left"/>
    </xf>
    <xf numFmtId="0" fontId="1" fillId="0" borderId="2" xfId="0" applyFont="1" applyBorder="1" applyAlignment="1">
      <alignment horizontal="center"/>
    </xf>
    <xf numFmtId="0" fontId="0" fillId="0" borderId="1" xfId="0" applyBorder="1"/>
    <xf numFmtId="0" fontId="4" fillId="0" borderId="2" xfId="0" applyFont="1" applyBorder="1" applyAlignment="1">
      <alignment horizontal="left" vertical="top"/>
    </xf>
    <xf numFmtId="2" fontId="3" fillId="0" borderId="0" xfId="0" applyNumberFormat="1" applyFont="1"/>
    <xf numFmtId="0" fontId="12" fillId="0" borderId="0" xfId="0" applyFont="1"/>
    <xf numFmtId="2" fontId="13" fillId="0" borderId="0" xfId="0" applyNumberFormat="1" applyFont="1"/>
    <xf numFmtId="0" fontId="0" fillId="6" borderId="0" xfId="0" applyFill="1"/>
    <xf numFmtId="0" fontId="0" fillId="0" borderId="0" xfId="0" applyAlignment="1">
      <alignment wrapText="1"/>
    </xf>
    <xf numFmtId="0" fontId="15" fillId="0" borderId="2" xfId="0" applyFont="1" applyBorder="1" applyAlignment="1">
      <alignment horizontal="center"/>
    </xf>
    <xf numFmtId="0" fontId="4" fillId="0" borderId="1" xfId="0" applyFont="1" applyBorder="1" applyAlignment="1">
      <alignment horizontal="left" vertical="top"/>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4" fillId="0" borderId="3" xfId="0" applyFont="1" applyBorder="1" applyAlignment="1">
      <alignment horizontal="left" vertical="top"/>
    </xf>
    <xf numFmtId="0" fontId="2" fillId="0" borderId="1" xfId="0" applyFont="1" applyBorder="1" applyAlignment="1">
      <alignment horizontal="left" vertical="top"/>
    </xf>
    <xf numFmtId="0" fontId="9" fillId="0" borderId="6" xfId="0" applyFont="1" applyBorder="1" applyAlignment="1">
      <alignment horizontal="center" vertical="center" wrapText="1"/>
    </xf>
    <xf numFmtId="0" fontId="1" fillId="0" borderId="3" xfId="0" applyFont="1" applyBorder="1" applyAlignment="1">
      <alignment horizontal="center"/>
    </xf>
    <xf numFmtId="0" fontId="0" fillId="0" borderId="4" xfId="0"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xf>
    <xf numFmtId="0" fontId="3" fillId="0" borderId="6" xfId="0" applyFont="1" applyBorder="1" applyAlignment="1">
      <alignment horizontal="center" vertical="center" wrapText="1"/>
    </xf>
    <xf numFmtId="0" fontId="8" fillId="0" borderId="6" xfId="0" applyFont="1" applyBorder="1" applyAlignment="1">
      <alignment horizontal="center" vertical="center" wrapText="1"/>
    </xf>
    <xf numFmtId="0" fontId="14" fillId="0" borderId="6" xfId="0" applyFont="1" applyBorder="1" applyAlignment="1">
      <alignment horizontal="center" vertical="center" wrapText="1"/>
    </xf>
    <xf numFmtId="0" fontId="17" fillId="0" borderId="4" xfId="0" applyFont="1" applyBorder="1" applyAlignment="1">
      <alignment horizontal="center" vertical="center"/>
    </xf>
    <xf numFmtId="0" fontId="18" fillId="0" borderId="4" xfId="0" applyFont="1" applyBorder="1" applyAlignment="1">
      <alignment horizontal="center" vertical="center"/>
    </xf>
    <xf numFmtId="0" fontId="18" fillId="0" borderId="4" xfId="0" applyFont="1" applyBorder="1" applyAlignment="1">
      <alignment horizontal="center" vertical="center" wrapText="1"/>
    </xf>
    <xf numFmtId="0" fontId="1" fillId="0" borderId="5" xfId="0" applyFont="1" applyBorder="1" applyAlignment="1">
      <alignment horizontal="center"/>
    </xf>
    <xf numFmtId="0" fontId="4" fillId="0" borderId="7" xfId="0" applyFont="1" applyBorder="1" applyAlignment="1">
      <alignment horizontal="center" vertical="center" wrapText="1"/>
    </xf>
    <xf numFmtId="0" fontId="5" fillId="2" borderId="7" xfId="0" applyFont="1" applyFill="1" applyBorder="1" applyAlignment="1">
      <alignment horizontal="center" vertical="center" wrapText="1"/>
    </xf>
    <xf numFmtId="0" fontId="9" fillId="0" borderId="7" xfId="0" applyFont="1" applyBorder="1" applyAlignment="1">
      <alignment horizontal="center" vertical="center" wrapText="1"/>
    </xf>
    <xf numFmtId="0" fontId="17" fillId="0" borderId="7" xfId="0" applyFont="1" applyBorder="1" applyAlignment="1">
      <alignment horizontal="center" vertical="center" wrapText="1"/>
    </xf>
    <xf numFmtId="0" fontId="1" fillId="0" borderId="8" xfId="0" applyFont="1" applyBorder="1" applyAlignment="1">
      <alignment horizontal="center"/>
    </xf>
    <xf numFmtId="0" fontId="18" fillId="0" borderId="9" xfId="0" applyFont="1" applyBorder="1" applyAlignment="1">
      <alignment horizontal="center" vertical="center"/>
    </xf>
    <xf numFmtId="0" fontId="16" fillId="0" borderId="9" xfId="0" applyFont="1" applyBorder="1" applyAlignment="1">
      <alignment horizontal="center" vertical="center"/>
    </xf>
    <xf numFmtId="0" fontId="17" fillId="0" borderId="9" xfId="0" applyFont="1" applyBorder="1" applyAlignment="1">
      <alignment horizontal="center" vertical="center"/>
    </xf>
    <xf numFmtId="0" fontId="1" fillId="0" borderId="4" xfId="0" applyFont="1" applyBorder="1" applyAlignment="1">
      <alignment horizontal="center"/>
    </xf>
    <xf numFmtId="0" fontId="0" fillId="0" borderId="4" xfId="0" applyBorder="1" applyAlignment="1">
      <alignment horizontal="center" wrapText="1"/>
    </xf>
    <xf numFmtId="0" fontId="0" fillId="0" borderId="0" xfId="0"/>
    <xf numFmtId="0" fontId="3" fillId="0" borderId="0" xfId="0" applyFont="1"/>
    <xf numFmtId="0" fontId="10" fillId="0" borderId="1" xfId="0" applyFont="1" applyBorder="1" applyAlignment="1">
      <alignment horizontal="center" wrapText="1"/>
    </xf>
    <xf numFmtId="0" fontId="0" fillId="0" borderId="0" xfId="0" applyAlignment="1">
      <alignment horizontal="center" vertical="center" wrapText="1"/>
    </xf>
    <xf numFmtId="0" fontId="0" fillId="0" borderId="0" xfId="0" applyAlignment="1"/>
    <xf numFmtId="0" fontId="4" fillId="0" borderId="1" xfId="0" applyFont="1" applyBorder="1" applyAlignment="1">
      <alignment horizontal="center" vertical="center" wrapText="1"/>
    </xf>
    <xf numFmtId="0" fontId="0" fillId="0" borderId="1" xfId="0" applyBorder="1" applyAlignment="1">
      <alignment horizontal="center" wrapText="1"/>
    </xf>
    <xf numFmtId="0" fontId="2" fillId="7" borderId="0" xfId="0" applyFont="1" applyFill="1" applyAlignment="1">
      <alignment horizontal="right"/>
    </xf>
    <xf numFmtId="0" fontId="0" fillId="7" borderId="0" xfId="0" applyFill="1"/>
    <xf numFmtId="0" fontId="4" fillId="7" borderId="0" xfId="0" applyFont="1" applyFill="1"/>
    <xf numFmtId="0" fontId="4" fillId="8" borderId="0" xfId="0" applyFont="1" applyFill="1"/>
    <xf numFmtId="0" fontId="0" fillId="8" borderId="0" xfId="0" applyFill="1"/>
    <xf numFmtId="0" fontId="3" fillId="9" borderId="1" xfId="0" applyFont="1" applyFill="1" applyBorder="1" applyAlignment="1">
      <alignment horizontal="right"/>
    </xf>
    <xf numFmtId="0" fontId="3" fillId="8" borderId="1" xfId="0" applyFont="1" applyFill="1" applyBorder="1" applyAlignment="1">
      <alignment horizontal="right"/>
    </xf>
    <xf numFmtId="0" fontId="20" fillId="0" borderId="2" xfId="0" applyFont="1" applyBorder="1" applyAlignment="1">
      <alignment horizontal="left" vertical="top"/>
    </xf>
  </cellXfs>
  <cellStyles count="1">
    <cellStyle name="Normal" xfId="0" builtinId="0"/>
  </cellStyles>
  <dxfs count="4">
    <dxf>
      <fill>
        <patternFill patternType="solid">
          <bgColor theme="5" tint="0.79998168889431442"/>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xr9:uid="{00000000-0011-0000-FFFF-FFFF00000000}">
      <tableStyleElement type="headerRow" dxfId="3"/>
      <tableStyleElement type="firstRowStripe" dxfId="2"/>
      <tableStyleElement type="secondRowStripe" dxfId="1"/>
    </tableStyle>
  </tableStyles>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spPr>
            <a:ln cmpd="sng">
              <a:solidFill>
                <a:srgbClr val="3366CC"/>
              </a:solidFill>
            </a:ln>
          </c:spPr>
          <c:marker>
            <c:symbol val="none"/>
          </c:marker>
          <c:val>
            <c:numRef>
              <c:f>burdonchart!$B$34:$I$34</c:f>
              <c:numCache>
                <c:formatCode>General</c:formatCode>
                <c:ptCount val="8"/>
                <c:pt idx="0">
                  <c:v>0</c:v>
                </c:pt>
                <c:pt idx="1">
                  <c:v>26</c:v>
                </c:pt>
                <c:pt idx="2">
                  <c:v>20</c:v>
                </c:pt>
                <c:pt idx="3">
                  <c:v>13</c:v>
                </c:pt>
                <c:pt idx="4">
                  <c:v>6</c:v>
                </c:pt>
                <c:pt idx="5">
                  <c:v>0</c:v>
                </c:pt>
                <c:pt idx="6">
                  <c:v>-1</c:v>
                </c:pt>
                <c:pt idx="7">
                  <c:v>-2</c:v>
                </c:pt>
              </c:numCache>
            </c:numRef>
          </c:val>
          <c:smooth val="0"/>
          <c:extLst>
            <c:ext xmlns:c16="http://schemas.microsoft.com/office/drawing/2014/chart" uri="{C3380CC4-5D6E-409C-BE32-E72D297353CC}">
              <c16:uniqueId val="{00000000-1620-4713-AF48-1EB56E18A949}"/>
            </c:ext>
          </c:extLst>
        </c:ser>
        <c:ser>
          <c:idx val="1"/>
          <c:order val="1"/>
          <c:spPr>
            <a:ln cmpd="sng">
              <a:solidFill>
                <a:srgbClr val="DC3912"/>
              </a:solidFill>
            </a:ln>
          </c:spPr>
          <c:marker>
            <c:symbol val="none"/>
          </c:marker>
          <c:val>
            <c:numRef>
              <c:f>burdonchart!$B$35:$I$35</c:f>
              <c:numCache>
                <c:formatCode>General</c:formatCode>
                <c:ptCount val="8"/>
                <c:pt idx="0">
                  <c:v>0</c:v>
                </c:pt>
                <c:pt idx="1">
                  <c:v>26</c:v>
                </c:pt>
                <c:pt idx="2" formatCode="0.00">
                  <c:v>21.666666666666668</c:v>
                </c:pt>
                <c:pt idx="3" formatCode="0.00">
                  <c:v>17.333333333333336</c:v>
                </c:pt>
                <c:pt idx="4" formatCode="0.00">
                  <c:v>13.000000000000004</c:v>
                </c:pt>
                <c:pt idx="5" formatCode="0.00">
                  <c:v>8.6666666666666714</c:v>
                </c:pt>
                <c:pt idx="6" formatCode="0.00">
                  <c:v>4.3333333333333384</c:v>
                </c:pt>
                <c:pt idx="7" formatCode="0.00">
                  <c:v>0</c:v>
                </c:pt>
              </c:numCache>
            </c:numRef>
          </c:val>
          <c:smooth val="0"/>
          <c:extLst>
            <c:ext xmlns:c16="http://schemas.microsoft.com/office/drawing/2014/chart" uri="{C3380CC4-5D6E-409C-BE32-E72D297353CC}">
              <c16:uniqueId val="{00000001-1620-4713-AF48-1EB56E18A949}"/>
            </c:ext>
          </c:extLst>
        </c:ser>
        <c:dLbls>
          <c:showLegendKey val="0"/>
          <c:showVal val="0"/>
          <c:showCatName val="0"/>
          <c:showSerName val="0"/>
          <c:showPercent val="0"/>
          <c:showBubbleSize val="0"/>
        </c:dLbls>
        <c:smooth val="0"/>
        <c:axId val="416555524"/>
        <c:axId val="2087969067"/>
      </c:lineChart>
      <c:catAx>
        <c:axId val="416555524"/>
        <c:scaling>
          <c:orientation val="minMax"/>
        </c:scaling>
        <c:delete val="0"/>
        <c:axPos val="b"/>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txPr>
          <a:bodyPr/>
          <a:lstStyle/>
          <a:p>
            <a:pPr lvl="0">
              <a:defRPr b="0" i="0">
                <a:solidFill>
                  <a:srgbClr val="000000"/>
                </a:solidFill>
                <a:latin typeface="Roboto"/>
              </a:defRPr>
            </a:pPr>
            <a:endParaRPr lang="en-US"/>
          </a:p>
        </c:txPr>
        <c:crossAx val="2087969067"/>
        <c:crosses val="autoZero"/>
        <c:auto val="1"/>
        <c:lblAlgn val="ctr"/>
        <c:lblOffset val="100"/>
        <c:noMultiLvlLbl val="1"/>
      </c:catAx>
      <c:valAx>
        <c:axId val="20879690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endParaRPr lang="en-US"/>
          </a:p>
        </c:txPr>
        <c:crossAx val="416555524"/>
        <c:crosses val="autoZero"/>
        <c:crossBetween val="between"/>
      </c:valAx>
    </c:plotArea>
    <c:legend>
      <c:legendPos val="r"/>
      <c:overlay val="0"/>
      <c:txPr>
        <a:bodyPr/>
        <a:lstStyle/>
        <a:p>
          <a:pPr lvl="0">
            <a:defRPr b="0" i="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390525</xdr:colOff>
      <xdr:row>37</xdr:row>
      <xdr:rowOff>104775</xdr:rowOff>
    </xdr:from>
    <xdr:ext cx="5715000" cy="3533775"/>
    <xdr:graphicFrame macro="">
      <xdr:nvGraphicFramePr>
        <xdr:cNvPr id="4" name="Chart 1" title="Gráfico">
          <a:extLst>
            <a:ext uri="{FF2B5EF4-FFF2-40B4-BE49-F238E27FC236}">
              <a16:creationId xmlns:a16="http://schemas.microsoft.com/office/drawing/2014/main" id="{00000000-0008-0000-0200-0000AC00A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J4:J28" headerRowCount="0" totalsRowCount="1">
  <tableColumns count="1">
    <tableColumn id="1" xr3:uid="{00000000-0010-0000-0000-000001000000}" name="Column1" totalsRowFunction="sum" totalsRowDxfId="0">
      <calculatedColumnFormula>SUM(D4:H4)</calculatedColumnFormula>
    </tableColumn>
  </tableColumns>
  <tableStyleInfo name="burdonch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zoomScale="61" workbookViewId="0">
      <selection activeCell="C21" sqref="C21"/>
    </sheetView>
  </sheetViews>
  <sheetFormatPr baseColWidth="10" defaultColWidth="12.6640625" defaultRowHeight="15" customHeight="1" x14ac:dyDescent="0.25"/>
  <cols>
    <col min="1" max="1" width="12.44140625" customWidth="1"/>
    <col min="2" max="2" width="26.6640625" customWidth="1"/>
    <col min="3" max="3" width="36" customWidth="1"/>
    <col min="4" max="4" width="30.109375" customWidth="1"/>
    <col min="5" max="5" width="55.5546875" customWidth="1"/>
    <col min="6" max="6" width="37.5546875" customWidth="1"/>
    <col min="7" max="26" width="12.44140625" customWidth="1"/>
  </cols>
  <sheetData>
    <row r="1" spans="1:9" ht="15.75" customHeight="1" x14ac:dyDescent="0.25">
      <c r="A1" s="23" t="s">
        <v>0</v>
      </c>
      <c r="B1" s="15" t="s">
        <v>1</v>
      </c>
      <c r="C1" s="30" t="s">
        <v>2</v>
      </c>
      <c r="D1" s="40" t="s">
        <v>3</v>
      </c>
      <c r="E1" s="49" t="s">
        <v>4</v>
      </c>
      <c r="F1" s="45" t="s">
        <v>5</v>
      </c>
      <c r="G1" s="30" t="s">
        <v>6</v>
      </c>
      <c r="H1" s="30" t="s">
        <v>7</v>
      </c>
      <c r="I1" s="16"/>
    </row>
    <row r="2" spans="1:9" ht="31.5" customHeight="1" x14ac:dyDescent="0.25">
      <c r="A2" s="27" t="s">
        <v>8</v>
      </c>
      <c r="B2" s="33" t="s">
        <v>9</v>
      </c>
      <c r="C2" s="32" t="s">
        <v>10</v>
      </c>
      <c r="D2" s="41" t="s">
        <v>74</v>
      </c>
      <c r="E2" s="50" t="s">
        <v>85</v>
      </c>
      <c r="F2" s="46" t="s">
        <v>61</v>
      </c>
      <c r="G2" s="38" t="s">
        <v>11</v>
      </c>
      <c r="H2" s="38" t="s">
        <v>60</v>
      </c>
      <c r="I2" s="16"/>
    </row>
    <row r="3" spans="1:9" ht="46.5" customHeight="1" x14ac:dyDescent="0.25">
      <c r="A3" s="17" t="s">
        <v>12</v>
      </c>
      <c r="B3" s="34" t="s">
        <v>13</v>
      </c>
      <c r="C3" s="32" t="s">
        <v>10</v>
      </c>
      <c r="D3" s="42" t="s">
        <v>75</v>
      </c>
      <c r="E3" s="50" t="s">
        <v>86</v>
      </c>
      <c r="F3" s="47" t="s">
        <v>73</v>
      </c>
      <c r="G3" s="39" t="s">
        <v>14</v>
      </c>
      <c r="H3" s="38" t="s">
        <v>60</v>
      </c>
      <c r="I3" s="16"/>
    </row>
    <row r="4" spans="1:9" ht="59.25" customHeight="1" x14ac:dyDescent="0.25">
      <c r="A4" s="17" t="s">
        <v>15</v>
      </c>
      <c r="B4" s="34" t="s">
        <v>16</v>
      </c>
      <c r="C4" s="32" t="s">
        <v>10</v>
      </c>
      <c r="D4" s="42" t="s">
        <v>76</v>
      </c>
      <c r="E4" s="31" t="s">
        <v>87</v>
      </c>
      <c r="F4" s="46" t="s">
        <v>62</v>
      </c>
      <c r="G4" s="38" t="s">
        <v>14</v>
      </c>
      <c r="H4" s="38" t="s">
        <v>60</v>
      </c>
      <c r="I4" s="16"/>
    </row>
    <row r="5" spans="1:9" ht="44.25" customHeight="1" x14ac:dyDescent="0.25">
      <c r="A5" s="17" t="s">
        <v>17</v>
      </c>
      <c r="B5" s="35" t="s">
        <v>18</v>
      </c>
      <c r="C5" s="32" t="s">
        <v>10</v>
      </c>
      <c r="D5" s="43" t="s">
        <v>77</v>
      </c>
      <c r="E5" s="31" t="s">
        <v>88</v>
      </c>
      <c r="F5" s="47" t="s">
        <v>63</v>
      </c>
      <c r="G5" s="38" t="s">
        <v>14</v>
      </c>
      <c r="H5" s="38" t="s">
        <v>60</v>
      </c>
      <c r="I5" s="16"/>
    </row>
    <row r="6" spans="1:9" ht="90" customHeight="1" x14ac:dyDescent="0.25">
      <c r="A6" s="17" t="s">
        <v>19</v>
      </c>
      <c r="B6" s="29" t="s">
        <v>20</v>
      </c>
      <c r="C6" s="32" t="s">
        <v>10</v>
      </c>
      <c r="D6" s="44" t="s">
        <v>98</v>
      </c>
      <c r="E6" s="31" t="s">
        <v>89</v>
      </c>
      <c r="F6" s="48" t="s">
        <v>64</v>
      </c>
      <c r="G6" s="37" t="s">
        <v>14</v>
      </c>
      <c r="H6" s="37" t="s">
        <v>60</v>
      </c>
      <c r="I6" s="16"/>
    </row>
    <row r="7" spans="1:9" ht="39.6" x14ac:dyDescent="0.25">
      <c r="A7" s="17" t="s">
        <v>21</v>
      </c>
      <c r="B7" s="29" t="s">
        <v>22</v>
      </c>
      <c r="C7" s="32" t="s">
        <v>10</v>
      </c>
      <c r="D7" s="44" t="s">
        <v>78</v>
      </c>
      <c r="E7" s="31" t="s">
        <v>90</v>
      </c>
      <c r="F7" s="48" t="s">
        <v>65</v>
      </c>
      <c r="G7" s="37" t="s">
        <v>14</v>
      </c>
      <c r="H7" s="37" t="s">
        <v>60</v>
      </c>
      <c r="I7" s="16"/>
    </row>
    <row r="8" spans="1:9" ht="48.75" customHeight="1" x14ac:dyDescent="0.25">
      <c r="A8" s="17" t="s">
        <v>23</v>
      </c>
      <c r="B8" s="36" t="s">
        <v>24</v>
      </c>
      <c r="C8" s="32" t="s">
        <v>10</v>
      </c>
      <c r="D8" s="44" t="s">
        <v>79</v>
      </c>
      <c r="E8" s="31" t="s">
        <v>91</v>
      </c>
      <c r="F8" s="48" t="s">
        <v>66</v>
      </c>
      <c r="G8" s="37" t="s">
        <v>14</v>
      </c>
      <c r="H8" s="37" t="s">
        <v>60</v>
      </c>
      <c r="I8" s="16"/>
    </row>
    <row r="9" spans="1:9" ht="39" customHeight="1" x14ac:dyDescent="0.25">
      <c r="A9" s="17" t="s">
        <v>25</v>
      </c>
      <c r="B9" s="36" t="s">
        <v>26</v>
      </c>
      <c r="C9" s="32" t="s">
        <v>10</v>
      </c>
      <c r="D9" s="44" t="s">
        <v>80</v>
      </c>
      <c r="E9" s="31" t="s">
        <v>92</v>
      </c>
      <c r="F9" s="48" t="s">
        <v>67</v>
      </c>
      <c r="G9" s="37" t="s">
        <v>14</v>
      </c>
      <c r="H9" s="37" t="s">
        <v>60</v>
      </c>
      <c r="I9" s="16"/>
    </row>
    <row r="10" spans="1:9" ht="48" customHeight="1" x14ac:dyDescent="0.25">
      <c r="A10" s="17" t="s">
        <v>27</v>
      </c>
      <c r="B10" s="36" t="s">
        <v>28</v>
      </c>
      <c r="C10" s="32" t="s">
        <v>10</v>
      </c>
      <c r="D10" s="44" t="s">
        <v>81</v>
      </c>
      <c r="E10" s="50" t="s">
        <v>93</v>
      </c>
      <c r="F10" s="48" t="s">
        <v>68</v>
      </c>
      <c r="G10" s="37" t="s">
        <v>11</v>
      </c>
      <c r="H10" s="37" t="s">
        <v>60</v>
      </c>
      <c r="I10" s="16"/>
    </row>
    <row r="11" spans="1:9" ht="48" customHeight="1" x14ac:dyDescent="0.25">
      <c r="A11" s="17" t="s">
        <v>29</v>
      </c>
      <c r="B11" s="36" t="s">
        <v>30</v>
      </c>
      <c r="C11" s="32" t="s">
        <v>10</v>
      </c>
      <c r="D11" s="44" t="s">
        <v>82</v>
      </c>
      <c r="E11" s="31" t="s">
        <v>94</v>
      </c>
      <c r="F11" s="48" t="s">
        <v>69</v>
      </c>
      <c r="G11" s="37" t="s">
        <v>11</v>
      </c>
      <c r="H11" s="37" t="s">
        <v>60</v>
      </c>
      <c r="I11" s="16"/>
    </row>
    <row r="12" spans="1:9" ht="35.25" customHeight="1" x14ac:dyDescent="0.25">
      <c r="A12" s="17" t="s">
        <v>31</v>
      </c>
      <c r="B12" s="36" t="s">
        <v>32</v>
      </c>
      <c r="C12" s="32" t="s">
        <v>10</v>
      </c>
      <c r="D12" s="44" t="s">
        <v>83</v>
      </c>
      <c r="E12" s="31" t="s">
        <v>95</v>
      </c>
      <c r="F12" s="48" t="s">
        <v>70</v>
      </c>
      <c r="G12" s="37" t="s">
        <v>14</v>
      </c>
      <c r="H12" s="37" t="s">
        <v>60</v>
      </c>
      <c r="I12" s="16"/>
    </row>
    <row r="13" spans="1:9" ht="45" customHeight="1" x14ac:dyDescent="0.25">
      <c r="A13" s="17" t="s">
        <v>33</v>
      </c>
      <c r="B13" s="36" t="s">
        <v>34</v>
      </c>
      <c r="C13" s="32" t="s">
        <v>10</v>
      </c>
      <c r="D13" s="44" t="s">
        <v>81</v>
      </c>
      <c r="E13" s="50" t="s">
        <v>96</v>
      </c>
      <c r="F13" s="48" t="s">
        <v>71</v>
      </c>
      <c r="G13" s="37" t="s">
        <v>11</v>
      </c>
      <c r="H13" s="37" t="s">
        <v>60</v>
      </c>
      <c r="I13" s="16"/>
    </row>
    <row r="14" spans="1:9" ht="32.25" customHeight="1" x14ac:dyDescent="0.25">
      <c r="A14" s="17" t="s">
        <v>35</v>
      </c>
      <c r="B14" s="36" t="s">
        <v>36</v>
      </c>
      <c r="C14" s="32" t="s">
        <v>10</v>
      </c>
      <c r="D14" s="44" t="s">
        <v>84</v>
      </c>
      <c r="E14" s="31" t="s">
        <v>97</v>
      </c>
      <c r="F14" s="48" t="s">
        <v>72</v>
      </c>
      <c r="G14" s="37" t="s">
        <v>11</v>
      </c>
      <c r="H14" s="37" t="s">
        <v>60</v>
      </c>
      <c r="I14" s="16"/>
    </row>
    <row r="15" spans="1:9" ht="36" customHeight="1" x14ac:dyDescent="0.25">
      <c r="A15" s="24"/>
      <c r="B15" s="25"/>
      <c r="C15" s="26"/>
      <c r="D15" s="25"/>
      <c r="E15" s="25"/>
      <c r="F15" s="16"/>
      <c r="G15" s="28"/>
      <c r="H15" s="25"/>
      <c r="I15" s="16"/>
    </row>
    <row r="16" spans="1:9" ht="15.75" customHeight="1" x14ac:dyDescent="0.25">
      <c r="A16" s="24"/>
      <c r="B16" s="25"/>
      <c r="C16" s="26"/>
      <c r="D16" s="25"/>
      <c r="E16" s="25"/>
      <c r="F16" s="16"/>
      <c r="G16" s="28"/>
      <c r="H16" s="25"/>
      <c r="I16" s="16"/>
    </row>
    <row r="17" spans="1:9" ht="15.75" customHeight="1" x14ac:dyDescent="0.25">
      <c r="A17" s="24"/>
      <c r="B17" s="25"/>
      <c r="C17" s="26"/>
      <c r="D17" s="25"/>
      <c r="E17" s="25"/>
      <c r="F17" s="16"/>
      <c r="G17" s="28"/>
      <c r="H17" s="25"/>
      <c r="I17" s="16"/>
    </row>
    <row r="18" spans="1:9" ht="15.75" customHeight="1" x14ac:dyDescent="0.25">
      <c r="A18" s="24"/>
      <c r="B18" s="25"/>
      <c r="C18" s="26"/>
      <c r="D18" s="25"/>
      <c r="E18" s="25"/>
      <c r="F18" s="16"/>
      <c r="G18" s="28"/>
      <c r="H18" s="25"/>
      <c r="I18" s="16"/>
    </row>
    <row r="19" spans="1:9" ht="15.75" customHeight="1" x14ac:dyDescent="0.25">
      <c r="A19" s="24"/>
      <c r="B19" s="25"/>
      <c r="C19" s="26"/>
      <c r="D19" s="25"/>
      <c r="E19" s="25"/>
      <c r="F19" s="16"/>
      <c r="G19" s="28"/>
      <c r="H19" s="25"/>
      <c r="I19" s="16"/>
    </row>
    <row r="20" spans="1:9" ht="15.75" customHeight="1" x14ac:dyDescent="0.25">
      <c r="A20" s="24"/>
      <c r="B20" s="25"/>
      <c r="C20" s="26"/>
      <c r="D20" s="25"/>
      <c r="E20" s="25"/>
      <c r="F20" s="16"/>
      <c r="G20" s="28"/>
      <c r="H20" s="25"/>
      <c r="I20" s="16"/>
    </row>
    <row r="21" spans="1:9" ht="15.75" customHeight="1" x14ac:dyDescent="0.25">
      <c r="A21" s="24"/>
      <c r="B21" s="25"/>
      <c r="C21" s="26"/>
      <c r="D21" s="25"/>
      <c r="E21" s="25"/>
      <c r="F21" s="16"/>
      <c r="G21" s="28"/>
      <c r="H21" s="25"/>
      <c r="I21" s="16"/>
    </row>
    <row r="22" spans="1:9" ht="15.75" customHeight="1" x14ac:dyDescent="0.25">
      <c r="A22" s="24"/>
      <c r="B22" s="25"/>
      <c r="C22" s="26"/>
      <c r="D22" s="25"/>
      <c r="E22" s="25"/>
      <c r="F22" s="16"/>
      <c r="G22" s="28"/>
      <c r="H22" s="25"/>
      <c r="I22" s="16"/>
    </row>
    <row r="23" spans="1:9" ht="15.75" customHeight="1" x14ac:dyDescent="0.25">
      <c r="A23" s="24"/>
      <c r="B23" s="25"/>
      <c r="C23" s="26"/>
      <c r="D23" s="25"/>
      <c r="E23" s="25"/>
      <c r="F23" s="16"/>
      <c r="G23" s="28"/>
      <c r="H23" s="25"/>
      <c r="I23" s="16"/>
    </row>
    <row r="24" spans="1:9" ht="15.75" customHeight="1" x14ac:dyDescent="0.25">
      <c r="A24" s="16"/>
      <c r="B24" s="16"/>
      <c r="C24" s="16"/>
      <c r="D24" s="16"/>
      <c r="E24" s="16"/>
      <c r="F24" s="16"/>
      <c r="G24" s="16"/>
      <c r="H24" s="16"/>
      <c r="I24" s="16"/>
    </row>
    <row r="25" spans="1:9" ht="15.75" customHeight="1" x14ac:dyDescent="0.25">
      <c r="G25" s="16"/>
      <c r="H25" s="16"/>
    </row>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dataValidations count="1">
    <dataValidation type="list" allowBlank="1" showErrorMessage="1" sqref="H15:H23" xr:uid="{496956D9-A575-4F9C-88CB-09F018B94BDA}">
      <formula1>$L$19:$L$22</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76"/>
  <sheetViews>
    <sheetView tabSelected="1" workbookViewId="0">
      <selection activeCell="B6" sqref="B6:B10"/>
    </sheetView>
  </sheetViews>
  <sheetFormatPr baseColWidth="10" defaultColWidth="12.6640625" defaultRowHeight="15" customHeight="1" x14ac:dyDescent="0.25"/>
  <cols>
    <col min="1" max="2" width="12.44140625" customWidth="1"/>
    <col min="3" max="3" width="79.44140625" customWidth="1"/>
    <col min="4" max="4" width="18.88671875" customWidth="1"/>
    <col min="5" max="5" width="26.33203125" customWidth="1"/>
    <col min="6" max="6" width="56.109375" customWidth="1"/>
    <col min="7" max="7" width="30.33203125" customWidth="1"/>
    <col min="8" max="26" width="12.44140625" customWidth="1"/>
  </cols>
  <sheetData>
    <row r="1" spans="1:10" ht="15.75" customHeight="1" x14ac:dyDescent="0.25"/>
    <row r="2" spans="1:10" ht="15.75" customHeight="1" x14ac:dyDescent="0.25">
      <c r="A2" s="21" t="s">
        <v>102</v>
      </c>
      <c r="B2" s="21"/>
      <c r="C2" s="21"/>
      <c r="D2" s="21"/>
      <c r="E2" s="21"/>
      <c r="F2" s="21"/>
      <c r="G2" s="21"/>
      <c r="H2" s="21"/>
      <c r="I2" s="21"/>
      <c r="J2" s="21"/>
    </row>
    <row r="3" spans="1:10" ht="15.75" customHeight="1" x14ac:dyDescent="0.25">
      <c r="B3" s="1" t="s">
        <v>38</v>
      </c>
      <c r="C3" s="1" t="s">
        <v>1</v>
      </c>
      <c r="D3" s="1" t="s">
        <v>2</v>
      </c>
      <c r="E3" s="1" t="s">
        <v>39</v>
      </c>
      <c r="F3" s="1" t="s">
        <v>40</v>
      </c>
      <c r="G3" s="1" t="s">
        <v>5</v>
      </c>
      <c r="H3" s="1" t="s">
        <v>41</v>
      </c>
      <c r="I3" s="1" t="s">
        <v>42</v>
      </c>
    </row>
    <row r="4" spans="1:10" ht="33" customHeight="1" x14ac:dyDescent="0.25">
      <c r="B4" s="27" t="s">
        <v>106</v>
      </c>
      <c r="C4" s="10" t="s">
        <v>99</v>
      </c>
      <c r="D4" s="32" t="s">
        <v>10</v>
      </c>
      <c r="E4" s="41" t="s">
        <v>74</v>
      </c>
      <c r="F4" s="50" t="s">
        <v>85</v>
      </c>
      <c r="G4" s="46" t="s">
        <v>61</v>
      </c>
      <c r="H4" s="38" t="s">
        <v>11</v>
      </c>
      <c r="I4" s="38" t="s">
        <v>60</v>
      </c>
    </row>
    <row r="5" spans="1:10" s="51" customFormat="1" ht="33" customHeight="1" x14ac:dyDescent="0.25">
      <c r="B5" s="27"/>
      <c r="C5" s="5" t="s">
        <v>43</v>
      </c>
      <c r="D5" s="56"/>
      <c r="E5" s="56"/>
      <c r="F5" s="57"/>
      <c r="G5" s="5" t="s">
        <v>44</v>
      </c>
      <c r="H5" s="52"/>
      <c r="I5" s="5" t="s">
        <v>45</v>
      </c>
    </row>
    <row r="6" spans="1:10" ht="15.75" customHeight="1" x14ac:dyDescent="0.25">
      <c r="B6" s="65" t="s">
        <v>8</v>
      </c>
      <c r="C6" s="33" t="s">
        <v>9</v>
      </c>
      <c r="D6" s="2"/>
      <c r="E6" s="2"/>
      <c r="F6" s="2"/>
      <c r="G6" s="5" t="s">
        <v>100</v>
      </c>
      <c r="H6" s="2"/>
      <c r="I6" s="6">
        <v>2</v>
      </c>
    </row>
    <row r="7" spans="1:10" ht="15.75" customHeight="1" x14ac:dyDescent="0.25">
      <c r="B7" s="65" t="s">
        <v>12</v>
      </c>
      <c r="C7" s="34" t="s">
        <v>13</v>
      </c>
      <c r="D7" s="55"/>
      <c r="E7" s="55"/>
      <c r="F7" s="55"/>
      <c r="G7" s="5" t="s">
        <v>100</v>
      </c>
      <c r="H7" s="2"/>
      <c r="I7" s="6">
        <v>2</v>
      </c>
    </row>
    <row r="8" spans="1:10" ht="15.75" customHeight="1" x14ac:dyDescent="0.25">
      <c r="B8" s="65" t="s">
        <v>15</v>
      </c>
      <c r="C8" s="34" t="s">
        <v>16</v>
      </c>
      <c r="D8" s="55"/>
      <c r="E8" s="55"/>
      <c r="F8" s="55"/>
      <c r="G8" s="5" t="s">
        <v>100</v>
      </c>
      <c r="H8" s="2"/>
      <c r="I8" s="6">
        <v>2</v>
      </c>
    </row>
    <row r="9" spans="1:10" s="51" customFormat="1" ht="15.75" customHeight="1" x14ac:dyDescent="0.25">
      <c r="B9" s="65" t="s">
        <v>17</v>
      </c>
      <c r="C9" s="35" t="s">
        <v>18</v>
      </c>
      <c r="D9" s="55"/>
      <c r="E9" s="55"/>
      <c r="F9" s="55"/>
      <c r="G9" s="5" t="s">
        <v>100</v>
      </c>
      <c r="H9" s="52"/>
      <c r="I9" s="6">
        <v>2</v>
      </c>
    </row>
    <row r="10" spans="1:10" ht="15.75" customHeight="1" x14ac:dyDescent="0.25">
      <c r="B10" s="65" t="s">
        <v>21</v>
      </c>
      <c r="C10" s="29" t="s">
        <v>22</v>
      </c>
      <c r="D10" s="55"/>
      <c r="E10" s="55"/>
      <c r="F10" s="55"/>
      <c r="G10" s="5" t="s">
        <v>100</v>
      </c>
      <c r="H10" s="2"/>
      <c r="I10" s="6">
        <v>2</v>
      </c>
    </row>
    <row r="11" spans="1:10" ht="15.75" customHeight="1" x14ac:dyDescent="0.25">
      <c r="H11" s="12" t="s">
        <v>46</v>
      </c>
      <c r="I11">
        <f>SUM(I7:I10)</f>
        <v>8</v>
      </c>
    </row>
    <row r="12" spans="1:10" s="51" customFormat="1" ht="15.75" customHeight="1" x14ac:dyDescent="0.25">
      <c r="A12" s="21" t="s">
        <v>37</v>
      </c>
      <c r="B12" s="21"/>
      <c r="C12" s="21"/>
      <c r="D12" s="21"/>
      <c r="E12" s="21"/>
      <c r="F12" s="21"/>
      <c r="G12" s="21"/>
      <c r="H12" s="21"/>
      <c r="I12" s="21"/>
      <c r="J12" s="21"/>
    </row>
    <row r="13" spans="1:10" ht="15.75" customHeight="1" x14ac:dyDescent="0.25">
      <c r="B13" s="1" t="s">
        <v>38</v>
      </c>
      <c r="C13" s="1" t="s">
        <v>1</v>
      </c>
      <c r="D13" s="1" t="s">
        <v>2</v>
      </c>
      <c r="E13" s="1" t="s">
        <v>39</v>
      </c>
      <c r="F13" s="1" t="s">
        <v>40</v>
      </c>
      <c r="G13" s="1" t="s">
        <v>5</v>
      </c>
      <c r="H13" s="1" t="s">
        <v>41</v>
      </c>
      <c r="I13" s="1" t="s">
        <v>42</v>
      </c>
    </row>
    <row r="14" spans="1:10" ht="27" customHeight="1" x14ac:dyDescent="0.25">
      <c r="B14" s="27" t="s">
        <v>105</v>
      </c>
      <c r="C14" s="4" t="s">
        <v>101</v>
      </c>
      <c r="D14" s="32" t="s">
        <v>10</v>
      </c>
      <c r="E14" s="44" t="s">
        <v>79</v>
      </c>
      <c r="F14" s="31" t="s">
        <v>91</v>
      </c>
      <c r="G14" s="48" t="s">
        <v>66</v>
      </c>
      <c r="H14" s="37" t="s">
        <v>14</v>
      </c>
      <c r="I14" s="37" t="s">
        <v>60</v>
      </c>
    </row>
    <row r="15" spans="1:10" ht="15.75" customHeight="1" x14ac:dyDescent="0.25">
      <c r="B15" s="2"/>
      <c r="C15" s="5" t="s">
        <v>43</v>
      </c>
      <c r="D15" s="2"/>
      <c r="E15" s="2"/>
      <c r="F15" s="2"/>
      <c r="G15" s="5" t="s">
        <v>44</v>
      </c>
      <c r="H15" s="2"/>
      <c r="I15" s="5" t="s">
        <v>45</v>
      </c>
    </row>
    <row r="16" spans="1:10" ht="15.75" customHeight="1" x14ac:dyDescent="0.25">
      <c r="B16" s="17" t="s">
        <v>23</v>
      </c>
      <c r="C16" s="36" t="s">
        <v>24</v>
      </c>
      <c r="G16" s="5" t="s">
        <v>103</v>
      </c>
      <c r="H16" s="2"/>
      <c r="I16" s="6">
        <v>2</v>
      </c>
    </row>
    <row r="17" spans="1:10" ht="15.75" customHeight="1" x14ac:dyDescent="0.25">
      <c r="B17" s="17" t="s">
        <v>25</v>
      </c>
      <c r="C17" s="36" t="s">
        <v>26</v>
      </c>
      <c r="G17" s="5" t="s">
        <v>103</v>
      </c>
      <c r="H17" s="2"/>
      <c r="I17" s="6">
        <v>2</v>
      </c>
    </row>
    <row r="18" spans="1:10" ht="15.75" customHeight="1" x14ac:dyDescent="0.25">
      <c r="B18" s="17" t="s">
        <v>27</v>
      </c>
      <c r="C18" s="36" t="s">
        <v>28</v>
      </c>
      <c r="G18" s="5" t="s">
        <v>103</v>
      </c>
      <c r="H18" s="2"/>
      <c r="I18" s="6">
        <v>2</v>
      </c>
    </row>
    <row r="19" spans="1:10" s="51" customFormat="1" ht="15.75" customHeight="1" x14ac:dyDescent="0.25">
      <c r="B19" s="17" t="s">
        <v>29</v>
      </c>
      <c r="C19" s="36" t="s">
        <v>30</v>
      </c>
      <c r="G19" s="5" t="s">
        <v>103</v>
      </c>
      <c r="H19" s="52"/>
      <c r="I19" s="6">
        <v>2</v>
      </c>
    </row>
    <row r="20" spans="1:10" s="51" customFormat="1" ht="15.75" customHeight="1" x14ac:dyDescent="0.25">
      <c r="B20" s="1"/>
      <c r="C20" s="52"/>
      <c r="G20" s="5"/>
      <c r="H20" s="52"/>
      <c r="I20" s="52"/>
    </row>
    <row r="21" spans="1:10" s="51" customFormat="1" ht="15.75" customHeight="1" x14ac:dyDescent="0.25">
      <c r="B21" s="1"/>
      <c r="C21" s="1"/>
      <c r="D21" s="1"/>
      <c r="E21" s="1"/>
      <c r="F21" s="1"/>
      <c r="G21" s="52"/>
      <c r="H21" s="13"/>
      <c r="I21" s="14"/>
    </row>
    <row r="22" spans="1:10" ht="15.75" customHeight="1" x14ac:dyDescent="0.25">
      <c r="B22" s="1"/>
      <c r="C22" s="1"/>
      <c r="D22" s="1"/>
      <c r="E22" s="1"/>
      <c r="F22" s="1"/>
      <c r="G22" s="2"/>
      <c r="H22" s="13" t="s">
        <v>46</v>
      </c>
      <c r="I22" s="7">
        <f>SUM(I16:I19)</f>
        <v>8</v>
      </c>
    </row>
    <row r="23" spans="1:10" s="51" customFormat="1" ht="15.75" customHeight="1" x14ac:dyDescent="0.25">
      <c r="A23" s="21" t="s">
        <v>47</v>
      </c>
      <c r="B23" s="21"/>
      <c r="C23" s="21"/>
      <c r="D23" s="21"/>
      <c r="E23" s="21"/>
      <c r="F23" s="21"/>
      <c r="G23" s="21"/>
      <c r="H23" s="21"/>
      <c r="I23" s="21"/>
      <c r="J23" s="21"/>
    </row>
    <row r="24" spans="1:10" ht="15.75" customHeight="1" x14ac:dyDescent="0.25">
      <c r="B24" s="1" t="s">
        <v>38</v>
      </c>
      <c r="C24" s="1" t="s">
        <v>1</v>
      </c>
      <c r="D24" s="1" t="s">
        <v>2</v>
      </c>
      <c r="E24" s="1" t="s">
        <v>39</v>
      </c>
      <c r="F24" s="1" t="s">
        <v>40</v>
      </c>
      <c r="G24" s="1" t="s">
        <v>5</v>
      </c>
      <c r="H24" s="1" t="s">
        <v>41</v>
      </c>
      <c r="I24" s="1" t="s">
        <v>42</v>
      </c>
    </row>
    <row r="25" spans="1:10" ht="26.4" x14ac:dyDescent="0.25">
      <c r="B25" s="4" t="s">
        <v>104</v>
      </c>
      <c r="C25" s="11" t="s">
        <v>107</v>
      </c>
      <c r="D25" s="32" t="s">
        <v>10</v>
      </c>
      <c r="E25" s="44" t="s">
        <v>79</v>
      </c>
      <c r="F25" s="31" t="s">
        <v>91</v>
      </c>
      <c r="G25" s="48" t="s">
        <v>66</v>
      </c>
      <c r="H25" s="37" t="s">
        <v>14</v>
      </c>
      <c r="I25" s="37" t="s">
        <v>60</v>
      </c>
    </row>
    <row r="26" spans="1:10" ht="15.75" customHeight="1" x14ac:dyDescent="0.25">
      <c r="C26" s="5" t="s">
        <v>43</v>
      </c>
      <c r="G26" s="5" t="s">
        <v>44</v>
      </c>
      <c r="I26" s="3" t="s">
        <v>45</v>
      </c>
    </row>
    <row r="27" spans="1:10" s="51" customFormat="1" ht="15.75" customHeight="1" x14ac:dyDescent="0.25">
      <c r="B27" s="17" t="s">
        <v>19</v>
      </c>
      <c r="C27" s="29" t="s">
        <v>20</v>
      </c>
      <c r="G27" s="5" t="s">
        <v>108</v>
      </c>
      <c r="I27" s="6">
        <v>2</v>
      </c>
    </row>
    <row r="28" spans="1:10" ht="15.75" customHeight="1" x14ac:dyDescent="0.25">
      <c r="B28" s="17" t="s">
        <v>31</v>
      </c>
      <c r="C28" s="36" t="s">
        <v>32</v>
      </c>
      <c r="G28" s="5" t="s">
        <v>108</v>
      </c>
      <c r="I28" s="6">
        <v>2</v>
      </c>
    </row>
    <row r="29" spans="1:10" ht="15.75" customHeight="1" x14ac:dyDescent="0.25">
      <c r="B29" s="17" t="s">
        <v>33</v>
      </c>
      <c r="C29" s="36" t="s">
        <v>34</v>
      </c>
      <c r="G29" s="5" t="s">
        <v>108</v>
      </c>
      <c r="I29" s="6">
        <v>2</v>
      </c>
    </row>
    <row r="30" spans="1:10" ht="15.75" customHeight="1" x14ac:dyDescent="0.25">
      <c r="B30" s="17" t="s">
        <v>35</v>
      </c>
      <c r="C30" s="36" t="s">
        <v>36</v>
      </c>
      <c r="G30" s="5" t="s">
        <v>108</v>
      </c>
      <c r="I30" s="6">
        <v>2</v>
      </c>
    </row>
    <row r="31" spans="1:10" ht="15.75" customHeight="1" x14ac:dyDescent="0.25">
      <c r="H31" s="12" t="s">
        <v>46</v>
      </c>
      <c r="I31">
        <f>SUM(I28:I30)</f>
        <v>6</v>
      </c>
    </row>
    <row r="32" spans="1:10" ht="15.75" customHeight="1" x14ac:dyDescent="0.25">
      <c r="H32" s="12"/>
    </row>
    <row r="33" spans="8:9" ht="15.75" customHeight="1" x14ac:dyDescent="0.25"/>
    <row r="34" spans="8:9" ht="15.75" customHeight="1" x14ac:dyDescent="0.25">
      <c r="H34" s="12" t="s">
        <v>48</v>
      </c>
      <c r="I34">
        <f>I11+I22+I31</f>
        <v>22</v>
      </c>
    </row>
    <row r="35" spans="8:9" ht="15.75" customHeight="1" x14ac:dyDescent="0.25"/>
    <row r="36" spans="8:9" ht="15.75" customHeight="1" x14ac:dyDescent="0.25"/>
    <row r="37" spans="8:9" ht="15.75" customHeight="1" x14ac:dyDescent="0.25"/>
    <row r="38" spans="8:9" ht="15.75" customHeight="1" x14ac:dyDescent="0.25"/>
    <row r="39" spans="8:9" ht="15.75" customHeight="1" x14ac:dyDescent="0.25"/>
    <row r="40" spans="8:9" ht="15.75" customHeight="1" x14ac:dyDescent="0.25"/>
    <row r="41" spans="8:9" ht="15.75" customHeight="1" x14ac:dyDescent="0.25"/>
    <row r="42" spans="8:9" ht="15.75" customHeight="1" x14ac:dyDescent="0.25"/>
    <row r="43" spans="8:9" ht="15.75" customHeight="1" x14ac:dyDescent="0.25"/>
    <row r="44" spans="8:9" ht="15.75" customHeight="1" x14ac:dyDescent="0.25"/>
    <row r="45" spans="8:9" ht="15.75" customHeight="1" x14ac:dyDescent="0.25"/>
    <row r="46" spans="8:9" ht="15.75" customHeight="1" x14ac:dyDescent="0.25"/>
    <row r="47" spans="8:9" ht="15.75" customHeight="1" x14ac:dyDescent="0.25"/>
    <row r="48" spans="8: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sheetData>
  <phoneticPr fontId="19"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024"/>
  <sheetViews>
    <sheetView topLeftCell="A27" workbookViewId="0">
      <selection activeCell="D18" sqref="D18"/>
    </sheetView>
  </sheetViews>
  <sheetFormatPr baseColWidth="10" defaultColWidth="12.6640625" defaultRowHeight="15" customHeight="1" x14ac:dyDescent="0.25"/>
  <cols>
    <col min="1" max="1" width="12.44140625" customWidth="1"/>
    <col min="2" max="2" width="25.88671875" customWidth="1"/>
    <col min="3" max="3" width="11.44140625" customWidth="1"/>
    <col min="4" max="8" width="12.44140625" customWidth="1"/>
    <col min="9" max="9" width="18" bestFit="1" customWidth="1"/>
    <col min="10" max="27" width="12.44140625" customWidth="1"/>
  </cols>
  <sheetData>
    <row r="1" spans="1:10" ht="15.75" customHeight="1" x14ac:dyDescent="0.25"/>
    <row r="2" spans="1:10" ht="15.75" customHeight="1" x14ac:dyDescent="0.25"/>
    <row r="3" spans="1:10" ht="15.75" customHeight="1" x14ac:dyDescent="0.25">
      <c r="B3" s="2"/>
      <c r="C3" s="2" t="s">
        <v>45</v>
      </c>
      <c r="D3" s="2" t="s">
        <v>49</v>
      </c>
      <c r="E3" s="2" t="s">
        <v>50</v>
      </c>
      <c r="F3" s="2" t="s">
        <v>51</v>
      </c>
      <c r="G3" s="2" t="s">
        <v>52</v>
      </c>
      <c r="H3" s="2" t="s">
        <v>53</v>
      </c>
      <c r="I3" s="2" t="s">
        <v>54</v>
      </c>
      <c r="J3" s="2" t="s">
        <v>55</v>
      </c>
    </row>
    <row r="4" spans="1:10" ht="15" customHeight="1" x14ac:dyDescent="0.25">
      <c r="B4" s="17" t="s">
        <v>8</v>
      </c>
      <c r="C4" s="58">
        <v>2</v>
      </c>
      <c r="D4" s="7">
        <v>1</v>
      </c>
      <c r="E4" s="7">
        <v>1</v>
      </c>
      <c r="F4" s="7">
        <v>1</v>
      </c>
      <c r="G4" s="7">
        <v>0</v>
      </c>
      <c r="H4" s="7">
        <v>0</v>
      </c>
      <c r="I4">
        <v>0</v>
      </c>
      <c r="J4" s="63">
        <f t="shared" ref="J4:J12" si="0">SUM(D4:H4)</f>
        <v>3</v>
      </c>
    </row>
    <row r="5" spans="1:10" ht="14.25" customHeight="1" x14ac:dyDescent="0.25">
      <c r="B5" s="17" t="s">
        <v>12</v>
      </c>
      <c r="C5" s="58">
        <v>2</v>
      </c>
      <c r="D5" s="7">
        <v>0</v>
      </c>
      <c r="E5" s="7">
        <v>1</v>
      </c>
      <c r="F5" s="7">
        <v>0</v>
      </c>
      <c r="G5" s="7">
        <v>1</v>
      </c>
      <c r="H5" s="7">
        <v>0</v>
      </c>
      <c r="I5">
        <v>0</v>
      </c>
      <c r="J5" s="63">
        <f t="shared" si="0"/>
        <v>2</v>
      </c>
    </row>
    <row r="6" spans="1:10" ht="15" customHeight="1" x14ac:dyDescent="0.25">
      <c r="B6" s="17" t="s">
        <v>15</v>
      </c>
      <c r="C6" s="58">
        <v>2</v>
      </c>
      <c r="D6" s="7">
        <v>0</v>
      </c>
      <c r="E6" s="7">
        <v>1</v>
      </c>
      <c r="F6" s="7">
        <v>0</v>
      </c>
      <c r="G6" s="7">
        <v>0</v>
      </c>
      <c r="H6" s="7">
        <v>0</v>
      </c>
      <c r="I6">
        <v>0</v>
      </c>
      <c r="J6" s="63">
        <f t="shared" si="0"/>
        <v>1</v>
      </c>
    </row>
    <row r="7" spans="1:10" ht="15.75" customHeight="1" x14ac:dyDescent="0.25">
      <c r="B7" s="17" t="s">
        <v>17</v>
      </c>
      <c r="C7" s="58">
        <v>2</v>
      </c>
      <c r="D7" s="7">
        <v>0</v>
      </c>
      <c r="E7" s="7">
        <v>1</v>
      </c>
      <c r="F7" s="7">
        <v>0</v>
      </c>
      <c r="G7" s="7">
        <v>1</v>
      </c>
      <c r="H7" s="7">
        <v>0</v>
      </c>
      <c r="I7">
        <v>0</v>
      </c>
      <c r="J7" s="63">
        <f t="shared" si="0"/>
        <v>2</v>
      </c>
    </row>
    <row r="8" spans="1:10" ht="14.25" customHeight="1" x14ac:dyDescent="0.25">
      <c r="B8" s="17" t="s">
        <v>19</v>
      </c>
      <c r="C8" s="58">
        <v>2</v>
      </c>
      <c r="D8" s="7">
        <v>1</v>
      </c>
      <c r="E8" s="7">
        <v>0</v>
      </c>
      <c r="F8" s="7">
        <v>1</v>
      </c>
      <c r="G8" s="7">
        <v>0</v>
      </c>
      <c r="H8" s="7">
        <v>0</v>
      </c>
      <c r="I8">
        <v>0</v>
      </c>
      <c r="J8" s="63">
        <f t="shared" si="0"/>
        <v>2</v>
      </c>
    </row>
    <row r="9" spans="1:10" ht="15.75" customHeight="1" x14ac:dyDescent="0.25">
      <c r="B9" s="17" t="s">
        <v>21</v>
      </c>
      <c r="C9" s="58">
        <v>2</v>
      </c>
      <c r="D9" s="7">
        <v>0</v>
      </c>
      <c r="E9" s="7">
        <v>1</v>
      </c>
      <c r="F9" s="7">
        <v>0</v>
      </c>
      <c r="G9" s="7">
        <v>0</v>
      </c>
      <c r="H9" s="7">
        <v>0</v>
      </c>
      <c r="I9">
        <v>0</v>
      </c>
      <c r="J9" s="63">
        <f t="shared" si="0"/>
        <v>1</v>
      </c>
    </row>
    <row r="10" spans="1:10" ht="15.75" customHeight="1" x14ac:dyDescent="0.25">
      <c r="B10" s="17" t="s">
        <v>23</v>
      </c>
      <c r="C10" s="58">
        <v>2</v>
      </c>
      <c r="D10" s="7">
        <v>0</v>
      </c>
      <c r="E10" s="7">
        <v>0</v>
      </c>
      <c r="F10" s="7">
        <v>0</v>
      </c>
      <c r="G10" s="7">
        <v>1</v>
      </c>
      <c r="H10" s="7">
        <v>0</v>
      </c>
      <c r="I10">
        <v>0</v>
      </c>
      <c r="J10" s="63">
        <f t="shared" si="0"/>
        <v>1</v>
      </c>
    </row>
    <row r="11" spans="1:10" ht="15.75" customHeight="1" x14ac:dyDescent="0.25">
      <c r="B11" s="17" t="s">
        <v>25</v>
      </c>
      <c r="C11" s="58">
        <v>2</v>
      </c>
      <c r="D11" s="7">
        <v>0</v>
      </c>
      <c r="E11" s="7">
        <v>0</v>
      </c>
      <c r="F11" s="7">
        <v>0</v>
      </c>
      <c r="G11" s="7">
        <v>1</v>
      </c>
      <c r="H11" s="7">
        <v>0</v>
      </c>
      <c r="I11">
        <v>0</v>
      </c>
      <c r="J11" s="63">
        <f t="shared" si="0"/>
        <v>1</v>
      </c>
    </row>
    <row r="12" spans="1:10" ht="15.75" customHeight="1" x14ac:dyDescent="0.25">
      <c r="B12" s="17" t="s">
        <v>27</v>
      </c>
      <c r="C12" s="58">
        <v>2</v>
      </c>
      <c r="D12" s="7">
        <v>1</v>
      </c>
      <c r="E12" s="7">
        <v>0</v>
      </c>
      <c r="F12" s="7">
        <v>2</v>
      </c>
      <c r="G12" s="7">
        <v>0</v>
      </c>
      <c r="H12" s="7">
        <v>0</v>
      </c>
      <c r="I12">
        <v>0</v>
      </c>
      <c r="J12" s="64">
        <f t="shared" si="0"/>
        <v>3</v>
      </c>
    </row>
    <row r="13" spans="1:10" ht="15.75" customHeight="1" x14ac:dyDescent="0.25">
      <c r="A13" s="2"/>
      <c r="B13" s="17" t="s">
        <v>29</v>
      </c>
      <c r="C13" s="58">
        <v>2</v>
      </c>
      <c r="D13">
        <v>2</v>
      </c>
      <c r="E13" s="8">
        <v>1</v>
      </c>
      <c r="F13" s="7">
        <v>1</v>
      </c>
      <c r="G13" s="7">
        <v>0</v>
      </c>
      <c r="H13" s="7">
        <v>0</v>
      </c>
      <c r="I13" s="7">
        <v>0</v>
      </c>
      <c r="J13" s="63">
        <f>SUM(E13:I13)</f>
        <v>2</v>
      </c>
    </row>
    <row r="14" spans="1:10" ht="15.75" customHeight="1" x14ac:dyDescent="0.25">
      <c r="A14" s="2"/>
      <c r="B14" s="17" t="s">
        <v>31</v>
      </c>
      <c r="C14" s="58">
        <v>2</v>
      </c>
      <c r="D14">
        <v>0</v>
      </c>
      <c r="E14" s="8">
        <v>1</v>
      </c>
      <c r="F14" s="7">
        <v>1</v>
      </c>
      <c r="G14" s="7">
        <v>0</v>
      </c>
      <c r="H14" s="7">
        <v>0</v>
      </c>
      <c r="I14" s="7">
        <v>0</v>
      </c>
      <c r="J14" s="63">
        <f>SUM(E14:I14)</f>
        <v>2</v>
      </c>
    </row>
    <row r="15" spans="1:10" ht="15.75" customHeight="1" x14ac:dyDescent="0.25">
      <c r="A15" s="2"/>
      <c r="B15" s="17" t="s">
        <v>33</v>
      </c>
      <c r="C15" s="58">
        <v>2</v>
      </c>
      <c r="D15" s="8">
        <v>0</v>
      </c>
      <c r="E15" s="7">
        <v>0</v>
      </c>
      <c r="F15" s="7">
        <v>1</v>
      </c>
      <c r="G15" s="7">
        <v>1</v>
      </c>
      <c r="H15" s="7"/>
      <c r="I15" s="7">
        <v>0</v>
      </c>
      <c r="J15" s="63">
        <f t="shared" ref="J15:J20" si="1">SUM(D15:I15)</f>
        <v>2</v>
      </c>
    </row>
    <row r="16" spans="1:10" ht="15.75" customHeight="1" x14ac:dyDescent="0.25">
      <c r="A16" s="2"/>
      <c r="B16" s="17" t="s">
        <v>35</v>
      </c>
      <c r="C16" s="58">
        <v>2</v>
      </c>
      <c r="D16">
        <v>1</v>
      </c>
      <c r="E16">
        <v>0</v>
      </c>
      <c r="F16">
        <v>0</v>
      </c>
      <c r="G16">
        <v>1</v>
      </c>
      <c r="H16">
        <v>1</v>
      </c>
      <c r="I16">
        <v>1</v>
      </c>
      <c r="J16" s="63">
        <f t="shared" si="1"/>
        <v>4</v>
      </c>
    </row>
    <row r="17" spans="1:12" ht="15.75" customHeight="1" x14ac:dyDescent="0.25">
      <c r="A17" s="2"/>
      <c r="B17" s="3"/>
      <c r="C17" s="8"/>
      <c r="J17" s="51"/>
    </row>
    <row r="18" spans="1:12" ht="15.75" customHeight="1" x14ac:dyDescent="0.25">
      <c r="A18" s="2"/>
      <c r="B18" s="3"/>
      <c r="C18" s="8"/>
      <c r="J18" s="51"/>
    </row>
    <row r="19" spans="1:12" ht="15.75" customHeight="1" x14ac:dyDescent="0.25">
      <c r="A19" s="2"/>
      <c r="B19" s="3"/>
      <c r="C19" s="8"/>
      <c r="J19" s="51"/>
    </row>
    <row r="20" spans="1:12" ht="15.75" customHeight="1" x14ac:dyDescent="0.25">
      <c r="A20" s="2"/>
      <c r="B20" s="3"/>
      <c r="J20" s="51"/>
    </row>
    <row r="21" spans="1:12" ht="15.75" customHeight="1" x14ac:dyDescent="0.25">
      <c r="A21" s="2"/>
      <c r="B21" s="3"/>
      <c r="C21" s="8"/>
      <c r="J21" s="51"/>
    </row>
    <row r="22" spans="1:12" ht="15.75" customHeight="1" x14ac:dyDescent="0.25">
      <c r="A22" s="2"/>
      <c r="B22" s="3"/>
      <c r="C22" s="8"/>
      <c r="J22" s="51"/>
    </row>
    <row r="23" spans="1:12" ht="15.75" customHeight="1" x14ac:dyDescent="0.25">
      <c r="A23" s="2"/>
      <c r="B23" s="3"/>
      <c r="C23" s="8"/>
      <c r="J23" s="51"/>
    </row>
    <row r="24" spans="1:12" ht="15.75" customHeight="1" x14ac:dyDescent="0.25">
      <c r="A24" s="2"/>
      <c r="B24" s="3"/>
      <c r="C24" s="8"/>
      <c r="J24" s="51"/>
    </row>
    <row r="25" spans="1:12" ht="15.75" customHeight="1" x14ac:dyDescent="0.25">
      <c r="A25" s="2"/>
      <c r="B25" s="3"/>
      <c r="C25" s="8"/>
      <c r="J25" s="51"/>
    </row>
    <row r="26" spans="1:12" ht="15.75" customHeight="1" x14ac:dyDescent="0.25">
      <c r="A26" s="2"/>
      <c r="B26" s="3"/>
      <c r="J26" s="51"/>
    </row>
    <row r="27" spans="1:12" ht="15.75" customHeight="1" x14ac:dyDescent="0.25">
      <c r="A27" s="2"/>
      <c r="J27" s="51"/>
    </row>
    <row r="28" spans="1:12" ht="15.75" customHeight="1" x14ac:dyDescent="0.25">
      <c r="A28" s="2"/>
      <c r="B28" s="60" t="s">
        <v>109</v>
      </c>
      <c r="C28" s="59">
        <f>SUM(C4:C27)</f>
        <v>26</v>
      </c>
      <c r="I28" s="61" t="s">
        <v>110</v>
      </c>
      <c r="J28" s="62">
        <f>SUBTOTAL(109,Table_1[Column1])</f>
        <v>26</v>
      </c>
    </row>
    <row r="29" spans="1:12" ht="15.75" customHeight="1" x14ac:dyDescent="0.25">
      <c r="A29" s="2"/>
      <c r="B29" s="3"/>
    </row>
    <row r="30" spans="1:12" ht="15.75" customHeight="1" x14ac:dyDescent="0.25">
      <c r="A30" s="2"/>
      <c r="B30" s="3"/>
      <c r="L30" s="19"/>
    </row>
    <row r="31" spans="1:12" ht="15.75" customHeight="1" x14ac:dyDescent="0.25">
      <c r="A31" s="2"/>
      <c r="B31" s="3"/>
      <c r="L31" s="19"/>
    </row>
    <row r="32" spans="1:12" ht="15.75" customHeight="1" x14ac:dyDescent="0.25">
      <c r="A32" s="2"/>
      <c r="B32" s="3"/>
    </row>
    <row r="33" spans="1:12" ht="15.75" customHeight="1" x14ac:dyDescent="0.25">
      <c r="A33" s="2"/>
    </row>
    <row r="34" spans="1:12" ht="15.75" customHeight="1" x14ac:dyDescent="0.25">
      <c r="B34" s="9" t="s">
        <v>56</v>
      </c>
      <c r="C34" s="2">
        <f>SUM(C4:C27)</f>
        <v>26</v>
      </c>
      <c r="D34" s="2">
        <f>C34-SUM(D4:D27)</f>
        <v>20</v>
      </c>
      <c r="E34" s="2">
        <f t="shared" ref="D34:I34" si="2">D34-SUM(E4:E27)</f>
        <v>13</v>
      </c>
      <c r="F34" s="2">
        <f t="shared" si="2"/>
        <v>6</v>
      </c>
      <c r="G34" s="2">
        <f t="shared" si="2"/>
        <v>0</v>
      </c>
      <c r="H34" s="2">
        <f t="shared" si="2"/>
        <v>-1</v>
      </c>
      <c r="I34" s="2">
        <f t="shared" si="2"/>
        <v>-2</v>
      </c>
    </row>
    <row r="35" spans="1:12" ht="15.75" customHeight="1" x14ac:dyDescent="0.25">
      <c r="B35" s="9" t="s">
        <v>57</v>
      </c>
      <c r="C35" s="2">
        <f>SUM(C4:C27)</f>
        <v>26</v>
      </c>
      <c r="D35" s="20">
        <f>C35-($C35/6)</f>
        <v>21.666666666666668</v>
      </c>
      <c r="E35" s="18">
        <f t="shared" ref="E35:H35" si="3">D35-($C35/6)</f>
        <v>17.333333333333336</v>
      </c>
      <c r="F35" s="18">
        <f t="shared" si="3"/>
        <v>13.000000000000004</v>
      </c>
      <c r="G35" s="18">
        <f t="shared" si="3"/>
        <v>8.6666666666666714</v>
      </c>
      <c r="H35" s="18">
        <f t="shared" si="3"/>
        <v>4.3333333333333384</v>
      </c>
      <c r="I35" s="18">
        <f>H35-($C35/6)</f>
        <v>0</v>
      </c>
    </row>
    <row r="37" spans="1:12" ht="15.75" customHeight="1" x14ac:dyDescent="0.25"/>
    <row r="38" spans="1:12" ht="13.5" customHeight="1" x14ac:dyDescent="0.25"/>
    <row r="39" spans="1:12" ht="15.75" customHeight="1" x14ac:dyDescent="0.25">
      <c r="B39" s="53" t="s">
        <v>58</v>
      </c>
      <c r="D39" s="22"/>
      <c r="E39" s="22"/>
      <c r="K39" s="54" t="s">
        <v>59</v>
      </c>
      <c r="L39" s="54"/>
    </row>
    <row r="40" spans="1:12" ht="15.75" customHeight="1" x14ac:dyDescent="0.25">
      <c r="B40" s="53"/>
      <c r="D40" s="22"/>
      <c r="E40" s="22"/>
      <c r="K40" s="54"/>
      <c r="L40" s="54"/>
    </row>
    <row r="41" spans="1:12" ht="15.75" customHeight="1" x14ac:dyDescent="0.25">
      <c r="B41" s="53"/>
      <c r="D41" s="22"/>
      <c r="E41" s="22"/>
      <c r="K41" s="54"/>
      <c r="L41" s="54"/>
    </row>
    <row r="42" spans="1:12" ht="15.75" customHeight="1" x14ac:dyDescent="0.25">
      <c r="B42" s="53"/>
      <c r="D42" s="22"/>
      <c r="E42" s="22"/>
      <c r="K42" s="54"/>
      <c r="L42" s="54"/>
    </row>
    <row r="43" spans="1:12" ht="15.75" customHeight="1" x14ac:dyDescent="0.25">
      <c r="B43" s="53"/>
      <c r="D43" s="22"/>
      <c r="E43" s="22"/>
      <c r="K43" s="54"/>
      <c r="L43" s="54"/>
    </row>
    <row r="44" spans="1:12" ht="15.75" customHeight="1" x14ac:dyDescent="0.25">
      <c r="B44" s="53"/>
      <c r="D44" s="22"/>
      <c r="E44" s="22"/>
      <c r="K44" s="54"/>
      <c r="L44" s="54"/>
    </row>
    <row r="45" spans="1:12" ht="15.75" customHeight="1" x14ac:dyDescent="0.25">
      <c r="B45" s="53"/>
      <c r="D45" s="22"/>
      <c r="E45" s="22"/>
      <c r="K45" s="54"/>
      <c r="L45" s="54"/>
    </row>
    <row r="46" spans="1:12" ht="15.75" customHeight="1" x14ac:dyDescent="0.25">
      <c r="B46" s="53"/>
      <c r="D46" s="22"/>
      <c r="E46" s="22"/>
      <c r="K46" s="54"/>
      <c r="L46" s="54"/>
    </row>
    <row r="47" spans="1:12" ht="15.75" customHeight="1" x14ac:dyDescent="0.25">
      <c r="B47" s="53"/>
      <c r="D47" s="22"/>
      <c r="E47" s="22"/>
      <c r="K47" s="54"/>
      <c r="L47" s="54"/>
    </row>
    <row r="48" spans="1:12" ht="15.75" customHeight="1" x14ac:dyDescent="0.25">
      <c r="B48" s="53"/>
      <c r="D48" s="22"/>
      <c r="E48" s="22"/>
      <c r="K48" s="54"/>
      <c r="L48" s="54"/>
    </row>
    <row r="49" spans="2:12" ht="15.75" customHeight="1" x14ac:dyDescent="0.25">
      <c r="B49" s="53"/>
      <c r="D49" s="22"/>
      <c r="E49" s="22"/>
      <c r="K49" s="54"/>
      <c r="L49" s="54"/>
    </row>
    <row r="50" spans="2:12" ht="15.75" customHeight="1" x14ac:dyDescent="0.25">
      <c r="B50" s="53"/>
      <c r="D50" s="22"/>
      <c r="E50" s="22"/>
      <c r="K50" s="54"/>
      <c r="L50" s="54"/>
    </row>
    <row r="51" spans="2:12" ht="15.75" customHeight="1" x14ac:dyDescent="0.25">
      <c r="B51" s="53"/>
      <c r="D51" s="22"/>
      <c r="E51" s="22"/>
      <c r="K51" s="54"/>
      <c r="L51" s="54"/>
    </row>
    <row r="52" spans="2:12" ht="15.75" customHeight="1" x14ac:dyDescent="0.25">
      <c r="B52" s="53"/>
      <c r="D52" s="22"/>
      <c r="E52" s="22"/>
    </row>
    <row r="53" spans="2:12" ht="15.75" customHeight="1" x14ac:dyDescent="0.25">
      <c r="B53" s="53"/>
      <c r="D53" s="22"/>
      <c r="E53" s="22"/>
    </row>
    <row r="54" spans="2:12" ht="21.75" customHeight="1" x14ac:dyDescent="0.25">
      <c r="B54" s="53"/>
      <c r="D54" s="22"/>
      <c r="E54" s="22"/>
    </row>
    <row r="55" spans="2:12" ht="15.75" customHeight="1" x14ac:dyDescent="0.25"/>
    <row r="56" spans="2:12" ht="15.75" customHeight="1" x14ac:dyDescent="0.25">
      <c r="B56" s="22"/>
    </row>
    <row r="57" spans="2:12" ht="15.75" customHeight="1" x14ac:dyDescent="0.25">
      <c r="B57" s="22"/>
    </row>
    <row r="58" spans="2:12" ht="15.75" customHeight="1" x14ac:dyDescent="0.25">
      <c r="B58" s="22"/>
    </row>
    <row r="59" spans="2:12" ht="15.75" customHeight="1" x14ac:dyDescent="0.25">
      <c r="B59" s="22"/>
    </row>
    <row r="60" spans="2:12" ht="15.75" customHeight="1" x14ac:dyDescent="0.25">
      <c r="B60" s="22"/>
    </row>
    <row r="61" spans="2:12" ht="15.75" customHeight="1" x14ac:dyDescent="0.25">
      <c r="B61" s="22"/>
    </row>
    <row r="62" spans="2:12" ht="15.75" customHeight="1" x14ac:dyDescent="0.25">
      <c r="B62" s="22"/>
    </row>
    <row r="63" spans="2:12" ht="15.75" customHeight="1" x14ac:dyDescent="0.25">
      <c r="B63" s="22"/>
    </row>
    <row r="64" spans="2:12" ht="15.75" customHeight="1" x14ac:dyDescent="0.25">
      <c r="B64" s="22"/>
    </row>
    <row r="65" spans="2:2" ht="15.75" customHeight="1" x14ac:dyDescent="0.25">
      <c r="B65" s="22"/>
    </row>
    <row r="66" spans="2:2" ht="15.75" customHeight="1" x14ac:dyDescent="0.25">
      <c r="B66" s="22"/>
    </row>
    <row r="67" spans="2:2" ht="15.75" customHeight="1" x14ac:dyDescent="0.25">
      <c r="B67" s="22"/>
    </row>
    <row r="68" spans="2:2" ht="15.75" customHeight="1" x14ac:dyDescent="0.25">
      <c r="B68" s="22"/>
    </row>
    <row r="69" spans="2:2" ht="15.75" customHeight="1" x14ac:dyDescent="0.25">
      <c r="B69" s="22"/>
    </row>
    <row r="70" spans="2:2" ht="15.75" customHeight="1" x14ac:dyDescent="0.25"/>
    <row r="71" spans="2:2" ht="15.75" customHeight="1" x14ac:dyDescent="0.25"/>
    <row r="72" spans="2:2" ht="15.75" customHeight="1" x14ac:dyDescent="0.25"/>
    <row r="73" spans="2:2" ht="15.75" customHeight="1" x14ac:dyDescent="0.25"/>
    <row r="74" spans="2:2" ht="15.75" customHeight="1" x14ac:dyDescent="0.25"/>
    <row r="75" spans="2:2" ht="15.75" customHeight="1" x14ac:dyDescent="0.25"/>
    <row r="76" spans="2:2" ht="15.75" customHeight="1" x14ac:dyDescent="0.25"/>
    <row r="77" spans="2:2" ht="15.75" customHeight="1" x14ac:dyDescent="0.25"/>
    <row r="78" spans="2:2" ht="15.75" customHeight="1" x14ac:dyDescent="0.25"/>
    <row r="79" spans="2:2" ht="15.75" customHeight="1" x14ac:dyDescent="0.25"/>
    <row r="80" spans="2:2"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sheetData>
  <mergeCells count="2">
    <mergeCell ref="B39:B54"/>
    <mergeCell ref="K39:L51"/>
  </mergeCells>
  <phoneticPr fontId="19" type="noConversion"/>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sprints</vt:lpstr>
      <vt:lpstr>burdonchart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Axel Pullaguari</cp:lastModifiedBy>
  <cp:revision/>
  <dcterms:created xsi:type="dcterms:W3CDTF">2023-06-05T13:12:31Z</dcterms:created>
  <dcterms:modified xsi:type="dcterms:W3CDTF">2024-07-24T14:34:04Z</dcterms:modified>
  <cp:category/>
  <cp:contentStatus/>
</cp:coreProperties>
</file>