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cuments\"/>
    </mc:Choice>
  </mc:AlternateContent>
  <xr:revisionPtr revIDLastSave="0" documentId="8_{C2B49A8C-A877-4CF1-ADD4-E9F75E2D46A6}" xr6:coauthVersionLast="47" xr6:coauthVersionMax="47" xr10:uidLastSave="{00000000-0000-0000-0000-000000000000}"/>
  <bookViews>
    <workbookView xWindow="-108" yWindow="-108" windowWidth="30936" windowHeight="16896" tabRatio="510" xr2:uid="{D044EC5D-69F2-47E7-BC53-58BBAB85A6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49" i="1"/>
  <c r="D49" i="1" s="1"/>
  <c r="C47" i="1"/>
  <c r="D47" i="1" s="1"/>
  <c r="C45" i="1"/>
  <c r="C43" i="1"/>
  <c r="C41" i="1"/>
  <c r="C39" i="1"/>
  <c r="C37" i="1"/>
  <c r="C35" i="1"/>
  <c r="C33" i="1"/>
  <c r="D33" i="1" s="1"/>
  <c r="C31" i="1"/>
  <c r="C29" i="1"/>
  <c r="C27" i="1"/>
  <c r="C25" i="1"/>
  <c r="C23" i="1"/>
  <c r="D23" i="1" s="1"/>
  <c r="C21" i="1"/>
  <c r="D21" i="1" s="1"/>
  <c r="C19" i="1"/>
  <c r="C17" i="1"/>
  <c r="D17" i="1" s="1"/>
  <c r="C15" i="1"/>
  <c r="C13" i="1"/>
  <c r="C11" i="1"/>
  <c r="C9" i="1"/>
  <c r="C7" i="1"/>
  <c r="C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2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50" i="1"/>
  <c r="D51" i="1"/>
  <c r="C3" i="1"/>
  <c r="D116" i="1"/>
  <c r="D115" i="1"/>
  <c r="D114" i="1"/>
  <c r="D113" i="1"/>
  <c r="D112" i="1"/>
  <c r="D111" i="1"/>
  <c r="D110" i="1"/>
  <c r="D109" i="1"/>
  <c r="D108" i="1"/>
  <c r="C107" i="1"/>
  <c r="D107" i="1" s="1"/>
  <c r="D106" i="1"/>
  <c r="C106" i="1"/>
  <c r="C105" i="1"/>
  <c r="D105" i="1" s="1"/>
  <c r="C104" i="1"/>
  <c r="D104" i="1" s="1"/>
  <c r="C103" i="1"/>
  <c r="D103" i="1" s="1"/>
  <c r="C102" i="1"/>
  <c r="D102" i="1" s="1"/>
  <c r="C101" i="1"/>
  <c r="D101" i="1" s="1"/>
  <c r="D100" i="1"/>
  <c r="C100" i="1"/>
  <c r="D99" i="1"/>
  <c r="C99" i="1"/>
  <c r="D98" i="1"/>
  <c r="C98" i="1"/>
  <c r="C97" i="1"/>
  <c r="D97" i="1" s="1"/>
  <c r="C96" i="1"/>
  <c r="D96" i="1" s="1"/>
  <c r="C95" i="1"/>
  <c r="D95" i="1" s="1"/>
  <c r="D94" i="1"/>
  <c r="C94" i="1"/>
  <c r="D93" i="1"/>
  <c r="C93" i="1"/>
  <c r="D92" i="1"/>
  <c r="C92" i="1"/>
  <c r="C91" i="1"/>
  <c r="D91" i="1" s="1"/>
  <c r="C90" i="1"/>
  <c r="D90" i="1" s="1"/>
  <c r="C89" i="1"/>
  <c r="D89" i="1" s="1"/>
  <c r="D88" i="1"/>
  <c r="C88" i="1"/>
  <c r="D87" i="1"/>
  <c r="C87" i="1"/>
  <c r="D86" i="1"/>
  <c r="C86" i="1"/>
  <c r="C85" i="1"/>
  <c r="D85" i="1" s="1"/>
  <c r="C84" i="1"/>
  <c r="D84" i="1" s="1"/>
  <c r="C83" i="1"/>
  <c r="D83" i="1" s="1"/>
  <c r="D82" i="1"/>
  <c r="C82" i="1"/>
  <c r="D81" i="1"/>
  <c r="C81" i="1"/>
  <c r="D80" i="1"/>
  <c r="C80" i="1"/>
  <c r="C79" i="1"/>
  <c r="D79" i="1" s="1"/>
  <c r="C78" i="1"/>
  <c r="D78" i="1" s="1"/>
  <c r="C77" i="1"/>
  <c r="D77" i="1" s="1"/>
  <c r="D76" i="1"/>
  <c r="C76" i="1"/>
  <c r="D75" i="1"/>
  <c r="C75" i="1"/>
  <c r="D74" i="1"/>
  <c r="C74" i="1"/>
  <c r="C73" i="1"/>
  <c r="D73" i="1" s="1"/>
  <c r="C72" i="1"/>
  <c r="D72" i="1" s="1"/>
  <c r="C71" i="1"/>
  <c r="D71" i="1" s="1"/>
  <c r="D70" i="1"/>
  <c r="C70" i="1"/>
  <c r="D69" i="1"/>
  <c r="C69" i="1"/>
  <c r="D68" i="1"/>
  <c r="C68" i="1"/>
  <c r="C67" i="1"/>
  <c r="D67" i="1" s="1"/>
  <c r="C66" i="1"/>
  <c r="D66" i="1" s="1"/>
  <c r="C65" i="1"/>
  <c r="D65" i="1" s="1"/>
  <c r="D64" i="1"/>
  <c r="C64" i="1"/>
  <c r="D63" i="1"/>
  <c r="C63" i="1"/>
  <c r="D62" i="1"/>
  <c r="C62" i="1"/>
  <c r="C61" i="1"/>
  <c r="D61" i="1" s="1"/>
  <c r="C60" i="1"/>
  <c r="D60" i="1" s="1"/>
  <c r="C59" i="1"/>
  <c r="D59" i="1" s="1"/>
  <c r="D58" i="1"/>
  <c r="C58" i="1"/>
  <c r="D57" i="1"/>
  <c r="C57" i="1"/>
  <c r="D56" i="1"/>
  <c r="C56" i="1"/>
  <c r="C55" i="1"/>
  <c r="D55" i="1" s="1"/>
  <c r="C54" i="1"/>
  <c r="D54" i="1" s="1"/>
  <c r="C53" i="1"/>
  <c r="D53" i="1" s="1"/>
  <c r="D52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D2" i="1"/>
</calcChain>
</file>

<file path=xl/sharedStrings.xml><?xml version="1.0" encoding="utf-8"?>
<sst xmlns="http://schemas.openxmlformats.org/spreadsheetml/2006/main" count="4" uniqueCount="4">
  <si>
    <t>Max Angle</t>
  </si>
  <si>
    <t>Output value</t>
  </si>
  <si>
    <t>Final angle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</si>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</sst>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Multiplier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Hoja1!$B$2:$B$116</c:f>
              <c:numCache>
                <c:formatCode>General</c:formatCode>
                <c:ptCount val="115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</c:v>
                </c:pt>
                <c:pt idx="52">
                  <c:v>0.73</c:v>
                </c:pt>
                <c:pt idx="53">
                  <c:v>0.72</c:v>
                </c:pt>
                <c:pt idx="54">
                  <c:v>0.71</c:v>
                </c:pt>
                <c:pt idx="55">
                  <c:v>0.7</c:v>
                </c:pt>
                <c:pt idx="56">
                  <c:v>0.69</c:v>
                </c:pt>
                <c:pt idx="57">
                  <c:v>0.68</c:v>
                </c:pt>
                <c:pt idx="58">
                  <c:v>0.67</c:v>
                </c:pt>
                <c:pt idx="59">
                  <c:v>0.66</c:v>
                </c:pt>
                <c:pt idx="60">
                  <c:v>0.65</c:v>
                </c:pt>
                <c:pt idx="61">
                  <c:v>0.64</c:v>
                </c:pt>
                <c:pt idx="62">
                  <c:v>0.63</c:v>
                </c:pt>
                <c:pt idx="63">
                  <c:v>0.62</c:v>
                </c:pt>
                <c:pt idx="64">
                  <c:v>0.61</c:v>
                </c:pt>
                <c:pt idx="65">
                  <c:v>0.6</c:v>
                </c:pt>
                <c:pt idx="66">
                  <c:v>0.59</c:v>
                </c:pt>
                <c:pt idx="67">
                  <c:v>0.57999999999999996</c:v>
                </c:pt>
                <c:pt idx="68">
                  <c:v>0.56999999999999995</c:v>
                </c:pt>
                <c:pt idx="69">
                  <c:v>0.56000000000000005</c:v>
                </c:pt>
                <c:pt idx="70">
                  <c:v>0.55000000000000004</c:v>
                </c:pt>
                <c:pt idx="71">
                  <c:v>0.54</c:v>
                </c:pt>
                <c:pt idx="72">
                  <c:v>0.53</c:v>
                </c:pt>
                <c:pt idx="73">
                  <c:v>0.52</c:v>
                </c:pt>
                <c:pt idx="74">
                  <c:v>0.51</c:v>
                </c:pt>
                <c:pt idx="75">
                  <c:v>0.5</c:v>
                </c:pt>
                <c:pt idx="76">
                  <c:v>0.49</c:v>
                </c:pt>
                <c:pt idx="77">
                  <c:v>0.48</c:v>
                </c:pt>
                <c:pt idx="78">
                  <c:v>0.47</c:v>
                </c:pt>
                <c:pt idx="79">
                  <c:v>0.46</c:v>
                </c:pt>
                <c:pt idx="80">
                  <c:v>0.45</c:v>
                </c:pt>
                <c:pt idx="81">
                  <c:v>0.44</c:v>
                </c:pt>
                <c:pt idx="82">
                  <c:v>0.42999999999999899</c:v>
                </c:pt>
                <c:pt idx="83">
                  <c:v>0.41999999999999899</c:v>
                </c:pt>
                <c:pt idx="84">
                  <c:v>0.40999999999999898</c:v>
                </c:pt>
                <c:pt idx="85">
                  <c:v>0.39999999999999902</c:v>
                </c:pt>
                <c:pt idx="86">
                  <c:v>0.38999999999999901</c:v>
                </c:pt>
                <c:pt idx="87">
                  <c:v>0.37999999999999901</c:v>
                </c:pt>
                <c:pt idx="88">
                  <c:v>0.369999999999999</c:v>
                </c:pt>
                <c:pt idx="89">
                  <c:v>0.35999999999999899</c:v>
                </c:pt>
                <c:pt idx="90">
                  <c:v>0.34999999999999898</c:v>
                </c:pt>
                <c:pt idx="91">
                  <c:v>0.33999999999999903</c:v>
                </c:pt>
                <c:pt idx="92">
                  <c:v>0.32999999999999902</c:v>
                </c:pt>
                <c:pt idx="93">
                  <c:v>0.31999999999999901</c:v>
                </c:pt>
                <c:pt idx="94">
                  <c:v>0.309999999999999</c:v>
                </c:pt>
                <c:pt idx="95">
                  <c:v>0.29999999999999899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0.27</c:v>
                </c:pt>
                <c:pt idx="99">
                  <c:v>0.26900000000000002</c:v>
                </c:pt>
                <c:pt idx="100">
                  <c:v>0.26800000000000002</c:v>
                </c:pt>
                <c:pt idx="101">
                  <c:v>0.26700000000000002</c:v>
                </c:pt>
                <c:pt idx="102">
                  <c:v>0.26600000000000001</c:v>
                </c:pt>
                <c:pt idx="103">
                  <c:v>0.26500000000000001</c:v>
                </c:pt>
                <c:pt idx="104">
                  <c:v>0.26400000000000001</c:v>
                </c:pt>
                <c:pt idx="105">
                  <c:v>0.26300000000000001</c:v>
                </c:pt>
                <c:pt idx="106">
                  <c:v>0.26200000000000001</c:v>
                </c:pt>
                <c:pt idx="107">
                  <c:v>0.26100000000000001</c:v>
                </c:pt>
                <c:pt idx="108">
                  <c:v>0.26</c:v>
                </c:pt>
                <c:pt idx="109">
                  <c:v>0.25</c:v>
                </c:pt>
                <c:pt idx="110">
                  <c:v>0.2</c:v>
                </c:pt>
                <c:pt idx="111">
                  <c:v>0.15</c:v>
                </c:pt>
                <c:pt idx="112">
                  <c:v>0.1</c:v>
                </c:pt>
                <c:pt idx="113">
                  <c:v>0.05</c:v>
                </c:pt>
                <c:pt idx="114">
                  <c:v>0</c:v>
                </c:pt>
              </c:numCache>
            </c:numRef>
          </c:xVal>
          <c:yVal>
            <c:numRef>
              <c:f>Hoja1!$D$2:$D$116</c:f>
              <c:numCache>
                <c:formatCode>General</c:formatCode>
                <c:ptCount val="115"/>
                <c:pt idx="0">
                  <c:v>1</c:v>
                </c:pt>
                <c:pt idx="1">
                  <c:v>0.9816111111111111</c:v>
                </c:pt>
                <c:pt idx="2">
                  <c:v>0.96311111111111114</c:v>
                </c:pt>
                <c:pt idx="3">
                  <c:v>0.94444444444444442</c:v>
                </c:pt>
                <c:pt idx="4">
                  <c:v>0.92572222222222222</c:v>
                </c:pt>
                <c:pt idx="5">
                  <c:v>0.90688888888888897</c:v>
                </c:pt>
                <c:pt idx="6">
                  <c:v>0.88800000000000001</c:v>
                </c:pt>
                <c:pt idx="7">
                  <c:v>0.86905555555555558</c:v>
                </c:pt>
                <c:pt idx="8">
                  <c:v>0.85005555555555545</c:v>
                </c:pt>
                <c:pt idx="9">
                  <c:v>0.83105555555555555</c:v>
                </c:pt>
                <c:pt idx="10">
                  <c:v>0.81205555555555564</c:v>
                </c:pt>
                <c:pt idx="11">
                  <c:v>0.7931111111111111</c:v>
                </c:pt>
                <c:pt idx="12">
                  <c:v>0.77416666666666667</c:v>
                </c:pt>
                <c:pt idx="13">
                  <c:v>0.75527777777777771</c:v>
                </c:pt>
                <c:pt idx="14">
                  <c:v>0.73644444444444446</c:v>
                </c:pt>
                <c:pt idx="15">
                  <c:v>0.71772222222222226</c:v>
                </c:pt>
                <c:pt idx="16">
                  <c:v>0.69911111111111113</c:v>
                </c:pt>
                <c:pt idx="17">
                  <c:v>0.68055555555555558</c:v>
                </c:pt>
                <c:pt idx="18">
                  <c:v>0.66216666666666668</c:v>
                </c:pt>
                <c:pt idx="19">
                  <c:v>0.64394444444444443</c:v>
                </c:pt>
                <c:pt idx="20">
                  <c:v>0.62583333333333335</c:v>
                </c:pt>
                <c:pt idx="21">
                  <c:v>0.60794444444444451</c:v>
                </c:pt>
                <c:pt idx="22">
                  <c:v>0.59027777777777779</c:v>
                </c:pt>
                <c:pt idx="23">
                  <c:v>0.57277777777777772</c:v>
                </c:pt>
                <c:pt idx="24">
                  <c:v>0.55549999999999999</c:v>
                </c:pt>
                <c:pt idx="25">
                  <c:v>0.53850000000000009</c:v>
                </c:pt>
                <c:pt idx="26">
                  <c:v>0.52177777777777778</c:v>
                </c:pt>
                <c:pt idx="27">
                  <c:v>0.5053333333333333</c:v>
                </c:pt>
                <c:pt idx="28">
                  <c:v>0.48916666666666664</c:v>
                </c:pt>
                <c:pt idx="29">
                  <c:v>0.47333333333333333</c:v>
                </c:pt>
                <c:pt idx="30">
                  <c:v>0.45777777777777778</c:v>
                </c:pt>
                <c:pt idx="31">
                  <c:v>0.44255555555555554</c:v>
                </c:pt>
                <c:pt idx="32">
                  <c:v>0.42783333333333334</c:v>
                </c:pt>
                <c:pt idx="33">
                  <c:v>0.41333333333333339</c:v>
                </c:pt>
                <c:pt idx="34">
                  <c:v>0.39933333333333332</c:v>
                </c:pt>
                <c:pt idx="35">
                  <c:v>0.38572222222222224</c:v>
                </c:pt>
                <c:pt idx="36">
                  <c:v>0.37255555555555558</c:v>
                </c:pt>
                <c:pt idx="37">
                  <c:v>0.35977777777777781</c:v>
                </c:pt>
                <c:pt idx="38">
                  <c:v>0.34749999999999998</c:v>
                </c:pt>
                <c:pt idx="39">
                  <c:v>0.3357222222222222</c:v>
                </c:pt>
                <c:pt idx="40">
                  <c:v>0.32438888888888889</c:v>
                </c:pt>
                <c:pt idx="41">
                  <c:v>0.31361111111111112</c:v>
                </c:pt>
                <c:pt idx="42">
                  <c:v>0.30333333333333334</c:v>
                </c:pt>
                <c:pt idx="43">
                  <c:v>0.2936111111111111</c:v>
                </c:pt>
                <c:pt idx="44">
                  <c:v>0.28438888888888886</c:v>
                </c:pt>
                <c:pt idx="45">
                  <c:v>0.27583333333333332</c:v>
                </c:pt>
                <c:pt idx="46">
                  <c:v>0.26783333333333331</c:v>
                </c:pt>
                <c:pt idx="47">
                  <c:v>0.26044444444444448</c:v>
                </c:pt>
                <c:pt idx="48">
                  <c:v>0.25366666666666665</c:v>
                </c:pt>
                <c:pt idx="49">
                  <c:v>0.24755555555555556</c:v>
                </c:pt>
                <c:pt idx="50">
                  <c:v>0.24211111111111111</c:v>
                </c:pt>
                <c:pt idx="51">
                  <c:v>0.23244444444444445</c:v>
                </c:pt>
                <c:pt idx="52">
                  <c:v>0.22305555555555553</c:v>
                </c:pt>
                <c:pt idx="53">
                  <c:v>0.21394444444444444</c:v>
                </c:pt>
                <c:pt idx="54">
                  <c:v>0.20511111111111113</c:v>
                </c:pt>
                <c:pt idx="55">
                  <c:v>0.19649999999999998</c:v>
                </c:pt>
                <c:pt idx="56">
                  <c:v>0.18811111111111112</c:v>
                </c:pt>
                <c:pt idx="57">
                  <c:v>0.18</c:v>
                </c:pt>
                <c:pt idx="58">
                  <c:v>0.1721111111111111</c:v>
                </c:pt>
                <c:pt idx="59">
                  <c:v>0.16444444444444445</c:v>
                </c:pt>
                <c:pt idx="60">
                  <c:v>0.15705555555555556</c:v>
                </c:pt>
                <c:pt idx="61">
                  <c:v>0.14983333333333332</c:v>
                </c:pt>
                <c:pt idx="62">
                  <c:v>0.14288888888888887</c:v>
                </c:pt>
                <c:pt idx="63">
                  <c:v>0.1361111111111111</c:v>
                </c:pt>
                <c:pt idx="64">
                  <c:v>0.12955555555555556</c:v>
                </c:pt>
                <c:pt idx="65">
                  <c:v>0.12327777777777779</c:v>
                </c:pt>
                <c:pt idx="66">
                  <c:v>0.11716666666666667</c:v>
                </c:pt>
                <c:pt idx="67">
                  <c:v>0.11122222222222222</c:v>
                </c:pt>
                <c:pt idx="68">
                  <c:v>0.10555555555555556</c:v>
                </c:pt>
                <c:pt idx="69">
                  <c:v>0.1</c:v>
                </c:pt>
                <c:pt idx="70">
                  <c:v>9.4722222222222222E-2</c:v>
                </c:pt>
                <c:pt idx="71">
                  <c:v>8.96111111111111E-2</c:v>
                </c:pt>
                <c:pt idx="72">
                  <c:v>8.4666666666666668E-2</c:v>
                </c:pt>
                <c:pt idx="73">
                  <c:v>7.9888888888888898E-2</c:v>
                </c:pt>
                <c:pt idx="74">
                  <c:v>7.5333333333333335E-2</c:v>
                </c:pt>
                <c:pt idx="75">
                  <c:v>7.088888888888889E-2</c:v>
                </c:pt>
                <c:pt idx="76">
                  <c:v>6.6722222222222224E-2</c:v>
                </c:pt>
                <c:pt idx="77">
                  <c:v>6.2666666666666662E-2</c:v>
                </c:pt>
                <c:pt idx="78">
                  <c:v>5.8833333333333335E-2</c:v>
                </c:pt>
                <c:pt idx="79">
                  <c:v>5.5111111111111111E-2</c:v>
                </c:pt>
                <c:pt idx="80">
                  <c:v>5.1555555555555549E-2</c:v>
                </c:pt>
                <c:pt idx="81">
                  <c:v>4.8166666666666663E-2</c:v>
                </c:pt>
                <c:pt idx="82">
                  <c:v>4.4888888888888888E-2</c:v>
                </c:pt>
                <c:pt idx="83">
                  <c:v>4.1777777777777775E-2</c:v>
                </c:pt>
                <c:pt idx="84">
                  <c:v>3.8833333333333338E-2</c:v>
                </c:pt>
                <c:pt idx="85">
                  <c:v>3.6055555555555556E-2</c:v>
                </c:pt>
                <c:pt idx="86">
                  <c:v>3.3388888888888885E-2</c:v>
                </c:pt>
                <c:pt idx="87">
                  <c:v>3.0833333333333331E-2</c:v>
                </c:pt>
                <c:pt idx="88">
                  <c:v>2.8444444444444446E-2</c:v>
                </c:pt>
                <c:pt idx="89">
                  <c:v>2.6166666666666668E-2</c:v>
                </c:pt>
                <c:pt idx="90">
                  <c:v>2.4E-2</c:v>
                </c:pt>
                <c:pt idx="91">
                  <c:v>2.1999999999999999E-2</c:v>
                </c:pt>
                <c:pt idx="92">
                  <c:v>2.0055555555555556E-2</c:v>
                </c:pt>
                <c:pt idx="93">
                  <c:v>1.8277777777777778E-2</c:v>
                </c:pt>
                <c:pt idx="94">
                  <c:v>1.6611111111111111E-2</c:v>
                </c:pt>
                <c:pt idx="95">
                  <c:v>1.5000000000000001E-2</c:v>
                </c:pt>
                <c:pt idx="96">
                  <c:v>1.3555555555555555E-2</c:v>
                </c:pt>
                <c:pt idx="97">
                  <c:v>1.2166666666666666E-2</c:v>
                </c:pt>
                <c:pt idx="98">
                  <c:v>1.0888888888888889E-2</c:v>
                </c:pt>
                <c:pt idx="99">
                  <c:v>1.0777777777777777E-2</c:v>
                </c:pt>
                <c:pt idx="100">
                  <c:v>1.0611111111111111E-2</c:v>
                </c:pt>
                <c:pt idx="101">
                  <c:v>1.0499999999999999E-2</c:v>
                </c:pt>
                <c:pt idx="102">
                  <c:v>1.038888888888889E-2</c:v>
                </c:pt>
                <c:pt idx="103">
                  <c:v>1.0277777777777778E-2</c:v>
                </c:pt>
                <c:pt idx="104">
                  <c:v>1.0166666666666668E-2</c:v>
                </c:pt>
                <c:pt idx="105">
                  <c:v>1.0055555555555555E-2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C-4FBC-84CC-72AAB09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1360"/>
        <c:axId val="150009248"/>
      </c:scatterChart>
      <c:valAx>
        <c:axId val="149991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09248"/>
        <c:crosses val="autoZero"/>
        <c:crossBetween val="midCat"/>
        <c:majorUnit val="5.000000000000001E-2"/>
      </c:valAx>
      <c:valAx>
        <c:axId val="150009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991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0</xdr:row>
      <xdr:rowOff>176784</xdr:rowOff>
    </xdr:from>
    <xdr:to>
      <xdr:col>21</xdr:col>
      <xdr:colOff>0</xdr:colOff>
      <xdr:row>39</xdr:row>
      <xdr:rowOff>181356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8ED732-D286-423B-BCF2-C9A6E6B4E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E558-2175-4133-9A73-DC28E784354D}">
  <dimension ref="A1:W116"/>
  <sheetViews>
    <sheetView tabSelected="1" zoomScaleNormal="100" workbookViewId="0">
      <selection activeCell="B51" sqref="B51:D5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90</v>
      </c>
      <c r="B2">
        <v>1</v>
      </c>
      <c r="C2">
        <v>90</v>
      </c>
      <c r="D2">
        <f t="shared" ref="D2:D51" si="0">C2/$A$2</f>
        <v>1</v>
      </c>
    </row>
    <row r="3" spans="1:4" x14ac:dyDescent="0.3">
      <c r="B3">
        <v>0.995</v>
      </c>
      <c r="C3">
        <f>90-(3.31/2)</f>
        <v>88.344999999999999</v>
      </c>
      <c r="D3">
        <f t="shared" si="0"/>
        <v>0.9816111111111111</v>
      </c>
    </row>
    <row r="4" spans="1:4" x14ac:dyDescent="0.3">
      <c r="B4">
        <v>0.99</v>
      </c>
      <c r="C4">
        <f>90-(6.64/2)</f>
        <v>86.68</v>
      </c>
      <c r="D4">
        <f t="shared" si="0"/>
        <v>0.96311111111111114</v>
      </c>
    </row>
    <row r="5" spans="1:4" x14ac:dyDescent="0.3">
      <c r="B5">
        <v>0.98499999999999999</v>
      </c>
      <c r="C5">
        <f>90-(10/2)</f>
        <v>85</v>
      </c>
      <c r="D5">
        <f t="shared" si="0"/>
        <v>0.94444444444444442</v>
      </c>
    </row>
    <row r="6" spans="1:4" x14ac:dyDescent="0.3">
      <c r="B6">
        <v>0.98</v>
      </c>
      <c r="C6">
        <f>90-(13.37/2)</f>
        <v>83.314999999999998</v>
      </c>
      <c r="D6">
        <f t="shared" si="0"/>
        <v>0.92572222222222222</v>
      </c>
    </row>
    <row r="7" spans="1:4" x14ac:dyDescent="0.3">
      <c r="B7">
        <v>0.97499999999999998</v>
      </c>
      <c r="C7">
        <f>90-(16.76/2)</f>
        <v>81.62</v>
      </c>
      <c r="D7">
        <f t="shared" si="0"/>
        <v>0.90688888888888897</v>
      </c>
    </row>
    <row r="8" spans="1:4" x14ac:dyDescent="0.3">
      <c r="B8">
        <v>0.97</v>
      </c>
      <c r="C8">
        <f>90-(20.16/2)</f>
        <v>79.92</v>
      </c>
      <c r="D8">
        <f t="shared" si="0"/>
        <v>0.88800000000000001</v>
      </c>
    </row>
    <row r="9" spans="1:4" x14ac:dyDescent="0.3">
      <c r="B9">
        <v>0.96499999999999997</v>
      </c>
      <c r="C9">
        <f>90-(23.57/2)</f>
        <v>78.215000000000003</v>
      </c>
      <c r="D9">
        <f t="shared" si="0"/>
        <v>0.86905555555555558</v>
      </c>
    </row>
    <row r="10" spans="1:4" x14ac:dyDescent="0.3">
      <c r="B10">
        <v>0.96</v>
      </c>
      <c r="C10">
        <f>90-(26.99/2)</f>
        <v>76.504999999999995</v>
      </c>
      <c r="D10">
        <f t="shared" si="0"/>
        <v>0.85005555555555545</v>
      </c>
    </row>
    <row r="11" spans="1:4" x14ac:dyDescent="0.3">
      <c r="B11">
        <v>0.95499999999999996</v>
      </c>
      <c r="C11">
        <f>90-(30.41/2)</f>
        <v>74.795000000000002</v>
      </c>
      <c r="D11">
        <f t="shared" si="0"/>
        <v>0.83105555555555555</v>
      </c>
    </row>
    <row r="12" spans="1:4" x14ac:dyDescent="0.3">
      <c r="B12">
        <v>0.95</v>
      </c>
      <c r="C12">
        <f>90-(33.83/2)</f>
        <v>73.085000000000008</v>
      </c>
      <c r="D12">
        <f t="shared" si="0"/>
        <v>0.81205555555555564</v>
      </c>
    </row>
    <row r="13" spans="1:4" x14ac:dyDescent="0.3">
      <c r="B13">
        <v>0.94499999999999995</v>
      </c>
      <c r="C13">
        <f>90-(37.24/2)</f>
        <v>71.38</v>
      </c>
      <c r="D13">
        <f t="shared" si="0"/>
        <v>0.7931111111111111</v>
      </c>
    </row>
    <row r="14" spans="1:4" x14ac:dyDescent="0.3">
      <c r="B14">
        <v>0.94</v>
      </c>
      <c r="C14">
        <f>90-(40.65/2)</f>
        <v>69.674999999999997</v>
      </c>
      <c r="D14">
        <f t="shared" si="0"/>
        <v>0.77416666666666667</v>
      </c>
    </row>
    <row r="15" spans="1:4" x14ac:dyDescent="0.3">
      <c r="B15">
        <v>0.93500000000000005</v>
      </c>
      <c r="C15">
        <f>90-(44.05/2)</f>
        <v>67.974999999999994</v>
      </c>
      <c r="D15">
        <f t="shared" si="0"/>
        <v>0.75527777777777771</v>
      </c>
    </row>
    <row r="16" spans="1:4" x14ac:dyDescent="0.3">
      <c r="B16">
        <v>0.93</v>
      </c>
      <c r="C16">
        <f>90-(47.44/2)</f>
        <v>66.28</v>
      </c>
      <c r="D16">
        <f t="shared" si="0"/>
        <v>0.73644444444444446</v>
      </c>
    </row>
    <row r="17" spans="2:23" x14ac:dyDescent="0.3">
      <c r="B17">
        <v>0.92500000000000004</v>
      </c>
      <c r="C17">
        <f>90-(50.81/2)</f>
        <v>64.594999999999999</v>
      </c>
      <c r="D17">
        <f t="shared" si="0"/>
        <v>0.71772222222222226</v>
      </c>
    </row>
    <row r="18" spans="2:23" x14ac:dyDescent="0.3">
      <c r="B18">
        <v>0.92</v>
      </c>
      <c r="C18">
        <f>90-(54.16/2)</f>
        <v>62.92</v>
      </c>
      <c r="D18">
        <f t="shared" si="0"/>
        <v>0.69911111111111113</v>
      </c>
    </row>
    <row r="19" spans="2:23" x14ac:dyDescent="0.3">
      <c r="B19">
        <v>0.91500000000000004</v>
      </c>
      <c r="C19">
        <f>90-(57.5/2)</f>
        <v>61.25</v>
      </c>
      <c r="D19">
        <f t="shared" si="0"/>
        <v>0.68055555555555558</v>
      </c>
    </row>
    <row r="20" spans="2:23" x14ac:dyDescent="0.3">
      <c r="B20">
        <v>0.91</v>
      </c>
      <c r="C20">
        <f>90-(60.81/2)</f>
        <v>59.594999999999999</v>
      </c>
      <c r="D20">
        <f t="shared" si="0"/>
        <v>0.66216666666666668</v>
      </c>
    </row>
    <row r="21" spans="2:23" x14ac:dyDescent="0.3">
      <c r="B21">
        <v>0.90500000000000003</v>
      </c>
      <c r="C21">
        <f>90-(64.09/2)</f>
        <v>57.954999999999998</v>
      </c>
      <c r="D21">
        <f t="shared" si="0"/>
        <v>0.64394444444444443</v>
      </c>
      <c r="W21" s="1"/>
    </row>
    <row r="22" spans="2:23" x14ac:dyDescent="0.3">
      <c r="B22">
        <v>0.9</v>
      </c>
      <c r="C22">
        <f>90-(67.35/2)</f>
        <v>56.325000000000003</v>
      </c>
      <c r="D22">
        <f t="shared" si="0"/>
        <v>0.62583333333333335</v>
      </c>
    </row>
    <row r="23" spans="2:23" x14ac:dyDescent="0.3">
      <c r="B23">
        <v>0.89500000000000002</v>
      </c>
      <c r="C23">
        <f>90-(70.57/2)</f>
        <v>54.715000000000003</v>
      </c>
      <c r="D23">
        <f t="shared" si="0"/>
        <v>0.60794444444444451</v>
      </c>
    </row>
    <row r="24" spans="2:23" x14ac:dyDescent="0.3">
      <c r="B24">
        <v>0.89</v>
      </c>
      <c r="C24">
        <f>90-(73.75/2)</f>
        <v>53.125</v>
      </c>
      <c r="D24">
        <f t="shared" si="0"/>
        <v>0.59027777777777779</v>
      </c>
    </row>
    <row r="25" spans="2:23" x14ac:dyDescent="0.3">
      <c r="B25">
        <v>0.88500000000000001</v>
      </c>
      <c r="C25">
        <f>90-(76.9/2)</f>
        <v>51.55</v>
      </c>
      <c r="D25">
        <f t="shared" si="0"/>
        <v>0.57277777777777772</v>
      </c>
    </row>
    <row r="26" spans="2:23" x14ac:dyDescent="0.3">
      <c r="B26">
        <v>0.88</v>
      </c>
      <c r="C26">
        <f>90-(80.01/2)</f>
        <v>49.994999999999997</v>
      </c>
      <c r="D26">
        <f t="shared" si="0"/>
        <v>0.55549999999999999</v>
      </c>
    </row>
    <row r="27" spans="2:23" x14ac:dyDescent="0.3">
      <c r="B27">
        <v>0.875</v>
      </c>
      <c r="C27">
        <f>90-(83.07/2)</f>
        <v>48.465000000000003</v>
      </c>
      <c r="D27">
        <f t="shared" si="0"/>
        <v>0.53850000000000009</v>
      </c>
    </row>
    <row r="28" spans="2:23" x14ac:dyDescent="0.3">
      <c r="B28">
        <v>0.87</v>
      </c>
      <c r="C28">
        <f>90-(86.08/2)</f>
        <v>46.96</v>
      </c>
      <c r="D28">
        <f t="shared" si="0"/>
        <v>0.52177777777777778</v>
      </c>
    </row>
    <row r="29" spans="2:23" x14ac:dyDescent="0.3">
      <c r="B29">
        <v>0.86499999999999999</v>
      </c>
      <c r="C29">
        <f>90-(89.04/2)</f>
        <v>45.48</v>
      </c>
      <c r="D29">
        <f t="shared" si="0"/>
        <v>0.5053333333333333</v>
      </c>
    </row>
    <row r="30" spans="2:23" x14ac:dyDescent="0.3">
      <c r="B30">
        <v>0.86</v>
      </c>
      <c r="C30">
        <f>90-(91.95/2)</f>
        <v>44.024999999999999</v>
      </c>
      <c r="D30">
        <f t="shared" si="0"/>
        <v>0.48916666666666664</v>
      </c>
    </row>
    <row r="31" spans="2:23" x14ac:dyDescent="0.3">
      <c r="B31">
        <v>0.85499999999999998</v>
      </c>
      <c r="C31">
        <f>90-(94.8/2)</f>
        <v>42.6</v>
      </c>
      <c r="D31">
        <f t="shared" si="0"/>
        <v>0.47333333333333333</v>
      </c>
    </row>
    <row r="32" spans="2:23" x14ac:dyDescent="0.3">
      <c r="B32">
        <v>0.85</v>
      </c>
      <c r="C32">
        <f>90-(97.6/2)</f>
        <v>41.2</v>
      </c>
      <c r="D32">
        <f t="shared" si="0"/>
        <v>0.45777777777777778</v>
      </c>
    </row>
    <row r="33" spans="2:4" x14ac:dyDescent="0.3">
      <c r="B33">
        <v>0.84499999999999997</v>
      </c>
      <c r="C33">
        <f>79.66/2</f>
        <v>39.83</v>
      </c>
      <c r="D33">
        <f t="shared" si="0"/>
        <v>0.44255555555555554</v>
      </c>
    </row>
    <row r="34" spans="2:4" x14ac:dyDescent="0.3">
      <c r="B34">
        <v>0.84</v>
      </c>
      <c r="C34">
        <f>77.01/2</f>
        <v>38.505000000000003</v>
      </c>
      <c r="D34">
        <f t="shared" si="0"/>
        <v>0.42783333333333334</v>
      </c>
    </row>
    <row r="35" spans="2:4" x14ac:dyDescent="0.3">
      <c r="B35">
        <v>0.83499999999999996</v>
      </c>
      <c r="C35">
        <f>74.4/2</f>
        <v>37.200000000000003</v>
      </c>
      <c r="D35">
        <f t="shared" si="0"/>
        <v>0.41333333333333339</v>
      </c>
    </row>
    <row r="36" spans="2:4" x14ac:dyDescent="0.3">
      <c r="B36">
        <v>0.83</v>
      </c>
      <c r="C36">
        <f>71.88/2</f>
        <v>35.94</v>
      </c>
      <c r="D36">
        <f t="shared" si="0"/>
        <v>0.39933333333333332</v>
      </c>
    </row>
    <row r="37" spans="2:4" x14ac:dyDescent="0.3">
      <c r="B37">
        <v>0.82499999999999996</v>
      </c>
      <c r="C37">
        <f>69.43/2</f>
        <v>34.715000000000003</v>
      </c>
      <c r="D37">
        <f t="shared" si="0"/>
        <v>0.38572222222222224</v>
      </c>
    </row>
    <row r="38" spans="2:4" x14ac:dyDescent="0.3">
      <c r="B38">
        <v>0.82</v>
      </c>
      <c r="C38">
        <f>67.06/2</f>
        <v>33.53</v>
      </c>
      <c r="D38">
        <f t="shared" si="0"/>
        <v>0.37255555555555558</v>
      </c>
    </row>
    <row r="39" spans="2:4" x14ac:dyDescent="0.3">
      <c r="B39">
        <v>0.81499999999999995</v>
      </c>
      <c r="C39">
        <f>64.76/2</f>
        <v>32.380000000000003</v>
      </c>
      <c r="D39">
        <f t="shared" si="0"/>
        <v>0.35977777777777781</v>
      </c>
    </row>
    <row r="40" spans="2:4" x14ac:dyDescent="0.3">
      <c r="B40">
        <v>0.81</v>
      </c>
      <c r="C40">
        <f>62.55/2</f>
        <v>31.274999999999999</v>
      </c>
      <c r="D40">
        <f t="shared" si="0"/>
        <v>0.34749999999999998</v>
      </c>
    </row>
    <row r="41" spans="2:4" x14ac:dyDescent="0.3">
      <c r="B41">
        <v>0.80500000000000005</v>
      </c>
      <c r="C41">
        <f>60.43/2</f>
        <v>30.215</v>
      </c>
      <c r="D41">
        <f t="shared" si="0"/>
        <v>0.3357222222222222</v>
      </c>
    </row>
    <row r="42" spans="2:4" x14ac:dyDescent="0.3">
      <c r="B42">
        <v>0.8</v>
      </c>
      <c r="C42">
        <f>58.39/2</f>
        <v>29.195</v>
      </c>
      <c r="D42">
        <f t="shared" si="0"/>
        <v>0.32438888888888889</v>
      </c>
    </row>
    <row r="43" spans="2:4" x14ac:dyDescent="0.3">
      <c r="B43">
        <v>0.79500000000000004</v>
      </c>
      <c r="C43">
        <f>56.45/2</f>
        <v>28.225000000000001</v>
      </c>
      <c r="D43">
        <f t="shared" si="0"/>
        <v>0.31361111111111112</v>
      </c>
    </row>
    <row r="44" spans="2:4" x14ac:dyDescent="0.3">
      <c r="B44">
        <v>0.79</v>
      </c>
      <c r="C44">
        <f>54.6/2</f>
        <v>27.3</v>
      </c>
      <c r="D44">
        <f t="shared" si="0"/>
        <v>0.30333333333333334</v>
      </c>
    </row>
    <row r="45" spans="2:4" x14ac:dyDescent="0.3">
      <c r="B45">
        <v>0.78500000000000003</v>
      </c>
      <c r="C45">
        <f>52.85/2</f>
        <v>26.425000000000001</v>
      </c>
      <c r="D45">
        <f t="shared" si="0"/>
        <v>0.2936111111111111</v>
      </c>
    </row>
    <row r="46" spans="2:4" x14ac:dyDescent="0.3">
      <c r="B46">
        <v>0.78</v>
      </c>
      <c r="C46">
        <f>51.19/2</f>
        <v>25.594999999999999</v>
      </c>
      <c r="D46">
        <f t="shared" si="0"/>
        <v>0.28438888888888886</v>
      </c>
    </row>
    <row r="47" spans="2:4" x14ac:dyDescent="0.3">
      <c r="B47">
        <v>0.77500000000000002</v>
      </c>
      <c r="C47">
        <f>49.65/2</f>
        <v>24.824999999999999</v>
      </c>
      <c r="D47">
        <f t="shared" si="0"/>
        <v>0.27583333333333332</v>
      </c>
    </row>
    <row r="48" spans="2:4" x14ac:dyDescent="0.3">
      <c r="B48">
        <v>0.77</v>
      </c>
      <c r="C48">
        <f>48.21/2</f>
        <v>24.105</v>
      </c>
      <c r="D48">
        <f t="shared" si="0"/>
        <v>0.26783333333333331</v>
      </c>
    </row>
    <row r="49" spans="2:4" x14ac:dyDescent="0.3">
      <c r="B49">
        <v>0.76500000000000001</v>
      </c>
      <c r="C49">
        <f>46.88/2</f>
        <v>23.44</v>
      </c>
      <c r="D49">
        <f t="shared" si="0"/>
        <v>0.26044444444444448</v>
      </c>
    </row>
    <row r="50" spans="2:4" x14ac:dyDescent="0.3">
      <c r="B50">
        <v>0.76</v>
      </c>
      <c r="C50">
        <f>45.66/2</f>
        <v>22.83</v>
      </c>
      <c r="D50">
        <f t="shared" si="0"/>
        <v>0.25366666666666665</v>
      </c>
    </row>
    <row r="51" spans="2:4" x14ac:dyDescent="0.3">
      <c r="B51">
        <v>0.755</v>
      </c>
      <c r="C51">
        <f>44.56/2</f>
        <v>22.28</v>
      </c>
      <c r="D51">
        <f t="shared" si="0"/>
        <v>0.24755555555555556</v>
      </c>
    </row>
    <row r="52" spans="2:4" x14ac:dyDescent="0.3">
      <c r="B52">
        <v>0.75</v>
      </c>
      <c r="C52">
        <f>43.58/2</f>
        <v>21.79</v>
      </c>
      <c r="D52">
        <f t="shared" ref="D52:D90" si="1">C52/$A$2</f>
        <v>0.24211111111111111</v>
      </c>
    </row>
    <row r="53" spans="2:4" x14ac:dyDescent="0.3">
      <c r="B53">
        <v>0.74</v>
      </c>
      <c r="C53">
        <f>41.84/2</f>
        <v>20.92</v>
      </c>
      <c r="D53">
        <f t="shared" si="1"/>
        <v>0.23244444444444445</v>
      </c>
    </row>
    <row r="54" spans="2:4" x14ac:dyDescent="0.3">
      <c r="B54">
        <v>0.73</v>
      </c>
      <c r="C54">
        <f>40.15/2</f>
        <v>20.074999999999999</v>
      </c>
      <c r="D54">
        <f t="shared" si="1"/>
        <v>0.22305555555555553</v>
      </c>
    </row>
    <row r="55" spans="2:4" x14ac:dyDescent="0.3">
      <c r="B55">
        <v>0.72</v>
      </c>
      <c r="C55">
        <f>38.51/2</f>
        <v>19.254999999999999</v>
      </c>
      <c r="D55">
        <f t="shared" si="1"/>
        <v>0.21394444444444444</v>
      </c>
    </row>
    <row r="56" spans="2:4" x14ac:dyDescent="0.3">
      <c r="B56">
        <v>0.71</v>
      </c>
      <c r="C56">
        <f>36.92/2</f>
        <v>18.46</v>
      </c>
      <c r="D56">
        <f t="shared" si="1"/>
        <v>0.20511111111111113</v>
      </c>
    </row>
    <row r="57" spans="2:4" x14ac:dyDescent="0.3">
      <c r="B57">
        <v>0.7</v>
      </c>
      <c r="C57">
        <f>35.37/2</f>
        <v>17.684999999999999</v>
      </c>
      <c r="D57">
        <f t="shared" si="1"/>
        <v>0.19649999999999998</v>
      </c>
    </row>
    <row r="58" spans="2:4" x14ac:dyDescent="0.3">
      <c r="B58">
        <v>0.69</v>
      </c>
      <c r="C58">
        <f>33.86/2</f>
        <v>16.93</v>
      </c>
      <c r="D58">
        <f t="shared" si="1"/>
        <v>0.18811111111111112</v>
      </c>
    </row>
    <row r="59" spans="2:4" x14ac:dyDescent="0.3">
      <c r="B59">
        <v>0.68</v>
      </c>
      <c r="C59">
        <f>32.4/2</f>
        <v>16.2</v>
      </c>
      <c r="D59">
        <f t="shared" si="1"/>
        <v>0.18</v>
      </c>
    </row>
    <row r="60" spans="2:4" x14ac:dyDescent="0.3">
      <c r="B60">
        <v>0.67</v>
      </c>
      <c r="C60">
        <f>30.98/2</f>
        <v>15.49</v>
      </c>
      <c r="D60">
        <f t="shared" si="1"/>
        <v>0.1721111111111111</v>
      </c>
    </row>
    <row r="61" spans="2:4" x14ac:dyDescent="0.3">
      <c r="B61">
        <v>0.66</v>
      </c>
      <c r="C61">
        <f>29.6/2</f>
        <v>14.8</v>
      </c>
      <c r="D61">
        <f t="shared" si="1"/>
        <v>0.16444444444444445</v>
      </c>
    </row>
    <row r="62" spans="2:4" x14ac:dyDescent="0.3">
      <c r="B62">
        <v>0.65</v>
      </c>
      <c r="C62">
        <f>28.27/2</f>
        <v>14.135</v>
      </c>
      <c r="D62">
        <f t="shared" si="1"/>
        <v>0.15705555555555556</v>
      </c>
    </row>
    <row r="63" spans="2:4" x14ac:dyDescent="0.3">
      <c r="B63">
        <v>0.64</v>
      </c>
      <c r="C63">
        <f>26.97/2</f>
        <v>13.484999999999999</v>
      </c>
      <c r="D63">
        <f t="shared" si="1"/>
        <v>0.14983333333333332</v>
      </c>
    </row>
    <row r="64" spans="2:4" x14ac:dyDescent="0.3">
      <c r="B64">
        <v>0.63</v>
      </c>
      <c r="C64">
        <f>25.72/2</f>
        <v>12.86</v>
      </c>
      <c r="D64">
        <f t="shared" si="1"/>
        <v>0.14288888888888887</v>
      </c>
    </row>
    <row r="65" spans="2:4" x14ac:dyDescent="0.3">
      <c r="B65">
        <v>0.62</v>
      </c>
      <c r="C65">
        <f>24.5/2</f>
        <v>12.25</v>
      </c>
      <c r="D65">
        <f t="shared" si="1"/>
        <v>0.1361111111111111</v>
      </c>
    </row>
    <row r="66" spans="2:4" x14ac:dyDescent="0.3">
      <c r="B66">
        <v>0.61</v>
      </c>
      <c r="C66">
        <f>23.32/2</f>
        <v>11.66</v>
      </c>
      <c r="D66">
        <f t="shared" si="1"/>
        <v>0.12955555555555556</v>
      </c>
    </row>
    <row r="67" spans="2:4" x14ac:dyDescent="0.3">
      <c r="B67">
        <v>0.6</v>
      </c>
      <c r="C67">
        <f>22.19/2</f>
        <v>11.095000000000001</v>
      </c>
      <c r="D67">
        <f t="shared" si="1"/>
        <v>0.12327777777777779</v>
      </c>
    </row>
    <row r="68" spans="2:4" x14ac:dyDescent="0.3">
      <c r="B68">
        <v>0.59</v>
      </c>
      <c r="C68">
        <f>21.09/2</f>
        <v>10.545</v>
      </c>
      <c r="D68">
        <f t="shared" si="1"/>
        <v>0.11716666666666667</v>
      </c>
    </row>
    <row r="69" spans="2:4" x14ac:dyDescent="0.3">
      <c r="B69">
        <v>0.57999999999999996</v>
      </c>
      <c r="C69">
        <f>20.02/2</f>
        <v>10.01</v>
      </c>
      <c r="D69">
        <f t="shared" si="1"/>
        <v>0.11122222222222222</v>
      </c>
    </row>
    <row r="70" spans="2:4" x14ac:dyDescent="0.3">
      <c r="B70">
        <v>0.56999999999999995</v>
      </c>
      <c r="C70">
        <f>19/2</f>
        <v>9.5</v>
      </c>
      <c r="D70">
        <f t="shared" si="1"/>
        <v>0.10555555555555556</v>
      </c>
    </row>
    <row r="71" spans="2:4" x14ac:dyDescent="0.3">
      <c r="B71">
        <v>0.56000000000000005</v>
      </c>
      <c r="C71">
        <f>18/2</f>
        <v>9</v>
      </c>
      <c r="D71">
        <f t="shared" si="1"/>
        <v>0.1</v>
      </c>
    </row>
    <row r="72" spans="2:4" x14ac:dyDescent="0.3">
      <c r="B72">
        <v>0.55000000000000004</v>
      </c>
      <c r="C72">
        <f>17.05/2</f>
        <v>8.5250000000000004</v>
      </c>
      <c r="D72">
        <f t="shared" si="1"/>
        <v>9.4722222222222222E-2</v>
      </c>
    </row>
    <row r="73" spans="2:4" x14ac:dyDescent="0.3">
      <c r="B73">
        <v>0.54</v>
      </c>
      <c r="C73">
        <f>16.13/2</f>
        <v>8.0649999999999995</v>
      </c>
      <c r="D73">
        <f t="shared" si="1"/>
        <v>8.96111111111111E-2</v>
      </c>
    </row>
    <row r="74" spans="2:4" x14ac:dyDescent="0.3">
      <c r="B74">
        <v>0.53</v>
      </c>
      <c r="C74">
        <f>15.24/2</f>
        <v>7.62</v>
      </c>
      <c r="D74">
        <f t="shared" si="1"/>
        <v>8.4666666666666668E-2</v>
      </c>
    </row>
    <row r="75" spans="2:4" x14ac:dyDescent="0.3">
      <c r="B75">
        <v>0.52</v>
      </c>
      <c r="C75">
        <f>14.38/2</f>
        <v>7.19</v>
      </c>
      <c r="D75">
        <f t="shared" si="1"/>
        <v>7.9888888888888898E-2</v>
      </c>
    </row>
    <row r="76" spans="2:4" x14ac:dyDescent="0.3">
      <c r="B76">
        <v>0.51</v>
      </c>
      <c r="C76">
        <f>13.56/2</f>
        <v>6.78</v>
      </c>
      <c r="D76">
        <f t="shared" si="1"/>
        <v>7.5333333333333335E-2</v>
      </c>
    </row>
    <row r="77" spans="2:4" x14ac:dyDescent="0.3">
      <c r="B77">
        <v>0.5</v>
      </c>
      <c r="C77">
        <f>12.76/2</f>
        <v>6.38</v>
      </c>
      <c r="D77">
        <f t="shared" si="1"/>
        <v>7.088888888888889E-2</v>
      </c>
    </row>
    <row r="78" spans="2:4" x14ac:dyDescent="0.3">
      <c r="B78">
        <v>0.49</v>
      </c>
      <c r="C78">
        <f>12.01/2</f>
        <v>6.0049999999999999</v>
      </c>
      <c r="D78">
        <f t="shared" si="1"/>
        <v>6.6722222222222224E-2</v>
      </c>
    </row>
    <row r="79" spans="2:4" x14ac:dyDescent="0.3">
      <c r="B79">
        <v>0.48</v>
      </c>
      <c r="C79">
        <f>11.28/2</f>
        <v>5.64</v>
      </c>
      <c r="D79">
        <f t="shared" si="1"/>
        <v>6.2666666666666662E-2</v>
      </c>
    </row>
    <row r="80" spans="2:4" x14ac:dyDescent="0.3">
      <c r="B80">
        <v>0.47</v>
      </c>
      <c r="C80">
        <f>10.59/2</f>
        <v>5.2949999999999999</v>
      </c>
      <c r="D80">
        <f t="shared" si="1"/>
        <v>5.8833333333333335E-2</v>
      </c>
    </row>
    <row r="81" spans="2:4" x14ac:dyDescent="0.3">
      <c r="B81">
        <v>0.46</v>
      </c>
      <c r="C81" s="1">
        <f>9.92/2</f>
        <v>4.96</v>
      </c>
      <c r="D81">
        <f t="shared" si="1"/>
        <v>5.5111111111111111E-2</v>
      </c>
    </row>
    <row r="82" spans="2:4" x14ac:dyDescent="0.3">
      <c r="B82">
        <v>0.45</v>
      </c>
      <c r="C82">
        <f>9.28/2</f>
        <v>4.6399999999999997</v>
      </c>
      <c r="D82">
        <f t="shared" si="1"/>
        <v>5.1555555555555549E-2</v>
      </c>
    </row>
    <row r="83" spans="2:4" x14ac:dyDescent="0.3">
      <c r="B83">
        <v>0.44</v>
      </c>
      <c r="C83">
        <f>8.67/2</f>
        <v>4.335</v>
      </c>
      <c r="D83">
        <f t="shared" si="1"/>
        <v>4.8166666666666663E-2</v>
      </c>
    </row>
    <row r="84" spans="2:4" x14ac:dyDescent="0.3">
      <c r="B84">
        <v>0.42999999999999899</v>
      </c>
      <c r="C84">
        <f>8.08/2</f>
        <v>4.04</v>
      </c>
      <c r="D84">
        <f t="shared" si="1"/>
        <v>4.4888888888888888E-2</v>
      </c>
    </row>
    <row r="85" spans="2:4" x14ac:dyDescent="0.3">
      <c r="B85">
        <v>0.41999999999999899</v>
      </c>
      <c r="C85">
        <f>7.52/2</f>
        <v>3.76</v>
      </c>
      <c r="D85">
        <f t="shared" si="1"/>
        <v>4.1777777777777775E-2</v>
      </c>
    </row>
    <row r="86" spans="2:4" x14ac:dyDescent="0.3">
      <c r="B86">
        <v>0.40999999999999898</v>
      </c>
      <c r="C86">
        <f>6.99/2</f>
        <v>3.4950000000000001</v>
      </c>
      <c r="D86">
        <f t="shared" si="1"/>
        <v>3.8833333333333338E-2</v>
      </c>
    </row>
    <row r="87" spans="2:4" x14ac:dyDescent="0.3">
      <c r="B87">
        <v>0.39999999999999902</v>
      </c>
      <c r="C87">
        <f>6.49/2</f>
        <v>3.2450000000000001</v>
      </c>
      <c r="D87">
        <f t="shared" si="1"/>
        <v>3.6055555555555556E-2</v>
      </c>
    </row>
    <row r="88" spans="2:4" x14ac:dyDescent="0.3">
      <c r="B88">
        <v>0.38999999999999901</v>
      </c>
      <c r="C88">
        <f>6.01/2</f>
        <v>3.0049999999999999</v>
      </c>
      <c r="D88">
        <f t="shared" si="1"/>
        <v>3.3388888888888885E-2</v>
      </c>
    </row>
    <row r="89" spans="2:4" x14ac:dyDescent="0.3">
      <c r="B89">
        <v>0.37999999999999901</v>
      </c>
      <c r="C89">
        <f>5.55/2</f>
        <v>2.7749999999999999</v>
      </c>
      <c r="D89">
        <f t="shared" si="1"/>
        <v>3.0833333333333331E-2</v>
      </c>
    </row>
    <row r="90" spans="2:4" x14ac:dyDescent="0.3">
      <c r="B90">
        <v>0.369999999999999</v>
      </c>
      <c r="C90">
        <f>5.12/2</f>
        <v>2.56</v>
      </c>
      <c r="D90">
        <f t="shared" si="1"/>
        <v>2.8444444444444446E-2</v>
      </c>
    </row>
    <row r="91" spans="2:4" x14ac:dyDescent="0.3">
      <c r="B91">
        <v>0.35999999999999899</v>
      </c>
      <c r="C91">
        <f>4.71/2</f>
        <v>2.355</v>
      </c>
      <c r="D91">
        <f t="shared" ref="D91:D96" si="2">C91/$A$2</f>
        <v>2.6166666666666668E-2</v>
      </c>
    </row>
    <row r="92" spans="2:4" x14ac:dyDescent="0.3">
      <c r="B92">
        <v>0.34999999999999898</v>
      </c>
      <c r="C92">
        <f>4.32/2</f>
        <v>2.16</v>
      </c>
      <c r="D92">
        <f t="shared" si="2"/>
        <v>2.4E-2</v>
      </c>
    </row>
    <row r="93" spans="2:4" x14ac:dyDescent="0.3">
      <c r="B93">
        <v>0.33999999999999903</v>
      </c>
      <c r="C93">
        <f>3.96/2</f>
        <v>1.98</v>
      </c>
      <c r="D93">
        <f t="shared" si="2"/>
        <v>2.1999999999999999E-2</v>
      </c>
    </row>
    <row r="94" spans="2:4" x14ac:dyDescent="0.3">
      <c r="B94">
        <v>0.32999999999999902</v>
      </c>
      <c r="C94">
        <f>3.61/2</f>
        <v>1.8049999999999999</v>
      </c>
      <c r="D94">
        <f t="shared" si="2"/>
        <v>2.0055555555555556E-2</v>
      </c>
    </row>
    <row r="95" spans="2:4" x14ac:dyDescent="0.3">
      <c r="B95">
        <v>0.31999999999999901</v>
      </c>
      <c r="C95">
        <f>3.29/2</f>
        <v>1.645</v>
      </c>
      <c r="D95">
        <f t="shared" si="2"/>
        <v>1.8277777777777778E-2</v>
      </c>
    </row>
    <row r="96" spans="2:4" x14ac:dyDescent="0.3">
      <c r="B96">
        <v>0.309999999999999</v>
      </c>
      <c r="C96">
        <f>2.99/2</f>
        <v>1.4950000000000001</v>
      </c>
      <c r="D96">
        <f t="shared" si="2"/>
        <v>1.6611111111111111E-2</v>
      </c>
    </row>
    <row r="97" spans="2:4" x14ac:dyDescent="0.3">
      <c r="B97">
        <v>0.29999999999999899</v>
      </c>
      <c r="C97">
        <f>2.7/2</f>
        <v>1.35</v>
      </c>
      <c r="D97">
        <f t="shared" ref="D97:D109" si="3">C97/$A$2</f>
        <v>1.5000000000000001E-2</v>
      </c>
    </row>
    <row r="98" spans="2:4" x14ac:dyDescent="0.3">
      <c r="B98">
        <v>0.28999999999999998</v>
      </c>
      <c r="C98">
        <f>2.44/2</f>
        <v>1.22</v>
      </c>
      <c r="D98">
        <f t="shared" si="3"/>
        <v>1.3555555555555555E-2</v>
      </c>
    </row>
    <row r="99" spans="2:4" x14ac:dyDescent="0.3">
      <c r="B99">
        <v>0.28000000000000003</v>
      </c>
      <c r="C99">
        <f>2.19/2</f>
        <v>1.095</v>
      </c>
      <c r="D99">
        <f t="shared" si="3"/>
        <v>1.2166666666666666E-2</v>
      </c>
    </row>
    <row r="100" spans="2:4" x14ac:dyDescent="0.3">
      <c r="B100">
        <v>0.27</v>
      </c>
      <c r="C100">
        <f>1.96/2</f>
        <v>0.98</v>
      </c>
      <c r="D100">
        <f t="shared" si="3"/>
        <v>1.0888888888888889E-2</v>
      </c>
    </row>
    <row r="101" spans="2:4" x14ac:dyDescent="0.3">
      <c r="B101">
        <v>0.26900000000000002</v>
      </c>
      <c r="C101">
        <f>1.94/2</f>
        <v>0.97</v>
      </c>
      <c r="D101">
        <f t="shared" si="3"/>
        <v>1.0777777777777777E-2</v>
      </c>
    </row>
    <row r="102" spans="2:4" x14ac:dyDescent="0.3">
      <c r="B102">
        <v>0.26800000000000002</v>
      </c>
      <c r="C102">
        <f>1.91/2</f>
        <v>0.95499999999999996</v>
      </c>
      <c r="D102">
        <f t="shared" si="3"/>
        <v>1.0611111111111111E-2</v>
      </c>
    </row>
    <row r="103" spans="2:4" x14ac:dyDescent="0.3">
      <c r="B103">
        <v>0.26700000000000002</v>
      </c>
      <c r="C103">
        <f>1.89/2</f>
        <v>0.94499999999999995</v>
      </c>
      <c r="D103">
        <f t="shared" si="3"/>
        <v>1.0499999999999999E-2</v>
      </c>
    </row>
    <row r="104" spans="2:4" x14ac:dyDescent="0.3">
      <c r="B104">
        <v>0.26600000000000001</v>
      </c>
      <c r="C104">
        <f>1.87/2</f>
        <v>0.93500000000000005</v>
      </c>
      <c r="D104">
        <f t="shared" si="3"/>
        <v>1.038888888888889E-2</v>
      </c>
    </row>
    <row r="105" spans="2:4" x14ac:dyDescent="0.3">
      <c r="B105">
        <v>0.26500000000000001</v>
      </c>
      <c r="C105">
        <f>1.85/2</f>
        <v>0.92500000000000004</v>
      </c>
      <c r="D105">
        <f t="shared" si="3"/>
        <v>1.0277777777777778E-2</v>
      </c>
    </row>
    <row r="106" spans="2:4" x14ac:dyDescent="0.3">
      <c r="B106">
        <v>0.26400000000000001</v>
      </c>
      <c r="C106">
        <f>1.83/2</f>
        <v>0.91500000000000004</v>
      </c>
      <c r="D106">
        <f t="shared" si="3"/>
        <v>1.0166666666666668E-2</v>
      </c>
    </row>
    <row r="107" spans="2:4" x14ac:dyDescent="0.3">
      <c r="B107">
        <v>0.26300000000000001</v>
      </c>
      <c r="C107">
        <f>1.81/2</f>
        <v>0.90500000000000003</v>
      </c>
      <c r="D107">
        <f t="shared" si="3"/>
        <v>1.0055555555555555E-2</v>
      </c>
    </row>
    <row r="108" spans="2:4" x14ac:dyDescent="0.3">
      <c r="B108">
        <v>0.26200000000000001</v>
      </c>
      <c r="C108">
        <v>0</v>
      </c>
      <c r="D108">
        <f t="shared" si="3"/>
        <v>0</v>
      </c>
    </row>
    <row r="109" spans="2:4" x14ac:dyDescent="0.3">
      <c r="B109">
        <v>0.26100000000000001</v>
      </c>
      <c r="C109">
        <v>0</v>
      </c>
      <c r="D109">
        <f t="shared" si="3"/>
        <v>0</v>
      </c>
    </row>
    <row r="110" spans="2:4" x14ac:dyDescent="0.3">
      <c r="B110">
        <v>0.26</v>
      </c>
      <c r="C110">
        <v>0</v>
      </c>
      <c r="D110">
        <f t="shared" ref="D110:D116" si="4">C110/$A$2</f>
        <v>0</v>
      </c>
    </row>
    <row r="111" spans="2:4" x14ac:dyDescent="0.3">
      <c r="B111">
        <v>0.25</v>
      </c>
      <c r="C111">
        <v>0</v>
      </c>
      <c r="D111">
        <f t="shared" si="4"/>
        <v>0</v>
      </c>
    </row>
    <row r="112" spans="2:4" x14ac:dyDescent="0.3">
      <c r="B112">
        <v>0.2</v>
      </c>
      <c r="C112">
        <v>0</v>
      </c>
      <c r="D112">
        <f t="shared" si="4"/>
        <v>0</v>
      </c>
    </row>
    <row r="113" spans="2:4" x14ac:dyDescent="0.3">
      <c r="B113">
        <v>0.15</v>
      </c>
      <c r="C113">
        <v>0</v>
      </c>
      <c r="D113">
        <f t="shared" si="4"/>
        <v>0</v>
      </c>
    </row>
    <row r="114" spans="2:4" x14ac:dyDescent="0.3">
      <c r="B114">
        <v>0.1</v>
      </c>
      <c r="C114">
        <v>0</v>
      </c>
      <c r="D114">
        <f t="shared" si="4"/>
        <v>0</v>
      </c>
    </row>
    <row r="115" spans="2:4" x14ac:dyDescent="0.3">
      <c r="B115">
        <v>0.05</v>
      </c>
      <c r="C115">
        <v>0</v>
      </c>
      <c r="D115">
        <f t="shared" si="4"/>
        <v>0</v>
      </c>
    </row>
    <row r="116" spans="2:4" x14ac:dyDescent="0.3">
      <c r="B116">
        <v>0</v>
      </c>
      <c r="C116">
        <v>0</v>
      </c>
      <c r="D116">
        <f t="shared" si="4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cp:lastPrinted>2021-07-02T21:06:25Z</cp:lastPrinted>
  <dcterms:created xsi:type="dcterms:W3CDTF">2021-07-02T10:07:25Z</dcterms:created>
  <dcterms:modified xsi:type="dcterms:W3CDTF">2021-07-03T12:29:42Z</dcterms:modified>
</cp:coreProperties>
</file>