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 ultimo\series\14 Comercio interno\"/>
    </mc:Choice>
  </mc:AlternateContent>
  <bookViews>
    <workbookView xWindow="-15" yWindow="-15" windowWidth="10200" windowHeight="8160"/>
  </bookViews>
  <sheets>
    <sheet name="14.2  " sheetId="1" r:id="rId1"/>
  </sheets>
  <externalReferences>
    <externalReference r:id="rId2"/>
  </externalReferences>
  <definedNames>
    <definedName name="\c">#N/A</definedName>
    <definedName name="\i">#N/A</definedName>
    <definedName name="\r" localSheetId="0">'14.2  '!#REF!</definedName>
    <definedName name="\r">#REF!</definedName>
    <definedName name="_xlnm._FilterDatabase" localSheetId="0" hidden="1">'14.2  '!$A$9:$I$94</definedName>
    <definedName name="_Regression_Int" localSheetId="0" hidden="1">1</definedName>
    <definedName name="A_impresión_IM" localSheetId="0">'14.2  '!$C$57:$C$80</definedName>
    <definedName name="A_IMPRESIÓN_IM">#REF!</definedName>
    <definedName name="_xlnm.Print_Area" localSheetId="0">'14.2  '!$C$1:$K$105</definedName>
  </definedNames>
  <calcPr calcId="152511"/>
</workbook>
</file>

<file path=xl/calcChain.xml><?xml version="1.0" encoding="utf-8"?>
<calcChain xmlns="http://schemas.openxmlformats.org/spreadsheetml/2006/main">
  <c r="E58" i="1" l="1"/>
  <c r="K41" i="1"/>
  <c r="K42" i="1"/>
  <c r="K43" i="1"/>
  <c r="K44" i="1"/>
  <c r="K45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I102" i="1" l="1"/>
  <c r="H102" i="1"/>
  <c r="F102" i="1"/>
  <c r="I100" i="1"/>
  <c r="H100" i="1"/>
  <c r="F100" i="1"/>
  <c r="I98" i="1"/>
  <c r="H98" i="1"/>
  <c r="F98" i="1"/>
  <c r="I97" i="1"/>
  <c r="H97" i="1"/>
  <c r="F97" i="1"/>
  <c r="I96" i="1"/>
  <c r="H96" i="1"/>
  <c r="F96" i="1"/>
  <c r="I94" i="1"/>
  <c r="H94" i="1"/>
  <c r="F94" i="1"/>
  <c r="I93" i="1"/>
  <c r="H93" i="1"/>
  <c r="F93" i="1"/>
  <c r="I92" i="1"/>
  <c r="H92" i="1"/>
  <c r="F92" i="1"/>
  <c r="I91" i="1"/>
  <c r="H91" i="1"/>
  <c r="F91" i="1"/>
  <c r="I90" i="1"/>
  <c r="H90" i="1"/>
  <c r="F90" i="1"/>
  <c r="I89" i="1"/>
  <c r="H89" i="1"/>
  <c r="F89" i="1"/>
  <c r="I88" i="1"/>
  <c r="H88" i="1"/>
  <c r="G88" i="1"/>
  <c r="F88" i="1"/>
  <c r="I87" i="1"/>
  <c r="H87" i="1"/>
  <c r="G87" i="1"/>
  <c r="F87" i="1"/>
  <c r="I86" i="1"/>
  <c r="H86" i="1"/>
  <c r="F86" i="1"/>
  <c r="I84" i="1"/>
  <c r="H84" i="1"/>
  <c r="F84" i="1"/>
  <c r="I83" i="1"/>
  <c r="H83" i="1"/>
  <c r="F83" i="1"/>
  <c r="I82" i="1"/>
  <c r="H82" i="1"/>
  <c r="F82" i="1"/>
  <c r="I81" i="1"/>
  <c r="H81" i="1"/>
  <c r="F81" i="1"/>
  <c r="I80" i="1"/>
  <c r="H80" i="1"/>
  <c r="F80" i="1"/>
  <c r="I79" i="1"/>
  <c r="H79" i="1"/>
  <c r="F79" i="1"/>
  <c r="I78" i="1"/>
  <c r="H78" i="1"/>
  <c r="F78" i="1"/>
  <c r="I77" i="1"/>
  <c r="H77" i="1"/>
  <c r="F77" i="1"/>
  <c r="I76" i="1"/>
  <c r="H76" i="1"/>
  <c r="F76" i="1"/>
  <c r="I75" i="1"/>
  <c r="H75" i="1"/>
  <c r="F75" i="1"/>
  <c r="I74" i="1"/>
  <c r="H74" i="1"/>
  <c r="F74" i="1"/>
  <c r="I73" i="1"/>
  <c r="H73" i="1"/>
  <c r="F73" i="1"/>
  <c r="I72" i="1"/>
  <c r="H72" i="1"/>
  <c r="F72" i="1"/>
  <c r="I71" i="1"/>
  <c r="H71" i="1"/>
  <c r="F71" i="1"/>
  <c r="I70" i="1"/>
  <c r="H70" i="1"/>
  <c r="F70" i="1"/>
  <c r="I68" i="1"/>
  <c r="H68" i="1"/>
  <c r="F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F62" i="1"/>
  <c r="E62" i="1"/>
  <c r="I57" i="1"/>
  <c r="H57" i="1"/>
  <c r="F57" i="1"/>
  <c r="I56" i="1"/>
  <c r="H56" i="1"/>
  <c r="F56" i="1"/>
  <c r="I55" i="1"/>
  <c r="H55" i="1"/>
  <c r="F55" i="1"/>
  <c r="I53" i="1"/>
  <c r="H53" i="1"/>
  <c r="F53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5" i="1"/>
  <c r="H45" i="1"/>
  <c r="F45" i="1"/>
  <c r="I44" i="1"/>
  <c r="H44" i="1"/>
  <c r="F44" i="1"/>
  <c r="I43" i="1"/>
  <c r="H43" i="1"/>
  <c r="F43" i="1"/>
  <c r="I42" i="1"/>
  <c r="H42" i="1"/>
  <c r="F42" i="1"/>
  <c r="I41" i="1"/>
  <c r="H41" i="1"/>
  <c r="F41" i="1"/>
  <c r="I40" i="1"/>
  <c r="H40" i="1"/>
  <c r="F40" i="1"/>
  <c r="I39" i="1"/>
  <c r="H39" i="1"/>
  <c r="F39" i="1"/>
  <c r="I38" i="1"/>
  <c r="H38" i="1"/>
  <c r="F38" i="1"/>
  <c r="I37" i="1"/>
  <c r="H37" i="1"/>
  <c r="F37" i="1"/>
  <c r="I36" i="1"/>
  <c r="H36" i="1"/>
  <c r="F36" i="1"/>
  <c r="I35" i="1"/>
  <c r="H35" i="1"/>
  <c r="F35" i="1"/>
  <c r="I34" i="1"/>
  <c r="H34" i="1"/>
  <c r="F34" i="1"/>
  <c r="I33" i="1"/>
  <c r="H33" i="1"/>
  <c r="F33" i="1"/>
  <c r="I32" i="1"/>
  <c r="H32" i="1"/>
  <c r="F32" i="1"/>
  <c r="I31" i="1"/>
  <c r="H31" i="1"/>
  <c r="F31" i="1"/>
  <c r="I30" i="1"/>
  <c r="H30" i="1"/>
  <c r="F30" i="1"/>
  <c r="I29" i="1"/>
  <c r="H29" i="1"/>
  <c r="F29" i="1"/>
  <c r="I28" i="1"/>
  <c r="H28" i="1"/>
  <c r="F28" i="1"/>
  <c r="I27" i="1"/>
  <c r="H27" i="1"/>
  <c r="F27" i="1"/>
  <c r="I26" i="1"/>
  <c r="H26" i="1"/>
  <c r="F26" i="1"/>
  <c r="I25" i="1"/>
  <c r="H25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H62" i="1" l="1"/>
</calcChain>
</file>

<file path=xl/sharedStrings.xml><?xml version="1.0" encoding="utf-8"?>
<sst xmlns="http://schemas.openxmlformats.org/spreadsheetml/2006/main" count="232" uniqueCount="151">
  <si>
    <t>CPCU</t>
  </si>
  <si>
    <t>AEC</t>
  </si>
  <si>
    <t>PRODUCTOS</t>
  </si>
  <si>
    <t>Producción nacional</t>
  </si>
  <si>
    <t>Importaciones</t>
  </si>
  <si>
    <t>2018</t>
  </si>
  <si>
    <t>2019</t>
  </si>
  <si>
    <t>x</t>
  </si>
  <si>
    <t xml:space="preserve"> Tubérculos y raíces</t>
  </si>
  <si>
    <t>01510</t>
  </si>
  <si>
    <t xml:space="preserve">  De ello: Papa</t>
  </si>
  <si>
    <t>01591</t>
  </si>
  <si>
    <t xml:space="preserve">                  Boniato</t>
  </si>
  <si>
    <t>01599</t>
  </si>
  <si>
    <t xml:space="preserve">                  Malanga</t>
  </si>
  <si>
    <t xml:space="preserve"> Plátano</t>
  </si>
  <si>
    <t>Hortalizas</t>
  </si>
  <si>
    <t>01234</t>
  </si>
  <si>
    <t xml:space="preserve"> De ello: Tomate</t>
  </si>
  <si>
    <t>01253</t>
  </si>
  <si>
    <t xml:space="preserve">                Cebolla</t>
  </si>
  <si>
    <t>01231</t>
  </si>
  <si>
    <t xml:space="preserve">                Pimiento</t>
  </si>
  <si>
    <t>Cereales</t>
  </si>
  <si>
    <t xml:space="preserve">   Arroz cáscara húmedo </t>
  </si>
  <si>
    <t xml:space="preserve">   Maíz</t>
  </si>
  <si>
    <t xml:space="preserve"> Frijoles</t>
  </si>
  <si>
    <t>Cítricos</t>
  </si>
  <si>
    <t>Otras frutas</t>
  </si>
  <si>
    <t>Alimentos manufacturados</t>
  </si>
  <si>
    <t xml:space="preserve">  Carne deshuesada de res (excluye hígado)</t>
  </si>
  <si>
    <t>21151</t>
  </si>
  <si>
    <t xml:space="preserve">  Hígado de res</t>
  </si>
  <si>
    <t xml:space="preserve">  Carne de cerdo en bandas</t>
  </si>
  <si>
    <t xml:space="preserve">  Carnes en conserva</t>
  </si>
  <si>
    <t xml:space="preserve">  Carne fresca de aves</t>
  </si>
  <si>
    <t xml:space="preserve">  Quesos  (excluye sucedáneo y soya)</t>
  </si>
  <si>
    <t>23161</t>
  </si>
  <si>
    <t xml:space="preserve">  Arroz elaborado o semielaborado</t>
  </si>
  <si>
    <t>23319</t>
  </si>
  <si>
    <t xml:space="preserve">  Piensos mezclados</t>
  </si>
  <si>
    <t>23490</t>
  </si>
  <si>
    <t xml:space="preserve">  Pan y galletas de sal</t>
  </si>
  <si>
    <t xml:space="preserve">  Pastas alimenticias</t>
  </si>
  <si>
    <t xml:space="preserve">  Conservas de frutas y vegetales (inc.de tomates y compotas)</t>
  </si>
  <si>
    <t>23911</t>
  </si>
  <si>
    <t xml:space="preserve">  Café tostado y envasado</t>
  </si>
  <si>
    <t>21210</t>
  </si>
  <si>
    <t xml:space="preserve">  Pescado entero seleccionado congelado</t>
  </si>
  <si>
    <t xml:space="preserve">  Filete de pescado</t>
  </si>
  <si>
    <t>16200</t>
  </si>
  <si>
    <t xml:space="preserve">  Sal común fina</t>
  </si>
  <si>
    <t>Bebidas</t>
  </si>
  <si>
    <t>24131</t>
  </si>
  <si>
    <t xml:space="preserve">  Bebidas alcohólicas (excluye vinos)</t>
  </si>
  <si>
    <t xml:space="preserve">  Vinos</t>
  </si>
  <si>
    <t>24310</t>
  </si>
  <si>
    <t xml:space="preserve">  Cerveza</t>
  </si>
  <si>
    <t>24490</t>
  </si>
  <si>
    <t xml:space="preserve">  Refrescos</t>
  </si>
  <si>
    <t>Textiles</t>
  </si>
  <si>
    <t xml:space="preserve">  Tejidos totales</t>
  </si>
  <si>
    <t>27120</t>
  </si>
  <si>
    <t xml:space="preserve">  Sábanas (incluye canastilla)</t>
  </si>
  <si>
    <t>Prendas de vestir</t>
  </si>
  <si>
    <t xml:space="preserve">  Ropa interior (excluye medias)</t>
  </si>
  <si>
    <t xml:space="preserve">  Ropa exterior</t>
  </si>
  <si>
    <t>Cuero y fabricación de artículos de cuero</t>
  </si>
  <si>
    <t xml:space="preserve">  Calzado</t>
  </si>
  <si>
    <t>Madera y fabricación de productos de madera</t>
  </si>
  <si>
    <t>31100</t>
  </si>
  <si>
    <t xml:space="preserve">  Madera aserrada (producción nacional)</t>
  </si>
  <si>
    <t>31700</t>
  </si>
  <si>
    <t xml:space="preserve">  Envases de madera</t>
  </si>
  <si>
    <t>32153</t>
  </si>
  <si>
    <t xml:space="preserve">  Envases de cartón y cartulina</t>
  </si>
  <si>
    <t>34231</t>
  </si>
  <si>
    <t>Edición e impresión y  reproducción de grabaciones</t>
  </si>
  <si>
    <t>MMU</t>
  </si>
  <si>
    <t>34210</t>
  </si>
  <si>
    <t xml:space="preserve">  Periódicos</t>
  </si>
  <si>
    <t>35322</t>
  </si>
  <si>
    <t xml:space="preserve">  Libros y folletos</t>
  </si>
  <si>
    <t>35321</t>
  </si>
  <si>
    <t xml:space="preserve">  Impresos comerciales</t>
  </si>
  <si>
    <t>35323</t>
  </si>
  <si>
    <t>Fertilizantes y compuestos de nitrógeno</t>
  </si>
  <si>
    <t xml:space="preserve">  Nitrato de amonio</t>
  </si>
  <si>
    <t>36111</t>
  </si>
  <si>
    <t xml:space="preserve">  Fertilizantes completos</t>
  </si>
  <si>
    <t>36120</t>
  </si>
  <si>
    <t>Otras sustancias y productos químicos</t>
  </si>
  <si>
    <t xml:space="preserve">  Ácido sulfúrico al 98% , Cloro líquido y Sosa cáustica al 50%</t>
  </si>
  <si>
    <t xml:space="preserve">  Oxígeno</t>
  </si>
  <si>
    <t>37440</t>
  </si>
  <si>
    <t xml:space="preserve">  Detergente</t>
  </si>
  <si>
    <t xml:space="preserve">  Jabón</t>
  </si>
  <si>
    <t>41267</t>
  </si>
  <si>
    <t xml:space="preserve">  Pasta dentífrica</t>
  </si>
  <si>
    <t>41242</t>
  </si>
  <si>
    <t>Productos de caucho y de plástico</t>
  </si>
  <si>
    <t>41121</t>
  </si>
  <si>
    <t xml:space="preserve">  Neumáticos nuevos</t>
  </si>
  <si>
    <t xml:space="preserve">  Neumáticos recapados</t>
  </si>
  <si>
    <t>42220</t>
  </si>
  <si>
    <t>Productos para la construcción</t>
  </si>
  <si>
    <t>44825</t>
  </si>
  <si>
    <t xml:space="preserve">  Cal</t>
  </si>
  <si>
    <t>42946</t>
  </si>
  <si>
    <t xml:space="preserve">  Cemento gris</t>
  </si>
  <si>
    <t>Metales comunes</t>
  </si>
  <si>
    <t>44821</t>
  </si>
  <si>
    <t xml:space="preserve">  Alambre acero brillante</t>
  </si>
  <si>
    <t>44811</t>
  </si>
  <si>
    <t xml:space="preserve">  Barras de acero corrugadas</t>
  </si>
  <si>
    <t>44815</t>
  </si>
  <si>
    <t xml:space="preserve">  Palanquillas de acero</t>
  </si>
  <si>
    <t>44111</t>
  </si>
  <si>
    <t>Metálicos, excepto maquinarias y equipos</t>
  </si>
  <si>
    <t>44119</t>
  </si>
  <si>
    <t xml:space="preserve">  Cilindros de gas (excluye reparados)</t>
  </si>
  <si>
    <t xml:space="preserve">  Calderas de vapor</t>
  </si>
  <si>
    <t>46310</t>
  </si>
  <si>
    <t xml:space="preserve">  Alambre de púas</t>
  </si>
  <si>
    <t>46910</t>
  </si>
  <si>
    <t>Maquinarias y  equipos</t>
  </si>
  <si>
    <t>46420</t>
  </si>
  <si>
    <t xml:space="preserve">  Cocinas de gas</t>
  </si>
  <si>
    <t xml:space="preserve">  Refrigeradores uso doméstico</t>
  </si>
  <si>
    <t>47313</t>
  </si>
  <si>
    <t xml:space="preserve">  Ventiladores</t>
  </si>
  <si>
    <t xml:space="preserve">  Arados</t>
  </si>
  <si>
    <t>49921</t>
  </si>
  <si>
    <t xml:space="preserve">  Gradas</t>
  </si>
  <si>
    <t xml:space="preserve">Maquinarias y aparatos eléctricos </t>
  </si>
  <si>
    <t xml:space="preserve">  Alambres y cables eléctricos desnudos</t>
  </si>
  <si>
    <t xml:space="preserve">  Bujías</t>
  </si>
  <si>
    <t xml:space="preserve">  Acumuladores</t>
  </si>
  <si>
    <t>Equipos y aparatos de radio, televisión y comunicaciones</t>
  </si>
  <si>
    <t xml:space="preserve">  Televisores a color</t>
  </si>
  <si>
    <t>Equipos de transporte</t>
  </si>
  <si>
    <t xml:space="preserve">  Bicicletas</t>
  </si>
  <si>
    <t>Nota: No se calculan subtotales en los grupos de productos donde no se pueden homogenizar las unidades de medida.</t>
  </si>
  <si>
    <t>14.2 - Estructura de la producción nacional en la oferta total de productos seleccionados</t>
  </si>
  <si>
    <t>2020</t>
  </si>
  <si>
    <t>Agropecuarios</t>
  </si>
  <si>
    <t>-</t>
  </si>
  <si>
    <t>Papel y de productos de papel</t>
  </si>
  <si>
    <t xml:space="preserve">  Papel total</t>
  </si>
  <si>
    <t xml:space="preserve">  Cartón total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</si>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</sst>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_)"/>
    <numFmt numFmtId="165" formatCode="0.0_)"/>
    <numFmt numFmtId="166" formatCode="General_)"/>
    <numFmt numFmtId="167" formatCode="0.0"/>
    <numFmt numFmtId="168" formatCode="#,##0.0"/>
    <numFmt numFmtId="169" formatCode="_-* #,##0.00\ [$€]_-;\-* #,##0.00\ [$€]_-;_-* &quot;-&quot;??\ [$€]_-;_-@_-"/>
    <numFmt numFmtId="170" formatCode="_-* #,##0.00\ _P_t_s_-;\-* #,##0.00\ _P_t_s_-;_-* &quot;-&quot;??\ _P_t_s_-;_-@_-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i/>
      <sz val="8"/>
      <color indexed="8"/>
      <name val="Arial"/>
      <family val="2"/>
    </font>
    <font>
      <sz val="9"/>
      <color indexed="8"/>
      <name val="Arial"/>
      <family val="2"/>
    </font>
    <font>
      <b/>
      <i/>
      <sz val="10"/>
      <color rgb="FF000099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8"/>
      <color rgb="FF000000"/>
      <name val="Arial"/>
      <family val="2"/>
    </font>
    <font>
      <sz val="8"/>
      <color rgb="FF0070C0"/>
      <name val="Arial"/>
      <family val="2"/>
    </font>
    <font>
      <b/>
      <sz val="8"/>
      <name val="Arial"/>
      <family val="2"/>
    </font>
    <font>
      <b/>
      <sz val="15"/>
      <color indexed="62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n">
        <color rgb="FF6695C4"/>
      </bottom>
      <diagonal/>
    </border>
  </borders>
  <cellStyleXfs count="12">
    <xf numFmtId="0" fontId="0" fillId="0" borderId="0"/>
    <xf numFmtId="164" fontId="2" fillId="0" borderId="0"/>
    <xf numFmtId="166" fontId="2" fillId="0" borderId="0"/>
    <xf numFmtId="0" fontId="2" fillId="0" borderId="0"/>
    <xf numFmtId="0" fontId="19" fillId="0" borderId="1" applyNumberFormat="0" applyFill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1" fillId="0" borderId="0"/>
  </cellStyleXfs>
  <cellXfs count="84">
    <xf numFmtId="0" fontId="0" fillId="0" borderId="0" xfId="0"/>
    <xf numFmtId="164" fontId="3" fillId="0" borderId="0" xfId="1" applyFont="1" applyProtection="1"/>
    <xf numFmtId="164" fontId="3" fillId="0" borderId="0" xfId="1" applyFont="1" applyAlignment="1" applyProtection="1">
      <alignment horizontal="center"/>
    </xf>
    <xf numFmtId="165" fontId="3" fillId="0" borderId="0" xfId="1" applyNumberFormat="1" applyFont="1" applyProtection="1"/>
    <xf numFmtId="165" fontId="4" fillId="0" borderId="0" xfId="1" applyNumberFormat="1" applyFont="1" applyAlignment="1" applyProtection="1">
      <alignment horizontal="right"/>
    </xf>
    <xf numFmtId="49" fontId="5" fillId="0" borderId="0" xfId="1" applyNumberFormat="1" applyFont="1" applyAlignment="1" applyProtection="1">
      <alignment horizontal="left" indent="1"/>
    </xf>
    <xf numFmtId="49" fontId="5" fillId="0" borderId="0" xfId="1" applyNumberFormat="1" applyFont="1" applyAlignment="1" applyProtection="1">
      <alignment horizontal="left"/>
    </xf>
    <xf numFmtId="164" fontId="6" fillId="0" borderId="0" xfId="1" applyFont="1" applyProtection="1"/>
    <xf numFmtId="164" fontId="6" fillId="0" borderId="0" xfId="1" applyFont="1" applyAlignment="1" applyProtection="1">
      <alignment horizontal="center"/>
    </xf>
    <xf numFmtId="164" fontId="7" fillId="0" borderId="0" xfId="1" applyNumberFormat="1" applyFont="1" applyFill="1" applyBorder="1" applyAlignment="1" applyProtection="1">
      <alignment vertical="center"/>
    </xf>
    <xf numFmtId="1" fontId="7" fillId="0" borderId="0" xfId="2" applyNumberFormat="1" applyFont="1" applyFill="1" applyBorder="1" applyAlignment="1" applyProtection="1">
      <alignment horizontal="center" wrapText="1"/>
    </xf>
    <xf numFmtId="1" fontId="7" fillId="0" borderId="0" xfId="2" applyNumberFormat="1" applyFont="1" applyFill="1" applyBorder="1" applyAlignment="1" applyProtection="1">
      <alignment horizontal="center" vertical="center" wrapText="1"/>
    </xf>
    <xf numFmtId="49" fontId="7" fillId="0" borderId="0" xfId="2" applyNumberFormat="1" applyFont="1" applyFill="1" applyBorder="1" applyAlignment="1" applyProtection="1">
      <alignment horizontal="right" vertical="center"/>
    </xf>
    <xf numFmtId="49" fontId="7" fillId="0" borderId="0" xfId="2" applyNumberFormat="1" applyFont="1" applyFill="1" applyBorder="1" applyAlignment="1" applyProtection="1">
      <alignment horizontal="center"/>
    </xf>
    <xf numFmtId="49" fontId="7" fillId="0" borderId="0" xfId="2" applyNumberFormat="1" applyFont="1" applyFill="1" applyBorder="1" applyAlignment="1" applyProtection="1">
      <alignment horizontal="center" vertical="center"/>
    </xf>
    <xf numFmtId="164" fontId="4" fillId="0" borderId="0" xfId="1" applyFont="1" applyBorder="1" applyAlignment="1" applyProtection="1">
      <alignment horizontal="left"/>
    </xf>
    <xf numFmtId="165" fontId="6" fillId="0" borderId="0" xfId="1" applyNumberFormat="1" applyFont="1" applyProtection="1"/>
    <xf numFmtId="165" fontId="6" fillId="0" borderId="0" xfId="1" applyNumberFormat="1" applyFont="1" applyAlignment="1" applyProtection="1"/>
    <xf numFmtId="164" fontId="6" fillId="0" borderId="0" xfId="1" applyFont="1" applyAlignment="1" applyProtection="1"/>
    <xf numFmtId="164" fontId="8" fillId="0" borderId="0" xfId="1" applyFont="1" applyAlignment="1" applyProtection="1">
      <alignment horizontal="left" vertical="center"/>
    </xf>
    <xf numFmtId="165" fontId="9" fillId="0" borderId="0" xfId="1" applyNumberFormat="1" applyFont="1" applyAlignment="1" applyProtection="1"/>
    <xf numFmtId="168" fontId="4" fillId="0" borderId="0" xfId="1" applyNumberFormat="1" applyFont="1" applyAlignment="1" applyProtection="1">
      <alignment horizontal="right" wrapText="1"/>
    </xf>
    <xf numFmtId="165" fontId="8" fillId="0" borderId="0" xfId="1" applyNumberFormat="1" applyFont="1" applyAlignment="1" applyProtection="1">
      <alignment horizontal="right" wrapText="1"/>
    </xf>
    <xf numFmtId="164" fontId="4" fillId="0" borderId="0" xfId="1" applyFont="1" applyAlignment="1" applyProtection="1">
      <alignment horizontal="left" vertical="center"/>
    </xf>
    <xf numFmtId="168" fontId="4" fillId="0" borderId="0" xfId="1" applyNumberFormat="1" applyFont="1" applyBorder="1" applyAlignment="1" applyProtection="1"/>
    <xf numFmtId="165" fontId="4" fillId="0" borderId="0" xfId="1" applyNumberFormat="1" applyFont="1" applyAlignment="1" applyProtection="1">
      <alignment horizontal="right" wrapText="1"/>
    </xf>
    <xf numFmtId="49" fontId="11" fillId="0" borderId="0" xfId="0" applyNumberFormat="1" applyFont="1"/>
    <xf numFmtId="49" fontId="12" fillId="0" borderId="0" xfId="3" applyNumberFormat="1" applyFont="1" applyAlignment="1" applyProtection="1"/>
    <xf numFmtId="168" fontId="4" fillId="2" borderId="0" xfId="1" applyNumberFormat="1" applyFont="1" applyFill="1" applyBorder="1" applyAlignment="1" applyProtection="1"/>
    <xf numFmtId="168" fontId="4" fillId="2" borderId="0" xfId="1" applyNumberFormat="1" applyFont="1" applyFill="1" applyAlignment="1" applyProtection="1">
      <alignment horizontal="right" wrapText="1"/>
    </xf>
    <xf numFmtId="168" fontId="7" fillId="0" borderId="0" xfId="0" applyNumberFormat="1" applyFont="1" applyBorder="1"/>
    <xf numFmtId="164" fontId="12" fillId="0" borderId="0" xfId="1" applyFont="1" applyFill="1" applyAlignment="1" applyProtection="1">
      <alignment horizontal="center"/>
    </xf>
    <xf numFmtId="164" fontId="7" fillId="0" borderId="0" xfId="1" applyFont="1" applyFill="1" applyAlignment="1" applyProtection="1">
      <alignment horizontal="left" vertical="center"/>
    </xf>
    <xf numFmtId="168" fontId="7" fillId="0" borderId="0" xfId="1" applyNumberFormat="1" applyFont="1" applyBorder="1" applyAlignment="1" applyProtection="1"/>
    <xf numFmtId="164" fontId="13" fillId="0" borderId="0" xfId="1" applyFont="1" applyFill="1" applyAlignment="1" applyProtection="1"/>
    <xf numFmtId="168" fontId="4" fillId="0" borderId="0" xfId="1" applyNumberFormat="1" applyFont="1" applyBorder="1" applyProtection="1"/>
    <xf numFmtId="164" fontId="4" fillId="0" borderId="0" xfId="1" quotePrefix="1" applyFont="1" applyFill="1" applyAlignment="1" applyProtection="1">
      <alignment horizontal="left" vertical="center"/>
    </xf>
    <xf numFmtId="49" fontId="12" fillId="0" borderId="0" xfId="0" applyNumberFormat="1" applyFont="1" applyFill="1" applyBorder="1" applyAlignment="1" applyProtection="1">
      <alignment horizontal="left" vertical="center"/>
    </xf>
    <xf numFmtId="168" fontId="4" fillId="0" borderId="0" xfId="1" applyNumberFormat="1" applyFont="1" applyProtection="1"/>
    <xf numFmtId="49" fontId="12" fillId="0" borderId="0" xfId="0" applyNumberFormat="1" applyFont="1" applyFill="1" applyBorder="1" applyAlignment="1" applyProtection="1">
      <alignment horizontal="left" vertical="center" wrapText="1"/>
    </xf>
    <xf numFmtId="168" fontId="7" fillId="0" borderId="0" xfId="1" applyNumberFormat="1" applyFont="1" applyProtection="1"/>
    <xf numFmtId="165" fontId="14" fillId="0" borderId="0" xfId="1" applyNumberFormat="1" applyFont="1" applyAlignment="1" applyProtection="1"/>
    <xf numFmtId="168" fontId="7" fillId="2" borderId="0" xfId="1" applyNumberFormat="1" applyFont="1" applyFill="1" applyProtection="1"/>
    <xf numFmtId="49" fontId="12" fillId="0" borderId="0" xfId="0" applyNumberFormat="1" applyFont="1" applyProtection="1"/>
    <xf numFmtId="168" fontId="15" fillId="0" borderId="0" xfId="1" applyNumberFormat="1" applyFont="1" applyAlignment="1" applyProtection="1">
      <alignment horizontal="right" wrapText="1"/>
    </xf>
    <xf numFmtId="49" fontId="16" fillId="0" borderId="0" xfId="0" applyNumberFormat="1" applyFont="1"/>
    <xf numFmtId="164" fontId="10" fillId="0" borderId="0" xfId="1" applyFont="1" applyProtection="1"/>
    <xf numFmtId="49" fontId="17" fillId="0" borderId="0" xfId="0" applyNumberFormat="1" applyFont="1" applyFill="1" applyAlignment="1" applyProtection="1">
      <alignment vertical="center"/>
    </xf>
    <xf numFmtId="168" fontId="8" fillId="0" borderId="0" xfId="1" applyNumberFormat="1" applyFont="1" applyAlignment="1" applyProtection="1">
      <alignment horizontal="right" wrapText="1"/>
    </xf>
    <xf numFmtId="168" fontId="4" fillId="0" borderId="0" xfId="1" applyNumberFormat="1" applyFont="1" applyFill="1" applyAlignment="1" applyProtection="1">
      <alignment horizontal="left" vertical="center"/>
    </xf>
    <xf numFmtId="49" fontId="12" fillId="0" borderId="0" xfId="3" applyNumberFormat="1" applyFont="1" applyProtection="1"/>
    <xf numFmtId="168" fontId="7" fillId="0" borderId="0" xfId="1" applyNumberFormat="1" applyFont="1" applyAlignment="1" applyProtection="1">
      <alignment horizontal="right" wrapText="1"/>
    </xf>
    <xf numFmtId="165" fontId="18" fillId="0" borderId="0" xfId="1" applyNumberFormat="1" applyFont="1" applyAlignment="1" applyProtection="1">
      <alignment horizontal="right" wrapText="1"/>
    </xf>
    <xf numFmtId="167" fontId="4" fillId="0" borderId="0" xfId="1" applyNumberFormat="1" applyFont="1" applyFill="1" applyProtection="1"/>
    <xf numFmtId="164" fontId="4" fillId="0" borderId="0" xfId="1" applyNumberFormat="1" applyFont="1" applyAlignment="1" applyProtection="1">
      <alignment horizontal="left" vertical="center"/>
    </xf>
    <xf numFmtId="3" fontId="4" fillId="0" borderId="0" xfId="1" applyNumberFormat="1" applyFont="1" applyProtection="1"/>
    <xf numFmtId="164" fontId="4" fillId="0" borderId="0" xfId="1" applyFont="1" applyFill="1" applyAlignment="1" applyProtection="1">
      <alignment horizontal="left" vertical="center"/>
    </xf>
    <xf numFmtId="3" fontId="15" fillId="0" borderId="0" xfId="1" applyNumberFormat="1" applyFont="1" applyFill="1" applyProtection="1"/>
    <xf numFmtId="164" fontId="10" fillId="0" borderId="0" xfId="1" applyFont="1" applyAlignment="1" applyProtection="1">
      <alignment horizontal="left"/>
    </xf>
    <xf numFmtId="167" fontId="4" fillId="0" borderId="0" xfId="1" applyNumberFormat="1" applyFont="1" applyProtection="1"/>
    <xf numFmtId="165" fontId="4" fillId="0" borderId="0" xfId="1" applyNumberFormat="1" applyFont="1" applyProtection="1"/>
    <xf numFmtId="164" fontId="4" fillId="0" borderId="0" xfId="1" applyFont="1" applyBorder="1" applyAlignment="1" applyProtection="1">
      <alignment horizontal="left" vertical="center"/>
    </xf>
    <xf numFmtId="168" fontId="7" fillId="0" borderId="0" xfId="1" applyNumberFormat="1" applyFont="1" applyBorder="1" applyProtection="1"/>
    <xf numFmtId="168" fontId="15" fillId="0" borderId="0" xfId="1" applyNumberFormat="1" applyFont="1" applyBorder="1" applyAlignment="1" applyProtection="1">
      <alignment horizontal="right" wrapText="1"/>
    </xf>
    <xf numFmtId="165" fontId="4" fillId="0" borderId="0" xfId="1" applyNumberFormat="1" applyFont="1" applyBorder="1" applyAlignment="1" applyProtection="1">
      <alignment horizontal="right" wrapText="1"/>
    </xf>
    <xf numFmtId="168" fontId="4" fillId="0" borderId="0" xfId="1" applyNumberFormat="1" applyFont="1" applyBorder="1" applyAlignment="1" applyProtection="1">
      <alignment horizontal="right" wrapText="1"/>
    </xf>
    <xf numFmtId="49" fontId="20" fillId="0" borderId="0" xfId="1" applyNumberFormat="1" applyFont="1" applyAlignment="1" applyProtection="1">
      <alignment horizontal="left"/>
    </xf>
    <xf numFmtId="165" fontId="3" fillId="0" borderId="0" xfId="1" applyNumberFormat="1" applyFont="1" applyBorder="1" applyProtection="1"/>
    <xf numFmtId="49" fontId="5" fillId="0" borderId="0" xfId="1" applyNumberFormat="1" applyFont="1" applyBorder="1" applyAlignment="1" applyProtection="1">
      <alignment horizontal="left"/>
    </xf>
    <xf numFmtId="164" fontId="3" fillId="0" borderId="0" xfId="1" applyFont="1" applyBorder="1" applyProtection="1"/>
    <xf numFmtId="49" fontId="5" fillId="0" borderId="2" xfId="1" applyNumberFormat="1" applyFont="1" applyBorder="1" applyAlignment="1" applyProtection="1">
      <alignment horizontal="left"/>
    </xf>
    <xf numFmtId="164" fontId="3" fillId="0" borderId="2" xfId="1" applyFont="1" applyBorder="1" applyProtection="1"/>
    <xf numFmtId="165" fontId="3" fillId="0" borderId="2" xfId="1" applyNumberFormat="1" applyFont="1" applyBorder="1" applyProtection="1"/>
    <xf numFmtId="164" fontId="4" fillId="0" borderId="2" xfId="1" applyFont="1" applyFill="1" applyBorder="1" applyAlignment="1" applyProtection="1">
      <alignment horizontal="left"/>
    </xf>
    <xf numFmtId="167" fontId="4" fillId="0" borderId="2" xfId="1" applyNumberFormat="1" applyFont="1" applyFill="1" applyBorder="1" applyAlignment="1" applyProtection="1">
      <alignment horizontal="right"/>
    </xf>
    <xf numFmtId="165" fontId="4" fillId="0" borderId="2" xfId="1" applyNumberFormat="1" applyFont="1" applyFill="1" applyBorder="1" applyAlignment="1" applyProtection="1">
      <alignment horizontal="right"/>
    </xf>
    <xf numFmtId="164" fontId="10" fillId="0" borderId="2" xfId="1" applyFont="1" applyBorder="1" applyAlignment="1" applyProtection="1">
      <alignment horizontal="left"/>
    </xf>
    <xf numFmtId="168" fontId="4" fillId="0" borderId="2" xfId="1" applyNumberFormat="1" applyFont="1" applyBorder="1" applyAlignment="1" applyProtection="1">
      <alignment horizontal="right"/>
    </xf>
    <xf numFmtId="165" fontId="4" fillId="0" borderId="2" xfId="1" applyNumberFormat="1" applyFont="1" applyBorder="1" applyAlignment="1" applyProtection="1">
      <alignment horizontal="right"/>
    </xf>
    <xf numFmtId="164" fontId="4" fillId="0" borderId="0" xfId="1" applyFont="1" applyFill="1" applyBorder="1" applyAlignment="1" applyProtection="1">
      <alignment horizontal="left" vertical="center" wrapText="1"/>
    </xf>
    <xf numFmtId="167" fontId="6" fillId="0" borderId="0" xfId="1" applyNumberFormat="1" applyFont="1" applyProtection="1"/>
    <xf numFmtId="168" fontId="7" fillId="0" borderId="0" xfId="1" applyNumberFormat="1" applyFont="1" applyBorder="1" applyAlignment="1" applyProtection="1">
      <alignment horizontal="right" wrapText="1"/>
    </xf>
    <xf numFmtId="164" fontId="14" fillId="0" borderId="0" xfId="1" applyFont="1" applyFill="1" applyBorder="1" applyAlignment="1" applyProtection="1">
      <alignment horizontal="left" vertical="center" wrapText="1"/>
    </xf>
    <xf numFmtId="168" fontId="14" fillId="0" borderId="0" xfId="1" applyNumberFormat="1" applyFont="1" applyFill="1" applyBorder="1" applyAlignment="1" applyProtection="1">
      <alignment horizontal="right" wrapText="1"/>
    </xf>
  </cellXfs>
  <cellStyles count="12">
    <cellStyle name="Encabezado 1" xfId="4"/>
    <cellStyle name="Euro" xfId="5"/>
    <cellStyle name="Millares 2" xfId="6"/>
    <cellStyle name="Millares 2 2" xfId="7"/>
    <cellStyle name="Normal" xfId="0" builtinId="0"/>
    <cellStyle name="Normal 2" xfId="8"/>
    <cellStyle name="Normal 2 2" xfId="9"/>
    <cellStyle name="Normal 3" xfId="10"/>
    <cellStyle name="Normal 4" xfId="11"/>
    <cellStyle name="Normal_CINT-2" xfId="3"/>
    <cellStyle name="Normal_IND-1" xfId="2"/>
    <cellStyle name="Normal_IND-4" xfId="1"/>
  </cellStyles>
  <dxfs count="2">
    <dxf>
      <font>
        <b/>
        <i val="0"/>
      </font>
    </dxf>
    <dxf>
      <font>
        <b/>
        <i/>
      </font>
    </dxf>
  </dxfs>
  <tableStyles count="0" defaultTableStyle="TableStyleMedium2" defaultPivotStyle="PivotStyleLight16"/>
  <colors>
    <mruColors>
      <color rgb="FF6695C4"/>
      <color rgb="FF661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urka/series/AEC%202019/14%20Comercio%20Interno/14%20Comercio%20Interno%20si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.1 "/>
      <sheetName val="14.2  "/>
      <sheetName val="14.2   (2)"/>
      <sheetName val="14.3-5"/>
      <sheetName val="14.6"/>
      <sheetName val="14.7"/>
      <sheetName val="14-8 "/>
      <sheetName val="Gráficos 14,2, 14,6 y 14,8 "/>
    </sheetNames>
    <sheetDataSet>
      <sheetData sheetId="0" refreshError="1">
        <row r="9">
          <cell r="E9">
            <v>9676357.3350999989</v>
          </cell>
          <cell r="G9">
            <v>11795950.209806511</v>
          </cell>
          <cell r="J9">
            <v>1794.2582857534501</v>
          </cell>
          <cell r="K9">
            <v>11318.11179575345</v>
          </cell>
          <cell r="M9">
            <v>8185.0873300000003</v>
          </cell>
        </row>
        <row r="10">
          <cell r="E10">
            <v>1828943.4000000001</v>
          </cell>
          <cell r="G10">
            <v>1844468.0000000002</v>
          </cell>
          <cell r="J10">
            <v>14.484399999999999</v>
          </cell>
          <cell r="K10">
            <v>1815.5253899999998</v>
          </cell>
          <cell r="M10">
            <v>1671.49494</v>
          </cell>
        </row>
        <row r="11">
          <cell r="E11">
            <v>147044.24</v>
          </cell>
          <cell r="G11">
            <v>162568.88995650999</v>
          </cell>
          <cell r="J11">
            <v>14.48443</v>
          </cell>
          <cell r="K11">
            <v>149.63146</v>
          </cell>
          <cell r="M11">
            <v>103.45065</v>
          </cell>
        </row>
        <row r="12">
          <cell r="E12">
            <v>517617.65</v>
          </cell>
          <cell r="G12">
            <v>517617.65</v>
          </cell>
          <cell r="J12">
            <v>0</v>
          </cell>
          <cell r="K12">
            <v>549.51178000000004</v>
          </cell>
          <cell r="M12">
            <v>484.05286999999998</v>
          </cell>
        </row>
        <row r="13">
          <cell r="E13">
            <v>174149.91999999998</v>
          </cell>
          <cell r="G13">
            <v>174149.91999999998</v>
          </cell>
          <cell r="J13">
            <v>0</v>
          </cell>
          <cell r="K13">
            <v>192.93800000000002</v>
          </cell>
          <cell r="M13">
            <v>164.01272</v>
          </cell>
        </row>
        <row r="14">
          <cell r="E14">
            <v>1014917.5800000001</v>
          </cell>
          <cell r="G14">
            <v>1015052.0800000001</v>
          </cell>
          <cell r="J14">
            <v>0.1396</v>
          </cell>
          <cell r="K14">
            <v>961.38146999999992</v>
          </cell>
          <cell r="M14">
            <v>998.63214999999991</v>
          </cell>
        </row>
        <row r="15">
          <cell r="E15">
            <v>2483663.89</v>
          </cell>
          <cell r="G15">
            <v>2484936.19</v>
          </cell>
          <cell r="J15">
            <v>0.67959999999999998</v>
          </cell>
          <cell r="K15">
            <v>2454.6976800000002</v>
          </cell>
          <cell r="M15">
            <v>2097.0988199999997</v>
          </cell>
        </row>
        <row r="16">
          <cell r="E16">
            <v>584072.39</v>
          </cell>
          <cell r="G16">
            <v>584117.19000000006</v>
          </cell>
          <cell r="J16">
            <v>4.5658103449999994E-2</v>
          </cell>
          <cell r="K16">
            <v>553.95140810344992</v>
          </cell>
          <cell r="M16">
            <v>354.19144</v>
          </cell>
        </row>
        <row r="17">
          <cell r="E17">
            <v>111257.25</v>
          </cell>
          <cell r="G17">
            <v>111683.0744</v>
          </cell>
          <cell r="J17">
            <v>0.2565537</v>
          </cell>
          <cell r="K17">
            <v>89.791703699999999</v>
          </cell>
          <cell r="M17">
            <v>85.069399999999987</v>
          </cell>
        </row>
        <row r="18">
          <cell r="E18">
            <v>100330.95000000001</v>
          </cell>
          <cell r="G18">
            <v>100333.65035000001</v>
          </cell>
          <cell r="J18">
            <v>3.9439499999999999E-3</v>
          </cell>
          <cell r="K18">
            <v>78.683063950000005</v>
          </cell>
          <cell r="M18">
            <v>79.725540000000009</v>
          </cell>
        </row>
        <row r="19">
          <cell r="E19">
            <v>778603.10000000009</v>
          </cell>
          <cell r="G19">
            <v>1748727.9000000001</v>
          </cell>
          <cell r="J19">
            <v>812.33309999999994</v>
          </cell>
          <cell r="K19">
            <v>1619.11203</v>
          </cell>
          <cell r="M19">
            <v>639.31500000000005</v>
          </cell>
        </row>
        <row r="20">
          <cell r="E20">
            <v>404732.69999999995</v>
          </cell>
          <cell r="G20">
            <v>404732.69999999995</v>
          </cell>
          <cell r="J20">
            <v>0</v>
          </cell>
          <cell r="K20">
            <v>460.86975000000001</v>
          </cell>
          <cell r="M20">
            <v>391.84151000000003</v>
          </cell>
        </row>
        <row r="21">
          <cell r="E21">
            <v>373870.4</v>
          </cell>
          <cell r="G21">
            <v>1343995.2000000002</v>
          </cell>
          <cell r="J21">
            <v>812.33309999999994</v>
          </cell>
          <cell r="K21">
            <v>1158.2422799999999</v>
          </cell>
          <cell r="M21">
            <v>247.47349000000003</v>
          </cell>
        </row>
        <row r="22">
          <cell r="E22">
            <v>132174</v>
          </cell>
          <cell r="G22">
            <v>278489.59999999998</v>
          </cell>
          <cell r="J22">
            <v>139.37350000000001</v>
          </cell>
          <cell r="K22">
            <v>300.88667000000004</v>
          </cell>
          <cell r="M22">
            <v>120.48734</v>
          </cell>
        </row>
        <row r="23">
          <cell r="E23">
            <v>98760.705099999992</v>
          </cell>
          <cell r="G23">
            <v>98808.505099999995</v>
          </cell>
          <cell r="J23">
            <v>7.1800000000000003E-2</v>
          </cell>
          <cell r="K23">
            <v>71.55061000000002</v>
          </cell>
          <cell r="M23">
            <v>67.092770000000002</v>
          </cell>
        </row>
        <row r="24">
          <cell r="E24">
            <v>926219.16</v>
          </cell>
          <cell r="G24">
            <v>926269.66</v>
          </cell>
          <cell r="J24">
            <v>5.2600000000000001E-2</v>
          </cell>
          <cell r="K24">
            <v>861.33849999999995</v>
          </cell>
          <cell r="M24">
            <v>681.14868999999999</v>
          </cell>
        </row>
        <row r="25">
          <cell r="E25">
            <v>2752.6237999999998</v>
          </cell>
          <cell r="G25">
            <v>3725.6850980053005</v>
          </cell>
          <cell r="J25">
            <v>1050.1499712455202</v>
          </cell>
          <cell r="K25">
            <v>3809.9199712455197</v>
          </cell>
          <cell r="M25">
            <v>2322.2746000000002</v>
          </cell>
        </row>
        <row r="26">
          <cell r="E26">
            <v>42.392000000000003</v>
          </cell>
          <cell r="G26">
            <v>44.192</v>
          </cell>
          <cell r="J26">
            <v>2</v>
          </cell>
          <cell r="K26">
            <v>45.1</v>
          </cell>
          <cell r="M26">
            <v>39.956000000000003</v>
          </cell>
        </row>
        <row r="27">
          <cell r="E27">
            <v>847.8</v>
          </cell>
          <cell r="G27">
            <v>968.75801000000001</v>
          </cell>
          <cell r="J27">
            <v>25.008839999999999</v>
          </cell>
          <cell r="K27">
            <v>963.10883999999999</v>
          </cell>
          <cell r="M27">
            <v>866.8</v>
          </cell>
        </row>
        <row r="28">
          <cell r="E28">
            <v>145.5</v>
          </cell>
          <cell r="G28">
            <v>149.69999999999999</v>
          </cell>
          <cell r="J28">
            <v>3.7</v>
          </cell>
          <cell r="K28">
            <v>153.1</v>
          </cell>
          <cell r="M28">
            <v>135.4</v>
          </cell>
        </row>
        <row r="29">
          <cell r="E29">
            <v>119.8</v>
          </cell>
          <cell r="G29">
            <v>147.6</v>
          </cell>
          <cell r="J29">
            <v>87.8</v>
          </cell>
          <cell r="K29">
            <v>204.7</v>
          </cell>
          <cell r="M29">
            <v>108.6</v>
          </cell>
        </row>
        <row r="30">
          <cell r="E30">
            <v>7.6</v>
          </cell>
          <cell r="G30">
            <v>315</v>
          </cell>
          <cell r="J30">
            <v>279.8</v>
          </cell>
          <cell r="K30">
            <v>287.7</v>
          </cell>
          <cell r="M30">
            <v>5.5</v>
          </cell>
        </row>
        <row r="31">
          <cell r="E31">
            <v>15.8</v>
          </cell>
          <cell r="G31">
            <v>20.700000000000003</v>
          </cell>
          <cell r="J31">
            <v>6.2</v>
          </cell>
          <cell r="K31">
            <v>22.042000000000002</v>
          </cell>
          <cell r="M31">
            <v>12.4</v>
          </cell>
        </row>
        <row r="32">
          <cell r="E32">
            <v>168.5</v>
          </cell>
          <cell r="G32">
            <v>632.58654187857996</v>
          </cell>
          <cell r="J32">
            <v>496.12028578546</v>
          </cell>
          <cell r="K32">
            <v>768.92028578546001</v>
          </cell>
          <cell r="M32">
            <v>196.2</v>
          </cell>
        </row>
        <row r="33">
          <cell r="E33">
            <v>1438.8</v>
          </cell>
          <cell r="G33">
            <v>1556.74254193</v>
          </cell>
          <cell r="J33">
            <v>128.26130616999998</v>
          </cell>
          <cell r="K33">
            <v>1484.4613061699999</v>
          </cell>
          <cell r="M33">
            <v>1097.5</v>
          </cell>
        </row>
        <row r="34">
          <cell r="E34">
            <v>535.79999999999995</v>
          </cell>
          <cell r="G34">
            <v>538.86877508921998</v>
          </cell>
          <cell r="J34">
            <v>4.1681594236900015</v>
          </cell>
          <cell r="K34">
            <v>516.36815942369003</v>
          </cell>
          <cell r="M34">
            <v>468.5</v>
          </cell>
        </row>
        <row r="35">
          <cell r="E35">
            <v>38.6</v>
          </cell>
          <cell r="G35">
            <v>42.800000000000004</v>
          </cell>
          <cell r="J35">
            <v>4.8</v>
          </cell>
          <cell r="K35">
            <v>41.5</v>
          </cell>
          <cell r="M35">
            <v>31.5</v>
          </cell>
        </row>
        <row r="36">
          <cell r="E36">
            <v>142.69999999999999</v>
          </cell>
          <cell r="G36">
            <v>169.79999999999998</v>
          </cell>
          <cell r="J36">
            <v>28.7</v>
          </cell>
          <cell r="K36">
            <v>179.2</v>
          </cell>
          <cell r="M36">
            <v>125.4</v>
          </cell>
        </row>
        <row r="37">
          <cell r="E37">
            <v>19.8</v>
          </cell>
          <cell r="G37">
            <v>20.435165034500002</v>
          </cell>
          <cell r="J37">
            <v>0.23159550746999977</v>
          </cell>
          <cell r="K37">
            <v>21.131595507469999</v>
          </cell>
          <cell r="M37">
            <v>18.466999999999999</v>
          </cell>
        </row>
        <row r="38">
          <cell r="E38">
            <v>879.5</v>
          </cell>
          <cell r="G38">
            <v>7274.68130157</v>
          </cell>
          <cell r="J38">
            <v>5202.0835819400017</v>
          </cell>
          <cell r="K38">
            <v>5739.5835819400017</v>
          </cell>
          <cell r="M38">
            <v>577.70000000000005</v>
          </cell>
        </row>
        <row r="39">
          <cell r="E39">
            <v>1934.5</v>
          </cell>
          <cell r="G39">
            <v>5344.8</v>
          </cell>
          <cell r="J39">
            <v>3139.6</v>
          </cell>
          <cell r="K39">
            <v>4929</v>
          </cell>
          <cell r="M39">
            <v>1513.1</v>
          </cell>
        </row>
        <row r="40">
          <cell r="E40">
            <v>73.67</v>
          </cell>
          <cell r="G40">
            <v>73.671834761430006</v>
          </cell>
          <cell r="J40">
            <v>1.9319369599999983E-3</v>
          </cell>
          <cell r="K40">
            <v>74.064931936960008</v>
          </cell>
          <cell r="M40">
            <v>79.894000000000005</v>
          </cell>
        </row>
        <row r="41">
          <cell r="E41">
            <v>8278.4459999999999</v>
          </cell>
          <cell r="G41">
            <v>9573.2606342799991</v>
          </cell>
          <cell r="J41">
            <v>976.99850106000031</v>
          </cell>
          <cell r="K41">
            <v>9017.4171010600003</v>
          </cell>
          <cell r="M41">
            <v>7641.2629999999999</v>
          </cell>
          <cell r="O41">
            <v>8556.2658154557994</v>
          </cell>
        </row>
        <row r="42">
          <cell r="E42">
            <v>1228</v>
          </cell>
          <cell r="G42">
            <v>1235.102226</v>
          </cell>
          <cell r="J42">
            <v>7.1899491000000015</v>
          </cell>
          <cell r="K42">
            <v>1298.3899491</v>
          </cell>
          <cell r="M42">
            <v>1213.8</v>
          </cell>
          <cell r="O42">
            <v>1219.0979560999999</v>
          </cell>
        </row>
        <row r="43">
          <cell r="E43">
            <v>119.846</v>
          </cell>
          <cell r="G43">
            <v>195.24600000000001</v>
          </cell>
          <cell r="J43">
            <v>80.099999999999994</v>
          </cell>
          <cell r="K43">
            <v>194.1079</v>
          </cell>
          <cell r="M43">
            <v>105.96299999999999</v>
          </cell>
          <cell r="O43">
            <v>156.66300000000001</v>
          </cell>
        </row>
        <row r="44">
          <cell r="E44">
            <v>2730.6</v>
          </cell>
          <cell r="G44">
            <v>3352.5151997999997</v>
          </cell>
          <cell r="J44">
            <v>538.79549070000064</v>
          </cell>
          <cell r="K44">
            <v>3185.6231907000006</v>
          </cell>
          <cell r="M44">
            <v>2586.9</v>
          </cell>
          <cell r="O44">
            <v>3167.0640945800001</v>
          </cell>
        </row>
        <row r="45">
          <cell r="E45">
            <v>4200</v>
          </cell>
          <cell r="G45">
            <v>4790.3972084799998</v>
          </cell>
          <cell r="J45">
            <v>350.91306125999972</v>
          </cell>
          <cell r="K45">
            <v>4339.29606126</v>
          </cell>
          <cell r="M45">
            <v>3734.6</v>
          </cell>
          <cell r="O45">
            <v>4013.4407647757998</v>
          </cell>
        </row>
        <row r="47">
          <cell r="E47">
            <v>39.299999999999997</v>
          </cell>
          <cell r="G47">
            <v>59.099999999999994</v>
          </cell>
          <cell r="J47">
            <v>14</v>
          </cell>
          <cell r="K47">
            <v>31.832000000000001</v>
          </cell>
          <cell r="M47">
            <v>24.271999999999998</v>
          </cell>
        </row>
        <row r="48">
          <cell r="E48">
            <v>3.6648999999999998</v>
          </cell>
          <cell r="G48">
            <v>7.2483259999999996</v>
          </cell>
          <cell r="J48">
            <v>2.4744510000000002</v>
          </cell>
          <cell r="K48">
            <v>4.7414509999999996</v>
          </cell>
          <cell r="M48">
            <v>2</v>
          </cell>
        </row>
        <row r="49">
          <cell r="E49">
            <v>17.600000000000001</v>
          </cell>
          <cell r="G49">
            <v>34.700000000000003</v>
          </cell>
          <cell r="J49">
            <v>11.600000000000001</v>
          </cell>
          <cell r="K49">
            <v>28.505000000000003</v>
          </cell>
          <cell r="M49">
            <v>12.119</v>
          </cell>
        </row>
        <row r="50">
          <cell r="E50">
            <v>5.6</v>
          </cell>
          <cell r="G50">
            <v>15.2</v>
          </cell>
          <cell r="J50">
            <v>6.4</v>
          </cell>
          <cell r="K50">
            <v>11.865</v>
          </cell>
          <cell r="M50">
            <v>3.3</v>
          </cell>
        </row>
        <row r="51">
          <cell r="E51">
            <v>12</v>
          </cell>
          <cell r="G51">
            <v>19.5</v>
          </cell>
          <cell r="J51">
            <v>5.2</v>
          </cell>
          <cell r="K51">
            <v>16.64</v>
          </cell>
          <cell r="M51">
            <v>8.8190000000000008</v>
          </cell>
        </row>
        <row r="53">
          <cell r="E53">
            <v>2758.8999999999996</v>
          </cell>
          <cell r="G53">
            <v>15092.5</v>
          </cell>
          <cell r="J53">
            <v>9410.7000000000007</v>
          </cell>
          <cell r="K53">
            <v>10230.900000000001</v>
          </cell>
          <cell r="M53">
            <v>1411.8</v>
          </cell>
        </row>
        <row r="55">
          <cell r="E55">
            <v>148.69999999999999</v>
          </cell>
          <cell r="G55">
            <v>1715.5949383999998</v>
          </cell>
          <cell r="J55">
            <v>932.55700107999974</v>
          </cell>
          <cell r="K55">
            <v>1074.2270010799998</v>
          </cell>
          <cell r="M55">
            <v>113.08</v>
          </cell>
        </row>
        <row r="56">
          <cell r="E56">
            <v>7540.5</v>
          </cell>
          <cell r="G56">
            <v>7634.9870000000001</v>
          </cell>
          <cell r="J56">
            <v>284.90199999999999</v>
          </cell>
          <cell r="K56">
            <v>9622.0020000000004</v>
          </cell>
          <cell r="M56">
            <v>6631.7</v>
          </cell>
        </row>
        <row r="69">
          <cell r="E69">
            <v>402.2</v>
          </cell>
          <cell r="G69">
            <v>570.46105599999999</v>
          </cell>
          <cell r="J69">
            <v>63.065306</v>
          </cell>
          <cell r="K69">
            <v>1587.6443059999999</v>
          </cell>
          <cell r="M69">
            <v>515.1</v>
          </cell>
        </row>
        <row r="70">
          <cell r="E70">
            <v>2907.4700000000003</v>
          </cell>
          <cell r="G70">
            <v>3081.5580000000004</v>
          </cell>
        </row>
        <row r="71">
          <cell r="E71">
            <v>283.3</v>
          </cell>
          <cell r="G71">
            <v>288.90000000000003</v>
          </cell>
          <cell r="J71">
            <v>2.7</v>
          </cell>
          <cell r="K71">
            <v>288.09999999999997</v>
          </cell>
          <cell r="M71">
            <v>272.89999999999998</v>
          </cell>
        </row>
        <row r="72">
          <cell r="E72">
            <v>53870</v>
          </cell>
          <cell r="G72">
            <v>120558</v>
          </cell>
          <cell r="J72">
            <v>79973</v>
          </cell>
          <cell r="K72">
            <v>109091.4</v>
          </cell>
          <cell r="M72">
            <v>35007.1</v>
          </cell>
        </row>
        <row r="73">
          <cell r="E73">
            <v>2570.3000000000002</v>
          </cell>
          <cell r="G73">
            <v>2672.1000000000004</v>
          </cell>
          <cell r="J73">
            <v>113.24</v>
          </cell>
          <cell r="K73">
            <v>3163.2299999999996</v>
          </cell>
          <cell r="M73">
            <v>2030.058</v>
          </cell>
        </row>
        <row r="74">
          <cell r="E74">
            <v>100.8158</v>
          </cell>
          <cell r="G74">
            <v>171.25302579999999</v>
          </cell>
          <cell r="J74">
            <v>58.908575802000001</v>
          </cell>
          <cell r="K74">
            <v>130.12957580200001</v>
          </cell>
          <cell r="M74">
            <v>52.641999999999996</v>
          </cell>
        </row>
        <row r="75">
          <cell r="E75">
            <v>28.8</v>
          </cell>
          <cell r="G75">
            <v>33.896366999999998</v>
          </cell>
          <cell r="J75">
            <v>3.8127558020000003</v>
          </cell>
          <cell r="K75">
            <v>31.846755802000001</v>
          </cell>
          <cell r="M75">
            <v>18.373000000000001</v>
          </cell>
        </row>
        <row r="76">
          <cell r="E76">
            <v>72.015799999999999</v>
          </cell>
          <cell r="G76">
            <v>137.35665879999999</v>
          </cell>
          <cell r="J76">
            <v>55.095820000000003</v>
          </cell>
          <cell r="K76">
            <v>98.282820000000001</v>
          </cell>
          <cell r="M76">
            <v>34.268999999999998</v>
          </cell>
        </row>
        <row r="78">
          <cell r="E78">
            <v>923.86919999999998</v>
          </cell>
          <cell r="G78">
            <v>933.75388289345995</v>
          </cell>
          <cell r="J78">
            <v>56.257375113999991</v>
          </cell>
          <cell r="K78">
            <v>1013.082275114</v>
          </cell>
          <cell r="M78">
            <v>982.33749999999998</v>
          </cell>
        </row>
        <row r="79">
          <cell r="E79">
            <v>29809.200000000001</v>
          </cell>
          <cell r="G79">
            <v>29875.360630070001</v>
          </cell>
          <cell r="J79">
            <v>14.72963455</v>
          </cell>
          <cell r="K79">
            <v>28225.029634549999</v>
          </cell>
          <cell r="M79">
            <v>28923.7</v>
          </cell>
        </row>
        <row r="80">
          <cell r="E80">
            <v>28.5</v>
          </cell>
          <cell r="G80">
            <v>54.807882219899994</v>
          </cell>
          <cell r="J80">
            <v>39.743503081739924</v>
          </cell>
          <cell r="K80">
            <v>70.293503081739914</v>
          </cell>
          <cell r="M80">
            <v>31.399000000000001</v>
          </cell>
        </row>
        <row r="81">
          <cell r="E81">
            <v>32.400000000000006</v>
          </cell>
          <cell r="G81">
            <v>62.818099975740012</v>
          </cell>
          <cell r="J81">
            <v>43.803860156919988</v>
          </cell>
          <cell r="K81">
            <v>88.138860156919989</v>
          </cell>
          <cell r="M81">
            <v>27.067999999999998</v>
          </cell>
        </row>
        <row r="82">
          <cell r="E82">
            <v>3464.2</v>
          </cell>
          <cell r="G82">
            <v>3842.252</v>
          </cell>
          <cell r="J82">
            <v>660.96799999999996</v>
          </cell>
          <cell r="K82">
            <v>4015.9679999999998</v>
          </cell>
          <cell r="M82">
            <v>2950.1</v>
          </cell>
        </row>
        <row r="83">
          <cell r="E83">
            <v>179.5</v>
          </cell>
          <cell r="G83">
            <v>577.09</v>
          </cell>
          <cell r="J83">
            <v>303.39299999999997</v>
          </cell>
          <cell r="K83">
            <v>459.79300000000001</v>
          </cell>
          <cell r="M83">
            <v>104.45</v>
          </cell>
        </row>
        <row r="84">
          <cell r="E84">
            <v>32</v>
          </cell>
          <cell r="G84">
            <v>429.22800000000001</v>
          </cell>
          <cell r="J84">
            <v>299.24799999999999</v>
          </cell>
          <cell r="K84">
            <v>307.06799999999998</v>
          </cell>
          <cell r="M84">
            <v>13.48</v>
          </cell>
        </row>
        <row r="85">
          <cell r="E85">
            <v>147.5</v>
          </cell>
          <cell r="G85">
            <v>147.86199999999999</v>
          </cell>
          <cell r="J85">
            <v>4.1449999999999996</v>
          </cell>
          <cell r="K85">
            <v>152.72500000000002</v>
          </cell>
          <cell r="M85">
            <v>90.97</v>
          </cell>
        </row>
        <row r="86">
          <cell r="E86">
            <v>1478.1999999999998</v>
          </cell>
          <cell r="G86">
            <v>1480.3050010199997</v>
          </cell>
          <cell r="J86">
            <v>1.69979653</v>
          </cell>
          <cell r="K86">
            <v>1641.89979653</v>
          </cell>
          <cell r="M86">
            <v>1447.4370000000001</v>
          </cell>
        </row>
        <row r="87">
          <cell r="E87">
            <v>47.6</v>
          </cell>
          <cell r="G87">
            <v>47.6</v>
          </cell>
          <cell r="J87">
            <v>0</v>
          </cell>
          <cell r="K87">
            <v>50</v>
          </cell>
          <cell r="M87">
            <v>40.536999999999999</v>
          </cell>
        </row>
        <row r="88">
          <cell r="E88">
            <v>1430.6</v>
          </cell>
          <cell r="G88">
            <v>1432.7050010199998</v>
          </cell>
          <cell r="J88">
            <v>1.69979653</v>
          </cell>
          <cell r="K88">
            <v>1591.89979653</v>
          </cell>
          <cell r="M88">
            <v>1406.9</v>
          </cell>
        </row>
        <row r="89">
          <cell r="E89">
            <v>276</v>
          </cell>
          <cell r="G89">
            <v>306.70558637418003</v>
          </cell>
          <cell r="J89">
            <v>36.456490935910004</v>
          </cell>
          <cell r="K89">
            <v>274.08249093590996</v>
          </cell>
          <cell r="M89">
            <v>166.85</v>
          </cell>
        </row>
        <row r="90">
          <cell r="E90">
            <v>1.6</v>
          </cell>
          <cell r="G90">
            <v>1.8012822032300002</v>
          </cell>
          <cell r="J90">
            <v>0.66309470681999994</v>
          </cell>
          <cell r="K90">
            <v>1.7930947068199998</v>
          </cell>
          <cell r="M90">
            <v>0.79</v>
          </cell>
        </row>
        <row r="91">
          <cell r="E91">
            <v>77.7</v>
          </cell>
          <cell r="G91">
            <v>108.20364584795001</v>
          </cell>
          <cell r="J91">
            <v>35.789802961090004</v>
          </cell>
          <cell r="K91">
            <v>99.026802961089999</v>
          </cell>
          <cell r="M91">
            <v>49.6</v>
          </cell>
        </row>
        <row r="92">
          <cell r="E92">
            <v>196.7</v>
          </cell>
          <cell r="G92">
            <v>196.700658323</v>
          </cell>
          <cell r="J92">
            <v>3.5932680000000002E-3</v>
          </cell>
          <cell r="K92">
            <v>173.26259326799999</v>
          </cell>
          <cell r="M92">
            <v>116.46</v>
          </cell>
        </row>
        <row r="94">
          <cell r="E94">
            <v>182.1</v>
          </cell>
          <cell r="G94">
            <v>331.79200000000003</v>
          </cell>
          <cell r="J94">
            <v>356.00200000000001</v>
          </cell>
          <cell r="K94">
            <v>546.00199999999995</v>
          </cell>
          <cell r="M94">
            <v>75.39</v>
          </cell>
        </row>
        <row r="95">
          <cell r="E95">
            <v>37</v>
          </cell>
          <cell r="G95">
            <v>54</v>
          </cell>
          <cell r="I95">
            <v>27</v>
          </cell>
          <cell r="J95">
            <v>25</v>
          </cell>
          <cell r="K95">
            <v>52</v>
          </cell>
          <cell r="M95">
            <v>41</v>
          </cell>
        </row>
        <row r="96">
          <cell r="E96">
            <v>4403.6000000000004</v>
          </cell>
          <cell r="G96">
            <v>4620.8836703900006</v>
          </cell>
          <cell r="I96">
            <v>1855</v>
          </cell>
          <cell r="J96">
            <v>293.00506713000004</v>
          </cell>
          <cell r="K96">
            <v>2148.00506713</v>
          </cell>
          <cell r="M96">
            <v>1851.4</v>
          </cell>
        </row>
        <row r="97">
          <cell r="E97">
            <v>155082</v>
          </cell>
          <cell r="G97">
            <v>2139465</v>
          </cell>
          <cell r="J97">
            <v>1333.395</v>
          </cell>
          <cell r="K97">
            <v>1359.7938000000001</v>
          </cell>
          <cell r="M97">
            <v>133.49599999999998</v>
          </cell>
        </row>
        <row r="98">
          <cell r="E98">
            <v>12458</v>
          </cell>
          <cell r="G98">
            <v>156905</v>
          </cell>
          <cell r="J98">
            <v>338.92200000000003</v>
          </cell>
          <cell r="K98">
            <v>341.8218</v>
          </cell>
          <cell r="M98">
            <v>45.716000000000001</v>
          </cell>
        </row>
        <row r="99">
          <cell r="E99">
            <v>2248</v>
          </cell>
          <cell r="G99">
            <v>724865</v>
          </cell>
          <cell r="J99">
            <v>96.959000000000003</v>
          </cell>
          <cell r="K99">
            <v>98.986000000000004</v>
          </cell>
          <cell r="M99">
            <v>1.9410000000000001</v>
          </cell>
        </row>
        <row r="100">
          <cell r="E100">
            <v>139.69999999999999</v>
          </cell>
          <cell r="G100">
            <v>1256.2260000000001</v>
          </cell>
          <cell r="J100">
            <v>896.36400000000003</v>
          </cell>
          <cell r="K100">
            <v>917.68400000000008</v>
          </cell>
          <cell r="M100">
            <v>85.71</v>
          </cell>
        </row>
        <row r="101">
          <cell r="E101">
            <v>49</v>
          </cell>
          <cell r="G101">
            <v>610</v>
          </cell>
          <cell r="J101">
            <v>0.85699999999999998</v>
          </cell>
          <cell r="K101">
            <v>1.006</v>
          </cell>
          <cell r="M101">
            <v>4.7E-2</v>
          </cell>
        </row>
        <row r="102">
          <cell r="E102">
            <v>627</v>
          </cell>
          <cell r="G102">
            <v>859</v>
          </cell>
          <cell r="J102">
            <v>0.29299999999999998</v>
          </cell>
          <cell r="K102">
            <v>0.29599999999999999</v>
          </cell>
          <cell r="M102">
            <v>8.2000000000000003E-2</v>
          </cell>
        </row>
        <row r="104">
          <cell r="E104">
            <v>621.9</v>
          </cell>
          <cell r="G104">
            <v>1007.64219082</v>
          </cell>
          <cell r="J104">
            <v>447.96795636999997</v>
          </cell>
          <cell r="K104">
            <v>1135.66795637</v>
          </cell>
          <cell r="M104">
            <v>146.77000000000001</v>
          </cell>
        </row>
        <row r="105">
          <cell r="E105">
            <v>306.89999999999998</v>
          </cell>
          <cell r="G105">
            <v>414.08399999999995</v>
          </cell>
          <cell r="J105">
            <v>105.914</v>
          </cell>
          <cell r="K105">
            <v>482.11399999999998</v>
          </cell>
          <cell r="M105" t="str">
            <v>-</v>
          </cell>
        </row>
        <row r="106">
          <cell r="E106">
            <v>100.6</v>
          </cell>
          <cell r="G106">
            <v>551.524</v>
          </cell>
          <cell r="J106">
            <v>832.67100000000005</v>
          </cell>
          <cell r="K106">
            <v>858.78100000000006</v>
          </cell>
          <cell r="M106">
            <v>60.37</v>
          </cell>
        </row>
        <row r="108">
          <cell r="E108">
            <v>29.8</v>
          </cell>
          <cell r="G108">
            <v>582.11299999999994</v>
          </cell>
          <cell r="J108">
            <v>329.60700000000003</v>
          </cell>
          <cell r="K108">
            <v>340.13400000000001</v>
          </cell>
          <cell r="M108">
            <v>67.930000000000007</v>
          </cell>
        </row>
        <row r="110">
          <cell r="E110">
            <v>49.3</v>
          </cell>
          <cell r="G110">
            <v>96.369</v>
          </cell>
          <cell r="J110">
            <v>26.256</v>
          </cell>
          <cell r="K110">
            <v>45.33</v>
          </cell>
          <cell r="M110">
            <v>1.478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tabColor rgb="FF00B0F0"/>
  </sheetPr>
  <dimension ref="A1:N105"/>
  <sheetViews>
    <sheetView showGridLines="0" tabSelected="1" topLeftCell="C1" zoomScaleNormal="100" zoomScaleSheetLayoutView="100" workbookViewId="0">
      <selection activeCell="N59" sqref="N59:N102"/>
    </sheetView>
  </sheetViews>
  <sheetFormatPr baseColWidth="10" defaultColWidth="8.42578125" defaultRowHeight="11.25" x14ac:dyDescent="0.2"/>
  <cols>
    <col min="1" max="1" width="10.42578125" style="7" hidden="1" customWidth="1"/>
    <col min="2" max="2" width="5.28515625" style="8" hidden="1" customWidth="1"/>
    <col min="3" max="3" width="49.7109375" style="7" customWidth="1"/>
    <col min="4" max="5" width="1" style="7" hidden="1" customWidth="1"/>
    <col min="6" max="7" width="11" style="16" customWidth="1"/>
    <col min="8" max="8" width="17.140625" style="16" hidden="1" customWidth="1"/>
    <col min="9" max="9" width="10.85546875" style="16" hidden="1" customWidth="1"/>
    <col min="10" max="10" width="1.7109375" style="16" customWidth="1"/>
    <col min="11" max="11" width="7.7109375" style="16" customWidth="1"/>
    <col min="12" max="12" width="0.5703125" style="16" customWidth="1"/>
    <col min="13" max="14" width="9" style="16" customWidth="1"/>
    <col min="15" max="16384" width="8.42578125" style="7"/>
  </cols>
  <sheetData>
    <row r="1" spans="1:14" s="1" customFormat="1" ht="15" customHeight="1" x14ac:dyDescent="0.2">
      <c r="B1" s="2"/>
      <c r="C1" s="66" t="s">
        <v>143</v>
      </c>
      <c r="F1" s="3"/>
      <c r="G1" s="3"/>
      <c r="H1" s="3"/>
      <c r="I1" s="3"/>
      <c r="J1" s="3"/>
      <c r="K1" s="4"/>
      <c r="L1" s="3"/>
      <c r="M1" s="4"/>
      <c r="N1" s="4"/>
    </row>
    <row r="2" spans="1:14" s="1" customFormat="1" ht="15" customHeight="1" x14ac:dyDescent="0.2">
      <c r="B2" s="2"/>
      <c r="C2" s="5"/>
      <c r="F2" s="3"/>
      <c r="G2" s="3"/>
      <c r="H2" s="3"/>
      <c r="I2" s="3"/>
      <c r="J2" s="3"/>
      <c r="K2" s="3"/>
      <c r="L2" s="3"/>
      <c r="M2" s="3"/>
      <c r="N2" s="3"/>
    </row>
    <row r="3" spans="1:14" s="1" customFormat="1" ht="11.25" customHeight="1" x14ac:dyDescent="0.2">
      <c r="B3" s="2"/>
      <c r="C3" s="6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 ht="4.5" customHeight="1" x14ac:dyDescent="0.2">
      <c r="B4" s="2"/>
      <c r="C4" s="70"/>
      <c r="D4" s="71"/>
      <c r="E4" s="71"/>
      <c r="F4" s="72"/>
      <c r="G4" s="72"/>
      <c r="H4" s="72"/>
      <c r="I4" s="72"/>
      <c r="J4" s="72"/>
      <c r="K4" s="72"/>
      <c r="L4" s="72"/>
      <c r="M4" s="72"/>
      <c r="N4" s="72"/>
    </row>
    <row r="5" spans="1:14" s="1" customFormat="1" ht="4.5" customHeight="1" x14ac:dyDescent="0.2">
      <c r="B5" s="2"/>
      <c r="C5" s="68"/>
      <c r="D5" s="69"/>
      <c r="E5" s="69"/>
      <c r="F5" s="67"/>
      <c r="G5" s="67"/>
      <c r="H5" s="67"/>
      <c r="I5" s="67"/>
      <c r="J5" s="67"/>
      <c r="K5" s="67"/>
      <c r="L5" s="67"/>
      <c r="M5" s="67"/>
      <c r="N5" s="67"/>
    </row>
    <row r="6" spans="1:14" ht="22.5" customHeight="1" x14ac:dyDescent="0.2">
      <c r="A6" s="7" t="s">
        <v>0</v>
      </c>
      <c r="B6" s="8" t="s">
        <v>1</v>
      </c>
      <c r="C6" s="9" t="s">
        <v>2</v>
      </c>
      <c r="D6" s="10" t="s">
        <v>3</v>
      </c>
      <c r="E6" s="11" t="s">
        <v>4</v>
      </c>
      <c r="F6" s="12">
        <v>2017</v>
      </c>
      <c r="G6" s="14" t="s">
        <v>5</v>
      </c>
      <c r="H6" s="13" t="s">
        <v>3</v>
      </c>
      <c r="I6" s="14" t="s">
        <v>4</v>
      </c>
      <c r="J6" s="14"/>
      <c r="K6" s="14" t="s">
        <v>6</v>
      </c>
      <c r="L6" s="14"/>
      <c r="M6" s="14" t="s">
        <v>144</v>
      </c>
      <c r="N6" s="14" t="s">
        <v>150</v>
      </c>
    </row>
    <row r="7" spans="1:14" ht="5.0999999999999996" customHeight="1" x14ac:dyDescent="0.2">
      <c r="C7" s="73"/>
      <c r="D7" s="74"/>
      <c r="E7" s="74"/>
      <c r="F7" s="75"/>
      <c r="G7" s="75"/>
      <c r="H7" s="75"/>
      <c r="I7" s="75"/>
      <c r="J7" s="75"/>
      <c r="K7" s="75"/>
      <c r="L7" s="75"/>
      <c r="M7" s="75"/>
      <c r="N7" s="75"/>
    </row>
    <row r="8" spans="1:14" ht="5.0999999999999996" customHeight="1" x14ac:dyDescent="0.2">
      <c r="C8" s="15"/>
      <c r="G8" s="17"/>
      <c r="H8" s="17"/>
    </row>
    <row r="9" spans="1:14" s="18" customFormat="1" ht="20.100000000000001" customHeight="1" x14ac:dyDescent="0.2">
      <c r="B9" s="8"/>
      <c r="C9" s="19" t="s">
        <v>145</v>
      </c>
      <c r="D9" s="20"/>
      <c r="E9" s="21"/>
      <c r="F9" s="22">
        <f>'[1]14.1 '!E9/'[1]14.1 '!G9*100</f>
        <v>82.031181574974781</v>
      </c>
      <c r="G9" s="22">
        <v>88</v>
      </c>
      <c r="H9" s="22" t="e">
        <f>'[1]14.1 '!J9/'[1]14.1 '!L9*100</f>
        <v>#REF!</v>
      </c>
      <c r="I9" s="22">
        <f>'[1]14.1 '!K9/'[1]14.1 '!M9*100</f>
        <v>138.27722710141751</v>
      </c>
      <c r="J9" s="22"/>
      <c r="K9" s="22">
        <v>88.837283605485638</v>
      </c>
      <c r="L9" s="22"/>
      <c r="M9" s="22">
        <v>85.073360824018778</v>
      </c>
      <c r="N9" s="22">
        <v>89.549004650975533</v>
      </c>
    </row>
    <row r="10" spans="1:14" s="18" customFormat="1" ht="12" x14ac:dyDescent="0.2">
      <c r="B10" s="8" t="s">
        <v>7</v>
      </c>
      <c r="C10" s="23" t="s">
        <v>8</v>
      </c>
      <c r="D10" s="24">
        <v>1828943.4000000001</v>
      </c>
      <c r="E10" s="24">
        <v>15524.6</v>
      </c>
      <c r="F10" s="25">
        <f>'[1]14.1 '!E10/'[1]14.1 '!G10*100</f>
        <v>99.158315568499972</v>
      </c>
      <c r="G10" s="25">
        <v>99.202192374737336</v>
      </c>
      <c r="H10" s="25" t="e">
        <f>'[1]14.1 '!J10/'[1]14.1 '!L10*100</f>
        <v>#REF!</v>
      </c>
      <c r="I10" s="25">
        <f>'[1]14.1 '!K10/'[1]14.1 '!M10*100</f>
        <v>108.61686425446193</v>
      </c>
      <c r="J10" s="25"/>
      <c r="K10" s="25">
        <v>98.985054767456958</v>
      </c>
      <c r="L10" s="25"/>
      <c r="M10" s="25">
        <v>99.194562945123451</v>
      </c>
      <c r="N10" s="25">
        <v>98.730965534597402</v>
      </c>
    </row>
    <row r="11" spans="1:14" s="18" customFormat="1" ht="12.75" x14ac:dyDescent="0.2">
      <c r="A11" s="26" t="s">
        <v>9</v>
      </c>
      <c r="B11" s="8" t="s">
        <v>7</v>
      </c>
      <c r="C11" s="23" t="s">
        <v>10</v>
      </c>
      <c r="D11" s="24">
        <v>147044.24</v>
      </c>
      <c r="E11" s="21">
        <v>15524.64995651</v>
      </c>
      <c r="F11" s="25">
        <f>'[1]14.1 '!E11/'[1]14.1 '!G11*100</f>
        <v>90.450417690209292</v>
      </c>
      <c r="G11" s="25">
        <v>90.319930046796301</v>
      </c>
      <c r="H11" s="25" t="e">
        <f>'[1]14.1 '!J11/'[1]14.1 '!L11*100</f>
        <v>#REF!</v>
      </c>
      <c r="I11" s="25">
        <f>'[1]14.1 '!K11/'[1]14.1 '!M11*100</f>
        <v>144.64042516890905</v>
      </c>
      <c r="J11" s="25"/>
      <c r="K11" s="25">
        <v>86.863886282411997</v>
      </c>
      <c r="L11" s="25"/>
      <c r="M11" s="25">
        <v>91.800598002223509</v>
      </c>
      <c r="N11" s="25">
        <v>85.811727349839558</v>
      </c>
    </row>
    <row r="12" spans="1:14" s="18" customFormat="1" ht="12.75" x14ac:dyDescent="0.2">
      <c r="A12" s="26" t="s">
        <v>11</v>
      </c>
      <c r="B12" s="8" t="s">
        <v>7</v>
      </c>
      <c r="C12" s="23" t="s">
        <v>12</v>
      </c>
      <c r="D12" s="24">
        <v>517617.65</v>
      </c>
      <c r="E12" s="21">
        <v>0</v>
      </c>
      <c r="F12" s="25">
        <f>'[1]14.1 '!E12/'[1]14.1 '!G12*100</f>
        <v>100</v>
      </c>
      <c r="G12" s="25">
        <v>100</v>
      </c>
      <c r="H12" s="25" t="e">
        <f>'[1]14.1 '!J12/'[1]14.1 '!L12*100</f>
        <v>#REF!</v>
      </c>
      <c r="I12" s="25">
        <f>'[1]14.1 '!K12/'[1]14.1 '!M12*100</f>
        <v>113.52309097971056</v>
      </c>
      <c r="J12" s="25"/>
      <c r="K12" s="25">
        <v>100</v>
      </c>
      <c r="L12" s="25"/>
      <c r="M12" s="25">
        <v>100</v>
      </c>
      <c r="N12" s="25">
        <v>100</v>
      </c>
    </row>
    <row r="13" spans="1:14" s="18" customFormat="1" ht="12.75" x14ac:dyDescent="0.2">
      <c r="A13" s="26" t="s">
        <v>13</v>
      </c>
      <c r="B13" s="8" t="s">
        <v>7</v>
      </c>
      <c r="C13" s="23" t="s">
        <v>14</v>
      </c>
      <c r="D13" s="24">
        <v>174149.91999999998</v>
      </c>
      <c r="E13" s="21">
        <v>0</v>
      </c>
      <c r="F13" s="25">
        <f>'[1]14.1 '!E13/'[1]14.1 '!G13*100</f>
        <v>100</v>
      </c>
      <c r="G13" s="25">
        <v>100</v>
      </c>
      <c r="H13" s="25" t="e">
        <f>'[1]14.1 '!J13/'[1]14.1 '!L13*100</f>
        <v>#REF!</v>
      </c>
      <c r="I13" s="25">
        <f>'[1]14.1 '!K13/'[1]14.1 '!M13*100</f>
        <v>117.63599798844871</v>
      </c>
      <c r="J13" s="25"/>
      <c r="K13" s="25">
        <v>100</v>
      </c>
      <c r="L13" s="25"/>
      <c r="M13" s="25">
        <v>100</v>
      </c>
      <c r="N13" s="25">
        <v>100</v>
      </c>
    </row>
    <row r="14" spans="1:14" s="18" customFormat="1" ht="12" x14ac:dyDescent="0.2">
      <c r="B14" s="8" t="s">
        <v>7</v>
      </c>
      <c r="C14" s="23" t="s">
        <v>15</v>
      </c>
      <c r="D14" s="24">
        <v>1014917.5800000001</v>
      </c>
      <c r="E14" s="24">
        <v>134.5</v>
      </c>
      <c r="F14" s="25">
        <f>'[1]14.1 '!E14/'[1]14.1 '!G14*100</f>
        <v>99.98674944836327</v>
      </c>
      <c r="G14" s="25">
        <v>99.98547922917632</v>
      </c>
      <c r="H14" s="25" t="e">
        <f>'[1]14.1 '!J14/'[1]14.1 '!L14*100</f>
        <v>#REF!</v>
      </c>
      <c r="I14" s="25">
        <f>'[1]14.1 '!K14/'[1]14.1 '!M14*100</f>
        <v>96.269829686536738</v>
      </c>
      <c r="J14" s="25"/>
      <c r="K14" s="25">
        <v>100</v>
      </c>
      <c r="L14" s="25"/>
      <c r="M14" s="25">
        <v>100</v>
      </c>
      <c r="N14" s="25">
        <v>100</v>
      </c>
    </row>
    <row r="15" spans="1:14" s="18" customFormat="1" ht="12" x14ac:dyDescent="0.2">
      <c r="B15" s="8" t="s">
        <v>7</v>
      </c>
      <c r="C15" s="23" t="s">
        <v>16</v>
      </c>
      <c r="D15" s="24">
        <v>2483663.89</v>
      </c>
      <c r="E15" s="24">
        <v>1272.3</v>
      </c>
      <c r="F15" s="25">
        <f>'[1]14.1 '!E15/'[1]14.1 '!G15*100</f>
        <v>99.948799490098779</v>
      </c>
      <c r="G15" s="25">
        <v>99.972314309597593</v>
      </c>
      <c r="H15" s="25" t="e">
        <f>'[1]14.1 '!J15/'[1]14.1 '!L15*100</f>
        <v>#REF!</v>
      </c>
      <c r="I15" s="25">
        <f>'[1]14.1 '!K15/'[1]14.1 '!M15*100</f>
        <v>117.05207482783288</v>
      </c>
      <c r="J15" s="25"/>
      <c r="K15" s="25">
        <v>99.946808250548074</v>
      </c>
      <c r="L15" s="25"/>
      <c r="M15" s="25">
        <v>99.969797307926328</v>
      </c>
      <c r="N15" s="25">
        <v>99.951144963324751</v>
      </c>
    </row>
    <row r="16" spans="1:14" s="18" customFormat="1" ht="12.75" x14ac:dyDescent="0.2">
      <c r="A16" s="26" t="s">
        <v>17</v>
      </c>
      <c r="B16" s="8" t="s">
        <v>7</v>
      </c>
      <c r="C16" s="23" t="s">
        <v>18</v>
      </c>
      <c r="D16" s="24">
        <v>584072.39</v>
      </c>
      <c r="E16" s="21">
        <v>44.8</v>
      </c>
      <c r="F16" s="25">
        <f>'[1]14.1 '!E16/'[1]14.1 '!G16*100</f>
        <v>99.992330306183931</v>
      </c>
      <c r="G16" s="25">
        <v>99.991757742144529</v>
      </c>
      <c r="H16" s="25" t="e">
        <f>'[1]14.1 '!J16/'[1]14.1 '!L16*100</f>
        <v>#REF!</v>
      </c>
      <c r="I16" s="25">
        <f>'[1]14.1 '!K16/'[1]14.1 '!M16*100</f>
        <v>156.3988695219314</v>
      </c>
      <c r="J16" s="25"/>
      <c r="K16" s="25">
        <v>99.97353348422925</v>
      </c>
      <c r="L16" s="25"/>
      <c r="M16" s="25">
        <v>99.975837389310968</v>
      </c>
      <c r="N16" s="25">
        <v>99.984871394084962</v>
      </c>
    </row>
    <row r="17" spans="1:14" s="18" customFormat="1" ht="12.75" x14ac:dyDescent="0.2">
      <c r="A17" s="26" t="s">
        <v>19</v>
      </c>
      <c r="B17" s="8" t="s">
        <v>7</v>
      </c>
      <c r="C17" s="23" t="s">
        <v>20</v>
      </c>
      <c r="D17" s="24">
        <v>111257.25</v>
      </c>
      <c r="E17" s="21">
        <v>425.82440000000003</v>
      </c>
      <c r="F17" s="25">
        <f>'[1]14.1 '!E17/'[1]14.1 '!G17*100</f>
        <v>99.618720739657576</v>
      </c>
      <c r="G17" s="25">
        <v>99.714279059837011</v>
      </c>
      <c r="H17" s="25" t="e">
        <f>'[1]14.1 '!J17/'[1]14.1 '!L17*100</f>
        <v>#REF!</v>
      </c>
      <c r="I17" s="25">
        <f>'[1]14.1 '!K17/'[1]14.1 '!M17*100</f>
        <v>105.55111908629897</v>
      </c>
      <c r="J17" s="25"/>
      <c r="K17" s="25">
        <v>99.760823906747916</v>
      </c>
      <c r="L17" s="25"/>
      <c r="M17" s="25">
        <v>99.782981384547497</v>
      </c>
      <c r="N17" s="25">
        <v>99.918351749809872</v>
      </c>
    </row>
    <row r="18" spans="1:14" s="18" customFormat="1" ht="12.75" x14ac:dyDescent="0.2">
      <c r="A18" s="26" t="s">
        <v>21</v>
      </c>
      <c r="B18" s="8" t="s">
        <v>7</v>
      </c>
      <c r="C18" s="23" t="s">
        <v>22</v>
      </c>
      <c r="D18" s="24">
        <v>100330.95000000001</v>
      </c>
      <c r="E18" s="21">
        <v>2.7003499999999998</v>
      </c>
      <c r="F18" s="25">
        <f>'[1]14.1 '!E18/'[1]14.1 '!G18*100</f>
        <v>99.997308629766195</v>
      </c>
      <c r="G18" s="25">
        <v>99.994987549032786</v>
      </c>
      <c r="H18" s="25" t="e">
        <f>'[1]14.1 '!J18/'[1]14.1 '!L18*100</f>
        <v>#REF!</v>
      </c>
      <c r="I18" s="25">
        <f>'[1]14.1 '!K18/'[1]14.1 '!M18*100</f>
        <v>98.692418953825836</v>
      </c>
      <c r="J18" s="25"/>
      <c r="K18" s="25">
        <v>99.931001350251151</v>
      </c>
      <c r="L18" s="25"/>
      <c r="M18" s="25">
        <v>99.921525935779414</v>
      </c>
      <c r="N18" s="25">
        <v>99.995500275765124</v>
      </c>
    </row>
    <row r="19" spans="1:14" s="18" customFormat="1" ht="12" x14ac:dyDescent="0.2">
      <c r="B19" s="8" t="s">
        <v>7</v>
      </c>
      <c r="C19" s="23" t="s">
        <v>23</v>
      </c>
      <c r="D19" s="24">
        <v>778603.10000000009</v>
      </c>
      <c r="E19" s="24">
        <v>970124.80000000005</v>
      </c>
      <c r="F19" s="25">
        <f>'[1]14.1 '!E19/'[1]14.1 '!G19*100</f>
        <v>44.523970824734945</v>
      </c>
      <c r="G19" s="25">
        <v>49.828480985346026</v>
      </c>
      <c r="H19" s="25" t="e">
        <f>'[1]14.1 '!J19/'[1]14.1 '!L19*100</f>
        <v>#REF!</v>
      </c>
      <c r="I19" s="25">
        <f>'[1]14.1 '!K19/'[1]14.1 '!M19*100</f>
        <v>253.25731916191546</v>
      </c>
      <c r="J19" s="25"/>
      <c r="K19" s="25">
        <v>45.842241538424901</v>
      </c>
      <c r="L19" s="25"/>
      <c r="M19" s="25">
        <v>40.188276379505325</v>
      </c>
      <c r="N19" s="25">
        <v>47.694629590210951</v>
      </c>
    </row>
    <row r="20" spans="1:14" s="18" customFormat="1" ht="12" x14ac:dyDescent="0.2">
      <c r="B20" s="8" t="s">
        <v>7</v>
      </c>
      <c r="C20" s="23" t="s">
        <v>24</v>
      </c>
      <c r="D20" s="24">
        <v>404732.69999999995</v>
      </c>
      <c r="E20" s="24">
        <v>0</v>
      </c>
      <c r="F20" s="25">
        <f>'[1]14.1 '!E20/'[1]14.1 '!G20*100</f>
        <v>100</v>
      </c>
      <c r="G20" s="25">
        <v>100</v>
      </c>
      <c r="H20" s="25" t="e">
        <f>'[1]14.1 '!J20/'[1]14.1 '!L20*100</f>
        <v>#REF!</v>
      </c>
      <c r="I20" s="25">
        <f>'[1]14.1 '!K20/'[1]14.1 '!M20*100</f>
        <v>117.61636739303091</v>
      </c>
      <c r="J20" s="25"/>
      <c r="K20" s="25">
        <v>100</v>
      </c>
      <c r="L20" s="25"/>
      <c r="M20" s="25">
        <v>100</v>
      </c>
      <c r="N20" s="25">
        <v>100</v>
      </c>
    </row>
    <row r="21" spans="1:14" s="18" customFormat="1" ht="12" x14ac:dyDescent="0.2">
      <c r="B21" s="8" t="s">
        <v>7</v>
      </c>
      <c r="C21" s="23" t="s">
        <v>25</v>
      </c>
      <c r="D21" s="24">
        <v>373870.4</v>
      </c>
      <c r="E21" s="24">
        <v>970124.80000000005</v>
      </c>
      <c r="F21" s="25">
        <f>'[1]14.1 '!E21/'[1]14.1 '!G21*100</f>
        <v>27.817837444657538</v>
      </c>
      <c r="G21" s="25">
        <v>29.865010626274152</v>
      </c>
      <c r="H21" s="25" t="e">
        <f>'[1]14.1 '!J21/'[1]14.1 '!L21*100</f>
        <v>#REF!</v>
      </c>
      <c r="I21" s="25">
        <f>'[1]14.1 '!K21/'[1]14.1 '!M21*100</f>
        <v>468.02680965949116</v>
      </c>
      <c r="J21" s="25"/>
      <c r="K21" s="25">
        <v>26.381224459238982</v>
      </c>
      <c r="L21" s="25"/>
      <c r="M21" s="25">
        <v>24.812403100874043</v>
      </c>
      <c r="N21" s="25">
        <v>31.908883059323994</v>
      </c>
    </row>
    <row r="22" spans="1:14" s="18" customFormat="1" ht="12" x14ac:dyDescent="0.2">
      <c r="B22" s="8" t="s">
        <v>7</v>
      </c>
      <c r="C22" s="23" t="s">
        <v>26</v>
      </c>
      <c r="D22" s="24">
        <v>132174</v>
      </c>
      <c r="E22" s="24">
        <v>146315.6</v>
      </c>
      <c r="F22" s="25">
        <f>'[1]14.1 '!E22/'[1]14.1 '!G22*100</f>
        <v>47.461018292963189</v>
      </c>
      <c r="G22" s="25">
        <v>53.67907125962077</v>
      </c>
      <c r="H22" s="25" t="e">
        <f>'[1]14.1 '!J22/'[1]14.1 '!L22*100</f>
        <v>#REF!</v>
      </c>
      <c r="I22" s="25">
        <f>'[1]14.1 '!K22/'[1]14.1 '!M22*100</f>
        <v>249.72471796621954</v>
      </c>
      <c r="J22" s="25"/>
      <c r="K22" s="25">
        <v>55.267745926952664</v>
      </c>
      <c r="L22" s="25"/>
      <c r="M22" s="25">
        <v>31.523766300139027</v>
      </c>
      <c r="N22" s="25">
        <v>44.716398560551376</v>
      </c>
    </row>
    <row r="23" spans="1:14" s="18" customFormat="1" ht="12" x14ac:dyDescent="0.2">
      <c r="B23" s="8" t="s">
        <v>7</v>
      </c>
      <c r="C23" s="23" t="s">
        <v>27</v>
      </c>
      <c r="D23" s="24">
        <v>98760.705099999992</v>
      </c>
      <c r="E23" s="24">
        <v>47.8</v>
      </c>
      <c r="F23" s="25">
        <f>'[1]14.1 '!E23/'[1]14.1 '!G23*100</f>
        <v>99.951623597632988</v>
      </c>
      <c r="G23" s="25">
        <v>99.899651449512433</v>
      </c>
      <c r="H23" s="25" t="e">
        <f>'[1]14.1 '!J23/'[1]14.1 '!L23*100</f>
        <v>#REF!</v>
      </c>
      <c r="I23" s="25">
        <f>'[1]14.1 '!K23/'[1]14.1 '!M23*100</f>
        <v>106.64429267117757</v>
      </c>
      <c r="J23" s="25"/>
      <c r="K23" s="25">
        <v>99.762524302189732</v>
      </c>
      <c r="L23" s="25"/>
      <c r="M23" s="25">
        <v>99.832170756583352</v>
      </c>
      <c r="N23" s="25">
        <v>99.99312840592934</v>
      </c>
    </row>
    <row r="24" spans="1:14" s="18" customFormat="1" ht="12" x14ac:dyDescent="0.2">
      <c r="B24" s="8" t="s">
        <v>7</v>
      </c>
      <c r="C24" s="23" t="s">
        <v>28</v>
      </c>
      <c r="D24" s="24">
        <v>926219.16</v>
      </c>
      <c r="E24" s="24">
        <v>50.5</v>
      </c>
      <c r="F24" s="25">
        <f>'[1]14.1 '!E24/'[1]14.1 '!G24*100</f>
        <v>99.994548023952333</v>
      </c>
      <c r="G24" s="25">
        <v>99.993893225485692</v>
      </c>
      <c r="H24" s="25" t="e">
        <f>'[1]14.1 '!J24/'[1]14.1 '!L24*100</f>
        <v>#REF!</v>
      </c>
      <c r="I24" s="25">
        <f>'[1]14.1 '!K24/'[1]14.1 '!M24*100</f>
        <v>126.45381436467271</v>
      </c>
      <c r="J24" s="25"/>
      <c r="K24" s="25">
        <v>99.994715767423784</v>
      </c>
      <c r="L24" s="25"/>
      <c r="M24" s="25">
        <v>99.99754737179029</v>
      </c>
      <c r="N24" s="25">
        <v>99.996597481173922</v>
      </c>
    </row>
    <row r="25" spans="1:14" s="18" customFormat="1" ht="20.100000000000001" customHeight="1" x14ac:dyDescent="0.2">
      <c r="B25" s="8"/>
      <c r="C25" s="19" t="s">
        <v>29</v>
      </c>
      <c r="D25" s="20"/>
      <c r="E25" s="21"/>
      <c r="F25" s="22">
        <f>'[1]14.1 '!E25/'[1]14.1 '!G25*100</f>
        <v>73.882352576543056</v>
      </c>
      <c r="G25" s="22">
        <v>72.400000000000006</v>
      </c>
      <c r="H25" s="22" t="e">
        <f>'[1]14.1 '!J25/'[1]14.1 '!L25*100</f>
        <v>#REF!</v>
      </c>
      <c r="I25" s="22">
        <f>'[1]14.1 '!K25/'[1]14.1 '!M25*100</f>
        <v>164.05983905803041</v>
      </c>
      <c r="J25" s="22"/>
      <c r="K25" s="22">
        <v>70.619032021447154</v>
      </c>
      <c r="L25" s="22"/>
      <c r="M25" s="22">
        <v>68.866428060969895</v>
      </c>
      <c r="N25" s="22">
        <v>64.664466590750266</v>
      </c>
    </row>
    <row r="26" spans="1:14" s="18" customFormat="1" ht="13.5" customHeight="1" x14ac:dyDescent="0.2">
      <c r="B26" s="8" t="s">
        <v>7</v>
      </c>
      <c r="C26" s="23" t="s">
        <v>30</v>
      </c>
      <c r="D26" s="24">
        <v>42.392000000000003</v>
      </c>
      <c r="E26" s="21">
        <v>1.8</v>
      </c>
      <c r="F26" s="25">
        <f>'[1]14.1 '!E26/'[1]14.1 '!G26*100</f>
        <v>95.926864590876178</v>
      </c>
      <c r="G26" s="25">
        <v>95.565410199556538</v>
      </c>
      <c r="H26" s="25" t="e">
        <f>'[1]14.1 '!J26/'[1]14.1 '!L26*100</f>
        <v>#REF!</v>
      </c>
      <c r="I26" s="25">
        <f>'[1]14.1 '!K26/'[1]14.1 '!M26*100</f>
        <v>112.87416157773551</v>
      </c>
      <c r="J26" s="25"/>
      <c r="K26" s="25">
        <v>93.1924882629108</v>
      </c>
      <c r="L26" s="25"/>
      <c r="M26" s="25">
        <v>95.582578658223696</v>
      </c>
      <c r="N26" s="25">
        <v>95.067570899546013</v>
      </c>
    </row>
    <row r="27" spans="1:14" s="18" customFormat="1" ht="12" x14ac:dyDescent="0.2">
      <c r="A27" s="27" t="s">
        <v>31</v>
      </c>
      <c r="B27" s="8" t="s">
        <v>7</v>
      </c>
      <c r="C27" s="23" t="s">
        <v>32</v>
      </c>
      <c r="D27" s="28">
        <v>847.8</v>
      </c>
      <c r="E27" s="29">
        <v>120.95801000000002</v>
      </c>
      <c r="F27" s="25">
        <f>'[1]14.1 '!E27/'[1]14.1 '!G27*100</f>
        <v>87.514115109097261</v>
      </c>
      <c r="G27" s="25">
        <v>97.403321518676961</v>
      </c>
      <c r="H27" s="25" t="e">
        <f>'[1]14.1 '!J27/'[1]14.1 '!L27*100</f>
        <v>#REF!</v>
      </c>
      <c r="I27" s="25">
        <f>'[1]14.1 '!K27/'[1]14.1 '!M27*100</f>
        <v>111.11084910013844</v>
      </c>
      <c r="J27" s="25"/>
      <c r="K27" s="25">
        <v>94.09949613967477</v>
      </c>
      <c r="L27" s="25"/>
      <c r="M27" s="25">
        <v>100</v>
      </c>
      <c r="N27" s="25">
        <v>99.996212614931181</v>
      </c>
    </row>
    <row r="28" spans="1:14" s="18" customFormat="1" ht="12" x14ac:dyDescent="0.2">
      <c r="B28" s="8" t="s">
        <v>7</v>
      </c>
      <c r="C28" s="23" t="s">
        <v>33</v>
      </c>
      <c r="D28" s="24">
        <v>145.5</v>
      </c>
      <c r="E28" s="21">
        <v>4.2</v>
      </c>
      <c r="F28" s="25">
        <f>'[1]14.1 '!E28/'[1]14.1 '!G28*100</f>
        <v>97.194388777555119</v>
      </c>
      <c r="G28" s="25">
        <v>97.583278902677989</v>
      </c>
      <c r="H28" s="25" t="e">
        <f>'[1]14.1 '!J28/'[1]14.1 '!L28*100</f>
        <v>#REF!</v>
      </c>
      <c r="I28" s="25">
        <f>'[1]14.1 '!K28/'[1]14.1 '!M28*100</f>
        <v>113.07237813884785</v>
      </c>
      <c r="J28" s="25"/>
      <c r="K28" s="25">
        <v>96.967509025270772</v>
      </c>
      <c r="L28" s="25"/>
      <c r="M28" s="25">
        <v>97.161011946328401</v>
      </c>
      <c r="N28" s="25">
        <v>90.205809613780147</v>
      </c>
    </row>
    <row r="29" spans="1:14" s="18" customFormat="1" ht="12" x14ac:dyDescent="0.2">
      <c r="B29" s="8" t="s">
        <v>7</v>
      </c>
      <c r="C29" s="23" t="s">
        <v>34</v>
      </c>
      <c r="D29" s="24">
        <v>119.8</v>
      </c>
      <c r="E29" s="21">
        <v>27.8</v>
      </c>
      <c r="F29" s="25">
        <f>'[1]14.1 '!E29/'[1]14.1 '!G29*100</f>
        <v>81.165311653116532</v>
      </c>
      <c r="G29" s="25">
        <v>57.107962872496344</v>
      </c>
      <c r="H29" s="25" t="e">
        <f>'[1]14.1 '!J29/'[1]14.1 '!L29*100</f>
        <v>#REF!</v>
      </c>
      <c r="I29" s="25">
        <f>'[1]14.1 '!K29/'[1]14.1 '!M29*100</f>
        <v>188.48987108655618</v>
      </c>
      <c r="J29" s="25"/>
      <c r="K29" s="25">
        <v>77.917540181691123</v>
      </c>
      <c r="L29" s="25"/>
      <c r="M29" s="25">
        <v>72.774812890320078</v>
      </c>
      <c r="N29" s="25">
        <v>75.073668436695883</v>
      </c>
    </row>
    <row r="30" spans="1:14" s="18" customFormat="1" ht="12" x14ac:dyDescent="0.2">
      <c r="B30" s="8" t="s">
        <v>7</v>
      </c>
      <c r="C30" s="23" t="s">
        <v>35</v>
      </c>
      <c r="D30" s="24">
        <v>7.6</v>
      </c>
      <c r="E30" s="21">
        <v>307.39999999999998</v>
      </c>
      <c r="F30" s="25">
        <f>'[1]14.1 '!E30/'[1]14.1 '!G30*100</f>
        <v>2.4126984126984126</v>
      </c>
      <c r="G30" s="25">
        <v>2.7459158846020162</v>
      </c>
      <c r="H30" s="25" t="e">
        <f>'[1]14.1 '!J30/'[1]14.1 '!L30*100</f>
        <v>#REF!</v>
      </c>
      <c r="I30" s="25">
        <f>'[1]14.1 '!K30/'[1]14.1 '!M30*100</f>
        <v>5230.9090909090901</v>
      </c>
      <c r="J30" s="25"/>
      <c r="K30" s="25">
        <v>1.8156903048989377</v>
      </c>
      <c r="L30" s="25"/>
      <c r="M30" s="25">
        <v>0.98956667283722488</v>
      </c>
      <c r="N30" s="25">
        <v>1.2825814108530769</v>
      </c>
    </row>
    <row r="31" spans="1:14" s="18" customFormat="1" ht="12" x14ac:dyDescent="0.2">
      <c r="B31" s="8" t="s">
        <v>7</v>
      </c>
      <c r="C31" s="23" t="s">
        <v>36</v>
      </c>
      <c r="D31" s="30">
        <v>15.8</v>
      </c>
      <c r="E31" s="21">
        <v>4.9000000000000004</v>
      </c>
      <c r="F31" s="25">
        <f>'[1]14.1 '!E31/'[1]14.1 '!G31*100</f>
        <v>76.328502415458928</v>
      </c>
      <c r="G31" s="25">
        <v>71.871880954541325</v>
      </c>
      <c r="H31" s="25" t="e">
        <f>'[1]14.1 '!J31/'[1]14.1 '!L31*100</f>
        <v>#REF!</v>
      </c>
      <c r="I31" s="25">
        <f>'[1]14.1 '!K31/'[1]14.1 '!M31*100</f>
        <v>177.75806451612902</v>
      </c>
      <c r="J31" s="25"/>
      <c r="K31" s="25">
        <v>63.291139240506325</v>
      </c>
      <c r="L31" s="25"/>
      <c r="M31" s="25">
        <v>59.379028264407985</v>
      </c>
      <c r="N31" s="25">
        <v>60.135354072476964</v>
      </c>
    </row>
    <row r="32" spans="1:14" s="34" customFormat="1" ht="12" x14ac:dyDescent="0.2">
      <c r="A32" s="27" t="s">
        <v>37</v>
      </c>
      <c r="B32" s="31" t="s">
        <v>7</v>
      </c>
      <c r="C32" s="32" t="s">
        <v>38</v>
      </c>
      <c r="D32" s="33">
        <v>168.5</v>
      </c>
      <c r="E32" s="21">
        <v>464.08654187857991</v>
      </c>
      <c r="F32" s="25">
        <f>'[1]14.1 '!E32/'[1]14.1 '!G32*100</f>
        <v>26.636671640153587</v>
      </c>
      <c r="G32" s="25">
        <v>35.478320060359962</v>
      </c>
      <c r="H32" s="25" t="e">
        <f>'[1]14.1 '!J32/'[1]14.1 '!L32*100</f>
        <v>#REF!</v>
      </c>
      <c r="I32" s="25">
        <f>'[1]14.1 '!K32/'[1]14.1 '!M32*100</f>
        <v>391.90636380502553</v>
      </c>
      <c r="J32" s="25"/>
      <c r="K32" s="25">
        <v>29.136043874460597</v>
      </c>
      <c r="L32" s="25"/>
      <c r="M32" s="25">
        <v>19.945006024534763</v>
      </c>
      <c r="N32" s="25">
        <v>13.11963355645103</v>
      </c>
    </row>
    <row r="33" spans="1:14" s="18" customFormat="1" ht="12" x14ac:dyDescent="0.2">
      <c r="A33" s="27" t="s">
        <v>39</v>
      </c>
      <c r="B33" s="8" t="s">
        <v>7</v>
      </c>
      <c r="C33" s="23" t="s">
        <v>40</v>
      </c>
      <c r="D33" s="24">
        <v>1438.8</v>
      </c>
      <c r="E33" s="21">
        <v>117.94254193000002</v>
      </c>
      <c r="F33" s="25">
        <f>'[1]14.1 '!E33/'[1]14.1 '!G33*100</f>
        <v>92.423760592822319</v>
      </c>
      <c r="G33" s="25">
        <v>91.35974069267445</v>
      </c>
      <c r="H33" s="25" t="e">
        <f>'[1]14.1 '!J33/'[1]14.1 '!L33*100</f>
        <v>#REF!</v>
      </c>
      <c r="I33" s="25">
        <f>'[1]14.1 '!K33/'[1]14.1 '!M33*100</f>
        <v>135.25843336400911</v>
      </c>
      <c r="J33" s="25"/>
      <c r="K33" s="25">
        <v>92.409922272877154</v>
      </c>
      <c r="L33" s="25"/>
      <c r="M33" s="25">
        <v>97.055928173779918</v>
      </c>
      <c r="N33" s="25">
        <v>97.903583978786017</v>
      </c>
    </row>
    <row r="34" spans="1:14" s="18" customFormat="1" ht="12" x14ac:dyDescent="0.2">
      <c r="A34" s="27" t="s">
        <v>41</v>
      </c>
      <c r="B34" s="8" t="s">
        <v>7</v>
      </c>
      <c r="C34" s="23" t="s">
        <v>42</v>
      </c>
      <c r="D34" s="24">
        <v>535.79999999999995</v>
      </c>
      <c r="E34" s="21">
        <v>3.0687750892200008</v>
      </c>
      <c r="F34" s="25">
        <f>'[1]14.1 '!E34/'[1]14.1 '!G34*100</f>
        <v>99.430515325607445</v>
      </c>
      <c r="G34" s="25">
        <v>99.192793097788595</v>
      </c>
      <c r="H34" s="25" t="e">
        <f>'[1]14.1 '!J34/'[1]14.1 '!L34*100</f>
        <v>#REF!</v>
      </c>
      <c r="I34" s="25">
        <f>'[1]14.1 '!K34/'[1]14.1 '!M34*100</f>
        <v>110.21732324945359</v>
      </c>
      <c r="J34" s="25"/>
      <c r="K34" s="25">
        <v>99.199005046187921</v>
      </c>
      <c r="L34" s="25"/>
      <c r="M34" s="25">
        <v>99.621357738487973</v>
      </c>
      <c r="N34" s="25">
        <v>99.669302109950692</v>
      </c>
    </row>
    <row r="35" spans="1:14" s="18" customFormat="1" ht="12" x14ac:dyDescent="0.2">
      <c r="B35" s="8" t="s">
        <v>7</v>
      </c>
      <c r="C35" s="23" t="s">
        <v>43</v>
      </c>
      <c r="D35" s="24">
        <v>38.6</v>
      </c>
      <c r="E35" s="21">
        <v>4.2</v>
      </c>
      <c r="F35" s="25">
        <f>'[1]14.1 '!E35/'[1]14.1 '!G35*100</f>
        <v>90.186915887850461</v>
      </c>
      <c r="G35" s="25">
        <v>88.433734939759049</v>
      </c>
      <c r="H35" s="25" t="e">
        <f>'[1]14.1 '!J35/'[1]14.1 '!L35*100</f>
        <v>#REF!</v>
      </c>
      <c r="I35" s="25">
        <f>'[1]14.1 '!K35/'[1]14.1 '!M35*100</f>
        <v>131.74603174603175</v>
      </c>
      <c r="J35" s="25"/>
      <c r="K35" s="25">
        <v>86.230248306997737</v>
      </c>
      <c r="L35" s="25"/>
      <c r="M35" s="25">
        <v>86.016286410924408</v>
      </c>
      <c r="N35" s="25">
        <v>58.41568045383395</v>
      </c>
    </row>
    <row r="36" spans="1:14" ht="12" x14ac:dyDescent="0.2">
      <c r="B36" s="8" t="s">
        <v>7</v>
      </c>
      <c r="C36" s="23" t="s">
        <v>44</v>
      </c>
      <c r="D36" s="24">
        <v>142.69999999999999</v>
      </c>
      <c r="E36" s="21">
        <v>27.1</v>
      </c>
      <c r="F36" s="25">
        <f>'[1]14.1 '!E36/'[1]14.1 '!G36*100</f>
        <v>84.040047114252062</v>
      </c>
      <c r="G36" s="25">
        <v>83.984375</v>
      </c>
      <c r="H36" s="25" t="e">
        <f>'[1]14.1 '!J36/'[1]14.1 '!L36*100</f>
        <v>#REF!</v>
      </c>
      <c r="I36" s="25">
        <f>'[1]14.1 '!K36/'[1]14.1 '!M36*100</f>
        <v>142.90271132376392</v>
      </c>
      <c r="J36" s="25"/>
      <c r="K36" s="25">
        <v>82.522996057818659</v>
      </c>
      <c r="L36" s="25"/>
      <c r="M36" s="25">
        <v>88.895168208327391</v>
      </c>
      <c r="N36" s="25">
        <v>85.946160896092493</v>
      </c>
    </row>
    <row r="37" spans="1:14" ht="12" x14ac:dyDescent="0.2">
      <c r="A37" s="27" t="s">
        <v>45</v>
      </c>
      <c r="B37" s="8" t="s">
        <v>7</v>
      </c>
      <c r="C37" s="23" t="s">
        <v>46</v>
      </c>
      <c r="D37" s="35">
        <v>19.8</v>
      </c>
      <c r="E37" s="21">
        <v>0.63516503450000017</v>
      </c>
      <c r="F37" s="25">
        <f>'[1]14.1 '!E37/'[1]14.1 '!G37*100</f>
        <v>96.891803744047706</v>
      </c>
      <c r="G37" s="25">
        <v>98.904032081306241</v>
      </c>
      <c r="H37" s="25" t="e">
        <f>'[1]14.1 '!J37/'[1]14.1 '!L37*100</f>
        <v>#REF!</v>
      </c>
      <c r="I37" s="25">
        <f>'[1]14.1 '!K37/'[1]14.1 '!M37*100</f>
        <v>114.4289570989874</v>
      </c>
      <c r="J37" s="25"/>
      <c r="K37" s="25">
        <v>99.616299783235846</v>
      </c>
      <c r="L37" s="25"/>
      <c r="M37" s="25">
        <v>96.987115567886192</v>
      </c>
      <c r="N37" s="25">
        <v>97.69324498986056</v>
      </c>
    </row>
    <row r="38" spans="1:14" ht="12" x14ac:dyDescent="0.2">
      <c r="A38" s="27" t="s">
        <v>47</v>
      </c>
      <c r="B38" s="8" t="s">
        <v>7</v>
      </c>
      <c r="C38" s="23" t="s">
        <v>48</v>
      </c>
      <c r="D38" s="35">
        <v>879.5</v>
      </c>
      <c r="E38" s="21">
        <v>6395.18130157</v>
      </c>
      <c r="F38" s="25">
        <f>'[1]14.1 '!E38/'[1]14.1 '!G38*100</f>
        <v>12.089876704429498</v>
      </c>
      <c r="G38" s="25">
        <v>9.3647908829358464</v>
      </c>
      <c r="H38" s="25" t="e">
        <f>'[1]14.1 '!J38/'[1]14.1 '!L38*100</f>
        <v>#REF!</v>
      </c>
      <c r="I38" s="25">
        <f>'[1]14.1 '!K38/'[1]14.1 '!M38*100</f>
        <v>993.52320961398664</v>
      </c>
      <c r="J38" s="25"/>
      <c r="K38" s="25">
        <v>3.2345681411432659</v>
      </c>
      <c r="L38" s="25"/>
      <c r="M38" s="25">
        <v>10.481793062513882</v>
      </c>
      <c r="N38" s="25">
        <v>70.74403174080517</v>
      </c>
    </row>
    <row r="39" spans="1:14" ht="12" x14ac:dyDescent="0.2">
      <c r="B39" s="8" t="s">
        <v>7</v>
      </c>
      <c r="C39" s="23" t="s">
        <v>49</v>
      </c>
      <c r="D39" s="35">
        <v>1934.5</v>
      </c>
      <c r="E39" s="21">
        <v>3410.3</v>
      </c>
      <c r="F39" s="25">
        <f>'[1]14.1 '!E39/'[1]14.1 '!G39*100</f>
        <v>36.194057775782071</v>
      </c>
      <c r="G39" s="25">
        <v>36.303509839724086</v>
      </c>
      <c r="H39" s="25" t="e">
        <f>'[1]14.1 '!J39/'[1]14.1 '!L39*100</f>
        <v>#REF!</v>
      </c>
      <c r="I39" s="25">
        <f>'[1]14.1 '!K39/'[1]14.1 '!M39*100</f>
        <v>325.75507236798626</v>
      </c>
      <c r="J39" s="25"/>
      <c r="K39" s="25">
        <v>38.810787548414858</v>
      </c>
      <c r="L39" s="25"/>
      <c r="M39" s="25">
        <v>58.161129375800499</v>
      </c>
      <c r="N39" s="25">
        <v>58.871895943949681</v>
      </c>
    </row>
    <row r="40" spans="1:14" ht="12" x14ac:dyDescent="0.2">
      <c r="A40" s="27" t="s">
        <v>50</v>
      </c>
      <c r="B40" s="8" t="s">
        <v>7</v>
      </c>
      <c r="C40" s="23" t="s">
        <v>51</v>
      </c>
      <c r="D40" s="35">
        <v>73.67</v>
      </c>
      <c r="E40" s="21">
        <v>1.8347614300000012E-3</v>
      </c>
      <c r="F40" s="25">
        <f>'[1]14.1 '!E40/'[1]14.1 '!G40*100</f>
        <v>99.997509548342407</v>
      </c>
      <c r="G40" s="25">
        <v>99.997391563173721</v>
      </c>
      <c r="H40" s="25" t="e">
        <f>'[1]14.1 '!J40/'[1]14.1 '!L40*100</f>
        <v>#REF!</v>
      </c>
      <c r="I40" s="25">
        <f>'[1]14.1 '!K40/'[1]14.1 '!M40*100</f>
        <v>92.703997718176595</v>
      </c>
      <c r="J40" s="25"/>
      <c r="K40" s="25">
        <v>99.997887196892037</v>
      </c>
      <c r="L40" s="25"/>
      <c r="M40" s="25">
        <v>99.998752293756397</v>
      </c>
      <c r="N40" s="25">
        <v>98.812187797000107</v>
      </c>
    </row>
    <row r="41" spans="1:14" ht="20.100000000000001" customHeight="1" x14ac:dyDescent="0.2">
      <c r="C41" s="19" t="s">
        <v>52</v>
      </c>
      <c r="D41" s="35"/>
      <c r="E41" s="21"/>
      <c r="F41" s="22">
        <f>'[1]14.1 '!E41/'[1]14.1 '!G41*100</f>
        <v>86.474674786942302</v>
      </c>
      <c r="G41" s="22">
        <v>89.2</v>
      </c>
      <c r="H41" s="22" t="e">
        <f>'[1]14.1 '!J41/'[1]14.1 '!L41*100</f>
        <v>#REF!</v>
      </c>
      <c r="I41" s="22">
        <f>'[1]14.1 '!K41/'[1]14.1 '!M41*100</f>
        <v>118.00951100701546</v>
      </c>
      <c r="J41" s="22"/>
      <c r="K41" s="22">
        <f>'[1]14.1 '!M41/'[1]14.1 '!O41*100</f>
        <v>89.306049681124165</v>
      </c>
      <c r="L41" s="22"/>
      <c r="M41" s="22">
        <v>95.647446622741072</v>
      </c>
      <c r="N41" s="22">
        <v>85.42198798437316</v>
      </c>
    </row>
    <row r="42" spans="1:14" ht="12" x14ac:dyDescent="0.2">
      <c r="A42" s="27" t="s">
        <v>53</v>
      </c>
      <c r="B42" s="8" t="s">
        <v>7</v>
      </c>
      <c r="C42" s="36" t="s">
        <v>54</v>
      </c>
      <c r="D42" s="35">
        <v>1228</v>
      </c>
      <c r="E42" s="29">
        <v>7.1022259999999999</v>
      </c>
      <c r="F42" s="25">
        <f>'[1]14.1 '!E42/'[1]14.1 '!G42*100</f>
        <v>99.424968569362775</v>
      </c>
      <c r="G42" s="25">
        <v>99.446241161602984</v>
      </c>
      <c r="H42" s="25" t="e">
        <f>'[1]14.1 '!J42/'[1]14.1 '!L42*100</f>
        <v>#REF!</v>
      </c>
      <c r="I42" s="25">
        <f>'[1]14.1 '!K42/'[1]14.1 '!M42*100</f>
        <v>106.96901870983689</v>
      </c>
      <c r="J42" s="25"/>
      <c r="K42" s="25">
        <f>'[1]14.1 '!M42/'[1]14.1 '!O42*100</f>
        <v>99.565419983399153</v>
      </c>
      <c r="L42" s="25"/>
      <c r="M42" s="25">
        <v>100.77018376279918</v>
      </c>
      <c r="N42" s="25">
        <v>99.769944278358381</v>
      </c>
    </row>
    <row r="43" spans="1:14" ht="12" x14ac:dyDescent="0.2">
      <c r="B43" s="8" t="s">
        <v>7</v>
      </c>
      <c r="C43" s="23" t="s">
        <v>55</v>
      </c>
      <c r="D43" s="35">
        <v>119.846</v>
      </c>
      <c r="E43" s="21">
        <v>75.400000000000006</v>
      </c>
      <c r="F43" s="25">
        <f>'[1]14.1 '!E43/'[1]14.1 '!G43*100</f>
        <v>61.382051360847342</v>
      </c>
      <c r="G43" s="25">
        <v>58.734291597611431</v>
      </c>
      <c r="H43" s="25" t="e">
        <f>'[1]14.1 '!J43/'[1]14.1 '!L43*100</f>
        <v>#REF!</v>
      </c>
      <c r="I43" s="25">
        <f>'[1]14.1 '!K43/'[1]14.1 '!M43*100</f>
        <v>183.18460217245644</v>
      </c>
      <c r="J43" s="25"/>
      <c r="K43" s="25">
        <f>'[1]14.1 '!M43/'[1]14.1 '!O43*100</f>
        <v>67.637540453074436</v>
      </c>
      <c r="L43" s="25"/>
      <c r="M43" s="25">
        <v>81.385864402743621</v>
      </c>
      <c r="N43" s="25">
        <v>85.199269113995726</v>
      </c>
    </row>
    <row r="44" spans="1:14" ht="12" x14ac:dyDescent="0.2">
      <c r="A44" s="27" t="s">
        <v>56</v>
      </c>
      <c r="B44" s="8" t="s">
        <v>7</v>
      </c>
      <c r="C44" s="23" t="s">
        <v>57</v>
      </c>
      <c r="D44" s="35">
        <v>2730.6</v>
      </c>
      <c r="E44" s="21">
        <v>621.91519979999987</v>
      </c>
      <c r="F44" s="25">
        <f>'[1]14.1 '!E44/'[1]14.1 '!G44*100</f>
        <v>81.449295148994366</v>
      </c>
      <c r="G44" s="25">
        <v>83.086653428662189</v>
      </c>
      <c r="H44" s="25" t="e">
        <f>'[1]14.1 '!J44/'[1]14.1 '!L44*100</f>
        <v>#REF!</v>
      </c>
      <c r="I44" s="25">
        <f>'[1]14.1 '!K44/'[1]14.1 '!M44*100</f>
        <v>123.14442733387455</v>
      </c>
      <c r="J44" s="25"/>
      <c r="K44" s="25">
        <f>'[1]14.1 '!M44/'[1]14.1 '!O44*100</f>
        <v>81.681327650650587</v>
      </c>
      <c r="L44" s="25"/>
      <c r="M44" s="25">
        <v>95.825301657101619</v>
      </c>
      <c r="N44" s="25">
        <v>67.80090989669597</v>
      </c>
    </row>
    <row r="45" spans="1:14" ht="12" x14ac:dyDescent="0.2">
      <c r="A45" s="37" t="s">
        <v>58</v>
      </c>
      <c r="B45" s="8" t="s">
        <v>7</v>
      </c>
      <c r="C45" s="23" t="s">
        <v>59</v>
      </c>
      <c r="D45" s="35">
        <v>4200</v>
      </c>
      <c r="E45" s="21">
        <v>590.39720847999979</v>
      </c>
      <c r="F45" s="25">
        <f>'[1]14.1 '!E45/'[1]14.1 '!G45*100</f>
        <v>87.675401792676524</v>
      </c>
      <c r="G45" s="25">
        <v>91.913133920663952</v>
      </c>
      <c r="H45" s="25" t="e">
        <f>'[1]14.1 '!J45/'[1]14.1 '!L45*100</f>
        <v>#REF!</v>
      </c>
      <c r="I45" s="25">
        <f>'[1]14.1 '!K45/'[1]14.1 '!M45*100</f>
        <v>116.19172230653885</v>
      </c>
      <c r="J45" s="25"/>
      <c r="K45" s="25">
        <f>'[1]14.1 '!M45/'[1]14.1 '!O45*100</f>
        <v>93.052326392280108</v>
      </c>
      <c r="L45" s="25"/>
      <c r="M45" s="25">
        <v>94.519279551946354</v>
      </c>
      <c r="N45" s="25">
        <v>89.78628194107759</v>
      </c>
    </row>
    <row r="46" spans="1:14" ht="20.100000000000001" customHeight="1" x14ac:dyDescent="0.2">
      <c r="C46" s="19" t="s">
        <v>60</v>
      </c>
      <c r="D46" s="38"/>
      <c r="E46" s="21"/>
      <c r="F46" s="25"/>
      <c r="G46" s="25"/>
      <c r="H46" s="25"/>
      <c r="I46" s="25"/>
      <c r="J46" s="25"/>
      <c r="K46" s="25"/>
      <c r="L46" s="25"/>
      <c r="M46" s="25"/>
      <c r="N46" s="25"/>
    </row>
    <row r="47" spans="1:14" ht="12" x14ac:dyDescent="0.2">
      <c r="B47" s="8" t="s">
        <v>7</v>
      </c>
      <c r="C47" s="23" t="s">
        <v>61</v>
      </c>
      <c r="D47" s="38">
        <v>39.299999999999997</v>
      </c>
      <c r="E47" s="21">
        <v>19.8</v>
      </c>
      <c r="F47" s="25">
        <f>'[1]14.1 '!E47/'[1]14.1 '!G47*100</f>
        <v>66.497461928934015</v>
      </c>
      <c r="G47" s="25">
        <v>56.019100276451375</v>
      </c>
      <c r="H47" s="25" t="e">
        <f>'[1]14.1 '!J47/'[1]14.1 '!L47*100</f>
        <v>#REF!</v>
      </c>
      <c r="I47" s="25">
        <f>'[1]14.1 '!K47/'[1]14.1 '!M47*100</f>
        <v>131.14700065919581</v>
      </c>
      <c r="J47" s="25"/>
      <c r="K47" s="25">
        <v>62.280611721235765</v>
      </c>
      <c r="L47" s="25"/>
      <c r="M47" s="25">
        <v>87.380862242064723</v>
      </c>
      <c r="N47" s="25">
        <v>57.51482336719593</v>
      </c>
    </row>
    <row r="48" spans="1:14" ht="12" x14ac:dyDescent="0.2">
      <c r="A48" s="39" t="s">
        <v>62</v>
      </c>
      <c r="B48" s="8" t="s">
        <v>7</v>
      </c>
      <c r="C48" s="23" t="s">
        <v>63</v>
      </c>
      <c r="D48" s="40">
        <v>3.6648999999999998</v>
      </c>
      <c r="E48" s="21">
        <v>3.5834259999999998</v>
      </c>
      <c r="F48" s="25">
        <f>'[1]14.1 '!E48/'[1]14.1 '!G48*100</f>
        <v>50.56201942351931</v>
      </c>
      <c r="G48" s="25">
        <v>47.812367986086961</v>
      </c>
      <c r="H48" s="25" t="e">
        <f>'[1]14.1 '!J48/'[1]14.1 '!L48*100</f>
        <v>#REF!</v>
      </c>
      <c r="I48" s="25">
        <f>'[1]14.1 '!K48/'[1]14.1 '!M48*100</f>
        <v>237.07254999999998</v>
      </c>
      <c r="J48" s="25"/>
      <c r="K48" s="25">
        <v>47.338331314353503</v>
      </c>
      <c r="L48" s="25"/>
      <c r="M48" s="25">
        <v>27.959341665325422</v>
      </c>
      <c r="N48" s="25">
        <v>34.50654621590644</v>
      </c>
    </row>
    <row r="49" spans="1:14" ht="12" x14ac:dyDescent="0.2">
      <c r="C49" s="19" t="s">
        <v>64</v>
      </c>
      <c r="D49" s="38"/>
      <c r="E49" s="21"/>
      <c r="F49" s="22">
        <f>'[1]14.1 '!E49/'[1]14.1 '!G49*100</f>
        <v>50.720461095100866</v>
      </c>
      <c r="G49" s="22">
        <v>59.3</v>
      </c>
      <c r="H49" s="22" t="e">
        <f>'[1]14.1 '!J49/'[1]14.1 '!L49*100</f>
        <v>#REF!</v>
      </c>
      <c r="I49" s="22">
        <f>'[1]14.1 '!K49/'[1]14.1 '!M49*100</f>
        <v>235.20917567456064</v>
      </c>
      <c r="J49" s="22"/>
      <c r="K49" s="22">
        <v>66.15535782520881</v>
      </c>
      <c r="L49" s="22"/>
      <c r="M49" s="22">
        <v>70.312677841636329</v>
      </c>
      <c r="N49" s="22">
        <v>70.157808872800885</v>
      </c>
    </row>
    <row r="50" spans="1:14" s="18" customFormat="1" ht="12" x14ac:dyDescent="0.2">
      <c r="B50" s="8" t="s">
        <v>7</v>
      </c>
      <c r="C50" s="23" t="s">
        <v>65</v>
      </c>
      <c r="D50" s="38">
        <v>5.6</v>
      </c>
      <c r="E50" s="21">
        <v>9.6</v>
      </c>
      <c r="F50" s="25">
        <f>'[1]14.1 '!E50/'[1]14.1 '!G50*100</f>
        <v>36.84210526315789</v>
      </c>
      <c r="G50" s="25">
        <v>46.059839865149598</v>
      </c>
      <c r="H50" s="25" t="e">
        <f>'[1]14.1 '!J50/'[1]14.1 '!L50*100</f>
        <v>#REF!</v>
      </c>
      <c r="I50" s="25">
        <f>'[1]14.1 '!K50/'[1]14.1 '!M50*100</f>
        <v>359.54545454545456</v>
      </c>
      <c r="J50" s="25"/>
      <c r="K50" s="25">
        <v>53.225806451612911</v>
      </c>
      <c r="L50" s="25"/>
      <c r="M50" s="25">
        <v>51.696265240243619</v>
      </c>
      <c r="N50" s="25">
        <v>57.142635094613837</v>
      </c>
    </row>
    <row r="51" spans="1:14" ht="12" x14ac:dyDescent="0.2">
      <c r="B51" s="8" t="s">
        <v>7</v>
      </c>
      <c r="C51" s="23" t="s">
        <v>66</v>
      </c>
      <c r="D51" s="38">
        <v>12</v>
      </c>
      <c r="E51" s="21">
        <v>7.5</v>
      </c>
      <c r="F51" s="25">
        <f>'[1]14.1 '!E51/'[1]14.1 '!G51*100</f>
        <v>61.53846153846154</v>
      </c>
      <c r="G51" s="25">
        <v>68.75</v>
      </c>
      <c r="H51" s="25" t="e">
        <f>'[1]14.1 '!J51/'[1]14.1 '!L51*100</f>
        <v>#REF!</v>
      </c>
      <c r="I51" s="25">
        <f>'[1]14.1 '!K51/'[1]14.1 '!M51*100</f>
        <v>188.683524209094</v>
      </c>
      <c r="J51" s="25"/>
      <c r="K51" s="25">
        <v>72.770030530571844</v>
      </c>
      <c r="L51" s="25"/>
      <c r="M51" s="25">
        <v>80.650011755764424</v>
      </c>
      <c r="N51" s="25">
        <v>74.390560693990622</v>
      </c>
    </row>
    <row r="52" spans="1:14" ht="12" x14ac:dyDescent="0.2">
      <c r="C52" s="19" t="s">
        <v>67</v>
      </c>
      <c r="D52" s="41"/>
      <c r="E52" s="21"/>
      <c r="F52" s="25"/>
      <c r="G52" s="25"/>
      <c r="H52" s="25"/>
      <c r="I52" s="25"/>
      <c r="J52" s="25"/>
      <c r="K52" s="25"/>
      <c r="L52" s="25"/>
      <c r="M52" s="25"/>
      <c r="N52" s="25"/>
    </row>
    <row r="53" spans="1:14" ht="12" x14ac:dyDescent="0.2">
      <c r="B53" s="8" t="s">
        <v>7</v>
      </c>
      <c r="C53" s="23" t="s">
        <v>68</v>
      </c>
      <c r="D53" s="42">
        <v>2758.8999999999996</v>
      </c>
      <c r="E53" s="29">
        <v>12333.6</v>
      </c>
      <c r="F53" s="25">
        <f>'[1]14.1 '!E53/'[1]14.1 '!G53*100</f>
        <v>18.279940367732316</v>
      </c>
      <c r="G53" s="25">
        <v>8</v>
      </c>
      <c r="H53" s="25" t="e">
        <f>'[1]14.1 '!J53/'[1]14.1 '!L53*100</f>
        <v>#REF!</v>
      </c>
      <c r="I53" s="25">
        <f>'[1]14.1 '!K53/'[1]14.1 '!M53*100</f>
        <v>724.67063323416926</v>
      </c>
      <c r="J53" s="25"/>
      <c r="K53" s="25">
        <v>16.176092820139573</v>
      </c>
      <c r="L53" s="25"/>
      <c r="M53" s="25">
        <v>24.445569074391056</v>
      </c>
      <c r="N53" s="25">
        <v>23.24411602546202</v>
      </c>
    </row>
    <row r="54" spans="1:14" ht="21" customHeight="1" x14ac:dyDescent="0.2">
      <c r="C54" s="19" t="s">
        <v>69</v>
      </c>
      <c r="D54" s="38"/>
      <c r="E54" s="21"/>
      <c r="F54" s="25"/>
      <c r="G54" s="25"/>
      <c r="H54" s="25"/>
      <c r="I54" s="25"/>
      <c r="J54" s="25"/>
      <c r="K54" s="25"/>
      <c r="L54" s="25"/>
      <c r="M54" s="25"/>
      <c r="N54" s="25"/>
    </row>
    <row r="55" spans="1:14" ht="12" x14ac:dyDescent="0.2">
      <c r="A55" s="43" t="s">
        <v>70</v>
      </c>
      <c r="B55" s="8" t="s">
        <v>7</v>
      </c>
      <c r="C55" s="23" t="s">
        <v>71</v>
      </c>
      <c r="D55" s="38">
        <v>148.69999999999999</v>
      </c>
      <c r="E55" s="44">
        <v>1566.8949383999998</v>
      </c>
      <c r="F55" s="25">
        <f>'[1]14.1 '!E55/'[1]14.1 '!G55*100</f>
        <v>8.6675471389931218</v>
      </c>
      <c r="G55" s="25">
        <v>13.188087793135777</v>
      </c>
      <c r="H55" s="25" t="e">
        <f>'[1]14.1 '!J55/'[1]14.1 '!L55*100</f>
        <v>#REF!</v>
      </c>
      <c r="I55" s="25">
        <f>'[1]14.1 '!K55/'[1]14.1 '!M55*100</f>
        <v>949.9708180756985</v>
      </c>
      <c r="J55" s="25"/>
      <c r="K55" s="25">
        <v>8.0393860406778064</v>
      </c>
      <c r="L55" s="25"/>
      <c r="M55" s="25">
        <v>9.2086571555207843</v>
      </c>
      <c r="N55" s="25">
        <v>8.9821292525980265</v>
      </c>
    </row>
    <row r="56" spans="1:14" ht="12" x14ac:dyDescent="0.2">
      <c r="A56" s="37" t="s">
        <v>72</v>
      </c>
      <c r="B56" s="8" t="s">
        <v>7</v>
      </c>
      <c r="C56" s="61" t="s">
        <v>73</v>
      </c>
      <c r="D56" s="62">
        <v>7540.5</v>
      </c>
      <c r="E56" s="63">
        <v>94.486999999999995</v>
      </c>
      <c r="F56" s="64">
        <f>'[1]14.1 '!E56/'[1]14.1 '!G56*100</f>
        <v>98.762447139726632</v>
      </c>
      <c r="G56" s="64">
        <v>97.039056944698203</v>
      </c>
      <c r="H56" s="64" t="e">
        <f>'[1]14.1 '!J56/'[1]14.1 '!L56*100</f>
        <v>#REF!</v>
      </c>
      <c r="I56" s="64">
        <f>'[1]14.1 '!K56/'[1]14.1 '!M56*100</f>
        <v>145.09103246528042</v>
      </c>
      <c r="J56" s="64"/>
      <c r="K56" s="64">
        <v>96.962622865835328</v>
      </c>
      <c r="L56" s="64"/>
      <c r="M56" s="64">
        <v>66.317690356844238</v>
      </c>
      <c r="N56" s="64">
        <v>91.072176140153161</v>
      </c>
    </row>
    <row r="57" spans="1:14" ht="12" x14ac:dyDescent="0.2">
      <c r="A57" s="45" t="s">
        <v>74</v>
      </c>
      <c r="B57" s="8" t="s">
        <v>7</v>
      </c>
      <c r="C57" s="61" t="s">
        <v>75</v>
      </c>
      <c r="D57" s="65">
        <v>402.2</v>
      </c>
      <c r="E57" s="63">
        <v>168.261056</v>
      </c>
      <c r="F57" s="64">
        <f>'[1]14.1 '!E69/'[1]14.1 '!G69*100</f>
        <v>70.504374622901508</v>
      </c>
      <c r="G57" s="64">
        <v>96</v>
      </c>
      <c r="H57" s="64" t="e">
        <f>'[1]14.1 '!J69/'[1]14.1 '!L69*100</f>
        <v>#REF!</v>
      </c>
      <c r="I57" s="64">
        <f>'[1]14.1 '!K69/'[1]14.1 '!M69*100</f>
        <v>308.22059910696947</v>
      </c>
      <c r="J57" s="64"/>
      <c r="K57" s="64" t="s">
        <v>146</v>
      </c>
      <c r="L57" s="64"/>
      <c r="M57" s="64" t="s">
        <v>146</v>
      </c>
      <c r="N57" s="64" t="s">
        <v>146</v>
      </c>
    </row>
    <row r="58" spans="1:14" ht="36" x14ac:dyDescent="0.2">
      <c r="A58" s="47" t="s">
        <v>76</v>
      </c>
      <c r="B58" s="8" t="s">
        <v>7</v>
      </c>
      <c r="C58" s="82" t="s">
        <v>147</v>
      </c>
      <c r="D58" s="83" t="s">
        <v>78</v>
      </c>
      <c r="E58" s="83">
        <f t="shared" ref="E58" si="0">E59+E61+(E60/1000)</f>
        <v>174.08799999999999</v>
      </c>
      <c r="F58" s="82"/>
      <c r="G58" s="82"/>
      <c r="H58" s="82"/>
      <c r="I58" s="82"/>
      <c r="J58" s="82"/>
      <c r="K58" s="82"/>
      <c r="L58" s="7"/>
      <c r="M58" s="7"/>
      <c r="N58" s="7"/>
    </row>
    <row r="59" spans="1:14" ht="12" x14ac:dyDescent="0.2">
      <c r="A59" s="47" t="s">
        <v>79</v>
      </c>
      <c r="B59" s="8" t="s">
        <v>7</v>
      </c>
      <c r="C59" s="79" t="s">
        <v>148</v>
      </c>
      <c r="D59" s="65">
        <v>283.3</v>
      </c>
      <c r="E59" s="65">
        <v>5.6</v>
      </c>
      <c r="F59" s="64">
        <v>25.221384060347656</v>
      </c>
      <c r="G59" s="64">
        <v>25.221384060347656</v>
      </c>
      <c r="H59" s="64"/>
      <c r="I59" s="64"/>
      <c r="J59" s="64"/>
      <c r="K59" s="64">
        <v>20.336891797650342</v>
      </c>
      <c r="L59" s="7"/>
      <c r="M59" s="80">
        <v>33.483077794223817</v>
      </c>
      <c r="N59" s="80">
        <v>33.421350695132048</v>
      </c>
    </row>
    <row r="60" spans="1:14" ht="12" x14ac:dyDescent="0.2">
      <c r="A60" s="50" t="s">
        <v>81</v>
      </c>
      <c r="B60" s="8" t="s">
        <v>7</v>
      </c>
      <c r="C60" s="79" t="s">
        <v>149</v>
      </c>
      <c r="D60" s="81">
        <v>53870</v>
      </c>
      <c r="E60" s="65">
        <v>66688</v>
      </c>
      <c r="F60" s="64">
        <v>2.595910866069377</v>
      </c>
      <c r="G60" s="64">
        <v>2.595910866069377</v>
      </c>
      <c r="H60" s="64"/>
      <c r="I60" s="64"/>
      <c r="J60" s="64"/>
      <c r="K60" s="64">
        <v>3.4491520040652994</v>
      </c>
      <c r="L60" s="7"/>
      <c r="M60" s="80">
        <v>2.7876280383443337</v>
      </c>
      <c r="N60" s="80">
        <v>16.64626353047338</v>
      </c>
    </row>
    <row r="61" spans="1:14" ht="12" x14ac:dyDescent="0.2">
      <c r="A61" s="50" t="s">
        <v>83</v>
      </c>
      <c r="B61" s="8" t="s">
        <v>7</v>
      </c>
      <c r="C61" s="79" t="s">
        <v>75</v>
      </c>
      <c r="D61" s="65">
        <v>2570.3000000000002</v>
      </c>
      <c r="E61" s="65">
        <v>101.8</v>
      </c>
      <c r="F61" s="64">
        <v>96.027743382969049</v>
      </c>
      <c r="G61" s="64">
        <v>96.027743382969049</v>
      </c>
      <c r="H61" s="64"/>
      <c r="I61" s="64"/>
      <c r="J61" s="64"/>
      <c r="K61" s="64">
        <v>88.987368185425481</v>
      </c>
      <c r="L61" s="7"/>
      <c r="M61" s="80">
        <v>74.645626814121059</v>
      </c>
      <c r="N61" s="80">
        <v>91.142905346575546</v>
      </c>
    </row>
    <row r="62" spans="1:14" ht="36" x14ac:dyDescent="0.2">
      <c r="A62" s="47" t="s">
        <v>76</v>
      </c>
      <c r="B62" s="8" t="s">
        <v>7</v>
      </c>
      <c r="C62" s="19" t="s">
        <v>77</v>
      </c>
      <c r="D62" s="48" t="s">
        <v>78</v>
      </c>
      <c r="E62" s="48">
        <f t="shared" ref="E62" si="1">E63+E65+(E64/1000)</f>
        <v>174.08799999999999</v>
      </c>
      <c r="F62" s="22">
        <f>'[1]14.1 '!E70/'[1]14.1 '!G70*100</f>
        <v>94.350649898525347</v>
      </c>
      <c r="G62" s="22">
        <v>94.5</v>
      </c>
      <c r="H62" s="22" t="e">
        <f t="shared" ref="H62" si="2">H63+H65+(H64/1000)</f>
        <v>#REF!</v>
      </c>
      <c r="I62" s="22"/>
      <c r="J62" s="22"/>
      <c r="K62" s="22">
        <v>92.333671223797609</v>
      </c>
      <c r="L62" s="22"/>
      <c r="M62" s="22">
        <v>86.026324982244674</v>
      </c>
      <c r="N62" s="22">
        <v>93.679826697814704</v>
      </c>
    </row>
    <row r="63" spans="1:14" ht="12" x14ac:dyDescent="0.2">
      <c r="A63" s="47" t="s">
        <v>79</v>
      </c>
      <c r="B63" s="8" t="s">
        <v>7</v>
      </c>
      <c r="C63" s="49" t="s">
        <v>80</v>
      </c>
      <c r="D63" s="21">
        <v>283.3</v>
      </c>
      <c r="E63" s="21">
        <v>5.6</v>
      </c>
      <c r="F63" s="25">
        <f>'[1]14.1 '!E71/'[1]14.1 '!G71*100</f>
        <v>98.061613014884031</v>
      </c>
      <c r="G63" s="25">
        <v>99.0628254078445</v>
      </c>
      <c r="H63" s="25" t="e">
        <f>'[1]14.1 '!J71/'[1]14.1 '!L71*100</f>
        <v>#REF!</v>
      </c>
      <c r="I63" s="25">
        <f>'[1]14.1 '!K71/'[1]14.1 '!M71*100</f>
        <v>105.56980578966655</v>
      </c>
      <c r="J63" s="25"/>
      <c r="K63" s="25">
        <v>98.876811594202891</v>
      </c>
      <c r="L63" s="25"/>
      <c r="M63" s="25">
        <v>99.144644216259664</v>
      </c>
      <c r="N63" s="25">
        <v>99.664431052448279</v>
      </c>
    </row>
    <row r="64" spans="1:14" ht="12" x14ac:dyDescent="0.2">
      <c r="A64" s="50" t="s">
        <v>81</v>
      </c>
      <c r="B64" s="8" t="s">
        <v>7</v>
      </c>
      <c r="C64" s="49" t="s">
        <v>82</v>
      </c>
      <c r="D64" s="51">
        <v>53870</v>
      </c>
      <c r="E64" s="21">
        <v>66688</v>
      </c>
      <c r="F64" s="25">
        <f>'[1]14.1 '!E72/'[1]14.1 '!G72*100</f>
        <v>44.683886594004548</v>
      </c>
      <c r="G64" s="25">
        <v>26.691746553807178</v>
      </c>
      <c r="H64" s="25" t="e">
        <f>'[1]14.1 '!J72/'[1]14.1 '!L72*100</f>
        <v>#REF!</v>
      </c>
      <c r="I64" s="25">
        <f>'[1]14.1 '!K72/'[1]14.1 '!M72*100</f>
        <v>311.6264986245647</v>
      </c>
      <c r="J64" s="25"/>
      <c r="K64" s="25">
        <v>29.939816069973119</v>
      </c>
      <c r="L64" s="25"/>
      <c r="M64" s="25">
        <v>18.926006288260957</v>
      </c>
      <c r="N64" s="25">
        <v>27.720154889684562</v>
      </c>
    </row>
    <row r="65" spans="1:14" ht="12" x14ac:dyDescent="0.2">
      <c r="A65" s="50" t="s">
        <v>83</v>
      </c>
      <c r="B65" s="8" t="s">
        <v>7</v>
      </c>
      <c r="C65" s="23" t="s">
        <v>84</v>
      </c>
      <c r="D65" s="21">
        <v>2570.3000000000002</v>
      </c>
      <c r="E65" s="21">
        <v>101.8</v>
      </c>
      <c r="F65" s="25">
        <f>'[1]14.1 '!E73/'[1]14.1 '!G73*100</f>
        <v>96.190262340481254</v>
      </c>
      <c r="G65" s="25">
        <v>96.420114882572577</v>
      </c>
      <c r="H65" s="25" t="e">
        <f>'[1]14.1 '!J73/'[1]14.1 '!L73*100</f>
        <v>#REF!</v>
      </c>
      <c r="I65" s="25">
        <f>'[1]14.1 '!K73/'[1]14.1 '!M73*100</f>
        <v>155.81968594000762</v>
      </c>
      <c r="J65" s="25"/>
      <c r="K65" s="25">
        <v>94.899862469251929</v>
      </c>
      <c r="L65" s="25"/>
      <c r="M65" s="25">
        <v>88.962669304333701</v>
      </c>
      <c r="N65" s="25">
        <v>94.871024058396131</v>
      </c>
    </row>
    <row r="66" spans="1:14" ht="12" x14ac:dyDescent="0.2">
      <c r="A66" s="37" t="s">
        <v>85</v>
      </c>
      <c r="B66" s="8" t="s">
        <v>7</v>
      </c>
      <c r="C66" s="19" t="s">
        <v>86</v>
      </c>
      <c r="D66" s="52"/>
      <c r="E66" s="21"/>
      <c r="F66" s="25">
        <f>'[1]14.1 '!E74/'[1]14.1 '!G74*100</f>
        <v>58.869499986376304</v>
      </c>
      <c r="G66" s="25">
        <v>54.7</v>
      </c>
      <c r="H66" s="25" t="e">
        <f>'[1]14.1 '!J74/'[1]14.1 '!L74*100</f>
        <v>#REF!</v>
      </c>
      <c r="I66" s="25">
        <f>'[1]14.1 '!K74/'[1]14.1 '!M74*100</f>
        <v>247.19724896850428</v>
      </c>
      <c r="J66" s="25"/>
      <c r="K66" s="25">
        <v>56.777927550357056</v>
      </c>
      <c r="L66" s="25"/>
      <c r="M66" s="25">
        <v>35.708831371085623</v>
      </c>
      <c r="N66" s="25">
        <v>44.609495931052734</v>
      </c>
    </row>
    <row r="67" spans="1:14" ht="18" customHeight="1" x14ac:dyDescent="0.2">
      <c r="C67" s="23" t="s">
        <v>87</v>
      </c>
      <c r="D67" s="21">
        <v>28.8</v>
      </c>
      <c r="E67" s="51">
        <v>5.0963669999999999</v>
      </c>
      <c r="F67" s="25">
        <f>'[1]14.1 '!E75/'[1]14.1 '!G75*100</f>
        <v>84.964857738293915</v>
      </c>
      <c r="G67" s="25">
        <v>88.027804697894666</v>
      </c>
      <c r="H67" s="25" t="e">
        <f>'[1]14.1 '!J75/'[1]14.1 '!L75*100</f>
        <v>#REF!</v>
      </c>
      <c r="I67" s="25">
        <f>'[1]14.1 '!K75/'[1]14.1 '!M75*100</f>
        <v>173.33454417895823</v>
      </c>
      <c r="J67" s="25"/>
      <c r="K67" s="25">
        <v>92.081148987103603</v>
      </c>
      <c r="L67" s="25"/>
      <c r="M67" s="25">
        <v>97.645262396528182</v>
      </c>
      <c r="N67" s="25">
        <v>94.593891323745083</v>
      </c>
    </row>
    <row r="68" spans="1:14" ht="12" x14ac:dyDescent="0.2">
      <c r="A68" s="37" t="s">
        <v>88</v>
      </c>
      <c r="B68" s="8" t="s">
        <v>7</v>
      </c>
      <c r="C68" s="23" t="s">
        <v>89</v>
      </c>
      <c r="D68" s="21">
        <v>72.015799999999999</v>
      </c>
      <c r="E68" s="51">
        <v>65.340858800000007</v>
      </c>
      <c r="F68" s="25">
        <f>'[1]14.1 '!E76/'[1]14.1 '!G76*100</f>
        <v>52.429784350578565</v>
      </c>
      <c r="G68" s="25">
        <v>43.941555604529867</v>
      </c>
      <c r="H68" s="25" t="e">
        <f>'[1]14.1 '!J76/'[1]14.1 '!L76*100</f>
        <v>#REF!</v>
      </c>
      <c r="I68" s="25">
        <f>'[1]14.1 '!K76/'[1]14.1 '!M76*100</f>
        <v>286.798039044034</v>
      </c>
      <c r="J68" s="25"/>
      <c r="K68" s="25">
        <v>47.097027278352463</v>
      </c>
      <c r="L68" s="25"/>
      <c r="M68" s="25">
        <v>3.7340398889143049</v>
      </c>
      <c r="N68" s="25">
        <v>22.524017830502387</v>
      </c>
    </row>
    <row r="69" spans="1:14" ht="12" x14ac:dyDescent="0.2">
      <c r="A69" s="37" t="s">
        <v>90</v>
      </c>
      <c r="B69" s="8" t="s">
        <v>7</v>
      </c>
      <c r="C69" s="19" t="s">
        <v>91</v>
      </c>
      <c r="F69" s="25"/>
      <c r="G69" s="25"/>
      <c r="H69" s="25"/>
      <c r="I69" s="25"/>
      <c r="J69" s="25"/>
      <c r="K69" s="25"/>
      <c r="L69" s="25"/>
      <c r="M69" s="25"/>
      <c r="N69" s="25"/>
    </row>
    <row r="70" spans="1:14" ht="18" customHeight="1" x14ac:dyDescent="0.2">
      <c r="C70" s="23" t="s">
        <v>92</v>
      </c>
      <c r="D70" s="38">
        <v>923.86919999999998</v>
      </c>
      <c r="E70" s="51">
        <v>9.8846828934599973</v>
      </c>
      <c r="F70" s="25">
        <f>'[1]14.1 '!E78/'[1]14.1 '!G78*100</f>
        <v>98.941403824439263</v>
      </c>
      <c r="G70" s="25">
        <v>94.446909545656652</v>
      </c>
      <c r="H70" s="25" t="e">
        <f>'[1]14.1 '!J78/'[1]14.1 '!L78*100</f>
        <v>#REF!</v>
      </c>
      <c r="I70" s="25">
        <f>'[1]14.1 '!K78/'[1]14.1 '!M78*100</f>
        <v>103.12975684161503</v>
      </c>
      <c r="J70" s="25"/>
      <c r="K70" s="25">
        <v>98.817013994061568</v>
      </c>
      <c r="L70" s="25"/>
      <c r="M70" s="25">
        <v>98.419223533090886</v>
      </c>
      <c r="N70" s="25">
        <v>99.507013145877579</v>
      </c>
    </row>
    <row r="71" spans="1:14" ht="12" x14ac:dyDescent="0.2">
      <c r="A71" s="37">
        <v>37420</v>
      </c>
      <c r="B71" s="8" t="s">
        <v>7</v>
      </c>
      <c r="C71" s="23" t="s">
        <v>93</v>
      </c>
      <c r="D71" s="38">
        <v>29809.200000000001</v>
      </c>
      <c r="E71" s="51">
        <v>66.160630069999996</v>
      </c>
      <c r="F71" s="25">
        <f>'[1]14.1 '!E79/'[1]14.1 '!G79*100</f>
        <v>99.778544497289161</v>
      </c>
      <c r="G71" s="25">
        <v>99.947813572773114</v>
      </c>
      <c r="H71" s="25" t="e">
        <f>'[1]14.1 '!J79/'[1]14.1 '!L79*100</f>
        <v>#REF!</v>
      </c>
      <c r="I71" s="25">
        <f>'[1]14.1 '!K79/'[1]14.1 '!M79*100</f>
        <v>97.584436412181006</v>
      </c>
      <c r="J71" s="25"/>
      <c r="K71" s="25">
        <v>99.967859389474185</v>
      </c>
      <c r="L71" s="25"/>
      <c r="M71" s="25">
        <v>99.994041879030419</v>
      </c>
      <c r="N71" s="25">
        <v>95.800094133605683</v>
      </c>
    </row>
    <row r="72" spans="1:14" ht="12" x14ac:dyDescent="0.2">
      <c r="A72" s="37" t="s">
        <v>94</v>
      </c>
      <c r="B72" s="8" t="s">
        <v>7</v>
      </c>
      <c r="C72" s="23" t="s">
        <v>95</v>
      </c>
      <c r="D72" s="38">
        <v>28.5</v>
      </c>
      <c r="E72" s="51">
        <v>26.307882219899994</v>
      </c>
      <c r="F72" s="25">
        <f>'[1]14.1 '!E80/'[1]14.1 '!G80*100</f>
        <v>51.999819817252558</v>
      </c>
      <c r="G72" s="25">
        <v>43.460631012335973</v>
      </c>
      <c r="H72" s="25" t="e">
        <f>'[1]14.1 '!J80/'[1]14.1 '!L80*100</f>
        <v>#REF!</v>
      </c>
      <c r="I72" s="25">
        <f>'[1]14.1 '!K80/'[1]14.1 '!M80*100</f>
        <v>223.87178917080135</v>
      </c>
      <c r="J72" s="25"/>
      <c r="K72" s="25">
        <v>47.616042096787091</v>
      </c>
      <c r="L72" s="25"/>
      <c r="M72" s="25">
        <v>40.892805309507878</v>
      </c>
      <c r="N72" s="25">
        <v>44.173954912276727</v>
      </c>
    </row>
    <row r="73" spans="1:14" ht="18" customHeight="1" x14ac:dyDescent="0.2">
      <c r="C73" s="23" t="s">
        <v>96</v>
      </c>
      <c r="D73" s="38">
        <v>32.400000000000006</v>
      </c>
      <c r="E73" s="51">
        <v>30.418099975740006</v>
      </c>
      <c r="F73" s="25">
        <f>'[1]14.1 '!E81/'[1]14.1 '!G81*100</f>
        <v>51.577491220703429</v>
      </c>
      <c r="G73" s="25">
        <v>50.301308550016635</v>
      </c>
      <c r="H73" s="25" t="e">
        <f>'[1]14.1 '!J81/'[1]14.1 '!L81*100</f>
        <v>#REF!</v>
      </c>
      <c r="I73" s="25">
        <f>'[1]14.1 '!K81/'[1]14.1 '!M81*100</f>
        <v>325.62014244465786</v>
      </c>
      <c r="J73" s="25"/>
      <c r="K73" s="25">
        <v>49.057561704567156</v>
      </c>
      <c r="L73" s="25"/>
      <c r="M73" s="25">
        <v>46.98106904635177</v>
      </c>
      <c r="N73" s="25">
        <v>50.555988926761799</v>
      </c>
    </row>
    <row r="74" spans="1:14" ht="12" x14ac:dyDescent="0.2">
      <c r="A74" s="37" t="s">
        <v>97</v>
      </c>
      <c r="B74" s="8" t="s">
        <v>7</v>
      </c>
      <c r="C74" s="23" t="s">
        <v>98</v>
      </c>
      <c r="D74" s="38">
        <v>3464.2</v>
      </c>
      <c r="E74" s="51">
        <v>378.05200000000002</v>
      </c>
      <c r="F74" s="25">
        <f>'[1]14.1 '!E82/'[1]14.1 '!G82*100</f>
        <v>90.160666192639098</v>
      </c>
      <c r="G74" s="25">
        <v>83.541502322727681</v>
      </c>
      <c r="H74" s="25" t="e">
        <f>'[1]14.1 '!J82/'[1]14.1 '!L82*100</f>
        <v>#REF!</v>
      </c>
      <c r="I74" s="25">
        <f>'[1]14.1 '!K82/'[1]14.1 '!M82*100</f>
        <v>136.12989390190162</v>
      </c>
      <c r="J74" s="25"/>
      <c r="K74" s="25">
        <v>79.461768468107138</v>
      </c>
      <c r="L74" s="25"/>
      <c r="M74" s="25">
        <v>80.809953446215957</v>
      </c>
      <c r="N74" s="25">
        <v>69.669548263483421</v>
      </c>
    </row>
    <row r="75" spans="1:14" ht="12" x14ac:dyDescent="0.2">
      <c r="A75" s="39" t="s">
        <v>99</v>
      </c>
      <c r="B75" s="8" t="s">
        <v>7</v>
      </c>
      <c r="C75" s="19" t="s">
        <v>100</v>
      </c>
      <c r="D75" s="38"/>
      <c r="E75" s="21"/>
      <c r="F75" s="22">
        <f>'[1]14.1 '!E83/'[1]14.1 '!G83*100</f>
        <v>31.104333812750173</v>
      </c>
      <c r="G75" s="22">
        <v>34</v>
      </c>
      <c r="H75" s="22" t="e">
        <f>'[1]14.1 '!J83/'[1]14.1 '!L83*100</f>
        <v>#REF!</v>
      </c>
      <c r="I75" s="22">
        <f>'[1]14.1 '!K83/'[1]14.1 '!M83*100</f>
        <v>440.20392532312115</v>
      </c>
      <c r="J75" s="22"/>
      <c r="K75" s="22">
        <v>25.059379573426739</v>
      </c>
      <c r="L75" s="22"/>
      <c r="M75" s="22">
        <v>13.533987160768978</v>
      </c>
      <c r="N75" s="22">
        <v>16.956343400084485</v>
      </c>
    </row>
    <row r="76" spans="1:14" ht="12" x14ac:dyDescent="0.2">
      <c r="A76" s="39" t="s">
        <v>101</v>
      </c>
      <c r="B76" s="8" t="s">
        <v>7</v>
      </c>
      <c r="C76" s="23" t="s">
        <v>102</v>
      </c>
      <c r="D76" s="53">
        <v>32</v>
      </c>
      <c r="E76" s="51">
        <v>397.22800000000001</v>
      </c>
      <c r="F76" s="25">
        <f>'[1]14.1 '!E84/'[1]14.1 '!G84*100</f>
        <v>7.4552452309728166</v>
      </c>
      <c r="G76" s="25">
        <v>2.5466671877238922</v>
      </c>
      <c r="H76" s="25" t="e">
        <f>'[1]14.1 '!J84/'[1]14.1 '!L84*100</f>
        <v>#REF!</v>
      </c>
      <c r="I76" s="25">
        <f>'[1]14.1 '!K84/'[1]14.1 '!M84*100</f>
        <v>2277.9525222551929</v>
      </c>
      <c r="J76" s="25"/>
      <c r="K76" s="25">
        <v>4.2245531782867989</v>
      </c>
      <c r="L76" s="25"/>
      <c r="M76" s="25">
        <v>0.7698092649505841</v>
      </c>
      <c r="N76" s="25">
        <v>0.79975900693222446</v>
      </c>
    </row>
    <row r="77" spans="1:14" ht="18" customHeight="1" x14ac:dyDescent="0.2">
      <c r="C77" s="23" t="s">
        <v>103</v>
      </c>
      <c r="D77" s="38">
        <v>147.5</v>
      </c>
      <c r="E77" s="51">
        <v>0.36199999999999999</v>
      </c>
      <c r="F77" s="25">
        <f>'[1]14.1 '!E85/'[1]14.1 '!G85*100</f>
        <v>99.755177124616196</v>
      </c>
      <c r="G77" s="25">
        <v>97.285971517433296</v>
      </c>
      <c r="H77" s="25" t="e">
        <f>'[1]14.1 '!J85/'[1]14.1 '!L85*100</f>
        <v>#REF!</v>
      </c>
      <c r="I77" s="25">
        <f>'[1]14.1 '!K85/'[1]14.1 '!M85*100</f>
        <v>167.88501703858418</v>
      </c>
      <c r="J77" s="25"/>
      <c r="K77" s="25">
        <v>93.089651361501396</v>
      </c>
      <c r="L77" s="25"/>
      <c r="M77" s="25">
        <v>99.893162393162399</v>
      </c>
      <c r="N77" s="25">
        <v>97.683511077662956</v>
      </c>
    </row>
    <row r="78" spans="1:14" ht="12.75" customHeight="1" x14ac:dyDescent="0.2">
      <c r="A78" s="47" t="s">
        <v>104</v>
      </c>
      <c r="B78" s="8" t="s">
        <v>7</v>
      </c>
      <c r="C78" s="19" t="s">
        <v>105</v>
      </c>
      <c r="D78" s="38"/>
      <c r="E78" s="21"/>
      <c r="F78" s="25">
        <f>'[1]14.1 '!E86/'[1]14.1 '!G86*100</f>
        <v>99.857799506280827</v>
      </c>
      <c r="G78" s="25">
        <v>99.9</v>
      </c>
      <c r="H78" s="25" t="e">
        <f>'[1]14.1 '!J86/'[1]14.1 '!L86*100</f>
        <v>#REF!</v>
      </c>
      <c r="I78" s="25">
        <f>'[1]14.1 '!K86/'[1]14.1 '!M86*100</f>
        <v>113.43497482308382</v>
      </c>
      <c r="J78" s="25"/>
      <c r="K78" s="25">
        <v>99.905553250893419</v>
      </c>
      <c r="L78" s="25"/>
      <c r="M78" s="25">
        <v>99.943209542700302</v>
      </c>
      <c r="N78" s="25">
        <v>99.662269144880781</v>
      </c>
    </row>
    <row r="79" spans="1:14" ht="12" x14ac:dyDescent="0.2">
      <c r="A79" s="47" t="s">
        <v>106</v>
      </c>
      <c r="B79" s="8" t="s">
        <v>7</v>
      </c>
      <c r="C79" s="23" t="s">
        <v>107</v>
      </c>
      <c r="D79" s="38">
        <v>47.6</v>
      </c>
      <c r="E79" s="51">
        <v>0</v>
      </c>
      <c r="F79" s="25">
        <f>'[1]14.1 '!E87/'[1]14.1 '!G87*100</f>
        <v>100</v>
      </c>
      <c r="G79" s="25">
        <v>100</v>
      </c>
      <c r="H79" s="25" t="e">
        <f>'[1]14.1 '!J87/'[1]14.1 '!L87*100</f>
        <v>#REF!</v>
      </c>
      <c r="I79" s="25">
        <f>'[1]14.1 '!K87/'[1]14.1 '!M87*100</f>
        <v>123.34410538520363</v>
      </c>
      <c r="J79" s="25"/>
      <c r="K79" s="25">
        <v>100</v>
      </c>
      <c r="L79" s="25"/>
      <c r="M79" s="25">
        <v>100</v>
      </c>
      <c r="N79" s="25">
        <v>100</v>
      </c>
    </row>
    <row r="80" spans="1:14" ht="12" x14ac:dyDescent="0.2">
      <c r="A80" s="47" t="s">
        <v>108</v>
      </c>
      <c r="B80" s="8" t="s">
        <v>7</v>
      </c>
      <c r="C80" s="23" t="s">
        <v>109</v>
      </c>
      <c r="D80" s="38">
        <v>1430.6</v>
      </c>
      <c r="E80" s="51">
        <v>2.1050010199999996</v>
      </c>
      <c r="F80" s="25">
        <f>'[1]14.1 '!E88/'[1]14.1 '!G88*100</f>
        <v>99.853075056030278</v>
      </c>
      <c r="G80" s="25">
        <v>99.89322214038188</v>
      </c>
      <c r="H80" s="25" t="e">
        <f>'[1]14.1 '!J88/'[1]14.1 '!L88*100</f>
        <v>#REF!</v>
      </c>
      <c r="I80" s="25">
        <f>'[1]14.1 '!K88/'[1]14.1 '!M88*100</f>
        <v>113.14946311251688</v>
      </c>
      <c r="J80" s="25"/>
      <c r="K80" s="25">
        <v>99.902687326895716</v>
      </c>
      <c r="L80" s="25"/>
      <c r="M80" s="25">
        <v>99.941146362169889</v>
      </c>
      <c r="N80" s="25">
        <v>99.650217590548039</v>
      </c>
    </row>
    <row r="81" spans="1:14" ht="18" customHeight="1" x14ac:dyDescent="0.2">
      <c r="C81" s="19" t="s">
        <v>110</v>
      </c>
      <c r="D81" s="38"/>
      <c r="E81" s="21"/>
      <c r="F81" s="22">
        <f>'[1]14.1 '!E89/'[1]14.1 '!G89*100</f>
        <v>89.988579361342545</v>
      </c>
      <c r="G81" s="22">
        <v>86.7</v>
      </c>
      <c r="H81" s="22" t="e">
        <f>'[1]14.1 '!J89/'[1]14.1 '!L89*100</f>
        <v>#REF!</v>
      </c>
      <c r="I81" s="22">
        <f>'[1]14.1 '!K89/'[1]14.1 '!M89*100</f>
        <v>164.26879888277492</v>
      </c>
      <c r="J81" s="22"/>
      <c r="K81" s="22">
        <v>82.702736645850933</v>
      </c>
      <c r="L81" s="22"/>
      <c r="M81" s="22">
        <v>78.336763852166584</v>
      </c>
      <c r="N81" s="22">
        <v>71.971865347073972</v>
      </c>
    </row>
    <row r="82" spans="1:14" ht="12" x14ac:dyDescent="0.2">
      <c r="A82" s="47" t="s">
        <v>111</v>
      </c>
      <c r="B82" s="8" t="s">
        <v>7</v>
      </c>
      <c r="C82" s="23" t="s">
        <v>112</v>
      </c>
      <c r="D82" s="38">
        <v>1.6</v>
      </c>
      <c r="E82" s="51">
        <v>0.20128220323000004</v>
      </c>
      <c r="F82" s="25">
        <f>'[1]14.1 '!E90/'[1]14.1 '!G90*100</f>
        <v>88.825615282876413</v>
      </c>
      <c r="G82" s="25">
        <v>63.019537992168928</v>
      </c>
      <c r="H82" s="25" t="e">
        <f>'[1]14.1 '!J90/'[1]14.1 '!L90*100</f>
        <v>#REF!</v>
      </c>
      <c r="I82" s="25">
        <f>'[1]14.1 '!K90/'[1]14.1 '!M90*100</f>
        <v>226.97401352151894</v>
      </c>
      <c r="J82" s="25"/>
      <c r="K82" s="25">
        <v>72.650811419752898</v>
      </c>
      <c r="L82" s="25"/>
      <c r="M82" s="25">
        <v>89.923236018835354</v>
      </c>
      <c r="N82" s="25">
        <v>81.073656048894932</v>
      </c>
    </row>
    <row r="83" spans="1:14" ht="12" x14ac:dyDescent="0.2">
      <c r="A83" s="47" t="s">
        <v>113</v>
      </c>
      <c r="B83" s="8" t="s">
        <v>7</v>
      </c>
      <c r="C83" s="23" t="s">
        <v>114</v>
      </c>
      <c r="D83" s="38">
        <v>77.7</v>
      </c>
      <c r="E83" s="51">
        <v>30.503645847950004</v>
      </c>
      <c r="F83" s="25">
        <f>'[1]14.1 '!E91/'[1]14.1 '!G91*100</f>
        <v>71.809040620669691</v>
      </c>
      <c r="G83" s="25">
        <v>63.858468726741926</v>
      </c>
      <c r="H83" s="25" t="e">
        <f>'[1]14.1 '!J91/'[1]14.1 '!L91*100</f>
        <v>#REF!</v>
      </c>
      <c r="I83" s="25">
        <f>'[1]14.1 '!K91/'[1]14.1 '!M91*100</f>
        <v>199.65081242155242</v>
      </c>
      <c r="J83" s="25"/>
      <c r="K83" s="25">
        <v>58.909750825380925</v>
      </c>
      <c r="L83" s="25"/>
      <c r="M83" s="25">
        <v>58.395586549529433</v>
      </c>
      <c r="N83" s="25">
        <v>50.265672528246498</v>
      </c>
    </row>
    <row r="84" spans="1:14" ht="12" x14ac:dyDescent="0.2">
      <c r="A84" s="47" t="s">
        <v>115</v>
      </c>
      <c r="B84" s="8" t="s">
        <v>7</v>
      </c>
      <c r="C84" s="23" t="s">
        <v>116</v>
      </c>
      <c r="D84" s="38">
        <v>196.7</v>
      </c>
      <c r="E84" s="51">
        <v>6.5832299999999994E-4</v>
      </c>
      <c r="F84" s="25">
        <f>'[1]14.1 '!E92/'[1]14.1 '!G92*100</f>
        <v>99.999665317337715</v>
      </c>
      <c r="G84" s="25">
        <v>99.997926114383816</v>
      </c>
      <c r="H84" s="25" t="e">
        <f>'[1]14.1 '!J92/'[1]14.1 '!L92*100</f>
        <v>#REF!</v>
      </c>
      <c r="I84" s="25">
        <f>'[1]14.1 '!K92/'[1]14.1 '!M92*100</f>
        <v>148.77433734157651</v>
      </c>
      <c r="J84" s="25"/>
      <c r="K84" s="25">
        <v>99.99770885286398</v>
      </c>
      <c r="L84" s="25"/>
      <c r="M84" s="25">
        <v>99.969641149776521</v>
      </c>
      <c r="N84" s="25">
        <v>91.289703809793338</v>
      </c>
    </row>
    <row r="85" spans="1:14" ht="12" x14ac:dyDescent="0.2">
      <c r="A85" s="47" t="s">
        <v>117</v>
      </c>
      <c r="B85" s="8" t="s">
        <v>7</v>
      </c>
      <c r="C85" s="19" t="s">
        <v>118</v>
      </c>
      <c r="E85" s="21"/>
      <c r="F85" s="25"/>
      <c r="G85" s="25"/>
      <c r="H85" s="25"/>
      <c r="I85" s="25"/>
      <c r="J85" s="25"/>
      <c r="K85" s="25"/>
      <c r="L85" s="25"/>
      <c r="M85" s="25"/>
      <c r="N85" s="25"/>
    </row>
    <row r="86" spans="1:14" ht="12" x14ac:dyDescent="0.2">
      <c r="A86" s="47" t="s">
        <v>119</v>
      </c>
      <c r="B86" s="8" t="s">
        <v>7</v>
      </c>
      <c r="C86" s="54" t="s">
        <v>120</v>
      </c>
      <c r="D86" s="38">
        <v>182.1</v>
      </c>
      <c r="E86" s="51">
        <v>149.69200000000001</v>
      </c>
      <c r="F86" s="25">
        <f>'[1]14.1 '!E94/'[1]14.1 '!G94*100</f>
        <v>54.883782610792295</v>
      </c>
      <c r="G86" s="25">
        <v>34.798407331841283</v>
      </c>
      <c r="H86" s="25" t="e">
        <f>'[1]14.1 '!J94/'[1]14.1 '!L94*100</f>
        <v>#REF!</v>
      </c>
      <c r="I86" s="25">
        <f>'[1]14.1 '!K94/'[1]14.1 '!M94*100</f>
        <v>724.23663615864166</v>
      </c>
      <c r="J86" s="25"/>
      <c r="K86" s="25">
        <v>24.863217674354178</v>
      </c>
      <c r="L86" s="25"/>
      <c r="M86" s="25">
        <v>82.455642536429025</v>
      </c>
      <c r="N86" s="25">
        <v>2.3137086807673399</v>
      </c>
    </row>
    <row r="87" spans="1:14" ht="18" customHeight="1" x14ac:dyDescent="0.2">
      <c r="C87" s="54" t="s">
        <v>121</v>
      </c>
      <c r="D87" s="55">
        <v>37</v>
      </c>
      <c r="E87" s="51">
        <v>17</v>
      </c>
      <c r="F87" s="25">
        <f>'[1]14.1 '!E95/'[1]14.1 '!G95*100</f>
        <v>68.518518518518519</v>
      </c>
      <c r="G87" s="25">
        <f>'[1]14.1 '!I95/'[1]14.1 '!K95*100</f>
        <v>51.923076923076927</v>
      </c>
      <c r="H87" s="25" t="e">
        <f>'[1]14.1 '!J95/'[1]14.1 '!L95*100</f>
        <v>#REF!</v>
      </c>
      <c r="I87" s="25">
        <f>'[1]14.1 '!K95/'[1]14.1 '!M95*100</f>
        <v>126.82926829268293</v>
      </c>
      <c r="J87" s="25"/>
      <c r="K87" s="25">
        <v>69.491525423728817</v>
      </c>
      <c r="L87" s="25"/>
      <c r="M87" s="25">
        <v>25.477707006369428</v>
      </c>
      <c r="N87" s="25">
        <v>99.960884871137381</v>
      </c>
    </row>
    <row r="88" spans="1:14" ht="12" x14ac:dyDescent="0.2">
      <c r="A88" s="47" t="s">
        <v>122</v>
      </c>
      <c r="B88" s="8" t="s">
        <v>7</v>
      </c>
      <c r="C88" s="56" t="s">
        <v>123</v>
      </c>
      <c r="D88" s="38">
        <v>4403.6000000000004</v>
      </c>
      <c r="E88" s="51">
        <v>217.28367039</v>
      </c>
      <c r="F88" s="25">
        <f>'[1]14.1 '!E96/'[1]14.1 '!G96*100</f>
        <v>95.2977896461163</v>
      </c>
      <c r="G88" s="25">
        <f>'[1]14.1 '!I96/'[1]14.1 '!K96*100</f>
        <v>86.359200375560988</v>
      </c>
      <c r="H88" s="25" t="e">
        <f>'[1]14.1 '!J96/'[1]14.1 '!L96*100</f>
        <v>#REF!</v>
      </c>
      <c r="I88" s="25">
        <f>'[1]14.1 '!K96/'[1]14.1 '!M96*100</f>
        <v>116.0205826471859</v>
      </c>
      <c r="J88" s="25"/>
      <c r="K88" s="25">
        <v>93.506149245279175</v>
      </c>
      <c r="L88" s="25"/>
      <c r="M88" s="25">
        <v>83.654222002313929</v>
      </c>
      <c r="N88" s="25">
        <v>99.825095291608363</v>
      </c>
    </row>
    <row r="89" spans="1:14" ht="12" x14ac:dyDescent="0.2">
      <c r="A89" s="47" t="s">
        <v>124</v>
      </c>
      <c r="B89" s="8" t="s">
        <v>7</v>
      </c>
      <c r="C89" s="19" t="s">
        <v>125</v>
      </c>
      <c r="D89" s="38"/>
      <c r="E89" s="21"/>
      <c r="F89" s="22">
        <f>'[1]14.1 '!E97/'[1]14.1 '!G97*100</f>
        <v>7.2486345885536805</v>
      </c>
      <c r="G89" s="22">
        <v>1.9</v>
      </c>
      <c r="H89" s="22" t="e">
        <f>'[1]14.1 '!J97/'[1]14.1 '!L97*100</f>
        <v>#REF!</v>
      </c>
      <c r="I89" s="22">
        <f>'[1]14.1 '!K97/'[1]14.1 '!M97*100</f>
        <v>1018.6026547611916</v>
      </c>
      <c r="J89" s="22"/>
      <c r="K89" s="22">
        <v>10.132016157065376</v>
      </c>
      <c r="L89" s="22"/>
      <c r="M89" s="22">
        <v>15.646361934111235</v>
      </c>
      <c r="N89" s="22">
        <v>8.3240467464297048</v>
      </c>
    </row>
    <row r="90" spans="1:14" ht="12" x14ac:dyDescent="0.2">
      <c r="A90" s="47" t="s">
        <v>126</v>
      </c>
      <c r="B90" s="8" t="s">
        <v>7</v>
      </c>
      <c r="C90" s="54" t="s">
        <v>127</v>
      </c>
      <c r="D90" s="57">
        <v>12458</v>
      </c>
      <c r="E90" s="44">
        <v>144447</v>
      </c>
      <c r="F90" s="25">
        <f>'[1]14.1 '!E98/'[1]14.1 '!G98*100</f>
        <v>7.9398362066218402</v>
      </c>
      <c r="G90" s="25">
        <v>0.84833676494594557</v>
      </c>
      <c r="H90" s="25" t="e">
        <f>'[1]14.1 '!J98/'[1]14.1 '!L98*100</f>
        <v>#REF!</v>
      </c>
      <c r="I90" s="25">
        <f>'[1]14.1 '!K98/'[1]14.1 '!M98*100</f>
        <v>747.70714848193188</v>
      </c>
      <c r="J90" s="25"/>
      <c r="K90" s="25">
        <v>10.739346045333779</v>
      </c>
      <c r="L90" s="25"/>
      <c r="M90" s="25">
        <v>37.443979176097777</v>
      </c>
      <c r="N90" s="25">
        <v>36.434943094432484</v>
      </c>
    </row>
    <row r="91" spans="1:14" ht="12" x14ac:dyDescent="0.2">
      <c r="C91" s="54" t="s">
        <v>128</v>
      </c>
      <c r="D91" s="57">
        <v>2248</v>
      </c>
      <c r="E91" s="44">
        <v>722617</v>
      </c>
      <c r="F91" s="25">
        <f>'[1]14.1 '!E99/'[1]14.1 '!G99*100</f>
        <v>0.31012671325005342</v>
      </c>
      <c r="G91" s="25">
        <v>2.0477643303093367</v>
      </c>
      <c r="H91" s="25" t="e">
        <f>'[1]14.1 '!J99/'[1]14.1 '!L99*100</f>
        <v>#REF!</v>
      </c>
      <c r="I91" s="25">
        <f>'[1]14.1 '!K99/'[1]14.1 '!M99*100</f>
        <v>5099.742400824317</v>
      </c>
      <c r="J91" s="25"/>
      <c r="K91" s="25">
        <v>2.5986718791838483</v>
      </c>
      <c r="L91" s="25"/>
      <c r="M91" s="25">
        <v>0.25261288708812379</v>
      </c>
      <c r="N91" s="25">
        <v>0</v>
      </c>
    </row>
    <row r="92" spans="1:14" ht="12" x14ac:dyDescent="0.2">
      <c r="A92" s="47" t="s">
        <v>129</v>
      </c>
      <c r="B92" s="8" t="s">
        <v>7</v>
      </c>
      <c r="C92" s="54" t="s">
        <v>130</v>
      </c>
      <c r="D92" s="38">
        <v>139.69999999999999</v>
      </c>
      <c r="E92" s="51">
        <v>1116.5260000000001</v>
      </c>
      <c r="F92" s="25">
        <f>'[1]14.1 '!E100/'[1]14.1 '!G100*100</f>
        <v>11.120610463403876</v>
      </c>
      <c r="G92" s="25">
        <v>2.3232398080384966</v>
      </c>
      <c r="H92" s="25" t="e">
        <f>'[1]14.1 '!J100/'[1]14.1 '!L100*100</f>
        <v>#REF!</v>
      </c>
      <c r="I92" s="25">
        <f>'[1]14.1 '!K100/'[1]14.1 '!M100*100</f>
        <v>1070.6848675767123</v>
      </c>
      <c r="J92" s="25"/>
      <c r="K92" s="25">
        <v>10.497835762945614</v>
      </c>
      <c r="L92" s="25"/>
      <c r="M92" s="25">
        <v>24.058053006136344</v>
      </c>
      <c r="N92" s="25">
        <v>12.1339469361784</v>
      </c>
    </row>
    <row r="93" spans="1:14" ht="18" customHeight="1" x14ac:dyDescent="0.2">
      <c r="C93" s="54" t="s">
        <v>131</v>
      </c>
      <c r="D93" s="55">
        <v>49</v>
      </c>
      <c r="E93" s="51">
        <v>561</v>
      </c>
      <c r="F93" s="25">
        <f>'[1]14.1 '!E101/'[1]14.1 '!G101*100</f>
        <v>8.0327868852459012</v>
      </c>
      <c r="G93" s="25">
        <v>14.811133200795229</v>
      </c>
      <c r="H93" s="25" t="e">
        <f>'[1]14.1 '!J101/'[1]14.1 '!L101*100</f>
        <v>#REF!</v>
      </c>
      <c r="I93" s="25">
        <f>'[1]14.1 '!K101/'[1]14.1 '!M101*100</f>
        <v>2140.4255319148938</v>
      </c>
      <c r="J93" s="25"/>
      <c r="K93" s="25">
        <v>73.4375</v>
      </c>
      <c r="L93" s="25"/>
      <c r="M93" s="25">
        <v>5.8191584601611464</v>
      </c>
      <c r="N93" s="25">
        <v>0.81395348837209303</v>
      </c>
    </row>
    <row r="94" spans="1:14" ht="12" x14ac:dyDescent="0.2">
      <c r="A94" s="47" t="s">
        <v>132</v>
      </c>
      <c r="B94" s="8" t="s">
        <v>7</v>
      </c>
      <c r="C94" s="54" t="s">
        <v>133</v>
      </c>
      <c r="D94" s="55">
        <v>627</v>
      </c>
      <c r="E94" s="51">
        <v>232</v>
      </c>
      <c r="F94" s="25">
        <f>'[1]14.1 '!E102/'[1]14.1 '!G102*100</f>
        <v>72.991850989522703</v>
      </c>
      <c r="G94" s="25">
        <v>1.0135135135135136</v>
      </c>
      <c r="H94" s="25" t="e">
        <f>'[1]14.1 '!J102/'[1]14.1 '!L102*100</f>
        <v>#REF!</v>
      </c>
      <c r="I94" s="25">
        <f>'[1]14.1 '!K102/'[1]14.1 '!M102*100</f>
        <v>360.97560975609753</v>
      </c>
      <c r="J94" s="25"/>
      <c r="K94" s="25">
        <v>12.25710014947683</v>
      </c>
      <c r="L94" s="25"/>
      <c r="M94" s="25">
        <v>4.6296296296296298</v>
      </c>
      <c r="N94" s="25">
        <v>3.0769230769230771</v>
      </c>
    </row>
    <row r="95" spans="1:14" ht="12" x14ac:dyDescent="0.2">
      <c r="C95" s="19" t="s">
        <v>134</v>
      </c>
      <c r="D95" s="38"/>
      <c r="E95" s="21"/>
      <c r="F95" s="25"/>
      <c r="G95" s="25"/>
      <c r="H95" s="25"/>
      <c r="I95" s="25"/>
      <c r="J95" s="25"/>
      <c r="K95" s="25"/>
      <c r="L95" s="25"/>
      <c r="M95" s="25"/>
      <c r="N95" s="25"/>
    </row>
    <row r="96" spans="1:14" ht="12" x14ac:dyDescent="0.2">
      <c r="C96" s="23" t="s">
        <v>135</v>
      </c>
      <c r="D96" s="38">
        <v>621.9</v>
      </c>
      <c r="E96" s="51">
        <v>385.74219082000002</v>
      </c>
      <c r="F96" s="25">
        <f>'[1]14.1 '!E104/'[1]14.1 '!G104*100</f>
        <v>61.718336693892262</v>
      </c>
      <c r="G96" s="25">
        <v>60.554671472648977</v>
      </c>
      <c r="H96" s="25" t="e">
        <f>'[1]14.1 '!J104/'[1]14.1 '!L104*100</f>
        <v>#REF!</v>
      </c>
      <c r="I96" s="25">
        <f>'[1]14.1 '!K104/'[1]14.1 '!M104*100</f>
        <v>773.77390227566934</v>
      </c>
      <c r="J96" s="25"/>
      <c r="K96" s="25">
        <v>36.334535455864646</v>
      </c>
      <c r="L96" s="25"/>
      <c r="M96" s="25">
        <v>13.984085572460206</v>
      </c>
      <c r="N96" s="25">
        <v>0</v>
      </c>
    </row>
    <row r="97" spans="3:14" ht="12" x14ac:dyDescent="0.2">
      <c r="C97" s="23" t="s">
        <v>136</v>
      </c>
      <c r="D97" s="38">
        <v>306.89999999999998</v>
      </c>
      <c r="E97" s="51">
        <v>107.184</v>
      </c>
      <c r="F97" s="25">
        <f>'[1]14.1 '!E105/'[1]14.1 '!G105*100</f>
        <v>74.115396875996169</v>
      </c>
      <c r="G97" s="25">
        <v>78.031336986687791</v>
      </c>
      <c r="H97" s="25" t="e">
        <f>'[1]14.1 '!J105/'[1]14.1 '!L105*100</f>
        <v>#REF!</v>
      </c>
      <c r="I97" s="25" t="e">
        <f>'[1]14.1 '!K105/'[1]14.1 '!M105*100</f>
        <v>#DIV/0!</v>
      </c>
      <c r="J97" s="25"/>
      <c r="K97" s="25">
        <v>0</v>
      </c>
      <c r="L97" s="25"/>
      <c r="M97" s="25">
        <v>20.735214437544279</v>
      </c>
      <c r="N97" s="25" t="s">
        <v>146</v>
      </c>
    </row>
    <row r="98" spans="3:14" ht="12" x14ac:dyDescent="0.2">
      <c r="C98" s="23" t="s">
        <v>137</v>
      </c>
      <c r="D98" s="38">
        <v>100.6</v>
      </c>
      <c r="E98" s="51">
        <v>450.92399999999998</v>
      </c>
      <c r="F98" s="25">
        <f>'[1]14.1 '!E106/'[1]14.1 '!G106*100</f>
        <v>18.24036669301789</v>
      </c>
      <c r="G98" s="25">
        <v>3.0403560395490814</v>
      </c>
      <c r="H98" s="25" t="e">
        <f>'[1]14.1 '!J106/'[1]14.1 '!L106*100</f>
        <v>#REF!</v>
      </c>
      <c r="I98" s="25">
        <f>'[1]14.1 '!K106/'[1]14.1 '!M106*100</f>
        <v>1422.5294020208714</v>
      </c>
      <c r="J98" s="25"/>
      <c r="K98" s="25">
        <v>19.378613227018992</v>
      </c>
      <c r="L98" s="25"/>
      <c r="M98" s="25">
        <v>6.5056062384886317</v>
      </c>
      <c r="N98" s="25">
        <v>6.643958116118255</v>
      </c>
    </row>
    <row r="99" spans="3:14" ht="12" x14ac:dyDescent="0.2">
      <c r="C99" s="19" t="s">
        <v>138</v>
      </c>
      <c r="D99" s="38"/>
      <c r="E99" s="21"/>
      <c r="F99" s="25"/>
      <c r="G99" s="25"/>
      <c r="H99" s="25"/>
      <c r="I99" s="25"/>
      <c r="J99" s="25"/>
      <c r="K99" s="25"/>
      <c r="L99" s="25"/>
      <c r="M99" s="25"/>
      <c r="N99" s="25"/>
    </row>
    <row r="100" spans="3:14" ht="12" x14ac:dyDescent="0.2">
      <c r="C100" s="54" t="s">
        <v>139</v>
      </c>
      <c r="D100" s="38">
        <v>29.8</v>
      </c>
      <c r="E100" s="51">
        <v>552.31299999999999</v>
      </c>
      <c r="F100" s="25">
        <f>'[1]14.1 '!E108/'[1]14.1 '!G108*100</f>
        <v>5.1192809643488468</v>
      </c>
      <c r="G100" s="25">
        <v>3.0949566935384287</v>
      </c>
      <c r="H100" s="25" t="e">
        <f>'[1]14.1 '!J108/'[1]14.1 '!L108*100</f>
        <v>#REF!</v>
      </c>
      <c r="I100" s="25">
        <f>'[1]14.1 '!K108/'[1]14.1 '!M108*100</f>
        <v>500.71249815987045</v>
      </c>
      <c r="J100" s="25"/>
      <c r="K100" s="25">
        <v>34.189625841780504</v>
      </c>
      <c r="L100" s="25"/>
      <c r="M100" s="25">
        <v>4.3124101581217067</v>
      </c>
      <c r="N100" s="25">
        <v>4.8072369205608272</v>
      </c>
    </row>
    <row r="101" spans="3:14" ht="12" x14ac:dyDescent="0.2">
      <c r="C101" s="19" t="s">
        <v>140</v>
      </c>
      <c r="D101" s="38"/>
      <c r="E101" s="21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3:14" ht="12" x14ac:dyDescent="0.2">
      <c r="C102" s="54" t="s">
        <v>141</v>
      </c>
      <c r="D102" s="38">
        <v>49.3</v>
      </c>
      <c r="E102" s="51">
        <v>47.069000000000003</v>
      </c>
      <c r="F102" s="25">
        <f>'[1]14.1 '!E110/'[1]14.1 '!G110*100</f>
        <v>51.157529911070988</v>
      </c>
      <c r="G102" s="25">
        <v>42.078093977498348</v>
      </c>
      <c r="H102" s="25" t="e">
        <f>'[1]14.1 '!J110/'[1]14.1 '!L110*100</f>
        <v>#REF!</v>
      </c>
      <c r="I102" s="25">
        <f>'[1]14.1 '!K110/'[1]14.1 '!M110*100</f>
        <v>3066.9824086603521</v>
      </c>
      <c r="J102" s="25"/>
      <c r="K102" s="25">
        <v>8.2523729759910669</v>
      </c>
      <c r="L102" s="25"/>
      <c r="M102" s="25">
        <v>19.223727572317834</v>
      </c>
      <c r="N102" s="25">
        <v>6.9227566104518008</v>
      </c>
    </row>
    <row r="103" spans="3:14" ht="4.5" customHeight="1" x14ac:dyDescent="0.2">
      <c r="C103" s="76"/>
      <c r="D103" s="77"/>
      <c r="E103" s="77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3:14" ht="4.5" customHeight="1" x14ac:dyDescent="0.2">
      <c r="C104" s="58"/>
      <c r="D104" s="59"/>
      <c r="E104" s="59"/>
      <c r="F104" s="60"/>
      <c r="G104" s="17"/>
      <c r="H104" s="17"/>
      <c r="I104" s="17"/>
      <c r="J104" s="17"/>
      <c r="L104" s="17"/>
    </row>
    <row r="105" spans="3:14" x14ac:dyDescent="0.2">
      <c r="C105" s="46" t="s">
        <v>142</v>
      </c>
      <c r="G105" s="17"/>
      <c r="H105" s="17"/>
      <c r="I105" s="17"/>
      <c r="J105" s="17"/>
      <c r="L105" s="17"/>
    </row>
  </sheetData>
  <conditionalFormatting sqref="D28:D29">
    <cfRule type="cellIs" dxfId="1" priority="1" stopIfTrue="1" operator="greaterThan">
      <formula>170</formula>
    </cfRule>
    <cfRule type="cellIs" dxfId="0" priority="2" stopIfTrue="1" operator="lessThan">
      <formula>70</formula>
    </cfRule>
  </conditionalFormatting>
  <printOptions horizontalCentered="1"/>
  <pageMargins left="0.39370078740157483" right="0.39370078740157483" top="0.59055118110236227" bottom="0.59055118110236227" header="0.59055118110236227" footer="0.59055118110236227"/>
  <pageSetup firstPageNumber="17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14.2  </vt:lpstr>
      <vt:lpstr>'14.2  '!A_impresión_IM</vt:lpstr>
      <vt:lpstr>'14.2  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Niurka Adelina Ramos Fernandez</cp:lastModifiedBy>
  <dcterms:created xsi:type="dcterms:W3CDTF">2021-02-13T21:11:32Z</dcterms:created>
  <dcterms:modified xsi:type="dcterms:W3CDTF">2022-11-14T20:15:05Z</dcterms:modified>
</cp:coreProperties>
</file>