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og\Dropbox\Trabajos en curso\workshops\docencia\projetos UMinho\Mestrado2021\Dados originais\"/>
    </mc:Choice>
  </mc:AlternateContent>
  <bookViews>
    <workbookView xWindow="-120" yWindow="-120" windowWidth="20730" windowHeight="11160" firstSheet="1" activeTab="6"/>
  </bookViews>
  <sheets>
    <sheet name="site_info" sheetId="1" r:id="rId1"/>
    <sheet name="habitat_features" sheetId="12" r:id="rId2"/>
    <sheet name="water_chemistry" sheetId="11" r:id="rId3"/>
    <sheet name="hydrology" sheetId="13" r:id="rId4"/>
    <sheet name="MINIDOT data" sheetId="10" r:id="rId5"/>
    <sheet name="HOBO data" sheetId="14" r:id="rId6"/>
    <sheet name="LandUse" sheetId="15" r:id="rId7"/>
  </sheets>
  <definedNames>
    <definedName name="_xlnm._FilterDatabase" localSheetId="5" hidden="1">'HOBO data'!$A$1:$O$108</definedName>
    <definedName name="_xlnm._FilterDatabase" localSheetId="3" hidden="1">hydrology!$A$1:$Q$201</definedName>
    <definedName name="_xlnm._FilterDatabase" localSheetId="4" hidden="1">'MINIDOT data'!$A$1:$K$51</definedName>
    <definedName name="_xlnm._FilterDatabase" localSheetId="2" hidden="1">water_chemistry!$A$1:$M$151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1" i="11" l="1"/>
  <c r="L151" i="11"/>
  <c r="K151" i="11"/>
  <c r="J151" i="11"/>
  <c r="I151" i="11"/>
  <c r="G151" i="11"/>
  <c r="F151" i="11"/>
  <c r="E151" i="11"/>
  <c r="H151" i="11" s="1"/>
  <c r="M150" i="11"/>
  <c r="L150" i="11"/>
  <c r="K150" i="11"/>
  <c r="J150" i="11"/>
  <c r="I150" i="11"/>
  <c r="G150" i="11"/>
  <c r="H150" i="11" s="1"/>
  <c r="F150" i="11"/>
  <c r="E150" i="11"/>
  <c r="M149" i="11"/>
  <c r="L149" i="11"/>
  <c r="K149" i="11"/>
  <c r="J149" i="11"/>
  <c r="I149" i="11"/>
  <c r="H149" i="11"/>
  <c r="G149" i="11"/>
  <c r="F149" i="11"/>
  <c r="E149" i="11"/>
  <c r="M148" i="11"/>
  <c r="L148" i="11"/>
  <c r="K148" i="11"/>
  <c r="J148" i="11"/>
  <c r="I148" i="11"/>
  <c r="G148" i="11"/>
  <c r="F148" i="11"/>
  <c r="E148" i="11"/>
  <c r="H148" i="11" s="1"/>
  <c r="M147" i="11"/>
  <c r="L147" i="11"/>
  <c r="K147" i="11"/>
  <c r="J147" i="11"/>
  <c r="I147" i="11"/>
  <c r="G147" i="11"/>
  <c r="F147" i="11"/>
  <c r="E147" i="11"/>
  <c r="H147" i="11" s="1"/>
  <c r="M146" i="11"/>
  <c r="L146" i="11"/>
  <c r="K146" i="11"/>
  <c r="J146" i="11"/>
  <c r="I146" i="11"/>
  <c r="G146" i="11"/>
  <c r="F146" i="11"/>
  <c r="E146" i="11"/>
  <c r="H146" i="11" s="1"/>
  <c r="M145" i="11"/>
  <c r="L145" i="11"/>
  <c r="K145" i="11"/>
  <c r="J145" i="11"/>
  <c r="I145" i="11"/>
  <c r="G145" i="11"/>
  <c r="F145" i="11"/>
  <c r="E145" i="11"/>
  <c r="H145" i="11" s="1"/>
  <c r="M144" i="11"/>
  <c r="L144" i="11"/>
  <c r="K144" i="11"/>
  <c r="J144" i="11"/>
  <c r="I144" i="11"/>
  <c r="G144" i="11"/>
  <c r="F144" i="11"/>
  <c r="E144" i="11"/>
  <c r="H144" i="11" s="1"/>
  <c r="M143" i="11"/>
  <c r="L143" i="11"/>
  <c r="K143" i="11"/>
  <c r="J143" i="11"/>
  <c r="I143" i="11"/>
  <c r="G143" i="11"/>
  <c r="F143" i="11"/>
  <c r="E143" i="11"/>
  <c r="H143" i="11" s="1"/>
  <c r="M142" i="11"/>
  <c r="L142" i="11"/>
  <c r="K142" i="11"/>
  <c r="J142" i="11"/>
  <c r="I142" i="11"/>
  <c r="G142" i="11"/>
  <c r="H142" i="11" s="1"/>
  <c r="F142" i="11"/>
  <c r="E142" i="11"/>
  <c r="M141" i="11"/>
  <c r="L141" i="11"/>
  <c r="K141" i="11"/>
  <c r="J141" i="11"/>
  <c r="I141" i="11"/>
  <c r="H141" i="11"/>
  <c r="G141" i="11"/>
  <c r="F141" i="11"/>
  <c r="E141" i="11"/>
  <c r="M140" i="11"/>
  <c r="L140" i="11"/>
  <c r="K140" i="11"/>
  <c r="J140" i="11"/>
  <c r="I140" i="11"/>
  <c r="G140" i="11"/>
  <c r="F140" i="11"/>
  <c r="E140" i="11"/>
  <c r="H140" i="11" s="1"/>
  <c r="M139" i="11"/>
  <c r="L139" i="11"/>
  <c r="K139" i="11"/>
  <c r="J139" i="11"/>
  <c r="I139" i="11"/>
  <c r="G139" i="11"/>
  <c r="F139" i="11"/>
  <c r="E139" i="11"/>
  <c r="H139" i="11" s="1"/>
  <c r="M138" i="11"/>
  <c r="L138" i="11"/>
  <c r="K138" i="11"/>
  <c r="J138" i="11"/>
  <c r="I138" i="11"/>
  <c r="G138" i="11"/>
  <c r="F138" i="11"/>
  <c r="E138" i="11"/>
  <c r="H138" i="11" s="1"/>
  <c r="M137" i="11"/>
  <c r="L137" i="11"/>
  <c r="K137" i="11"/>
  <c r="J137" i="11"/>
  <c r="I137" i="11"/>
  <c r="G137" i="11"/>
  <c r="F137" i="11"/>
  <c r="E137" i="11"/>
  <c r="H137" i="11" s="1"/>
  <c r="M136" i="11"/>
  <c r="L136" i="11"/>
  <c r="K136" i="11"/>
  <c r="J136" i="11"/>
  <c r="I136" i="11"/>
  <c r="G136" i="11"/>
  <c r="F136" i="11"/>
  <c r="E136" i="11"/>
  <c r="H136" i="11" s="1"/>
  <c r="M135" i="11"/>
  <c r="L135" i="11"/>
  <c r="K135" i="11"/>
  <c r="J135" i="11"/>
  <c r="I135" i="11"/>
  <c r="G135" i="11"/>
  <c r="F135" i="11"/>
  <c r="E135" i="11"/>
  <c r="H135" i="11" s="1"/>
  <c r="M134" i="11"/>
  <c r="L134" i="11"/>
  <c r="K134" i="11"/>
  <c r="J134" i="11"/>
  <c r="I134" i="11"/>
  <c r="G134" i="11"/>
  <c r="H134" i="11" s="1"/>
  <c r="F134" i="11"/>
  <c r="E134" i="11"/>
  <c r="M133" i="11"/>
  <c r="L133" i="11"/>
  <c r="K133" i="11"/>
  <c r="J133" i="11"/>
  <c r="I133" i="11"/>
  <c r="H133" i="11"/>
  <c r="G133" i="11"/>
  <c r="F133" i="11"/>
  <c r="E133" i="11"/>
  <c r="M132" i="11"/>
  <c r="L132" i="11"/>
  <c r="K132" i="11"/>
  <c r="J132" i="11"/>
  <c r="I132" i="11"/>
  <c r="G132" i="11"/>
  <c r="F132" i="11"/>
  <c r="E132" i="11"/>
  <c r="H132" i="11" s="1"/>
  <c r="M131" i="11"/>
  <c r="L131" i="11"/>
  <c r="K131" i="11"/>
  <c r="J131" i="11"/>
  <c r="I131" i="11"/>
  <c r="G131" i="11"/>
  <c r="F131" i="11"/>
  <c r="E131" i="11"/>
  <c r="H131" i="11" s="1"/>
  <c r="M130" i="11"/>
  <c r="L130" i="11"/>
  <c r="K130" i="11"/>
  <c r="J130" i="11"/>
  <c r="I130" i="11"/>
  <c r="G130" i="11"/>
  <c r="F130" i="11"/>
  <c r="E130" i="11"/>
  <c r="H130" i="11" s="1"/>
  <c r="M129" i="11"/>
  <c r="L129" i="11"/>
  <c r="K129" i="11"/>
  <c r="J129" i="11"/>
  <c r="I129" i="11"/>
  <c r="G129" i="11"/>
  <c r="F129" i="11"/>
  <c r="E129" i="11"/>
  <c r="H129" i="11" s="1"/>
  <c r="M128" i="11"/>
  <c r="L128" i="11"/>
  <c r="K128" i="11"/>
  <c r="J128" i="11"/>
  <c r="I128" i="11"/>
  <c r="G128" i="11"/>
  <c r="F128" i="11"/>
  <c r="E128" i="11"/>
  <c r="H128" i="11" s="1"/>
  <c r="M127" i="11"/>
  <c r="L127" i="11"/>
  <c r="K127" i="11"/>
  <c r="J127" i="11"/>
  <c r="I127" i="11"/>
  <c r="G127" i="11"/>
  <c r="F127" i="11"/>
  <c r="E127" i="11"/>
  <c r="H127" i="11" s="1"/>
  <c r="M126" i="11"/>
  <c r="L126" i="11"/>
  <c r="K126" i="11"/>
  <c r="J126" i="11"/>
  <c r="I126" i="11"/>
  <c r="G126" i="11"/>
  <c r="H126" i="11" s="1"/>
  <c r="F126" i="11"/>
  <c r="E126" i="11"/>
  <c r="M125" i="11"/>
  <c r="L125" i="11"/>
  <c r="K125" i="11"/>
  <c r="J125" i="11"/>
  <c r="I125" i="11"/>
  <c r="H125" i="11"/>
  <c r="G125" i="11"/>
  <c r="F125" i="11"/>
  <c r="E125" i="11"/>
  <c r="M124" i="11"/>
  <c r="L124" i="11"/>
  <c r="K124" i="11"/>
  <c r="J124" i="11"/>
  <c r="I124" i="11"/>
  <c r="G124" i="11"/>
  <c r="F124" i="11"/>
  <c r="H124" i="11" s="1"/>
  <c r="E124" i="11"/>
  <c r="M123" i="11"/>
  <c r="L123" i="11"/>
  <c r="K123" i="11"/>
  <c r="J123" i="11"/>
  <c r="I123" i="11"/>
  <c r="G123" i="11"/>
  <c r="F123" i="11"/>
  <c r="E123" i="11"/>
  <c r="H123" i="11" s="1"/>
  <c r="M122" i="11"/>
  <c r="L122" i="11"/>
  <c r="K122" i="11"/>
  <c r="J122" i="11"/>
  <c r="I122" i="11"/>
  <c r="G122" i="11"/>
  <c r="F122" i="11"/>
  <c r="E122" i="11"/>
  <c r="H122" i="11" s="1"/>
  <c r="M121" i="11"/>
  <c r="L121" i="11"/>
  <c r="K121" i="11"/>
  <c r="J121" i="11"/>
  <c r="I121" i="11"/>
  <c r="G121" i="11"/>
  <c r="F121" i="11"/>
  <c r="E121" i="11"/>
  <c r="H121" i="11" s="1"/>
  <c r="M120" i="11"/>
  <c r="L120" i="11"/>
  <c r="K120" i="11"/>
  <c r="J120" i="11"/>
  <c r="I120" i="11"/>
  <c r="G120" i="11"/>
  <c r="F120" i="11"/>
  <c r="E120" i="11"/>
  <c r="H120" i="11" s="1"/>
  <c r="M119" i="11"/>
  <c r="L119" i="11"/>
  <c r="K119" i="11"/>
  <c r="J119" i="11"/>
  <c r="I119" i="11"/>
  <c r="G119" i="11"/>
  <c r="F119" i="11"/>
  <c r="E119" i="11"/>
  <c r="H119" i="11" s="1"/>
  <c r="M118" i="11"/>
  <c r="L118" i="11"/>
  <c r="K118" i="11"/>
  <c r="J118" i="11"/>
  <c r="I118" i="11"/>
  <c r="G118" i="11"/>
  <c r="H118" i="11" s="1"/>
  <c r="F118" i="11"/>
  <c r="E118" i="11"/>
  <c r="M117" i="11"/>
  <c r="L117" i="11"/>
  <c r="K117" i="11"/>
  <c r="J117" i="11"/>
  <c r="I117" i="11"/>
  <c r="H117" i="11"/>
  <c r="G117" i="11"/>
  <c r="F117" i="11"/>
  <c r="E117" i="11"/>
  <c r="M116" i="11"/>
  <c r="L116" i="11"/>
  <c r="K116" i="11"/>
  <c r="J116" i="11"/>
  <c r="I116" i="11"/>
  <c r="G116" i="11"/>
  <c r="F116" i="11"/>
  <c r="E116" i="11"/>
  <c r="H116" i="11" s="1"/>
  <c r="M115" i="11"/>
  <c r="L115" i="11"/>
  <c r="K115" i="11"/>
  <c r="J115" i="11"/>
  <c r="I115" i="11"/>
  <c r="G115" i="11"/>
  <c r="F115" i="11"/>
  <c r="E115" i="11"/>
  <c r="H115" i="11" s="1"/>
  <c r="M114" i="11"/>
  <c r="L114" i="11"/>
  <c r="K114" i="11"/>
  <c r="J114" i="11"/>
  <c r="I114" i="11"/>
  <c r="G114" i="11"/>
  <c r="F114" i="11"/>
  <c r="E114" i="11"/>
  <c r="H114" i="11" s="1"/>
  <c r="M113" i="11"/>
  <c r="L113" i="11"/>
  <c r="K113" i="11"/>
  <c r="J113" i="11"/>
  <c r="I113" i="11"/>
  <c r="G113" i="11"/>
  <c r="F113" i="11"/>
  <c r="E113" i="11"/>
  <c r="H113" i="11" s="1"/>
  <c r="M112" i="11"/>
  <c r="L112" i="11"/>
  <c r="K112" i="11"/>
  <c r="J112" i="11"/>
  <c r="I112" i="11"/>
  <c r="G112" i="11"/>
  <c r="F112" i="11"/>
  <c r="E112" i="11"/>
  <c r="H112" i="11" s="1"/>
  <c r="M111" i="11"/>
  <c r="L111" i="11"/>
  <c r="K111" i="11"/>
  <c r="J111" i="11"/>
  <c r="I111" i="11"/>
  <c r="G111" i="11"/>
  <c r="F111" i="11"/>
  <c r="E111" i="11"/>
  <c r="H111" i="11" s="1"/>
  <c r="M110" i="11"/>
  <c r="L110" i="11"/>
  <c r="K110" i="11"/>
  <c r="J110" i="11"/>
  <c r="I110" i="11"/>
  <c r="G110" i="11"/>
  <c r="H110" i="11" s="1"/>
  <c r="F110" i="11"/>
  <c r="E110" i="11"/>
  <c r="M109" i="11"/>
  <c r="L109" i="11"/>
  <c r="K109" i="11"/>
  <c r="J109" i="11"/>
  <c r="I109" i="11"/>
  <c r="H109" i="11"/>
  <c r="G109" i="11"/>
  <c r="F109" i="11"/>
  <c r="E109" i="11"/>
  <c r="M108" i="11"/>
  <c r="L108" i="11"/>
  <c r="K108" i="11"/>
  <c r="J108" i="11"/>
  <c r="I108" i="11"/>
  <c r="G108" i="11"/>
  <c r="F108" i="11"/>
  <c r="E108" i="11"/>
  <c r="H108" i="11" s="1"/>
  <c r="M107" i="11"/>
  <c r="L107" i="11"/>
  <c r="K107" i="11"/>
  <c r="J107" i="11"/>
  <c r="I107" i="11"/>
  <c r="G107" i="11"/>
  <c r="F107" i="11"/>
  <c r="E107" i="11"/>
  <c r="H107" i="11" s="1"/>
  <c r="M106" i="11"/>
  <c r="L106" i="11"/>
  <c r="K106" i="11"/>
  <c r="J106" i="11"/>
  <c r="I106" i="11"/>
  <c r="G106" i="11"/>
  <c r="F106" i="11"/>
  <c r="E106" i="11"/>
  <c r="H106" i="11" s="1"/>
  <c r="M105" i="11"/>
  <c r="L105" i="11"/>
  <c r="K105" i="11"/>
  <c r="J105" i="11"/>
  <c r="I105" i="11"/>
  <c r="G105" i="11"/>
  <c r="F105" i="11"/>
  <c r="E105" i="11"/>
  <c r="H105" i="11" s="1"/>
  <c r="M104" i="11"/>
  <c r="L104" i="11"/>
  <c r="K104" i="11"/>
  <c r="J104" i="11"/>
  <c r="I104" i="11"/>
  <c r="G104" i="11"/>
  <c r="F104" i="11"/>
  <c r="E104" i="11"/>
  <c r="H104" i="11" s="1"/>
  <c r="M103" i="11"/>
  <c r="L103" i="11"/>
  <c r="K103" i="11"/>
  <c r="J103" i="11"/>
  <c r="I103" i="11"/>
  <c r="G103" i="11"/>
  <c r="F103" i="11"/>
  <c r="E103" i="11"/>
  <c r="H103" i="11" s="1"/>
  <c r="M102" i="11"/>
  <c r="L102" i="11"/>
  <c r="K102" i="11"/>
  <c r="J102" i="11"/>
  <c r="I102" i="11"/>
  <c r="G102" i="11"/>
  <c r="H102" i="11" s="1"/>
  <c r="F102" i="11"/>
  <c r="E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</calcChain>
</file>

<file path=xl/comments1.xml><?xml version="1.0" encoding="utf-8"?>
<comments xmlns="http://schemas.openxmlformats.org/spreadsheetml/2006/main">
  <authors>
    <author>Tano</author>
  </authors>
  <commentList>
    <comment ref="D1" authorId="0" shapeId="0">
      <text>
        <r>
          <rPr>
            <b/>
            <sz val="9"/>
            <rFont val="Tahoma"/>
            <charset val="134"/>
          </rPr>
          <t>Tano:</t>
        </r>
        <r>
          <rPr>
            <sz val="9"/>
            <rFont val="Tahoma"/>
            <charset val="134"/>
          </rPr>
          <t xml:space="preserve">
Mean data from Summer 2020 - data from 2019 was skiped due to wrong estimations</t>
        </r>
      </text>
    </comment>
  </commentList>
</comments>
</file>

<file path=xl/comments2.xml><?xml version="1.0" encoding="utf-8"?>
<comments xmlns="http://schemas.openxmlformats.org/spreadsheetml/2006/main">
  <authors>
    <author>Tano Gutiérrez Cánovas</author>
  </authors>
  <commentList>
    <comment ref="C1" authorId="0" shapeId="0">
      <text>
        <r>
          <rPr>
            <b/>
            <sz val="9"/>
            <rFont val="Tahoma"/>
            <charset val="134"/>
          </rPr>
          <t>Tano Gutiérrez Cánovas:</t>
        </r>
        <r>
          <rPr>
            <sz val="9"/>
            <rFont val="Tahoma"/>
            <charset val="134"/>
          </rPr>
          <t xml:space="preserve">
Some sites include a final "r" indicating that the experiment was conducted a second time due to problems in the initial survey</t>
        </r>
      </text>
    </comment>
    <comment ref="M10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11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ARG2</t>
        </r>
      </text>
    </comment>
    <comment ref="M19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25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26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ERM1</t>
        </r>
      </text>
    </comment>
    <comment ref="M30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31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VEI1</t>
        </r>
      </text>
    </comment>
    <comment ref="M51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CAV2</t>
        </r>
      </text>
    </comment>
    <comment ref="M68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VILC1</t>
        </r>
      </text>
    </comment>
    <comment ref="M69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TOJ1</t>
        </r>
      </text>
    </comment>
    <comment ref="M72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SAL1</t>
        </r>
      </text>
    </comment>
    <comment ref="N98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SAN1</t>
        </r>
      </text>
    </comment>
    <comment ref="M105" authorId="0" shapeId="0">
      <text>
        <r>
          <rPr>
            <b/>
            <sz val="9"/>
            <rFont val="Tahoma"/>
            <charset val="1"/>
          </rPr>
          <t>Tano Gutiérrez Cánovas:</t>
        </r>
        <r>
          <rPr>
            <sz val="9"/>
            <rFont val="Tahoma"/>
            <charset val="1"/>
          </rPr>
          <t xml:space="preserve">
Data from VEZ2</t>
        </r>
      </text>
    </comment>
  </commentList>
</comments>
</file>

<file path=xl/sharedStrings.xml><?xml version="1.0" encoding="utf-8"?>
<sst xmlns="http://schemas.openxmlformats.org/spreadsheetml/2006/main" count="1669" uniqueCount="271">
  <si>
    <t>code</t>
  </si>
  <si>
    <t>name</t>
  </si>
  <si>
    <t>lat</t>
  </si>
  <si>
    <t>lon</t>
  </si>
  <si>
    <t>Slope</t>
  </si>
  <si>
    <t>Altitude</t>
  </si>
  <si>
    <t>bio sampling date summer 2019</t>
  </si>
  <si>
    <t>bio sampling date summer 2020</t>
  </si>
  <si>
    <t>AGR1</t>
  </si>
  <si>
    <t>Agrela </t>
  </si>
  <si>
    <t>AND1</t>
  </si>
  <si>
    <t>Andorinhas</t>
  </si>
  <si>
    <t>ARG1</t>
  </si>
  <si>
    <t>Rio pequeño Serra Arga</t>
  </si>
  <si>
    <t>oct2020?</t>
  </si>
  <si>
    <t>ARG2</t>
  </si>
  <si>
    <t>Rio no Parque Merendas Sao João de Arga</t>
  </si>
  <si>
    <t>ARG3</t>
  </si>
  <si>
    <t>Rio Gandara</t>
  </si>
  <si>
    <t>AVE1</t>
  </si>
  <si>
    <t>Rio Ave (Agra1)</t>
  </si>
  <si>
    <t>AZE1</t>
  </si>
  <si>
    <t>Rio Ázere</t>
  </si>
  <si>
    <t>AZE2</t>
  </si>
  <si>
    <t>Rio Ázere antes do confluencia com Rio Vez</t>
  </si>
  <si>
    <t>BIL1</t>
  </si>
  <si>
    <t>Rio a Bilhares (apanhar coord)</t>
  </si>
  <si>
    <t>CAB1</t>
  </si>
  <si>
    <t>Ribeira de Cabril</t>
  </si>
  <si>
    <t>CAN1</t>
  </si>
  <si>
    <t>Ribera de Cantalaes</t>
  </si>
  <si>
    <t>CasM1</t>
  </si>
  <si>
    <t>Ribeira de Casal de Mato</t>
  </si>
  <si>
    <t>CAV1</t>
  </si>
  <si>
    <t>Cavado</t>
  </si>
  <si>
    <t xml:space="preserve">CAV2 </t>
  </si>
  <si>
    <t>CBR1</t>
  </si>
  <si>
    <t>Rio Cabreira</t>
  </si>
  <si>
    <t>COV1</t>
  </si>
  <si>
    <t>Rio Covo</t>
  </si>
  <si>
    <t>ERM1</t>
  </si>
  <si>
    <t>Cascata Ermida</t>
  </si>
  <si>
    <t>EST1</t>
  </si>
  <si>
    <t>Este 3</t>
  </si>
  <si>
    <t>EST2</t>
  </si>
  <si>
    <t>Rio Este (campo futebol)</t>
  </si>
  <si>
    <t>FER1</t>
  </si>
  <si>
    <t>Rio Ferro</t>
  </si>
  <si>
    <t>FERRO1</t>
  </si>
  <si>
    <t xml:space="preserve">Rio Ferro </t>
  </si>
  <si>
    <t>FOR1</t>
  </si>
  <si>
    <t>Rio do Forno</t>
  </si>
  <si>
    <t>GER1</t>
  </si>
  <si>
    <t>Geres</t>
  </si>
  <si>
    <t>HOM1</t>
  </si>
  <si>
    <t>Rio Homen</t>
  </si>
  <si>
    <t>LAB1</t>
  </si>
  <si>
    <t>Rio Labriosca 2</t>
  </si>
  <si>
    <t>LAM1</t>
  </si>
  <si>
    <t>Ribeiro de Lamas</t>
  </si>
  <si>
    <t>MACE1</t>
  </si>
  <si>
    <t>Maceira</t>
  </si>
  <si>
    <t>MACI1</t>
  </si>
  <si>
    <t>Ribeira da Macieira</t>
  </si>
  <si>
    <t>MOU1</t>
  </si>
  <si>
    <t>Ribeira de Mouriz</t>
  </si>
  <si>
    <t>NES1</t>
  </si>
  <si>
    <t>Regato da Nespereira</t>
  </si>
  <si>
    <t>OLI1</t>
  </si>
  <si>
    <t>Oliveira</t>
  </si>
  <si>
    <t>PON1</t>
  </si>
  <si>
    <t>Rio das Pontes</t>
  </si>
  <si>
    <t>RAB1</t>
  </si>
  <si>
    <t>Rabagao</t>
  </si>
  <si>
    <t>RAB2</t>
  </si>
  <si>
    <t>ROD1</t>
  </si>
  <si>
    <t>Ribeira dos Rodilhoes</t>
  </si>
  <si>
    <t>rPON1</t>
  </si>
  <si>
    <t>Ribeira das Pontes</t>
  </si>
  <si>
    <t>SAL1</t>
  </si>
  <si>
    <t>Ribeira de Saltadouro</t>
  </si>
  <si>
    <t>SAN1</t>
  </si>
  <si>
    <t>Rio Sanguinhedo</t>
  </si>
  <si>
    <t>SEL1</t>
  </si>
  <si>
    <t>Selho</t>
  </si>
  <si>
    <t>SOU1</t>
  </si>
  <si>
    <t>Souto</t>
  </si>
  <si>
    <t>TAve1</t>
  </si>
  <si>
    <t>Tributary Ave (Agra 2) - no name</t>
  </si>
  <si>
    <t>TAve2</t>
  </si>
  <si>
    <t>tributary Parke Ave - no name</t>
  </si>
  <si>
    <t>TOJ1</t>
  </si>
  <si>
    <t>Ribeira do Tojal</t>
  </si>
  <si>
    <t>VEI1</t>
  </si>
  <si>
    <t>Rio Veiga</t>
  </si>
  <si>
    <t>VEZ1</t>
  </si>
  <si>
    <t>Rio Vez</t>
  </si>
  <si>
    <t>VEZ2</t>
  </si>
  <si>
    <t>Rio Vez antes do Arcos de Valdevez</t>
  </si>
  <si>
    <t>VEZ3</t>
  </si>
  <si>
    <t>Rio Vez depois de Arcos de Valdevez</t>
  </si>
  <si>
    <t>VIL1</t>
  </si>
  <si>
    <t>Ribeira de Vilela</t>
  </si>
  <si>
    <t>VilC1</t>
  </si>
  <si>
    <t xml:space="preserve">FOR1 </t>
  </si>
  <si>
    <t>VIZ1</t>
  </si>
  <si>
    <t>Rio Vizela</t>
  </si>
  <si>
    <t>year</t>
  </si>
  <si>
    <t>campaign</t>
  </si>
  <si>
    <t>qbr</t>
  </si>
  <si>
    <t>ihf</t>
  </si>
  <si>
    <t>IFFdx</t>
  </si>
  <si>
    <t>IFFsx</t>
  </si>
  <si>
    <t>shadow</t>
  </si>
  <si>
    <t>reach_length</t>
  </si>
  <si>
    <t>Label</t>
  </si>
  <si>
    <t>variable</t>
  </si>
  <si>
    <t>summer</t>
  </si>
  <si>
    <t>Quality index for Riparian vegetation and habitat</t>
  </si>
  <si>
    <t xml:space="preserve">Physical habitat index </t>
  </si>
  <si>
    <t>Riparian index</t>
  </si>
  <si>
    <t>Estimated percentage of shadow in stream channel</t>
  </si>
  <si>
    <t>Surveyed stream reach length</t>
  </si>
  <si>
    <t>site</t>
  </si>
  <si>
    <t>COD</t>
  </si>
  <si>
    <t>N-NH4</t>
  </si>
  <si>
    <t>N-NO2</t>
  </si>
  <si>
    <t>N-NO3</t>
  </si>
  <si>
    <t>P-PO4</t>
  </si>
  <si>
    <t>ph</t>
  </si>
  <si>
    <t>cond</t>
  </si>
  <si>
    <t>do_per</t>
  </si>
  <si>
    <t>do</t>
  </si>
  <si>
    <t>temp</t>
  </si>
  <si>
    <t>comment</t>
  </si>
  <si>
    <t>Description</t>
  </si>
  <si>
    <t>Chemical Oxygen deman (mg O2 /l)</t>
  </si>
  <si>
    <t>Amonium concentration (mg/l)</t>
  </si>
  <si>
    <t>Nitrite concentration (mg/l)</t>
  </si>
  <si>
    <t>Nitrate concentration (mg/l)</t>
  </si>
  <si>
    <t>Phosphate concentration (mg/l)</t>
  </si>
  <si>
    <t>In situ pH (in 2020 samples, pH was measured in lab)</t>
  </si>
  <si>
    <t>In situ water conductivity (microS/cm) (in 2020 samples, conductivity was measured in lab)</t>
  </si>
  <si>
    <t>Dissolved oxygen saturation</t>
  </si>
  <si>
    <t>Dissolved oxygen concentration mg/l (2020 values represent daily mean values from MINIDOTs)</t>
  </si>
  <si>
    <t>In situ water temperature (ºC) (2020 values represent daily mean values from MINIDOTs)</t>
  </si>
  <si>
    <t>CAV2</t>
  </si>
  <si>
    <t>COD 2019 contain errors due to analyitical problems</t>
  </si>
  <si>
    <t>pH 2019 could contain some biased measures due to multiparametric sampler malfunction</t>
  </si>
  <si>
    <t>do &amp; do_per 2019  could contain measurement errors due to multiparametric sampler malfunction</t>
  </si>
  <si>
    <t>Vilc1</t>
  </si>
  <si>
    <t>Check pH and conductivity values from original tab</t>
  </si>
  <si>
    <t>check pH and conductivity values from original tab</t>
  </si>
  <si>
    <t>mean</t>
  </si>
  <si>
    <t>min D</t>
  </si>
  <si>
    <t>max D</t>
  </si>
  <si>
    <t>STD D</t>
  </si>
  <si>
    <t>CV D</t>
  </si>
  <si>
    <t>min V</t>
  </si>
  <si>
    <t>max V</t>
  </si>
  <si>
    <t>STD V</t>
  </si>
  <si>
    <t>CV V</t>
  </si>
  <si>
    <t>mean Depth</t>
  </si>
  <si>
    <t>mean Velocity</t>
  </si>
  <si>
    <t>Width</t>
  </si>
  <si>
    <t>Discharge</t>
  </si>
  <si>
    <t>Comments</t>
  </si>
  <si>
    <t>Variable units</t>
  </si>
  <si>
    <t>depth</t>
  </si>
  <si>
    <t>cm</t>
  </si>
  <si>
    <t>width</t>
  </si>
  <si>
    <t>m</t>
  </si>
  <si>
    <t>flow velocity</t>
  </si>
  <si>
    <t>m /s</t>
  </si>
  <si>
    <t>discharge</t>
  </si>
  <si>
    <t>m3 / s</t>
  </si>
  <si>
    <t>CASM1</t>
  </si>
  <si>
    <t>TAVE1</t>
  </si>
  <si>
    <t>TAVE2</t>
  </si>
  <si>
    <t>VILC1</t>
  </si>
  <si>
    <t>autumn</t>
  </si>
  <si>
    <t>Inferred from few measures due to difficulty in field measures</t>
  </si>
  <si>
    <t>NA</t>
  </si>
  <si>
    <t>We could not measure hydrology</t>
  </si>
  <si>
    <t>Site</t>
  </si>
  <si>
    <t>Year</t>
  </si>
  <si>
    <t>Campaign</t>
  </si>
  <si>
    <t>Tmean</t>
  </si>
  <si>
    <t>Tmax</t>
  </si>
  <si>
    <t>Tmin</t>
  </si>
  <si>
    <t>TCV</t>
  </si>
  <si>
    <t>DOmean</t>
  </si>
  <si>
    <t>Domax</t>
  </si>
  <si>
    <t>DOmin</t>
  </si>
  <si>
    <t>DOCV</t>
  </si>
  <si>
    <t>Mean daily temperature (ºC)</t>
  </si>
  <si>
    <t>Temperature - Daily coefficient of variation</t>
  </si>
  <si>
    <t>Mean daily dissolved oxygen (mg/l)</t>
  </si>
  <si>
    <t>Maximum daily dissolved oxygen  (mg/l)</t>
  </si>
  <si>
    <t>Minimum daily dissolved oxygen  (mg/l)</t>
  </si>
  <si>
    <t>Dissolved oxygen - Daily coefficient of variation</t>
  </si>
  <si>
    <t>T0</t>
  </si>
  <si>
    <t>T1</t>
  </si>
  <si>
    <t>tmean</t>
  </si>
  <si>
    <t>tmin</t>
  </si>
  <si>
    <t>tmax</t>
  </si>
  <si>
    <t>mean_temp_range</t>
  </si>
  <si>
    <t>max_temp_range</t>
  </si>
  <si>
    <t>q95_temp_range</t>
  </si>
  <si>
    <t>daily_temp_var</t>
  </si>
  <si>
    <t>mean_light</t>
  </si>
  <si>
    <t>Q75 light</t>
  </si>
  <si>
    <t>Initial time (when the datalogger was placed)</t>
  </si>
  <si>
    <t>Autumn-Winter</t>
  </si>
  <si>
    <t>2019-20</t>
  </si>
  <si>
    <t>Final time (when the datalogger was collected)</t>
  </si>
  <si>
    <t>Repetition. Partly out of water (selected dates where water was assumed by lower thermal oscilation)</t>
  </si>
  <si>
    <t>Maximum daily temperature (ºC)</t>
  </si>
  <si>
    <t>ARG1r</t>
  </si>
  <si>
    <t>Minimum daily temperature (ºC)</t>
  </si>
  <si>
    <t>Mean daily light input (lux /ft2)</t>
  </si>
  <si>
    <t>ARG2r</t>
  </si>
  <si>
    <t>Mean daily thermal range (ºC)</t>
  </si>
  <si>
    <t>Maximum daily thermal range (ºC)</t>
  </si>
  <si>
    <t>Q95 daily thermal range (ºC)</t>
  </si>
  <si>
    <t>Only temperature data</t>
  </si>
  <si>
    <t>Variance of daily mean temperature</t>
  </si>
  <si>
    <t>Only temperature data. Partly out of water (selected dates where water was assumed by lower thermal oscilation)</t>
  </si>
  <si>
    <t>Mean light input (lux / m2)</t>
  </si>
  <si>
    <t>Partly out of water (selected dates where water was assumed by lower thermal oscilation)</t>
  </si>
  <si>
    <t>Q75 light input (lux / m2)</t>
  </si>
  <si>
    <t>ERM1r</t>
  </si>
  <si>
    <t>EST1r</t>
  </si>
  <si>
    <t>Repetition. Partly burried on sediments (selected dates where water was assumed to by out of sediments)</t>
  </si>
  <si>
    <t>We don't have these data</t>
  </si>
  <si>
    <t>NES1r</t>
  </si>
  <si>
    <t>Repetition</t>
  </si>
  <si>
    <t>Ficheiro original de HOBO estava como TAve2</t>
  </si>
  <si>
    <t>Ficheiro original de HOBO estava como TAve1</t>
  </si>
  <si>
    <t>Datalogger was broken</t>
  </si>
  <si>
    <t>VEZ2r</t>
  </si>
  <si>
    <t>Partly out of water (two selected periods  where water was assumed by lower thermal oscilation)</t>
  </si>
  <si>
    <t>VEZ3r</t>
  </si>
  <si>
    <t>Summer</t>
  </si>
  <si>
    <t>River was dry during July. Datalogger-replaced during Aug-Oct</t>
  </si>
  <si>
    <t>Datalogger outsite water. Temperature reconstructed from flowing days and MINIDOT data</t>
  </si>
  <si>
    <t>No light data</t>
  </si>
  <si>
    <t>Datalogger lost. Temperature data from MINIDOT</t>
  </si>
  <si>
    <t>LAM1_june</t>
  </si>
  <si>
    <t>LAM1_sep</t>
  </si>
  <si>
    <t>Subbasin</t>
  </si>
  <si>
    <t>500m</t>
  </si>
  <si>
    <t>100m</t>
  </si>
  <si>
    <t>Code</t>
  </si>
  <si>
    <t>Stream Name</t>
  </si>
  <si>
    <t>River Basin</t>
  </si>
  <si>
    <t>latitude</t>
  </si>
  <si>
    <t>longitude</t>
  </si>
  <si>
    <t>%Artificial</t>
  </si>
  <si>
    <t>%Agriculture</t>
  </si>
  <si>
    <t>%Pasture</t>
  </si>
  <si>
    <t>%Natural</t>
  </si>
  <si>
    <t>LUI_subasin</t>
  </si>
  <si>
    <t>LUI_500m</t>
  </si>
  <si>
    <t>LUI_100m</t>
  </si>
  <si>
    <t>Ave</t>
  </si>
  <si>
    <t>Lima</t>
  </si>
  <si>
    <t>Vilar Chao</t>
  </si>
  <si>
    <t>DIN</t>
  </si>
  <si>
    <t>parque Gerês</t>
  </si>
  <si>
    <t>Agrícola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</si>
</sst>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_ "/>
    <numFmt numFmtId="165" formatCode="0.0"/>
    <numFmt numFmtId="166" formatCode="0.000"/>
    <numFmt numFmtId="167" formatCode="#,##0.000000_ ;\-#,##0.000000\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7" borderId="2" applyNumberFormat="0" applyFont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1" applyFont="1" applyAlignment="1">
      <alignment horizontal="center"/>
    </xf>
    <xf numFmtId="0" fontId="8" fillId="0" borderId="0" xfId="1" applyAlignment="1">
      <alignment horizontal="center"/>
    </xf>
    <xf numFmtId="14" fontId="8" fillId="0" borderId="0" xfId="1" applyNumberFormat="1" applyAlignment="1">
      <alignment horizontal="center"/>
    </xf>
    <xf numFmtId="165" fontId="8" fillId="0" borderId="0" xfId="1" applyNumberFormat="1" applyAlignment="1">
      <alignment horizontal="center"/>
    </xf>
    <xf numFmtId="165" fontId="8" fillId="0" borderId="0" xfId="1" applyNumberFormat="1" applyAlignment="1">
      <alignment horizontal="center" vertical="center"/>
    </xf>
    <xf numFmtId="165" fontId="8" fillId="0" borderId="0" xfId="2" applyNumberFormat="1" applyAlignment="1">
      <alignment horizontal="center"/>
    </xf>
    <xf numFmtId="2" fontId="8" fillId="0" borderId="0" xfId="2" applyNumberFormat="1" applyAlignment="1">
      <alignment horizontal="center"/>
    </xf>
    <xf numFmtId="2" fontId="8" fillId="5" borderId="0" xfId="2" applyNumberFormat="1" applyFill="1" applyAlignment="1">
      <alignment horizontal="center"/>
    </xf>
    <xf numFmtId="0" fontId="8" fillId="0" borderId="0" xfId="2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8" fillId="0" borderId="0" xfId="2" applyNumberFormat="1" applyAlignment="1">
      <alignment horizontal="left"/>
    </xf>
    <xf numFmtId="0" fontId="1" fillId="0" borderId="0" xfId="2" applyFont="1" applyAlignment="1">
      <alignment horizontal="center"/>
    </xf>
    <xf numFmtId="0" fontId="8" fillId="0" borderId="0" xfId="2" applyAlignment="1">
      <alignment horizontal="left"/>
    </xf>
    <xf numFmtId="0" fontId="1" fillId="0" borderId="0" xfId="2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6" borderId="0" xfId="0" applyFill="1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0" xfId="0" applyFill="1"/>
    <xf numFmtId="166" fontId="0" fillId="0" borderId="0" xfId="0" applyNumberForma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0" fillId="5" borderId="0" xfId="0" applyFill="1"/>
    <xf numFmtId="165" fontId="0" fillId="5" borderId="0" xfId="0" applyNumberFormat="1" applyFill="1"/>
    <xf numFmtId="165" fontId="3" fillId="0" borderId="0" xfId="0" applyNumberFormat="1" applyFont="1" applyAlignment="1"/>
    <xf numFmtId="0" fontId="3" fillId="0" borderId="0" xfId="0" applyFont="1" applyAlignment="1"/>
    <xf numFmtId="0" fontId="3" fillId="5" borderId="0" xfId="0" applyFont="1" applyFill="1" applyAlignment="1"/>
    <xf numFmtId="166" fontId="0" fillId="0" borderId="0" xfId="0" applyNumberFormat="1" applyFill="1"/>
    <xf numFmtId="165" fontId="3" fillId="5" borderId="0" xfId="0" applyNumberFormat="1" applyFont="1" applyFill="1" applyAlignment="1"/>
    <xf numFmtId="165" fontId="3" fillId="0" borderId="0" xfId="0" applyNumberFormat="1" applyFont="1" applyFill="1" applyAlignment="1"/>
    <xf numFmtId="0" fontId="3" fillId="0" borderId="0" xfId="0" applyFont="1" applyFill="1" applyAlignment="1"/>
    <xf numFmtId="167" fontId="0" fillId="0" borderId="0" xfId="0" applyNumberFormat="1"/>
    <xf numFmtId="0" fontId="0" fillId="0" borderId="0" xfId="0" applyFill="1" applyAlignmen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5" borderId="0" xfId="0" applyFill="1" applyAlignment="1">
      <alignment vertical="center"/>
    </xf>
    <xf numFmtId="167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9" fillId="0" borderId="0" xfId="0" applyFont="1" applyAlignment="1"/>
  </cellXfs>
  <cellStyles count="4">
    <cellStyle name="Normal" xfId="0" builtinId="0"/>
    <cellStyle name="Normal 2" xfId="1"/>
    <cellStyle name="Normal 3" xfId="2"/>
    <cellStyle name="No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11" sqref="D11"/>
    </sheetView>
  </sheetViews>
  <sheetFormatPr defaultColWidth="11.453125" defaultRowHeight="14.5"/>
  <cols>
    <col min="1" max="1" width="7.7265625" customWidth="1"/>
    <col min="2" max="2" width="40.26953125" customWidth="1"/>
    <col min="3" max="3" width="12" style="69" customWidth="1"/>
    <col min="4" max="4" width="12.7265625" style="69" customWidth="1"/>
    <col min="5" max="6" width="8.81640625" style="3"/>
    <col min="7" max="8" width="29.453125" customWidth="1"/>
    <col min="9" max="9" width="7.26953125" customWidth="1"/>
    <col min="10" max="10" width="12" customWidth="1"/>
    <col min="11" max="13" width="8.81640625" style="3"/>
    <col min="14" max="14" width="4" customWidth="1"/>
    <col min="15" max="15" width="3.453125" customWidth="1"/>
    <col min="16" max="16" width="5.7265625" customWidth="1"/>
    <col min="17" max="17" width="5.453125" customWidth="1"/>
    <col min="18" max="18" width="7.81640625" customWidth="1"/>
    <col min="19" max="19" width="12.54296875" customWidth="1"/>
    <col min="20" max="20" width="17.54296875" customWidth="1"/>
    <col min="21" max="21" width="15" customWidth="1"/>
    <col min="22" max="22" width="4.1796875" customWidth="1"/>
    <col min="23" max="23" width="6.81640625" customWidth="1"/>
    <col min="24" max="25" width="7" customWidth="1"/>
    <col min="26" max="26" width="6.453125" customWidth="1"/>
  </cols>
  <sheetData>
    <row r="1" spans="1:13">
      <c r="A1" t="s">
        <v>0</v>
      </c>
      <c r="B1" t="s">
        <v>1</v>
      </c>
      <c r="C1" s="69" t="s">
        <v>2</v>
      </c>
      <c r="D1" s="69" t="s">
        <v>3</v>
      </c>
      <c r="E1" s="70" t="s">
        <v>4</v>
      </c>
      <c r="F1" s="70" t="s">
        <v>5</v>
      </c>
      <c r="G1" t="s">
        <v>6</v>
      </c>
      <c r="H1" t="s">
        <v>7</v>
      </c>
      <c r="L1" s="70"/>
      <c r="M1" s="70"/>
    </row>
    <row r="2" spans="1:13">
      <c r="A2" t="s">
        <v>8</v>
      </c>
      <c r="B2" t="s">
        <v>9</v>
      </c>
      <c r="C2" s="69">
        <v>41.527479999999997</v>
      </c>
      <c r="D2" s="69">
        <v>-8.3234200000000005</v>
      </c>
      <c r="E2" s="70">
        <v>6.1357299999999997</v>
      </c>
      <c r="F2" s="70">
        <v>163.33000000000001</v>
      </c>
      <c r="G2" s="71">
        <v>43654</v>
      </c>
      <c r="H2" s="72">
        <v>44104</v>
      </c>
      <c r="L2" s="70"/>
      <c r="M2" s="70"/>
    </row>
    <row r="3" spans="1:13">
      <c r="A3" t="s">
        <v>10</v>
      </c>
      <c r="B3" t="s">
        <v>11</v>
      </c>
      <c r="C3" s="69">
        <v>41.570030000000003</v>
      </c>
      <c r="D3" s="69">
        <v>-8.1769200000000009</v>
      </c>
      <c r="E3" s="70">
        <v>11.177289999999999</v>
      </c>
      <c r="F3" s="70">
        <v>194</v>
      </c>
      <c r="G3" s="71">
        <v>43661</v>
      </c>
      <c r="H3" s="72">
        <v>44098</v>
      </c>
      <c r="L3" s="70"/>
      <c r="M3" s="70"/>
    </row>
    <row r="4" spans="1:13">
      <c r="A4" t="s">
        <v>12</v>
      </c>
      <c r="B4" t="s">
        <v>13</v>
      </c>
      <c r="C4" s="69">
        <v>41.835509999999999</v>
      </c>
      <c r="D4" s="69">
        <v>-8.7235300000000002</v>
      </c>
      <c r="E4" s="70">
        <v>7.2511799999999997</v>
      </c>
      <c r="F4" s="70">
        <v>610</v>
      </c>
      <c r="G4" s="71">
        <v>43727</v>
      </c>
      <c r="H4" s="73"/>
      <c r="I4" t="s">
        <v>14</v>
      </c>
      <c r="L4" s="70"/>
      <c r="M4" s="70"/>
    </row>
    <row r="5" spans="1:13">
      <c r="A5" t="s">
        <v>15</v>
      </c>
      <c r="B5" t="s">
        <v>16</v>
      </c>
      <c r="C5" s="69">
        <v>41.834803999999998</v>
      </c>
      <c r="D5" s="69">
        <v>-8.7326739999999994</v>
      </c>
      <c r="E5" s="70">
        <v>1.3539399999999999</v>
      </c>
      <c r="F5" s="70">
        <v>449.45001000000002</v>
      </c>
      <c r="G5" s="71">
        <v>43727</v>
      </c>
      <c r="H5" s="72">
        <v>44102</v>
      </c>
      <c r="L5" s="70"/>
      <c r="M5" s="70"/>
    </row>
    <row r="6" spans="1:13">
      <c r="A6" t="s">
        <v>17</v>
      </c>
      <c r="B6" t="s">
        <v>18</v>
      </c>
      <c r="C6" s="69">
        <v>41.839570999999999</v>
      </c>
      <c r="D6" s="69">
        <v>-8.7011179999999992</v>
      </c>
      <c r="E6" s="70">
        <v>13.52622</v>
      </c>
      <c r="F6" s="70">
        <v>500</v>
      </c>
      <c r="G6" s="71">
        <v>43727</v>
      </c>
      <c r="H6" s="72">
        <v>44102</v>
      </c>
      <c r="L6" s="70"/>
      <c r="M6" s="70"/>
    </row>
    <row r="7" spans="1:13">
      <c r="A7" t="s">
        <v>19</v>
      </c>
      <c r="B7" t="s">
        <v>20</v>
      </c>
      <c r="C7" s="69">
        <v>41.602899999999998</v>
      </c>
      <c r="D7" s="69">
        <v>-8.0483499999999992</v>
      </c>
      <c r="E7" s="70">
        <v>18.03706</v>
      </c>
      <c r="F7" s="70">
        <v>630</v>
      </c>
      <c r="G7" s="71">
        <v>43662</v>
      </c>
      <c r="H7" s="72">
        <v>44088</v>
      </c>
      <c r="L7" s="70"/>
      <c r="M7" s="70"/>
    </row>
    <row r="8" spans="1:13">
      <c r="A8" t="s">
        <v>21</v>
      </c>
      <c r="B8" t="s">
        <v>22</v>
      </c>
      <c r="C8" s="69">
        <v>41.876176999999998</v>
      </c>
      <c r="D8" s="69">
        <v>-8.3725090000000009</v>
      </c>
      <c r="E8" s="70">
        <v>1.01098</v>
      </c>
      <c r="F8" s="70">
        <v>109.68</v>
      </c>
      <c r="G8" s="71">
        <v>43675</v>
      </c>
      <c r="H8" s="72">
        <v>44090</v>
      </c>
      <c r="L8" s="70"/>
      <c r="M8" s="70"/>
    </row>
    <row r="9" spans="1:13">
      <c r="A9" t="s">
        <v>23</v>
      </c>
      <c r="B9" t="s">
        <v>24</v>
      </c>
      <c r="C9" s="69">
        <v>41.861702999999999</v>
      </c>
      <c r="D9" s="69">
        <v>-8.4112589999999994</v>
      </c>
      <c r="E9" s="70">
        <v>0.73265000000000002</v>
      </c>
      <c r="F9" s="70">
        <v>49.81</v>
      </c>
      <c r="G9" s="71">
        <v>43725</v>
      </c>
      <c r="H9" s="72">
        <v>44090</v>
      </c>
      <c r="L9" s="70"/>
      <c r="M9" s="70"/>
    </row>
    <row r="10" spans="1:13">
      <c r="A10" t="s">
        <v>25</v>
      </c>
      <c r="B10" t="s">
        <v>26</v>
      </c>
      <c r="C10" s="69">
        <v>41.818333000000003</v>
      </c>
      <c r="D10" s="69">
        <v>-8.248678</v>
      </c>
      <c r="E10" s="70">
        <v>9.6783099999999997</v>
      </c>
      <c r="F10" s="70">
        <v>572.60999000000004</v>
      </c>
      <c r="G10" s="71">
        <v>43676</v>
      </c>
      <c r="H10" s="72">
        <v>44091</v>
      </c>
      <c r="L10" s="70"/>
      <c r="M10" s="70"/>
    </row>
    <row r="11" spans="1:13">
      <c r="A11" t="s">
        <v>27</v>
      </c>
      <c r="B11" t="s">
        <v>28</v>
      </c>
      <c r="C11" s="69">
        <v>41.721487000000003</v>
      </c>
      <c r="D11" s="69">
        <v>-8.0328219999999995</v>
      </c>
      <c r="E11" s="70">
        <v>8.3599999999999994E-2</v>
      </c>
      <c r="F11" s="70">
        <v>279.98000999999999</v>
      </c>
      <c r="G11" s="71">
        <v>43670</v>
      </c>
      <c r="H11" s="72">
        <v>44098</v>
      </c>
      <c r="L11" s="70"/>
      <c r="M11" s="70"/>
    </row>
    <row r="12" spans="1:13">
      <c r="A12" t="s">
        <v>29</v>
      </c>
      <c r="B12" t="s">
        <v>30</v>
      </c>
      <c r="C12" s="69">
        <v>41.634444000000002</v>
      </c>
      <c r="D12" s="69">
        <v>-8.1305560000000003</v>
      </c>
      <c r="E12" s="70">
        <v>20.490749999999998</v>
      </c>
      <c r="F12" s="70">
        <v>370</v>
      </c>
      <c r="G12" s="71">
        <v>43661</v>
      </c>
      <c r="H12" s="72">
        <v>44088</v>
      </c>
      <c r="L12" s="70"/>
      <c r="M12" s="70"/>
    </row>
    <row r="13" spans="1:13">
      <c r="A13" t="s">
        <v>31</v>
      </c>
      <c r="B13" t="s">
        <v>32</v>
      </c>
      <c r="C13" s="69">
        <v>41.592370000000003</v>
      </c>
      <c r="D13" s="69">
        <v>-8.5057100000000005</v>
      </c>
      <c r="E13" s="70">
        <v>3.2228400000000001</v>
      </c>
      <c r="F13" s="70">
        <v>35.29</v>
      </c>
      <c r="G13" s="71">
        <v>43671</v>
      </c>
      <c r="H13" s="72">
        <v>44083</v>
      </c>
      <c r="L13" s="70"/>
      <c r="M13" s="70"/>
    </row>
    <row r="14" spans="1:13">
      <c r="A14" t="s">
        <v>33</v>
      </c>
      <c r="B14" t="s">
        <v>34</v>
      </c>
      <c r="C14" s="69">
        <v>41.825217000000002</v>
      </c>
      <c r="D14" s="69">
        <v>-7.8181630000000002</v>
      </c>
      <c r="E14" s="70">
        <v>0.16350999999999999</v>
      </c>
      <c r="F14" s="70">
        <v>919.87</v>
      </c>
      <c r="G14" s="71">
        <v>43655</v>
      </c>
      <c r="H14" s="72">
        <v>44085</v>
      </c>
      <c r="L14" s="70"/>
      <c r="M14" s="70"/>
    </row>
    <row r="15" spans="1:13">
      <c r="A15" t="s">
        <v>35</v>
      </c>
      <c r="B15" t="s">
        <v>34</v>
      </c>
      <c r="C15" s="69">
        <v>41.815452999999998</v>
      </c>
      <c r="D15" s="69">
        <v>-7.8467269999999996</v>
      </c>
      <c r="E15" s="70">
        <v>0.17188000000000001</v>
      </c>
      <c r="F15" s="70">
        <v>899.90002000000004</v>
      </c>
      <c r="G15" s="71">
        <v>43655</v>
      </c>
      <c r="H15" s="72">
        <v>44085</v>
      </c>
      <c r="L15" s="70"/>
      <c r="M15" s="70"/>
    </row>
    <row r="16" spans="1:13">
      <c r="A16" t="s">
        <v>36</v>
      </c>
      <c r="B16" t="s">
        <v>37</v>
      </c>
      <c r="C16" s="69">
        <v>41.940218000000002</v>
      </c>
      <c r="D16" s="69">
        <v>-8.4141130000000004</v>
      </c>
      <c r="E16" s="70">
        <v>9.9400899999999996</v>
      </c>
      <c r="F16" s="70">
        <v>112.61</v>
      </c>
      <c r="G16" s="71">
        <v>43675</v>
      </c>
      <c r="H16" s="72">
        <v>44090</v>
      </c>
      <c r="L16" s="70"/>
      <c r="M16" s="70"/>
    </row>
    <row r="17" spans="1:13">
      <c r="A17" t="s">
        <v>38</v>
      </c>
      <c r="B17" t="s">
        <v>39</v>
      </c>
      <c r="C17" s="69">
        <v>41.513629999999999</v>
      </c>
      <c r="D17" s="69">
        <v>-8.5808700000000009</v>
      </c>
      <c r="E17" s="70">
        <v>1.9095200000000001</v>
      </c>
      <c r="F17" s="70">
        <v>37.24</v>
      </c>
      <c r="G17" s="71">
        <v>43657</v>
      </c>
      <c r="H17" s="73"/>
      <c r="I17" t="s">
        <v>14</v>
      </c>
      <c r="L17" s="70"/>
      <c r="M17" s="70"/>
    </row>
    <row r="18" spans="1:13">
      <c r="A18" t="s">
        <v>40</v>
      </c>
      <c r="B18" t="s">
        <v>41</v>
      </c>
      <c r="C18" s="69">
        <v>41.811498999999998</v>
      </c>
      <c r="D18" s="69">
        <v>-8.2587689999999991</v>
      </c>
      <c r="E18" s="70">
        <v>19.28547</v>
      </c>
      <c r="F18" s="70">
        <v>393.32999000000001</v>
      </c>
      <c r="G18" s="71">
        <v>43676</v>
      </c>
      <c r="H18" s="72">
        <v>44091</v>
      </c>
      <c r="L18" s="70"/>
      <c r="M18" s="70"/>
    </row>
    <row r="19" spans="1:13">
      <c r="A19" t="s">
        <v>42</v>
      </c>
      <c r="B19" t="s">
        <v>43</v>
      </c>
      <c r="C19" s="69">
        <v>41.526890000000002</v>
      </c>
      <c r="D19" s="69">
        <v>-8.4356899999999992</v>
      </c>
      <c r="E19" s="70">
        <v>0.86570999999999998</v>
      </c>
      <c r="F19" s="70">
        <v>149.10001</v>
      </c>
      <c r="G19" s="71">
        <v>43650</v>
      </c>
      <c r="H19" s="72">
        <v>44102</v>
      </c>
      <c r="L19" s="70"/>
      <c r="M19" s="70"/>
    </row>
    <row r="20" spans="1:13">
      <c r="A20" t="s">
        <v>44</v>
      </c>
      <c r="B20" t="s">
        <v>45</v>
      </c>
      <c r="C20" s="69">
        <v>41.570391999999998</v>
      </c>
      <c r="D20" s="69">
        <v>-8.3654089999999997</v>
      </c>
      <c r="E20" s="70">
        <v>0.85985999999999996</v>
      </c>
      <c r="F20" s="70">
        <v>218.78</v>
      </c>
      <c r="G20" s="71">
        <v>43671</v>
      </c>
      <c r="H20" s="72">
        <v>44083</v>
      </c>
      <c r="L20" s="70"/>
      <c r="M20" s="70"/>
    </row>
    <row r="21" spans="1:13">
      <c r="A21" t="s">
        <v>46</v>
      </c>
      <c r="B21" t="s">
        <v>47</v>
      </c>
      <c r="C21" s="69">
        <v>41.410890000000002</v>
      </c>
      <c r="D21" s="69">
        <v>-8.1389300000000002</v>
      </c>
      <c r="E21" s="70">
        <v>1.04379</v>
      </c>
      <c r="F21" s="70">
        <v>450.95999</v>
      </c>
      <c r="G21" s="71">
        <v>43668</v>
      </c>
      <c r="H21" s="72">
        <v>44089</v>
      </c>
      <c r="L21" s="70"/>
      <c r="M21" s="70"/>
    </row>
    <row r="22" spans="1:13">
      <c r="A22" t="s">
        <v>48</v>
      </c>
      <c r="B22" t="s">
        <v>49</v>
      </c>
      <c r="C22" s="69">
        <v>41.424990000000001</v>
      </c>
      <c r="D22" s="69">
        <v>-8.1897400000000005</v>
      </c>
      <c r="E22" s="70">
        <v>0.46282000000000001</v>
      </c>
      <c r="F22" s="70">
        <v>229.71001000000001</v>
      </c>
      <c r="G22" s="71">
        <v>43668</v>
      </c>
      <c r="H22" s="72">
        <v>44089</v>
      </c>
      <c r="L22" s="70"/>
      <c r="M22" s="70"/>
    </row>
    <row r="23" spans="1:13">
      <c r="A23" t="s">
        <v>50</v>
      </c>
      <c r="B23" t="s">
        <v>51</v>
      </c>
      <c r="C23" s="69">
        <v>41.797809999999998</v>
      </c>
      <c r="D23" s="69">
        <v>-8.1324100000000001</v>
      </c>
      <c r="E23" s="70">
        <v>17.62706</v>
      </c>
      <c r="F23" s="70">
        <v>685.85999000000004</v>
      </c>
      <c r="G23" s="71">
        <v>43738</v>
      </c>
      <c r="H23" s="72">
        <v>44103</v>
      </c>
      <c r="L23" s="70"/>
      <c r="M23" s="70"/>
    </row>
    <row r="24" spans="1:13">
      <c r="A24" t="s">
        <v>52</v>
      </c>
      <c r="B24" t="s">
        <v>53</v>
      </c>
      <c r="C24" s="69">
        <v>41.762797939999999</v>
      </c>
      <c r="D24" s="69">
        <v>-8.1481598510000008</v>
      </c>
      <c r="E24" s="70">
        <v>1.7420899999999999</v>
      </c>
      <c r="F24" s="70">
        <v>848.33001999999999</v>
      </c>
      <c r="G24" s="71">
        <v>43731</v>
      </c>
      <c r="H24" s="72">
        <v>44103</v>
      </c>
      <c r="L24" s="70"/>
      <c r="M24" s="70"/>
    </row>
    <row r="25" spans="1:13">
      <c r="A25" t="s">
        <v>54</v>
      </c>
      <c r="B25" t="s">
        <v>55</v>
      </c>
      <c r="C25" s="69">
        <v>41.805450999999998</v>
      </c>
      <c r="D25" s="69">
        <v>-8.1205809999999996</v>
      </c>
      <c r="E25" s="70">
        <v>18.476400000000002</v>
      </c>
      <c r="F25" s="70">
        <v>820</v>
      </c>
      <c r="G25" s="71">
        <v>43731</v>
      </c>
      <c r="H25" s="72">
        <v>44103</v>
      </c>
      <c r="L25" s="70"/>
      <c r="M25" s="70"/>
    </row>
    <row r="26" spans="1:13">
      <c r="A26" t="s">
        <v>56</v>
      </c>
      <c r="B26" t="s">
        <v>57</v>
      </c>
      <c r="C26" s="74">
        <v>41.542828999999998</v>
      </c>
      <c r="D26" s="74">
        <v>-8.5116999999999994</v>
      </c>
      <c r="E26" s="70">
        <v>0.62607000000000002</v>
      </c>
      <c r="F26" s="70">
        <v>69.59</v>
      </c>
      <c r="G26" s="71">
        <v>43650</v>
      </c>
      <c r="H26" s="72">
        <v>44103</v>
      </c>
      <c r="L26" s="70"/>
      <c r="M26" s="70"/>
    </row>
    <row r="27" spans="1:13">
      <c r="A27" t="s">
        <v>58</v>
      </c>
      <c r="B27" t="s">
        <v>59</v>
      </c>
      <c r="C27" s="69">
        <v>41.618093999999999</v>
      </c>
      <c r="D27" s="69">
        <v>-8.3230280000000008</v>
      </c>
      <c r="E27" s="70">
        <v>4.3938800000000002</v>
      </c>
      <c r="F27" s="70">
        <v>55</v>
      </c>
      <c r="G27" s="71">
        <v>43663</v>
      </c>
      <c r="H27" s="72">
        <v>44104</v>
      </c>
      <c r="L27" s="70"/>
      <c r="M27" s="70"/>
    </row>
    <row r="28" spans="1:13">
      <c r="A28" t="s">
        <v>60</v>
      </c>
      <c r="B28" t="s">
        <v>61</v>
      </c>
      <c r="C28" s="69">
        <v>41.776159999999997</v>
      </c>
      <c r="D28" s="69">
        <v>-8.1399500000000007</v>
      </c>
      <c r="E28" s="70">
        <v>0.92152999999999996</v>
      </c>
      <c r="F28" s="70">
        <v>680</v>
      </c>
      <c r="G28" s="71">
        <v>43738</v>
      </c>
      <c r="H28" s="72">
        <v>44103</v>
      </c>
      <c r="L28" s="70"/>
      <c r="M28" s="70"/>
    </row>
    <row r="29" spans="1:13">
      <c r="A29" t="s">
        <v>62</v>
      </c>
      <c r="B29" t="s">
        <v>63</v>
      </c>
      <c r="C29" s="69">
        <v>41.433720000000001</v>
      </c>
      <c r="D29" s="69">
        <v>-8.6295999999999999</v>
      </c>
      <c r="E29" s="70">
        <v>0.31413000000000002</v>
      </c>
      <c r="F29" s="70">
        <v>58.56</v>
      </c>
      <c r="G29" s="71">
        <v>43669</v>
      </c>
      <c r="H29" s="72">
        <v>44084</v>
      </c>
      <c r="L29" s="70"/>
      <c r="M29" s="70"/>
    </row>
    <row r="30" spans="1:13">
      <c r="A30" t="s">
        <v>64</v>
      </c>
      <c r="B30" t="s">
        <v>65</v>
      </c>
      <c r="C30" s="69">
        <v>41.533206999999997</v>
      </c>
      <c r="D30" s="69">
        <v>-8.6765120000000007</v>
      </c>
      <c r="E30" s="70">
        <v>0.82608000000000004</v>
      </c>
      <c r="F30" s="70">
        <v>57.96</v>
      </c>
      <c r="G30" s="71">
        <v>43656</v>
      </c>
      <c r="H30" s="72">
        <v>44084</v>
      </c>
      <c r="L30" s="70"/>
      <c r="M30" s="70"/>
    </row>
    <row r="31" spans="1:13">
      <c r="A31" t="s">
        <v>66</v>
      </c>
      <c r="B31" t="s">
        <v>67</v>
      </c>
      <c r="C31" s="69">
        <v>41.391013000000001</v>
      </c>
      <c r="D31" s="69">
        <v>-8.3316250000000007</v>
      </c>
      <c r="E31" s="70">
        <v>2.5924</v>
      </c>
      <c r="F31" s="70">
        <v>157.97</v>
      </c>
      <c r="G31" s="71">
        <v>43669</v>
      </c>
      <c r="H31" s="72">
        <v>44089</v>
      </c>
      <c r="L31" s="70"/>
      <c r="M31" s="70"/>
    </row>
    <row r="32" spans="1:13">
      <c r="A32" t="s">
        <v>68</v>
      </c>
      <c r="B32" t="s">
        <v>69</v>
      </c>
      <c r="C32" s="69">
        <v>41.586260000000003</v>
      </c>
      <c r="D32" s="69">
        <v>-8.2251200000000004</v>
      </c>
      <c r="E32" s="70">
        <v>0.6603</v>
      </c>
      <c r="F32" s="70">
        <v>229.75</v>
      </c>
      <c r="G32" s="71">
        <v>43661</v>
      </c>
      <c r="H32" s="72">
        <v>44098</v>
      </c>
      <c r="L32" s="70"/>
      <c r="M32" s="70"/>
    </row>
    <row r="33" spans="1:13">
      <c r="A33" t="s">
        <v>70</v>
      </c>
      <c r="B33" t="s">
        <v>71</v>
      </c>
      <c r="C33" s="69">
        <v>41.479444000000001</v>
      </c>
      <c r="D33" s="69">
        <v>-8.3530560000000005</v>
      </c>
      <c r="E33" s="70">
        <v>14.09226</v>
      </c>
      <c r="F33" s="70">
        <v>110</v>
      </c>
      <c r="G33" s="71">
        <v>43654</v>
      </c>
      <c r="H33" s="72">
        <v>44104</v>
      </c>
      <c r="L33" s="70"/>
      <c r="M33" s="70"/>
    </row>
    <row r="34" spans="1:13">
      <c r="A34" t="s">
        <v>72</v>
      </c>
      <c r="B34" t="s">
        <v>73</v>
      </c>
      <c r="C34" s="69">
        <v>41.766973999999998</v>
      </c>
      <c r="D34" s="69">
        <v>-7.7376630000000004</v>
      </c>
      <c r="E34" s="70">
        <v>0</v>
      </c>
      <c r="F34" s="70">
        <v>870</v>
      </c>
      <c r="G34" s="71">
        <v>43655</v>
      </c>
      <c r="H34" s="72">
        <v>44085</v>
      </c>
      <c r="L34" s="70"/>
      <c r="M34" s="70"/>
    </row>
    <row r="35" spans="1:13">
      <c r="A35" t="s">
        <v>74</v>
      </c>
      <c r="B35" t="s">
        <v>73</v>
      </c>
      <c r="C35" s="69">
        <v>41.719836000000001</v>
      </c>
      <c r="D35" s="69">
        <v>-7.9035780000000004</v>
      </c>
      <c r="E35" s="70">
        <v>7.7049999999999993E-2</v>
      </c>
      <c r="F35" s="70">
        <v>699.96996999999999</v>
      </c>
      <c r="G35" s="71">
        <v>43670</v>
      </c>
      <c r="H35" s="72">
        <v>44085</v>
      </c>
      <c r="L35" s="70"/>
      <c r="M35" s="70"/>
    </row>
    <row r="36" spans="1:13">
      <c r="A36" t="s">
        <v>75</v>
      </c>
      <c r="B36" t="s">
        <v>76</v>
      </c>
      <c r="C36" s="69">
        <v>41.512560559999997</v>
      </c>
      <c r="D36" s="69">
        <v>-8.7300679930000005</v>
      </c>
      <c r="E36" s="70">
        <v>0.99192999999999998</v>
      </c>
      <c r="F36" s="70">
        <v>6.1</v>
      </c>
      <c r="G36" s="71">
        <v>43665</v>
      </c>
      <c r="H36" s="72">
        <v>44084</v>
      </c>
      <c r="L36" s="70"/>
      <c r="M36" s="70"/>
    </row>
    <row r="37" spans="1:13">
      <c r="A37" t="s">
        <v>77</v>
      </c>
      <c r="B37" t="s">
        <v>78</v>
      </c>
      <c r="C37" s="69">
        <v>41.541111000000001</v>
      </c>
      <c r="D37" s="69">
        <v>-8.5977779999999999</v>
      </c>
      <c r="E37" s="70">
        <v>0.40512999999999999</v>
      </c>
      <c r="F37" s="70">
        <v>19.100000000000001</v>
      </c>
      <c r="G37" s="71">
        <v>43665</v>
      </c>
      <c r="H37" s="72">
        <v>44083</v>
      </c>
      <c r="L37" s="70"/>
      <c r="M37" s="70"/>
    </row>
    <row r="38" spans="1:13">
      <c r="A38" t="s">
        <v>79</v>
      </c>
      <c r="B38" t="s">
        <v>80</v>
      </c>
      <c r="C38" s="69">
        <v>41.656964780000003</v>
      </c>
      <c r="D38" s="69">
        <v>-8.0302526650000008</v>
      </c>
      <c r="E38" s="70">
        <v>7.4550099999999997</v>
      </c>
      <c r="F38" s="70">
        <v>759.38</v>
      </c>
      <c r="G38" s="71">
        <v>43670</v>
      </c>
      <c r="H38" s="72">
        <v>44098</v>
      </c>
      <c r="L38" s="70"/>
      <c r="M38" s="70"/>
    </row>
    <row r="39" spans="1:13">
      <c r="A39" t="s">
        <v>81</v>
      </c>
      <c r="B39" t="s">
        <v>82</v>
      </c>
      <c r="C39" s="69">
        <v>41.337145999999997</v>
      </c>
      <c r="D39" s="69">
        <v>-8.4831260000000004</v>
      </c>
      <c r="E39" s="70">
        <v>1.6415299999999999</v>
      </c>
      <c r="F39" s="70">
        <v>69.069999999999993</v>
      </c>
      <c r="G39" s="71">
        <v>43669</v>
      </c>
      <c r="H39" s="72">
        <v>44084</v>
      </c>
      <c r="L39" s="70"/>
      <c r="M39" s="70"/>
    </row>
    <row r="40" spans="1:13">
      <c r="A40" t="s">
        <v>83</v>
      </c>
      <c r="B40" t="s">
        <v>84</v>
      </c>
      <c r="C40" s="69">
        <v>41.438310000000001</v>
      </c>
      <c r="D40" s="69">
        <v>-8.3226300000000002</v>
      </c>
      <c r="E40" s="70">
        <v>0.46733999999999998</v>
      </c>
      <c r="F40" s="70">
        <v>148.75998999999999</v>
      </c>
      <c r="G40" s="71">
        <v>43656</v>
      </c>
      <c r="H40" s="72">
        <v>44089</v>
      </c>
      <c r="L40" s="70"/>
      <c r="M40" s="70"/>
    </row>
    <row r="41" spans="1:13">
      <c r="A41" t="s">
        <v>85</v>
      </c>
      <c r="B41" t="s">
        <v>86</v>
      </c>
      <c r="C41" s="74">
        <v>41.509652000000003</v>
      </c>
      <c r="D41" s="74">
        <v>-8.2978400000000008</v>
      </c>
      <c r="E41" s="70">
        <v>0.91295000000000004</v>
      </c>
      <c r="F41" s="70">
        <v>128.22</v>
      </c>
      <c r="G41" s="71">
        <v>43654</v>
      </c>
      <c r="H41" s="72">
        <v>44104</v>
      </c>
      <c r="L41" s="70"/>
      <c r="M41" s="70"/>
    </row>
    <row r="42" spans="1:13">
      <c r="A42" t="s">
        <v>87</v>
      </c>
      <c r="B42" t="s">
        <v>88</v>
      </c>
      <c r="C42" s="69">
        <v>41.609830000000002</v>
      </c>
      <c r="D42" s="69">
        <v>-8.0388599999999997</v>
      </c>
      <c r="E42" s="70">
        <v>6.1276099999999998</v>
      </c>
      <c r="F42" s="70">
        <v>636.88</v>
      </c>
      <c r="G42" s="71">
        <v>43662</v>
      </c>
      <c r="H42" s="72">
        <v>44088</v>
      </c>
      <c r="L42" s="70"/>
      <c r="M42" s="70"/>
    </row>
    <row r="43" spans="1:13">
      <c r="A43" t="s">
        <v>89</v>
      </c>
      <c r="B43" t="s">
        <v>90</v>
      </c>
      <c r="C43" s="69">
        <v>41.483055</v>
      </c>
      <c r="D43" s="69">
        <v>-8.3421199999999995</v>
      </c>
      <c r="E43" s="70">
        <v>1.9988300000000001</v>
      </c>
      <c r="F43" s="70">
        <v>112.72</v>
      </c>
      <c r="G43" s="71">
        <v>43663</v>
      </c>
      <c r="H43" s="72">
        <v>44104</v>
      </c>
      <c r="L43" s="70"/>
      <c r="M43" s="70"/>
    </row>
    <row r="44" spans="1:13">
      <c r="A44" t="s">
        <v>91</v>
      </c>
      <c r="B44" t="s">
        <v>92</v>
      </c>
      <c r="C44" s="69">
        <v>41.684666999999997</v>
      </c>
      <c r="D44" s="69">
        <v>-8.415025</v>
      </c>
      <c r="E44" s="70">
        <v>3.4610799999999999</v>
      </c>
      <c r="F44" s="70">
        <v>64</v>
      </c>
      <c r="G44" s="71">
        <v>43671</v>
      </c>
      <c r="H44" s="72">
        <v>44083</v>
      </c>
      <c r="L44" s="70"/>
      <c r="M44" s="70"/>
    </row>
    <row r="45" spans="1:13">
      <c r="A45" t="s">
        <v>93</v>
      </c>
      <c r="B45" t="s">
        <v>94</v>
      </c>
      <c r="C45" s="69">
        <v>41.523637999999998</v>
      </c>
      <c r="D45" s="69">
        <v>-8.4331980000000009</v>
      </c>
      <c r="E45" s="70">
        <v>1.22132</v>
      </c>
      <c r="F45" s="70">
        <v>145.53</v>
      </c>
      <c r="G45" s="71">
        <v>43650</v>
      </c>
      <c r="H45" s="72">
        <v>44102</v>
      </c>
      <c r="L45" s="70"/>
      <c r="M45" s="70"/>
    </row>
    <row r="46" spans="1:13">
      <c r="A46" t="s">
        <v>95</v>
      </c>
      <c r="B46" t="s">
        <v>96</v>
      </c>
      <c r="C46" s="69">
        <v>41.981149000000002</v>
      </c>
      <c r="D46" s="69">
        <v>-8.3603240000000003</v>
      </c>
      <c r="E46" s="70">
        <v>5.0372300000000001</v>
      </c>
      <c r="F46" s="70">
        <v>318.19</v>
      </c>
      <c r="G46" s="71">
        <v>43675</v>
      </c>
      <c r="H46" s="72">
        <v>44090</v>
      </c>
      <c r="L46" s="70"/>
      <c r="M46" s="70"/>
    </row>
    <row r="47" spans="1:13">
      <c r="A47" t="s">
        <v>97</v>
      </c>
      <c r="B47" t="s">
        <v>98</v>
      </c>
      <c r="C47" s="69">
        <v>41.895902999999997</v>
      </c>
      <c r="D47" s="69">
        <v>-8.4381710000000005</v>
      </c>
      <c r="E47" s="70">
        <v>1.6907000000000001</v>
      </c>
      <c r="F47" s="70">
        <v>56.08</v>
      </c>
      <c r="G47" s="71">
        <v>43725</v>
      </c>
      <c r="H47" s="72">
        <v>44090</v>
      </c>
      <c r="L47" s="70"/>
      <c r="M47" s="70"/>
    </row>
    <row r="48" spans="1:13">
      <c r="A48" t="s">
        <v>99</v>
      </c>
      <c r="B48" t="s">
        <v>100</v>
      </c>
      <c r="C48" s="69">
        <v>41.81512</v>
      </c>
      <c r="D48" s="69">
        <v>-8.4267374999999998</v>
      </c>
      <c r="E48" s="70">
        <v>0.77642999999999995</v>
      </c>
      <c r="F48" s="70">
        <v>28.93</v>
      </c>
      <c r="G48" s="71">
        <v>43725</v>
      </c>
      <c r="H48" s="72">
        <v>44102</v>
      </c>
      <c r="L48" s="70"/>
      <c r="M48" s="70"/>
    </row>
    <row r="49" spans="1:13">
      <c r="A49" t="s">
        <v>101</v>
      </c>
      <c r="B49" t="s">
        <v>102</v>
      </c>
      <c r="C49" s="69">
        <v>41.626939</v>
      </c>
      <c r="D49" s="69">
        <v>-8.1061859999999992</v>
      </c>
      <c r="E49" s="70">
        <v>10.926360000000001</v>
      </c>
      <c r="F49" s="70">
        <v>533.33001999999999</v>
      </c>
      <c r="G49" s="71">
        <v>43662</v>
      </c>
      <c r="H49" s="72">
        <v>44088</v>
      </c>
      <c r="L49" s="70"/>
      <c r="M49" s="70"/>
    </row>
    <row r="50" spans="1:13">
      <c r="A50" t="s">
        <v>103</v>
      </c>
      <c r="B50" t="s">
        <v>104</v>
      </c>
      <c r="C50" s="69">
        <v>41.611389000000003</v>
      </c>
      <c r="D50" s="69">
        <v>-8.0841899999999995</v>
      </c>
      <c r="E50" s="70">
        <v>5.6879400000000002</v>
      </c>
      <c r="F50" s="70">
        <v>528.15002000000004</v>
      </c>
      <c r="G50" s="71">
        <v>43662</v>
      </c>
      <c r="H50" s="72">
        <v>44088</v>
      </c>
      <c r="L50" s="70"/>
      <c r="M50" s="70"/>
    </row>
    <row r="51" spans="1:13">
      <c r="A51" t="s">
        <v>105</v>
      </c>
      <c r="B51" t="s">
        <v>106</v>
      </c>
      <c r="C51" s="74">
        <v>41.437669999999997</v>
      </c>
      <c r="D51" s="74">
        <v>-8.2047849999999993</v>
      </c>
      <c r="E51" s="70">
        <v>0.23383000000000001</v>
      </c>
      <c r="F51" s="70">
        <v>239.67999</v>
      </c>
      <c r="G51" s="71">
        <v>43668</v>
      </c>
      <c r="H51" s="75">
        <v>44089</v>
      </c>
      <c r="L51" s="70"/>
      <c r="M51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H48" sqref="H48"/>
    </sheetView>
  </sheetViews>
  <sheetFormatPr defaultColWidth="9" defaultRowHeight="14.5"/>
  <cols>
    <col min="9" max="9" width="12.54296875" customWidth="1"/>
  </cols>
  <sheetData>
    <row r="1" spans="1:13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L1" t="s">
        <v>115</v>
      </c>
      <c r="M1" t="s">
        <v>116</v>
      </c>
    </row>
    <row r="2" spans="1:13">
      <c r="A2" t="s">
        <v>8</v>
      </c>
      <c r="B2">
        <v>2019</v>
      </c>
      <c r="C2" t="s">
        <v>117</v>
      </c>
      <c r="D2">
        <v>70</v>
      </c>
      <c r="E2">
        <v>60</v>
      </c>
      <c r="F2">
        <v>207</v>
      </c>
      <c r="G2">
        <v>207</v>
      </c>
      <c r="H2">
        <v>95</v>
      </c>
      <c r="I2">
        <v>30</v>
      </c>
      <c r="L2" t="s">
        <v>109</v>
      </c>
      <c r="M2" t="s">
        <v>118</v>
      </c>
    </row>
    <row r="3" spans="1:13">
      <c r="A3" t="s">
        <v>10</v>
      </c>
      <c r="B3">
        <v>2019</v>
      </c>
      <c r="C3" t="s">
        <v>117</v>
      </c>
      <c r="D3">
        <v>80</v>
      </c>
      <c r="E3">
        <v>51</v>
      </c>
      <c r="F3">
        <v>230</v>
      </c>
      <c r="G3">
        <v>230</v>
      </c>
      <c r="H3">
        <v>80</v>
      </c>
      <c r="I3">
        <v>30</v>
      </c>
      <c r="L3" t="s">
        <v>110</v>
      </c>
      <c r="M3" t="s">
        <v>119</v>
      </c>
    </row>
    <row r="4" spans="1:13">
      <c r="A4" t="s">
        <v>12</v>
      </c>
      <c r="B4">
        <v>2019</v>
      </c>
      <c r="C4" t="s">
        <v>117</v>
      </c>
      <c r="D4">
        <v>70</v>
      </c>
      <c r="E4">
        <v>36</v>
      </c>
      <c r="F4">
        <v>155</v>
      </c>
      <c r="G4">
        <v>155</v>
      </c>
      <c r="H4">
        <v>0</v>
      </c>
      <c r="I4">
        <v>20</v>
      </c>
      <c r="L4" t="s">
        <v>111</v>
      </c>
      <c r="M4" t="s">
        <v>120</v>
      </c>
    </row>
    <row r="5" spans="1:13">
      <c r="A5" t="s">
        <v>15</v>
      </c>
      <c r="B5">
        <v>2019</v>
      </c>
      <c r="C5" t="s">
        <v>117</v>
      </c>
      <c r="D5">
        <v>85</v>
      </c>
      <c r="E5">
        <v>58</v>
      </c>
      <c r="F5">
        <v>270</v>
      </c>
      <c r="G5">
        <v>235</v>
      </c>
      <c r="H5">
        <v>70</v>
      </c>
      <c r="I5">
        <v>30</v>
      </c>
      <c r="L5" t="s">
        <v>112</v>
      </c>
      <c r="M5" t="s">
        <v>120</v>
      </c>
    </row>
    <row r="6" spans="1:13">
      <c r="A6" t="s">
        <v>17</v>
      </c>
      <c r="B6">
        <v>2019</v>
      </c>
      <c r="C6" t="s">
        <v>117</v>
      </c>
      <c r="D6">
        <v>50</v>
      </c>
      <c r="E6">
        <v>55</v>
      </c>
      <c r="F6">
        <v>235</v>
      </c>
      <c r="G6">
        <v>220</v>
      </c>
      <c r="H6">
        <v>20</v>
      </c>
      <c r="I6">
        <v>30</v>
      </c>
      <c r="L6" t="s">
        <v>113</v>
      </c>
      <c r="M6" t="s">
        <v>121</v>
      </c>
    </row>
    <row r="7" spans="1:13">
      <c r="A7" t="s">
        <v>19</v>
      </c>
      <c r="B7">
        <v>2019</v>
      </c>
      <c r="C7" t="s">
        <v>117</v>
      </c>
      <c r="D7">
        <v>75</v>
      </c>
      <c r="E7">
        <v>60</v>
      </c>
      <c r="F7">
        <v>290</v>
      </c>
      <c r="G7">
        <v>290</v>
      </c>
      <c r="H7">
        <v>20</v>
      </c>
      <c r="I7">
        <v>30</v>
      </c>
      <c r="L7" t="s">
        <v>114</v>
      </c>
      <c r="M7" t="s">
        <v>122</v>
      </c>
    </row>
    <row r="8" spans="1:13">
      <c r="A8" t="s">
        <v>21</v>
      </c>
      <c r="B8">
        <v>2019</v>
      </c>
      <c r="C8" t="s">
        <v>117</v>
      </c>
      <c r="D8">
        <v>55</v>
      </c>
      <c r="E8">
        <v>53</v>
      </c>
      <c r="F8">
        <v>285</v>
      </c>
      <c r="G8">
        <v>280</v>
      </c>
      <c r="H8">
        <v>10</v>
      </c>
      <c r="I8">
        <v>30</v>
      </c>
    </row>
    <row r="9" spans="1:13">
      <c r="A9" t="s">
        <v>23</v>
      </c>
      <c r="B9">
        <v>2019</v>
      </c>
      <c r="C9" t="s">
        <v>117</v>
      </c>
      <c r="D9">
        <v>70</v>
      </c>
      <c r="E9">
        <v>48</v>
      </c>
      <c r="F9">
        <v>265</v>
      </c>
      <c r="G9">
        <v>265</v>
      </c>
      <c r="H9">
        <v>60</v>
      </c>
      <c r="I9">
        <v>30</v>
      </c>
    </row>
    <row r="10" spans="1:13">
      <c r="A10" t="s">
        <v>25</v>
      </c>
      <c r="B10">
        <v>2019</v>
      </c>
      <c r="C10" t="s">
        <v>117</v>
      </c>
      <c r="D10">
        <v>65</v>
      </c>
      <c r="E10">
        <v>62</v>
      </c>
      <c r="F10">
        <v>255</v>
      </c>
      <c r="G10">
        <v>250</v>
      </c>
      <c r="H10">
        <v>90</v>
      </c>
      <c r="I10">
        <v>30</v>
      </c>
    </row>
    <row r="11" spans="1:13">
      <c r="A11" t="s">
        <v>27</v>
      </c>
      <c r="B11">
        <v>2019</v>
      </c>
      <c r="C11" t="s">
        <v>117</v>
      </c>
      <c r="D11">
        <v>70</v>
      </c>
      <c r="E11">
        <v>45</v>
      </c>
      <c r="F11">
        <v>240</v>
      </c>
      <c r="G11">
        <v>260</v>
      </c>
      <c r="H11">
        <v>5</v>
      </c>
      <c r="I11">
        <v>20</v>
      </c>
    </row>
    <row r="12" spans="1:13">
      <c r="A12" t="s">
        <v>29</v>
      </c>
      <c r="B12">
        <v>2019</v>
      </c>
      <c r="C12" t="s">
        <v>117</v>
      </c>
      <c r="D12">
        <v>75</v>
      </c>
      <c r="E12">
        <v>66</v>
      </c>
      <c r="F12">
        <v>270</v>
      </c>
      <c r="G12">
        <v>280</v>
      </c>
      <c r="H12">
        <v>70</v>
      </c>
      <c r="I12">
        <v>30</v>
      </c>
    </row>
    <row r="13" spans="1:13">
      <c r="A13" t="s">
        <v>31</v>
      </c>
      <c r="B13">
        <v>2019</v>
      </c>
      <c r="C13" t="s">
        <v>117</v>
      </c>
      <c r="D13">
        <v>60</v>
      </c>
      <c r="E13">
        <v>51</v>
      </c>
      <c r="F13">
        <v>215</v>
      </c>
      <c r="G13">
        <v>215</v>
      </c>
      <c r="H13">
        <v>100</v>
      </c>
      <c r="I13">
        <v>30</v>
      </c>
    </row>
    <row r="14" spans="1:13">
      <c r="A14" t="s">
        <v>33</v>
      </c>
      <c r="B14">
        <v>2019</v>
      </c>
      <c r="C14" t="s">
        <v>117</v>
      </c>
      <c r="D14">
        <v>60</v>
      </c>
      <c r="E14">
        <v>59</v>
      </c>
      <c r="F14">
        <v>256</v>
      </c>
      <c r="G14">
        <v>251</v>
      </c>
      <c r="H14">
        <v>50</v>
      </c>
      <c r="I14">
        <v>10</v>
      </c>
    </row>
    <row r="15" spans="1:13">
      <c r="A15" t="s">
        <v>35</v>
      </c>
      <c r="B15">
        <v>2019</v>
      </c>
      <c r="C15" t="s">
        <v>117</v>
      </c>
      <c r="D15">
        <v>95</v>
      </c>
      <c r="E15">
        <v>72</v>
      </c>
      <c r="F15">
        <v>290</v>
      </c>
      <c r="G15">
        <v>265</v>
      </c>
      <c r="H15">
        <v>60</v>
      </c>
      <c r="I15">
        <v>15</v>
      </c>
    </row>
    <row r="16" spans="1:13">
      <c r="A16" t="s">
        <v>36</v>
      </c>
      <c r="B16">
        <v>2019</v>
      </c>
      <c r="C16" t="s">
        <v>117</v>
      </c>
      <c r="D16">
        <v>85</v>
      </c>
      <c r="E16">
        <v>64</v>
      </c>
      <c r="F16">
        <v>295</v>
      </c>
      <c r="G16">
        <v>295</v>
      </c>
      <c r="H16">
        <v>25</v>
      </c>
      <c r="I16">
        <v>30</v>
      </c>
    </row>
    <row r="17" spans="1:9">
      <c r="A17" t="s">
        <v>38</v>
      </c>
      <c r="B17">
        <v>2019</v>
      </c>
      <c r="C17" t="s">
        <v>117</v>
      </c>
      <c r="D17">
        <v>10</v>
      </c>
      <c r="E17">
        <v>32</v>
      </c>
      <c r="F17">
        <v>125</v>
      </c>
      <c r="G17">
        <v>125</v>
      </c>
      <c r="H17">
        <v>15</v>
      </c>
      <c r="I17">
        <v>30</v>
      </c>
    </row>
    <row r="18" spans="1:9">
      <c r="A18" t="s">
        <v>40</v>
      </c>
      <c r="B18">
        <v>2019</v>
      </c>
      <c r="C18" t="s">
        <v>117</v>
      </c>
      <c r="D18">
        <v>85</v>
      </c>
      <c r="E18">
        <v>57</v>
      </c>
      <c r="F18">
        <v>271</v>
      </c>
      <c r="G18">
        <v>271</v>
      </c>
      <c r="H18">
        <v>5</v>
      </c>
      <c r="I18">
        <v>30</v>
      </c>
    </row>
    <row r="19" spans="1:9">
      <c r="A19" t="s">
        <v>42</v>
      </c>
      <c r="B19">
        <v>2019</v>
      </c>
      <c r="C19" t="s">
        <v>117</v>
      </c>
      <c r="D19">
        <v>45</v>
      </c>
      <c r="E19">
        <v>46</v>
      </c>
      <c r="F19">
        <v>111</v>
      </c>
      <c r="G19">
        <v>180</v>
      </c>
      <c r="H19">
        <v>20</v>
      </c>
      <c r="I19">
        <v>30</v>
      </c>
    </row>
    <row r="20" spans="1:9">
      <c r="A20" t="s">
        <v>44</v>
      </c>
      <c r="B20">
        <v>2019</v>
      </c>
      <c r="C20" t="s">
        <v>117</v>
      </c>
      <c r="D20">
        <v>35</v>
      </c>
      <c r="E20">
        <v>48</v>
      </c>
      <c r="F20">
        <v>171</v>
      </c>
      <c r="G20">
        <v>167</v>
      </c>
      <c r="H20">
        <v>65</v>
      </c>
      <c r="I20">
        <v>30</v>
      </c>
    </row>
    <row r="21" spans="1:9">
      <c r="A21" t="s">
        <v>46</v>
      </c>
      <c r="B21">
        <v>2019</v>
      </c>
      <c r="C21" t="s">
        <v>117</v>
      </c>
      <c r="D21">
        <v>50</v>
      </c>
      <c r="E21">
        <v>59</v>
      </c>
      <c r="F21">
        <v>170</v>
      </c>
      <c r="G21">
        <v>220</v>
      </c>
      <c r="H21">
        <v>70</v>
      </c>
      <c r="I21">
        <v>25</v>
      </c>
    </row>
    <row r="22" spans="1:9">
      <c r="A22" t="s">
        <v>48</v>
      </c>
      <c r="B22">
        <v>2019</v>
      </c>
      <c r="C22" t="s">
        <v>117</v>
      </c>
      <c r="D22">
        <v>50</v>
      </c>
      <c r="E22">
        <v>56</v>
      </c>
      <c r="F22">
        <v>205</v>
      </c>
      <c r="G22">
        <v>210</v>
      </c>
      <c r="H22">
        <v>70</v>
      </c>
      <c r="I22">
        <v>30</v>
      </c>
    </row>
    <row r="23" spans="1:9">
      <c r="A23" t="s">
        <v>50</v>
      </c>
      <c r="B23">
        <v>2019</v>
      </c>
      <c r="C23" t="s">
        <v>117</v>
      </c>
      <c r="D23">
        <v>95</v>
      </c>
      <c r="E23">
        <v>63</v>
      </c>
      <c r="F23">
        <v>295</v>
      </c>
      <c r="G23">
        <v>285</v>
      </c>
      <c r="H23">
        <v>70</v>
      </c>
      <c r="I23">
        <v>30</v>
      </c>
    </row>
    <row r="24" spans="1:9">
      <c r="A24" t="s">
        <v>52</v>
      </c>
      <c r="B24">
        <v>2019</v>
      </c>
      <c r="C24" t="s">
        <v>117</v>
      </c>
      <c r="D24">
        <v>80</v>
      </c>
      <c r="E24">
        <v>64</v>
      </c>
      <c r="F24">
        <v>285</v>
      </c>
      <c r="G24">
        <v>250</v>
      </c>
      <c r="H24">
        <v>55</v>
      </c>
      <c r="I24">
        <v>30</v>
      </c>
    </row>
    <row r="25" spans="1:9">
      <c r="A25" t="s">
        <v>54</v>
      </c>
      <c r="B25">
        <v>2019</v>
      </c>
      <c r="C25" t="s">
        <v>117</v>
      </c>
      <c r="D25">
        <v>95</v>
      </c>
      <c r="E25">
        <v>51</v>
      </c>
      <c r="F25">
        <v>300</v>
      </c>
      <c r="G25">
        <v>300</v>
      </c>
      <c r="H25">
        <v>0</v>
      </c>
      <c r="I25">
        <v>30</v>
      </c>
    </row>
    <row r="26" spans="1:9">
      <c r="A26" t="s">
        <v>56</v>
      </c>
      <c r="B26">
        <v>2019</v>
      </c>
      <c r="C26" t="s">
        <v>117</v>
      </c>
      <c r="D26">
        <v>10</v>
      </c>
      <c r="E26">
        <v>65</v>
      </c>
      <c r="F26">
        <v>118</v>
      </c>
      <c r="G26">
        <v>136</v>
      </c>
      <c r="H26">
        <v>50</v>
      </c>
      <c r="I26">
        <v>30</v>
      </c>
    </row>
    <row r="27" spans="1:9">
      <c r="A27" t="s">
        <v>58</v>
      </c>
      <c r="B27">
        <v>2019</v>
      </c>
      <c r="C27" t="s">
        <v>117</v>
      </c>
      <c r="D27">
        <v>40</v>
      </c>
      <c r="E27">
        <v>50</v>
      </c>
      <c r="F27">
        <v>180</v>
      </c>
      <c r="G27">
        <v>180</v>
      </c>
      <c r="H27">
        <v>90</v>
      </c>
      <c r="I27">
        <v>30</v>
      </c>
    </row>
    <row r="28" spans="1:9">
      <c r="A28" t="s">
        <v>60</v>
      </c>
      <c r="B28">
        <v>2019</v>
      </c>
      <c r="C28" t="s">
        <v>117</v>
      </c>
      <c r="D28">
        <v>95</v>
      </c>
      <c r="E28">
        <v>61</v>
      </c>
      <c r="F28">
        <v>285</v>
      </c>
      <c r="G28">
        <v>280</v>
      </c>
      <c r="H28">
        <v>60</v>
      </c>
      <c r="I28">
        <v>30</v>
      </c>
    </row>
    <row r="29" spans="1:9">
      <c r="A29" t="s">
        <v>62</v>
      </c>
      <c r="B29">
        <v>2019</v>
      </c>
      <c r="C29" t="s">
        <v>117</v>
      </c>
      <c r="D29">
        <v>0</v>
      </c>
      <c r="E29">
        <v>28</v>
      </c>
      <c r="F29">
        <v>67</v>
      </c>
      <c r="G29">
        <v>67</v>
      </c>
      <c r="H29">
        <v>0</v>
      </c>
      <c r="I29">
        <v>30</v>
      </c>
    </row>
    <row r="30" spans="1:9">
      <c r="A30" t="s">
        <v>64</v>
      </c>
      <c r="B30">
        <v>2019</v>
      </c>
      <c r="C30" t="s">
        <v>117</v>
      </c>
      <c r="D30">
        <v>45</v>
      </c>
      <c r="E30">
        <v>53</v>
      </c>
      <c r="F30">
        <v>190</v>
      </c>
      <c r="G30">
        <v>190</v>
      </c>
      <c r="H30">
        <v>70</v>
      </c>
      <c r="I30">
        <v>25</v>
      </c>
    </row>
    <row r="31" spans="1:9">
      <c r="A31" t="s">
        <v>66</v>
      </c>
      <c r="B31">
        <v>2019</v>
      </c>
      <c r="C31" t="s">
        <v>117</v>
      </c>
      <c r="D31">
        <v>0</v>
      </c>
      <c r="E31">
        <v>45</v>
      </c>
      <c r="F31">
        <v>91</v>
      </c>
      <c r="G31">
        <v>95</v>
      </c>
      <c r="H31">
        <v>10</v>
      </c>
      <c r="I31">
        <v>30</v>
      </c>
    </row>
    <row r="32" spans="1:9">
      <c r="A32" t="s">
        <v>68</v>
      </c>
      <c r="B32">
        <v>2019</v>
      </c>
      <c r="C32" t="s">
        <v>117</v>
      </c>
      <c r="D32">
        <v>70</v>
      </c>
      <c r="E32">
        <v>65</v>
      </c>
      <c r="F32">
        <v>240</v>
      </c>
      <c r="G32">
        <v>245</v>
      </c>
      <c r="H32">
        <v>100</v>
      </c>
      <c r="I32">
        <v>20</v>
      </c>
    </row>
    <row r="33" spans="1:9">
      <c r="A33" t="s">
        <v>70</v>
      </c>
      <c r="B33">
        <v>2019</v>
      </c>
      <c r="C33" t="s">
        <v>117</v>
      </c>
      <c r="D33">
        <v>20</v>
      </c>
      <c r="E33">
        <v>65</v>
      </c>
      <c r="F33">
        <v>120</v>
      </c>
      <c r="G33">
        <v>132</v>
      </c>
      <c r="H33">
        <v>10</v>
      </c>
      <c r="I33">
        <v>30</v>
      </c>
    </row>
    <row r="34" spans="1:9">
      <c r="A34" t="s">
        <v>72</v>
      </c>
      <c r="B34">
        <v>2019</v>
      </c>
      <c r="C34" t="s">
        <v>117</v>
      </c>
      <c r="D34">
        <v>70</v>
      </c>
      <c r="E34">
        <v>45</v>
      </c>
      <c r="F34">
        <v>195</v>
      </c>
      <c r="G34">
        <v>210</v>
      </c>
      <c r="H34">
        <v>80</v>
      </c>
      <c r="I34">
        <v>30</v>
      </c>
    </row>
    <row r="35" spans="1:9">
      <c r="A35" t="s">
        <v>74</v>
      </c>
      <c r="B35">
        <v>2019</v>
      </c>
      <c r="C35" t="s">
        <v>117</v>
      </c>
      <c r="D35">
        <v>75</v>
      </c>
      <c r="E35">
        <v>45</v>
      </c>
      <c r="F35">
        <v>255</v>
      </c>
      <c r="G35">
        <v>255</v>
      </c>
      <c r="H35">
        <v>40</v>
      </c>
      <c r="I35">
        <v>20</v>
      </c>
    </row>
    <row r="36" spans="1:9">
      <c r="A36" t="s">
        <v>75</v>
      </c>
      <c r="B36">
        <v>2019</v>
      </c>
      <c r="C36" t="s">
        <v>117</v>
      </c>
      <c r="D36">
        <v>35</v>
      </c>
      <c r="E36">
        <v>67</v>
      </c>
      <c r="F36">
        <v>180</v>
      </c>
      <c r="G36">
        <v>180</v>
      </c>
      <c r="H36">
        <v>30</v>
      </c>
      <c r="I36">
        <v>30</v>
      </c>
    </row>
    <row r="37" spans="1:9">
      <c r="A37" t="s">
        <v>77</v>
      </c>
      <c r="B37">
        <v>2019</v>
      </c>
      <c r="C37" t="s">
        <v>117</v>
      </c>
      <c r="D37">
        <v>15</v>
      </c>
      <c r="E37">
        <v>41</v>
      </c>
      <c r="F37">
        <v>125</v>
      </c>
      <c r="G37">
        <v>125</v>
      </c>
      <c r="H37">
        <v>40</v>
      </c>
      <c r="I37">
        <v>30</v>
      </c>
    </row>
    <row r="38" spans="1:9">
      <c r="A38" t="s">
        <v>79</v>
      </c>
      <c r="B38">
        <v>2019</v>
      </c>
      <c r="C38" t="s">
        <v>117</v>
      </c>
      <c r="D38">
        <v>50</v>
      </c>
      <c r="E38">
        <v>55</v>
      </c>
      <c r="F38">
        <v>197</v>
      </c>
      <c r="G38">
        <v>245</v>
      </c>
      <c r="H38">
        <v>10</v>
      </c>
      <c r="I38">
        <v>30</v>
      </c>
    </row>
    <row r="39" spans="1:9">
      <c r="A39" t="s">
        <v>81</v>
      </c>
      <c r="B39">
        <v>2019</v>
      </c>
      <c r="C39" t="s">
        <v>117</v>
      </c>
      <c r="D39">
        <v>15</v>
      </c>
      <c r="E39">
        <v>50</v>
      </c>
      <c r="F39">
        <v>116</v>
      </c>
      <c r="G39">
        <v>112</v>
      </c>
      <c r="H39">
        <v>15</v>
      </c>
      <c r="I39">
        <v>30</v>
      </c>
    </row>
    <row r="40" spans="1:9">
      <c r="A40" t="s">
        <v>83</v>
      </c>
      <c r="B40">
        <v>2019</v>
      </c>
      <c r="C40" t="s">
        <v>117</v>
      </c>
      <c r="D40">
        <v>10</v>
      </c>
      <c r="E40">
        <v>30</v>
      </c>
      <c r="F40">
        <v>109</v>
      </c>
      <c r="G40">
        <v>109</v>
      </c>
      <c r="H40">
        <v>0</v>
      </c>
      <c r="I40">
        <v>30</v>
      </c>
    </row>
    <row r="41" spans="1:9">
      <c r="A41" t="s">
        <v>85</v>
      </c>
      <c r="B41">
        <v>2019</v>
      </c>
      <c r="C41" t="s">
        <v>117</v>
      </c>
      <c r="D41">
        <v>5</v>
      </c>
      <c r="E41">
        <v>43</v>
      </c>
      <c r="F41">
        <v>53</v>
      </c>
      <c r="G41">
        <v>49</v>
      </c>
      <c r="H41">
        <v>50</v>
      </c>
      <c r="I41">
        <v>30</v>
      </c>
    </row>
    <row r="42" spans="1:9">
      <c r="A42" t="s">
        <v>87</v>
      </c>
      <c r="B42">
        <v>2019</v>
      </c>
      <c r="C42" t="s">
        <v>117</v>
      </c>
      <c r="D42">
        <v>85</v>
      </c>
      <c r="E42">
        <v>65</v>
      </c>
      <c r="F42">
        <v>285</v>
      </c>
      <c r="G42">
        <v>285</v>
      </c>
      <c r="H42">
        <v>80</v>
      </c>
      <c r="I42">
        <v>30</v>
      </c>
    </row>
    <row r="43" spans="1:9">
      <c r="A43" t="s">
        <v>89</v>
      </c>
      <c r="B43">
        <v>2019</v>
      </c>
      <c r="C43" t="s">
        <v>117</v>
      </c>
      <c r="D43">
        <v>10</v>
      </c>
      <c r="E43">
        <v>39</v>
      </c>
      <c r="F43">
        <v>82</v>
      </c>
      <c r="G43">
        <v>82</v>
      </c>
      <c r="H43">
        <v>95</v>
      </c>
      <c r="I43">
        <v>30</v>
      </c>
    </row>
    <row r="44" spans="1:9">
      <c r="A44" t="s">
        <v>91</v>
      </c>
      <c r="B44">
        <v>2019</v>
      </c>
      <c r="C44" t="s">
        <v>117</v>
      </c>
      <c r="D44">
        <v>50</v>
      </c>
      <c r="E44">
        <v>62</v>
      </c>
      <c r="F44">
        <v>235</v>
      </c>
      <c r="G44">
        <v>220</v>
      </c>
      <c r="H44">
        <v>70</v>
      </c>
      <c r="I44">
        <v>30</v>
      </c>
    </row>
    <row r="45" spans="1:9">
      <c r="A45" t="s">
        <v>93</v>
      </c>
      <c r="B45">
        <v>2019</v>
      </c>
      <c r="C45" t="s">
        <v>117</v>
      </c>
      <c r="D45">
        <v>50</v>
      </c>
      <c r="E45">
        <v>60</v>
      </c>
      <c r="F45">
        <v>187</v>
      </c>
      <c r="G45">
        <v>187</v>
      </c>
      <c r="H45">
        <v>60</v>
      </c>
      <c r="I45">
        <v>30</v>
      </c>
    </row>
    <row r="46" spans="1:9">
      <c r="A46" t="s">
        <v>95</v>
      </c>
      <c r="B46">
        <v>2019</v>
      </c>
      <c r="C46" t="s">
        <v>117</v>
      </c>
      <c r="D46">
        <v>95</v>
      </c>
      <c r="E46">
        <v>55</v>
      </c>
      <c r="F46">
        <v>300</v>
      </c>
      <c r="G46">
        <v>300</v>
      </c>
      <c r="H46">
        <v>60</v>
      </c>
      <c r="I46">
        <v>30</v>
      </c>
    </row>
    <row r="47" spans="1:9">
      <c r="A47" t="s">
        <v>97</v>
      </c>
      <c r="B47">
        <v>2019</v>
      </c>
      <c r="C47" t="s">
        <v>117</v>
      </c>
      <c r="D47">
        <v>80</v>
      </c>
      <c r="E47">
        <v>56</v>
      </c>
      <c r="F47">
        <v>245</v>
      </c>
      <c r="G47">
        <v>250</v>
      </c>
      <c r="H47">
        <v>25</v>
      </c>
      <c r="I47">
        <v>60</v>
      </c>
    </row>
    <row r="48" spans="1:9">
      <c r="A48" t="s">
        <v>99</v>
      </c>
      <c r="B48">
        <v>2019</v>
      </c>
      <c r="C48" t="s">
        <v>117</v>
      </c>
      <c r="D48">
        <v>75</v>
      </c>
      <c r="E48">
        <v>72</v>
      </c>
      <c r="F48">
        <v>225</v>
      </c>
      <c r="G48">
        <v>225</v>
      </c>
      <c r="H48">
        <v>15</v>
      </c>
      <c r="I48">
        <v>30</v>
      </c>
    </row>
    <row r="49" spans="1:9">
      <c r="A49" t="s">
        <v>101</v>
      </c>
      <c r="B49">
        <v>2019</v>
      </c>
      <c r="C49" t="s">
        <v>117</v>
      </c>
      <c r="D49">
        <v>30</v>
      </c>
      <c r="E49">
        <v>64</v>
      </c>
      <c r="F49">
        <v>181</v>
      </c>
      <c r="G49">
        <v>181</v>
      </c>
      <c r="H49">
        <v>40</v>
      </c>
      <c r="I49">
        <v>30</v>
      </c>
    </row>
    <row r="50" spans="1:9">
      <c r="A50" t="s">
        <v>103</v>
      </c>
      <c r="B50">
        <v>2019</v>
      </c>
      <c r="C50" t="s">
        <v>117</v>
      </c>
      <c r="D50">
        <v>60</v>
      </c>
      <c r="E50">
        <v>64</v>
      </c>
      <c r="F50">
        <v>270</v>
      </c>
      <c r="G50">
        <v>270</v>
      </c>
      <c r="H50">
        <v>80</v>
      </c>
      <c r="I50">
        <v>30</v>
      </c>
    </row>
    <row r="51" spans="1:9">
      <c r="A51" t="s">
        <v>105</v>
      </c>
      <c r="B51">
        <v>2019</v>
      </c>
      <c r="C51" t="s">
        <v>117</v>
      </c>
      <c r="D51">
        <v>40</v>
      </c>
      <c r="E51">
        <v>47</v>
      </c>
      <c r="F51">
        <v>147</v>
      </c>
      <c r="G51">
        <v>147</v>
      </c>
      <c r="H51">
        <v>60</v>
      </c>
      <c r="I5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S151"/>
    </sheetView>
  </sheetViews>
  <sheetFormatPr defaultColWidth="9" defaultRowHeight="14.5"/>
  <cols>
    <col min="1" max="1" width="7.7265625" customWidth="1"/>
    <col min="2" max="2" width="11" customWidth="1"/>
    <col min="3" max="3" width="9.453125" customWidth="1"/>
    <col min="4" max="4" width="9.7265625" customWidth="1"/>
    <col min="5" max="5" width="11.7265625" style="56" customWidth="1"/>
    <col min="6" max="8" width="11.81640625" style="56" customWidth="1"/>
    <col min="9" max="9" width="11.26953125" style="56" customWidth="1"/>
    <col min="10" max="10" width="9.1796875" style="57"/>
    <col min="12" max="13" width="9.1796875" style="57"/>
  </cols>
  <sheetData>
    <row r="1" spans="1:17">
      <c r="A1" s="58" t="s">
        <v>123</v>
      </c>
      <c r="B1" s="58" t="s">
        <v>107</v>
      </c>
      <c r="C1" s="58" t="s">
        <v>108</v>
      </c>
      <c r="D1" s="58" t="s">
        <v>124</v>
      </c>
      <c r="E1" s="59" t="s">
        <v>125</v>
      </c>
      <c r="F1" s="59" t="s">
        <v>126</v>
      </c>
      <c r="G1" s="59" t="s">
        <v>127</v>
      </c>
      <c r="H1" s="59" t="s">
        <v>268</v>
      </c>
      <c r="I1" s="59" t="s">
        <v>128</v>
      </c>
      <c r="J1" s="57" t="s">
        <v>129</v>
      </c>
      <c r="K1" t="s">
        <v>130</v>
      </c>
      <c r="L1" s="57" t="s">
        <v>132</v>
      </c>
      <c r="M1" s="57" t="s">
        <v>133</v>
      </c>
      <c r="N1" s="57" t="s">
        <v>134</v>
      </c>
      <c r="P1" s="58" t="s">
        <v>115</v>
      </c>
      <c r="Q1" s="58" t="s">
        <v>135</v>
      </c>
    </row>
    <row r="2" spans="1:17">
      <c r="A2" t="s">
        <v>8</v>
      </c>
      <c r="B2">
        <v>2019</v>
      </c>
      <c r="C2" t="s">
        <v>117</v>
      </c>
      <c r="D2" s="60">
        <v>18</v>
      </c>
      <c r="E2" s="56">
        <v>0.02</v>
      </c>
      <c r="F2" s="56">
        <v>8.0000000000000002E-3</v>
      </c>
      <c r="G2" s="56">
        <v>1.5</v>
      </c>
      <c r="H2" s="56">
        <f>SUM(E2:G2)</f>
        <v>1.528</v>
      </c>
      <c r="I2" s="56">
        <v>0.12</v>
      </c>
      <c r="J2" s="61">
        <v>6.62</v>
      </c>
      <c r="K2">
        <v>80</v>
      </c>
      <c r="L2" s="61">
        <v>12</v>
      </c>
      <c r="M2" s="57">
        <v>17.899999999999999</v>
      </c>
      <c r="P2" t="s">
        <v>124</v>
      </c>
      <c r="Q2" t="s">
        <v>136</v>
      </c>
    </row>
    <row r="3" spans="1:17">
      <c r="A3" t="s">
        <v>10</v>
      </c>
      <c r="B3">
        <v>2019</v>
      </c>
      <c r="C3" t="s">
        <v>117</v>
      </c>
      <c r="D3" s="60">
        <v>29</v>
      </c>
      <c r="E3" s="56">
        <v>0.01</v>
      </c>
      <c r="F3" s="56">
        <v>8.0000000000000002E-3</v>
      </c>
      <c r="G3" s="56">
        <v>0.7</v>
      </c>
      <c r="H3" s="56">
        <f t="shared" ref="H3:H66" si="0">SUM(E3:G3)</f>
        <v>0.71799999999999997</v>
      </c>
      <c r="I3" s="56">
        <v>0.09</v>
      </c>
      <c r="J3" s="61">
        <v>7.03</v>
      </c>
      <c r="K3">
        <v>53</v>
      </c>
      <c r="L3" s="61">
        <v>6.73</v>
      </c>
      <c r="M3" s="57">
        <v>18.100000000000001</v>
      </c>
      <c r="P3" t="s">
        <v>125</v>
      </c>
      <c r="Q3" t="s">
        <v>137</v>
      </c>
    </row>
    <row r="4" spans="1:17">
      <c r="A4" t="s">
        <v>12</v>
      </c>
      <c r="B4">
        <v>2019</v>
      </c>
      <c r="C4" t="s">
        <v>117</v>
      </c>
      <c r="D4" s="60">
        <v>4</v>
      </c>
      <c r="E4" s="56">
        <v>0.02</v>
      </c>
      <c r="F4" s="56">
        <v>4.0000000000000001E-3</v>
      </c>
      <c r="G4" s="56">
        <v>0.1</v>
      </c>
      <c r="H4" s="56">
        <f t="shared" si="0"/>
        <v>0.124</v>
      </c>
      <c r="I4" s="56">
        <v>0.85</v>
      </c>
      <c r="J4" s="61">
        <v>5.1966666669999997</v>
      </c>
      <c r="K4">
        <v>25.85714286</v>
      </c>
      <c r="L4" s="61">
        <v>6.8157142860000004</v>
      </c>
      <c r="M4" s="57">
        <v>21.31428571</v>
      </c>
      <c r="P4" t="s">
        <v>126</v>
      </c>
      <c r="Q4" t="s">
        <v>138</v>
      </c>
    </row>
    <row r="5" spans="1:17">
      <c r="A5" t="s">
        <v>15</v>
      </c>
      <c r="B5">
        <v>2019</v>
      </c>
      <c r="C5" t="s">
        <v>117</v>
      </c>
      <c r="D5" s="60">
        <v>0</v>
      </c>
      <c r="E5" s="56">
        <v>0</v>
      </c>
      <c r="F5" s="56">
        <v>5.0000000000000001E-3</v>
      </c>
      <c r="G5" s="56">
        <v>0.2</v>
      </c>
      <c r="H5" s="56">
        <f t="shared" si="0"/>
        <v>0.20500000000000002</v>
      </c>
      <c r="I5" s="56">
        <v>0.1</v>
      </c>
      <c r="J5" s="61">
        <v>6.49</v>
      </c>
      <c r="K5">
        <v>30</v>
      </c>
      <c r="L5" s="61">
        <v>7.8</v>
      </c>
      <c r="M5" s="57">
        <v>15</v>
      </c>
      <c r="P5" t="s">
        <v>127</v>
      </c>
      <c r="Q5" t="s">
        <v>139</v>
      </c>
    </row>
    <row r="6" spans="1:17">
      <c r="A6" t="s">
        <v>17</v>
      </c>
      <c r="B6">
        <v>2019</v>
      </c>
      <c r="C6" t="s">
        <v>117</v>
      </c>
      <c r="D6" s="60">
        <v>3</v>
      </c>
      <c r="E6" s="56">
        <v>0</v>
      </c>
      <c r="F6" s="56">
        <v>7.0000000000000001E-3</v>
      </c>
      <c r="G6" s="56">
        <v>0.4</v>
      </c>
      <c r="H6" s="56">
        <f t="shared" si="0"/>
        <v>0.40700000000000003</v>
      </c>
      <c r="I6" s="56">
        <v>0.04</v>
      </c>
      <c r="J6" s="61">
        <v>6</v>
      </c>
      <c r="K6">
        <v>30</v>
      </c>
      <c r="L6" s="61">
        <v>7.9</v>
      </c>
      <c r="M6" s="57">
        <v>20.05</v>
      </c>
      <c r="P6" t="s">
        <v>128</v>
      </c>
      <c r="Q6" t="s">
        <v>140</v>
      </c>
    </row>
    <row r="7" spans="1:17">
      <c r="A7" t="s">
        <v>19</v>
      </c>
      <c r="B7">
        <v>2019</v>
      </c>
      <c r="C7" t="s">
        <v>117</v>
      </c>
      <c r="D7" s="60">
        <v>59</v>
      </c>
      <c r="E7" s="56">
        <v>0.02</v>
      </c>
      <c r="F7" s="56">
        <v>8.0000000000000002E-3</v>
      </c>
      <c r="G7" s="56">
        <v>0.2</v>
      </c>
      <c r="H7" s="56">
        <f t="shared" si="0"/>
        <v>0.22800000000000001</v>
      </c>
      <c r="I7" s="56">
        <v>0.03</v>
      </c>
      <c r="J7" s="61">
        <v>7.02</v>
      </c>
      <c r="K7">
        <v>15</v>
      </c>
      <c r="L7" s="61">
        <v>6.82</v>
      </c>
      <c r="M7" s="57">
        <v>19.600000000000001</v>
      </c>
      <c r="P7" t="s">
        <v>129</v>
      </c>
      <c r="Q7" t="s">
        <v>141</v>
      </c>
    </row>
    <row r="8" spans="1:17">
      <c r="A8" t="s">
        <v>21</v>
      </c>
      <c r="B8">
        <v>2019</v>
      </c>
      <c r="C8" t="s">
        <v>117</v>
      </c>
      <c r="D8" s="60">
        <v>15</v>
      </c>
      <c r="E8" s="56">
        <v>0</v>
      </c>
      <c r="F8" s="56">
        <v>8.0000000000000002E-3</v>
      </c>
      <c r="G8" s="56">
        <v>0.3</v>
      </c>
      <c r="H8" s="56">
        <f t="shared" si="0"/>
        <v>0.308</v>
      </c>
      <c r="I8" s="56">
        <v>0.02</v>
      </c>
      <c r="J8" s="61">
        <v>6.91</v>
      </c>
      <c r="K8">
        <v>26</v>
      </c>
      <c r="L8" s="61">
        <v>7.91</v>
      </c>
      <c r="M8" s="57">
        <v>20.100000000000001</v>
      </c>
      <c r="P8" t="s">
        <v>130</v>
      </c>
      <c r="Q8" t="s">
        <v>142</v>
      </c>
    </row>
    <row r="9" spans="1:17">
      <c r="A9" t="s">
        <v>23</v>
      </c>
      <c r="B9">
        <v>2019</v>
      </c>
      <c r="C9" t="s">
        <v>117</v>
      </c>
      <c r="D9" s="60">
        <v>20</v>
      </c>
      <c r="E9" s="56">
        <v>0.01</v>
      </c>
      <c r="F9" s="56">
        <v>7.0000000000000001E-3</v>
      </c>
      <c r="G9" s="56">
        <v>0.3</v>
      </c>
      <c r="H9" s="56">
        <f t="shared" si="0"/>
        <v>0.317</v>
      </c>
      <c r="I9" s="56">
        <v>0.08</v>
      </c>
      <c r="J9" s="61">
        <v>6.5</v>
      </c>
      <c r="K9">
        <v>39</v>
      </c>
      <c r="L9" s="61">
        <v>8.9</v>
      </c>
      <c r="M9" s="57">
        <v>19.600000000000001</v>
      </c>
      <c r="P9" t="s">
        <v>131</v>
      </c>
      <c r="Q9" t="s">
        <v>143</v>
      </c>
    </row>
    <row r="10" spans="1:17">
      <c r="A10" t="s">
        <v>25</v>
      </c>
      <c r="B10">
        <v>2019</v>
      </c>
      <c r="C10" t="s">
        <v>117</v>
      </c>
      <c r="D10" s="60">
        <v>5</v>
      </c>
      <c r="E10" s="56">
        <v>0.01</v>
      </c>
      <c r="F10" s="56">
        <v>8.9999999999999993E-3</v>
      </c>
      <c r="G10" s="56">
        <v>0.1</v>
      </c>
      <c r="H10" s="56">
        <f t="shared" si="0"/>
        <v>0.11900000000000001</v>
      </c>
      <c r="I10" s="56">
        <v>0.01</v>
      </c>
      <c r="J10" s="61">
        <v>6.9</v>
      </c>
      <c r="K10">
        <v>18</v>
      </c>
      <c r="L10" s="61">
        <v>7.6</v>
      </c>
      <c r="M10" s="57">
        <v>12.5</v>
      </c>
      <c r="P10" t="s">
        <v>132</v>
      </c>
      <c r="Q10" t="s">
        <v>144</v>
      </c>
    </row>
    <row r="11" spans="1:17">
      <c r="A11" t="s">
        <v>27</v>
      </c>
      <c r="B11">
        <v>2019</v>
      </c>
      <c r="C11" t="s">
        <v>117</v>
      </c>
      <c r="D11" s="60">
        <v>49</v>
      </c>
      <c r="E11" s="56">
        <v>0</v>
      </c>
      <c r="F11" s="56">
        <v>8.9999999999999993E-3</v>
      </c>
      <c r="G11" s="56">
        <v>0.2</v>
      </c>
      <c r="H11" s="56">
        <f t="shared" si="0"/>
        <v>0.20900000000000002</v>
      </c>
      <c r="I11" s="56">
        <v>0.01</v>
      </c>
      <c r="J11" s="61">
        <v>6.83</v>
      </c>
      <c r="K11">
        <v>24</v>
      </c>
      <c r="L11" s="61">
        <v>8.11</v>
      </c>
      <c r="M11" s="57">
        <v>19.600000000000001</v>
      </c>
      <c r="P11" t="s">
        <v>133</v>
      </c>
      <c r="Q11" t="s">
        <v>145</v>
      </c>
    </row>
    <row r="12" spans="1:17">
      <c r="A12" t="s">
        <v>29</v>
      </c>
      <c r="B12">
        <v>2019</v>
      </c>
      <c r="C12" t="s">
        <v>117</v>
      </c>
      <c r="D12" s="60">
        <v>12</v>
      </c>
      <c r="E12" s="56">
        <v>0.01</v>
      </c>
      <c r="F12" s="56">
        <v>8.0000000000000002E-3</v>
      </c>
      <c r="G12" s="56">
        <v>0.2</v>
      </c>
      <c r="H12" s="56">
        <f t="shared" si="0"/>
        <v>0.21800000000000003</v>
      </c>
      <c r="I12" s="56">
        <v>0.05</v>
      </c>
      <c r="J12" s="61">
        <v>6.93</v>
      </c>
      <c r="K12">
        <v>27</v>
      </c>
      <c r="L12" s="61">
        <v>7.34</v>
      </c>
      <c r="M12" s="57">
        <v>17.5</v>
      </c>
    </row>
    <row r="13" spans="1:17">
      <c r="A13" t="s">
        <v>31</v>
      </c>
      <c r="B13">
        <v>2019</v>
      </c>
      <c r="C13" t="s">
        <v>117</v>
      </c>
      <c r="D13" s="60">
        <v>25</v>
      </c>
      <c r="E13" s="56">
        <v>0</v>
      </c>
      <c r="F13" s="56">
        <v>8.9999999999999993E-3</v>
      </c>
      <c r="G13" s="56">
        <v>1.5</v>
      </c>
      <c r="H13" s="56">
        <f t="shared" si="0"/>
        <v>1.5089999999999999</v>
      </c>
      <c r="I13" s="56">
        <v>0.01</v>
      </c>
      <c r="J13" s="61">
        <v>6.47</v>
      </c>
      <c r="K13">
        <v>86</v>
      </c>
      <c r="L13" s="61">
        <v>5.92</v>
      </c>
      <c r="M13" s="57">
        <v>18.2</v>
      </c>
    </row>
    <row r="14" spans="1:17">
      <c r="A14" t="s">
        <v>33</v>
      </c>
      <c r="B14">
        <v>2019</v>
      </c>
      <c r="C14" t="s">
        <v>117</v>
      </c>
      <c r="D14" s="60">
        <v>47</v>
      </c>
      <c r="E14" s="56">
        <v>0.08</v>
      </c>
      <c r="F14" s="56">
        <v>0.01</v>
      </c>
      <c r="G14" s="56">
        <v>0.3</v>
      </c>
      <c r="H14" s="56">
        <f t="shared" si="0"/>
        <v>0.39</v>
      </c>
      <c r="I14" s="56">
        <v>0.04</v>
      </c>
      <c r="J14" s="61">
        <v>6.63</v>
      </c>
      <c r="K14">
        <v>38</v>
      </c>
      <c r="L14" s="61">
        <v>12.25</v>
      </c>
      <c r="M14" s="57">
        <v>15.2</v>
      </c>
    </row>
    <row r="15" spans="1:17">
      <c r="A15" t="s">
        <v>146</v>
      </c>
      <c r="B15">
        <v>2019</v>
      </c>
      <c r="C15" t="s">
        <v>117</v>
      </c>
      <c r="D15" s="60">
        <v>27</v>
      </c>
      <c r="E15" s="56">
        <v>0.05</v>
      </c>
      <c r="F15" s="56">
        <v>8.9999999999999993E-3</v>
      </c>
      <c r="G15" s="56">
        <v>0.3</v>
      </c>
      <c r="H15" s="56">
        <f t="shared" si="0"/>
        <v>0.35899999999999999</v>
      </c>
      <c r="I15" s="56">
        <v>0.02</v>
      </c>
      <c r="J15" s="61">
        <v>7.15</v>
      </c>
      <c r="K15">
        <v>34</v>
      </c>
      <c r="L15" s="61">
        <v>13.1</v>
      </c>
      <c r="M15" s="57">
        <v>16.100000000000001</v>
      </c>
      <c r="P15" s="60" t="s">
        <v>147</v>
      </c>
    </row>
    <row r="16" spans="1:17">
      <c r="A16" t="s">
        <v>36</v>
      </c>
      <c r="B16">
        <v>2019</v>
      </c>
      <c r="C16" t="s">
        <v>117</v>
      </c>
      <c r="D16" s="60">
        <v>15</v>
      </c>
      <c r="E16" s="56">
        <v>0.02</v>
      </c>
      <c r="F16" s="56">
        <v>8.9999999999999993E-3</v>
      </c>
      <c r="G16" s="56">
        <v>0.2</v>
      </c>
      <c r="H16" s="56">
        <f t="shared" si="0"/>
        <v>0.22900000000000001</v>
      </c>
      <c r="I16" s="56">
        <v>0.01</v>
      </c>
      <c r="J16" s="61">
        <v>6.5</v>
      </c>
      <c r="K16">
        <v>22</v>
      </c>
      <c r="L16" s="61">
        <v>7.55</v>
      </c>
      <c r="M16" s="57">
        <v>20.399999999999999</v>
      </c>
      <c r="P16" s="60" t="s">
        <v>148</v>
      </c>
    </row>
    <row r="17" spans="1:16">
      <c r="A17" t="s">
        <v>38</v>
      </c>
      <c r="B17">
        <v>2019</v>
      </c>
      <c r="C17" t="s">
        <v>117</v>
      </c>
      <c r="D17" s="60">
        <v>48</v>
      </c>
      <c r="E17" s="56">
        <v>0.01</v>
      </c>
      <c r="F17" s="56">
        <v>8.0000000000000002E-3</v>
      </c>
      <c r="G17" s="56">
        <v>3.1</v>
      </c>
      <c r="H17" s="56">
        <f t="shared" si="0"/>
        <v>3.1179999999999999</v>
      </c>
      <c r="I17" s="56">
        <v>0.06</v>
      </c>
      <c r="J17" s="61">
        <v>7.07</v>
      </c>
      <c r="K17">
        <v>155</v>
      </c>
      <c r="L17" s="61">
        <v>11.06</v>
      </c>
      <c r="M17" s="57">
        <v>20.100000000000001</v>
      </c>
      <c r="P17" s="60" t="s">
        <v>149</v>
      </c>
    </row>
    <row r="18" spans="1:16">
      <c r="A18" t="s">
        <v>40</v>
      </c>
      <c r="B18">
        <v>2019</v>
      </c>
      <c r="C18" t="s">
        <v>117</v>
      </c>
      <c r="D18" s="60">
        <v>0</v>
      </c>
      <c r="E18" s="56">
        <v>0</v>
      </c>
      <c r="F18" s="56">
        <v>8.9999999999999993E-3</v>
      </c>
      <c r="G18" s="56">
        <v>0.2</v>
      </c>
      <c r="H18" s="56">
        <f t="shared" si="0"/>
        <v>0.20900000000000002</v>
      </c>
      <c r="I18" s="56">
        <v>0.01</v>
      </c>
      <c r="J18" s="61">
        <v>7.1</v>
      </c>
      <c r="K18">
        <v>16</v>
      </c>
      <c r="L18" s="61">
        <v>8.1</v>
      </c>
      <c r="M18" s="57">
        <v>18.5</v>
      </c>
    </row>
    <row r="19" spans="1:16">
      <c r="A19" t="s">
        <v>42</v>
      </c>
      <c r="B19">
        <v>2019</v>
      </c>
      <c r="C19" t="s">
        <v>117</v>
      </c>
      <c r="D19" s="60">
        <v>24</v>
      </c>
      <c r="E19" s="56">
        <v>0.37</v>
      </c>
      <c r="F19" s="56">
        <v>0.1</v>
      </c>
      <c r="G19" s="56">
        <v>2.8</v>
      </c>
      <c r="H19" s="56">
        <f t="shared" si="0"/>
        <v>3.2699999999999996</v>
      </c>
      <c r="I19" s="56">
        <v>0.1</v>
      </c>
      <c r="J19" s="61">
        <v>6.8</v>
      </c>
      <c r="K19">
        <v>197</v>
      </c>
      <c r="L19" s="61">
        <v>7.75</v>
      </c>
      <c r="M19" s="57">
        <v>19.7</v>
      </c>
    </row>
    <row r="20" spans="1:16">
      <c r="A20" t="s">
        <v>44</v>
      </c>
      <c r="B20">
        <v>2019</v>
      </c>
      <c r="C20" t="s">
        <v>117</v>
      </c>
      <c r="D20" s="60">
        <v>8</v>
      </c>
      <c r="E20" s="56">
        <v>0</v>
      </c>
      <c r="F20" s="56">
        <v>7.0000000000000001E-3</v>
      </c>
      <c r="G20" s="56">
        <v>1.8</v>
      </c>
      <c r="H20" s="56">
        <f t="shared" si="0"/>
        <v>1.8069999999999999</v>
      </c>
      <c r="I20" s="56">
        <v>0.02</v>
      </c>
      <c r="J20" s="61">
        <v>6.19</v>
      </c>
      <c r="K20">
        <v>117</v>
      </c>
      <c r="L20" s="61">
        <v>5.55</v>
      </c>
      <c r="M20" s="57">
        <v>17.600000000000001</v>
      </c>
    </row>
    <row r="21" spans="1:16">
      <c r="A21" t="s">
        <v>46</v>
      </c>
      <c r="B21">
        <v>2019</v>
      </c>
      <c r="C21" t="s">
        <v>117</v>
      </c>
      <c r="D21" s="60">
        <v>3</v>
      </c>
      <c r="E21" s="56">
        <v>0.03</v>
      </c>
      <c r="F21" s="56">
        <v>8.0000000000000002E-3</v>
      </c>
      <c r="G21" s="56">
        <v>0.7</v>
      </c>
      <c r="H21" s="56">
        <f t="shared" si="0"/>
        <v>0.73799999999999999</v>
      </c>
      <c r="I21" s="56">
        <v>0.04</v>
      </c>
      <c r="J21" s="61">
        <v>6.81</v>
      </c>
      <c r="K21">
        <v>49</v>
      </c>
      <c r="L21" s="61">
        <v>7.5</v>
      </c>
      <c r="M21" s="57">
        <v>18.5</v>
      </c>
    </row>
    <row r="22" spans="1:16">
      <c r="A22" t="s">
        <v>48</v>
      </c>
      <c r="B22">
        <v>2019</v>
      </c>
      <c r="C22" t="s">
        <v>117</v>
      </c>
      <c r="D22" s="60">
        <v>21</v>
      </c>
      <c r="E22" s="56">
        <v>7.0000000000000007E-2</v>
      </c>
      <c r="F22" s="56">
        <v>0.01</v>
      </c>
      <c r="G22" s="56">
        <v>1.1000000000000001</v>
      </c>
      <c r="H22" s="56">
        <f t="shared" si="0"/>
        <v>1.1800000000000002</v>
      </c>
      <c r="I22" s="56">
        <v>0.04</v>
      </c>
      <c r="J22" s="61">
        <v>7.15</v>
      </c>
      <c r="K22">
        <v>90</v>
      </c>
      <c r="L22" s="61">
        <v>6.53</v>
      </c>
      <c r="M22" s="57">
        <v>20.100000000000001</v>
      </c>
    </row>
    <row r="23" spans="1:16">
      <c r="A23" t="s">
        <v>50</v>
      </c>
      <c r="B23">
        <v>2019</v>
      </c>
      <c r="C23" t="s">
        <v>117</v>
      </c>
      <c r="D23" s="60">
        <v>8</v>
      </c>
      <c r="E23" s="56">
        <v>0.02</v>
      </c>
      <c r="F23" s="56">
        <v>7.0000000000000001E-3</v>
      </c>
      <c r="G23" s="56">
        <v>0.2</v>
      </c>
      <c r="H23" s="56">
        <f t="shared" si="0"/>
        <v>0.22700000000000001</v>
      </c>
      <c r="I23" s="56">
        <v>0.05</v>
      </c>
      <c r="J23" s="61">
        <v>6.91</v>
      </c>
      <c r="K23">
        <v>17</v>
      </c>
      <c r="L23" s="61">
        <v>7.87</v>
      </c>
      <c r="M23" s="57">
        <v>13.3</v>
      </c>
    </row>
    <row r="24" spans="1:16">
      <c r="A24" t="s">
        <v>52</v>
      </c>
      <c r="B24">
        <v>2019</v>
      </c>
      <c r="C24" t="s">
        <v>117</v>
      </c>
      <c r="D24" s="60">
        <v>5</v>
      </c>
      <c r="E24" s="56">
        <v>0.05</v>
      </c>
      <c r="F24" s="56">
        <v>6.0000000000000001E-3</v>
      </c>
      <c r="G24" s="56">
        <v>0.1</v>
      </c>
      <c r="H24" s="56">
        <f t="shared" si="0"/>
        <v>0.156</v>
      </c>
      <c r="I24" s="56">
        <v>0.09</v>
      </c>
      <c r="J24" s="61">
        <v>6.1</v>
      </c>
      <c r="K24">
        <v>15</v>
      </c>
      <c r="L24" s="61">
        <v>8.25</v>
      </c>
      <c r="M24" s="57">
        <v>13.8</v>
      </c>
    </row>
    <row r="25" spans="1:16">
      <c r="A25" t="s">
        <v>54</v>
      </c>
      <c r="B25">
        <v>2019</v>
      </c>
      <c r="C25" t="s">
        <v>117</v>
      </c>
      <c r="D25" s="60">
        <v>15</v>
      </c>
      <c r="E25" s="56">
        <v>0.02</v>
      </c>
      <c r="F25" s="56">
        <v>6.0000000000000001E-3</v>
      </c>
      <c r="G25" s="56">
        <v>0.2</v>
      </c>
      <c r="H25" s="56">
        <f t="shared" si="0"/>
        <v>0.22600000000000001</v>
      </c>
      <c r="I25" s="56">
        <v>7.0000000000000007E-2</v>
      </c>
      <c r="J25" s="61">
        <v>6.7</v>
      </c>
      <c r="K25">
        <v>13</v>
      </c>
      <c r="L25" s="61">
        <v>8.8000000000000007</v>
      </c>
      <c r="M25" s="57">
        <v>14.8</v>
      </c>
    </row>
    <row r="26" spans="1:16">
      <c r="A26" t="s">
        <v>56</v>
      </c>
      <c r="B26">
        <v>2019</v>
      </c>
      <c r="C26" t="s">
        <v>117</v>
      </c>
      <c r="D26" s="60">
        <v>19</v>
      </c>
      <c r="E26" s="56">
        <v>0.09</v>
      </c>
      <c r="F26" s="56">
        <v>0.14899999999999999</v>
      </c>
      <c r="G26" s="56">
        <v>3.1</v>
      </c>
      <c r="H26" s="56">
        <f t="shared" si="0"/>
        <v>3.339</v>
      </c>
      <c r="I26" s="56">
        <v>0.44</v>
      </c>
      <c r="J26" s="61">
        <v>6.5</v>
      </c>
      <c r="K26">
        <v>176</v>
      </c>
      <c r="L26" s="61">
        <v>8.0500000000000007</v>
      </c>
      <c r="M26" s="57">
        <v>18.7</v>
      </c>
    </row>
    <row r="27" spans="1:16">
      <c r="A27" t="s">
        <v>58</v>
      </c>
      <c r="B27">
        <v>2019</v>
      </c>
      <c r="C27" t="s">
        <v>117</v>
      </c>
      <c r="D27" s="60">
        <v>34</v>
      </c>
      <c r="E27" s="56">
        <v>0.03</v>
      </c>
      <c r="F27" s="56">
        <v>6.8000000000000005E-2</v>
      </c>
      <c r="G27" s="56">
        <v>1.1000000000000001</v>
      </c>
      <c r="H27" s="56">
        <f t="shared" si="0"/>
        <v>1.1980000000000002</v>
      </c>
      <c r="I27" s="56">
        <v>0.02</v>
      </c>
      <c r="J27" s="61">
        <v>6.88</v>
      </c>
      <c r="K27">
        <v>82</v>
      </c>
      <c r="L27" s="61">
        <v>8.08</v>
      </c>
      <c r="M27" s="57">
        <v>17.8</v>
      </c>
    </row>
    <row r="28" spans="1:16">
      <c r="A28" t="s">
        <v>60</v>
      </c>
      <c r="B28">
        <v>2019</v>
      </c>
      <c r="C28" t="s">
        <v>117</v>
      </c>
      <c r="D28" s="60">
        <v>5</v>
      </c>
      <c r="E28" s="56">
        <v>0.15</v>
      </c>
      <c r="F28" s="56">
        <v>6.0000000000000001E-3</v>
      </c>
      <c r="G28" s="56">
        <v>0.2</v>
      </c>
      <c r="H28" s="56">
        <f t="shared" si="0"/>
        <v>0.35599999999999998</v>
      </c>
      <c r="I28" s="56">
        <v>0.28000000000000003</v>
      </c>
      <c r="J28" s="61">
        <v>6.71</v>
      </c>
      <c r="K28">
        <v>14</v>
      </c>
      <c r="L28" s="61">
        <v>8.15</v>
      </c>
      <c r="M28" s="57">
        <v>13.1</v>
      </c>
    </row>
    <row r="29" spans="1:16">
      <c r="A29" t="s">
        <v>62</v>
      </c>
      <c r="B29">
        <v>2019</v>
      </c>
      <c r="C29" t="s">
        <v>117</v>
      </c>
      <c r="D29" s="60">
        <v>29</v>
      </c>
      <c r="E29" s="56">
        <v>0.04</v>
      </c>
      <c r="F29" s="56">
        <v>1.2999999999999999E-2</v>
      </c>
      <c r="G29" s="56">
        <v>5.7</v>
      </c>
      <c r="H29" s="56">
        <f t="shared" si="0"/>
        <v>5.7530000000000001</v>
      </c>
      <c r="I29" s="56">
        <v>7.0000000000000007E-2</v>
      </c>
      <c r="J29" s="61">
        <v>6.45</v>
      </c>
      <c r="K29">
        <v>286</v>
      </c>
      <c r="L29" s="61">
        <v>4.28</v>
      </c>
      <c r="M29" s="57">
        <v>19</v>
      </c>
    </row>
    <row r="30" spans="1:16">
      <c r="A30" t="s">
        <v>64</v>
      </c>
      <c r="B30">
        <v>2019</v>
      </c>
      <c r="C30" t="s">
        <v>117</v>
      </c>
      <c r="D30" s="60">
        <v>28</v>
      </c>
      <c r="E30" s="56">
        <v>0.02</v>
      </c>
      <c r="F30" s="56">
        <v>7.0000000000000001E-3</v>
      </c>
      <c r="G30" s="56">
        <v>1.8</v>
      </c>
      <c r="H30" s="56">
        <f t="shared" si="0"/>
        <v>1.827</v>
      </c>
      <c r="I30" s="56">
        <v>0.05</v>
      </c>
      <c r="J30" s="61">
        <v>6.7</v>
      </c>
      <c r="K30">
        <v>107</v>
      </c>
      <c r="L30" s="61">
        <v>14.35</v>
      </c>
      <c r="M30" s="57">
        <v>18.600000000000001</v>
      </c>
    </row>
    <row r="31" spans="1:16">
      <c r="A31" t="s">
        <v>66</v>
      </c>
      <c r="B31">
        <v>2019</v>
      </c>
      <c r="C31" t="s">
        <v>117</v>
      </c>
      <c r="D31" s="60">
        <v>42</v>
      </c>
      <c r="E31" s="56">
        <v>0.11</v>
      </c>
      <c r="F31" s="56">
        <v>2.9000000000000001E-2</v>
      </c>
      <c r="G31" s="56">
        <v>2</v>
      </c>
      <c r="H31" s="56">
        <f t="shared" si="0"/>
        <v>2.1390000000000002</v>
      </c>
      <c r="I31" s="56">
        <v>0.28000000000000003</v>
      </c>
      <c r="J31" s="61">
        <v>7.16</v>
      </c>
      <c r="K31">
        <v>228</v>
      </c>
      <c r="L31" s="61">
        <v>5.7</v>
      </c>
      <c r="M31" s="57">
        <v>24.4</v>
      </c>
    </row>
    <row r="32" spans="1:16">
      <c r="A32" t="s">
        <v>68</v>
      </c>
      <c r="B32">
        <v>2019</v>
      </c>
      <c r="C32" t="s">
        <v>117</v>
      </c>
      <c r="D32" s="60">
        <v>21</v>
      </c>
      <c r="E32" s="56">
        <v>0.02</v>
      </c>
      <c r="F32" s="56">
        <v>8.9999999999999993E-3</v>
      </c>
      <c r="G32" s="56">
        <v>0.3</v>
      </c>
      <c r="H32" s="56">
        <f t="shared" si="0"/>
        <v>0.32899999999999996</v>
      </c>
      <c r="I32" s="56">
        <v>0.01</v>
      </c>
      <c r="J32" s="61">
        <v>7.04</v>
      </c>
      <c r="K32">
        <v>37</v>
      </c>
      <c r="L32" s="61">
        <v>7.65</v>
      </c>
      <c r="M32" s="57">
        <v>16.5</v>
      </c>
    </row>
    <row r="33" spans="1:13">
      <c r="A33" t="s">
        <v>70</v>
      </c>
      <c r="B33">
        <v>2019</v>
      </c>
      <c r="C33" t="s">
        <v>117</v>
      </c>
      <c r="D33" s="60">
        <v>17</v>
      </c>
      <c r="E33" s="56">
        <v>0.04</v>
      </c>
      <c r="F33" s="56">
        <v>8.9999999999999993E-3</v>
      </c>
      <c r="G33" s="56">
        <v>2</v>
      </c>
      <c r="H33" s="56">
        <f t="shared" si="0"/>
        <v>2.0489999999999999</v>
      </c>
      <c r="I33" s="56">
        <v>0.06</v>
      </c>
      <c r="J33" s="61">
        <v>7.1</v>
      </c>
      <c r="K33">
        <v>110</v>
      </c>
      <c r="L33" s="61">
        <v>10.41</v>
      </c>
      <c r="M33" s="57">
        <v>17.5</v>
      </c>
    </row>
    <row r="34" spans="1:13">
      <c r="A34" t="s">
        <v>72</v>
      </c>
      <c r="B34">
        <v>2019</v>
      </c>
      <c r="C34" t="s">
        <v>117</v>
      </c>
      <c r="D34" s="60">
        <v>29</v>
      </c>
      <c r="E34" s="56">
        <v>0.01</v>
      </c>
      <c r="F34" s="56">
        <v>8.0000000000000002E-3</v>
      </c>
      <c r="G34" s="56">
        <v>0.2</v>
      </c>
      <c r="H34" s="56">
        <f t="shared" si="0"/>
        <v>0.21800000000000003</v>
      </c>
      <c r="I34" s="56">
        <v>0.04</v>
      </c>
      <c r="J34" s="61">
        <v>6.48</v>
      </c>
      <c r="K34">
        <v>33</v>
      </c>
      <c r="L34" s="61">
        <v>12.7</v>
      </c>
      <c r="M34" s="57">
        <v>13.1</v>
      </c>
    </row>
    <row r="35" spans="1:13">
      <c r="A35" t="s">
        <v>74</v>
      </c>
      <c r="B35">
        <v>2019</v>
      </c>
      <c r="C35" t="s">
        <v>117</v>
      </c>
      <c r="D35" s="60">
        <v>30</v>
      </c>
      <c r="E35" s="56">
        <v>0.02</v>
      </c>
      <c r="F35" s="56">
        <v>7.0000000000000001E-3</v>
      </c>
      <c r="G35" s="56">
        <v>0.2</v>
      </c>
      <c r="H35" s="56">
        <f t="shared" si="0"/>
        <v>0.22700000000000001</v>
      </c>
      <c r="I35" s="56">
        <v>0.02</v>
      </c>
      <c r="J35" s="61">
        <v>6.44</v>
      </c>
      <c r="K35">
        <v>30</v>
      </c>
      <c r="L35" s="61">
        <v>5.35</v>
      </c>
      <c r="M35" s="57">
        <v>17.2</v>
      </c>
    </row>
    <row r="36" spans="1:13">
      <c r="A36" t="s">
        <v>75</v>
      </c>
      <c r="B36">
        <v>2019</v>
      </c>
      <c r="C36" t="s">
        <v>117</v>
      </c>
      <c r="D36" s="60">
        <v>19</v>
      </c>
      <c r="E36" s="56">
        <v>0.03</v>
      </c>
      <c r="F36" s="56">
        <v>8.9999999999999993E-3</v>
      </c>
      <c r="G36" s="56">
        <v>2.2000000000000002</v>
      </c>
      <c r="H36" s="56">
        <f t="shared" si="0"/>
        <v>2.2390000000000003</v>
      </c>
      <c r="I36" s="56">
        <v>0.09</v>
      </c>
      <c r="J36" s="61">
        <v>6.59</v>
      </c>
      <c r="K36">
        <v>177</v>
      </c>
      <c r="L36" s="61">
        <v>7.6</v>
      </c>
      <c r="M36" s="57">
        <v>17.100000000000001</v>
      </c>
    </row>
    <row r="37" spans="1:13">
      <c r="A37" t="s">
        <v>77</v>
      </c>
      <c r="B37">
        <v>2019</v>
      </c>
      <c r="C37" t="s">
        <v>117</v>
      </c>
      <c r="D37" s="60">
        <v>12</v>
      </c>
      <c r="E37" s="56">
        <v>0.03</v>
      </c>
      <c r="F37" s="56">
        <v>8.9999999999999993E-3</v>
      </c>
      <c r="G37" s="56">
        <v>2.4</v>
      </c>
      <c r="H37" s="56">
        <f t="shared" si="0"/>
        <v>2.4390000000000001</v>
      </c>
      <c r="I37" s="56">
        <v>0.14000000000000001</v>
      </c>
      <c r="J37" s="61">
        <v>6.86</v>
      </c>
      <c r="K37">
        <v>182</v>
      </c>
      <c r="L37" s="61">
        <v>5.6</v>
      </c>
      <c r="M37" s="57">
        <v>19.600000000000001</v>
      </c>
    </row>
    <row r="38" spans="1:13">
      <c r="A38" t="s">
        <v>79</v>
      </c>
      <c r="B38">
        <v>2019</v>
      </c>
      <c r="C38" t="s">
        <v>117</v>
      </c>
      <c r="D38" s="60">
        <v>16</v>
      </c>
      <c r="E38" s="56">
        <v>0</v>
      </c>
      <c r="F38" s="56">
        <v>8.0000000000000002E-3</v>
      </c>
      <c r="G38" s="56">
        <v>0.2</v>
      </c>
      <c r="H38" s="56">
        <f t="shared" si="0"/>
        <v>0.20800000000000002</v>
      </c>
      <c r="I38" s="56">
        <v>0.01</v>
      </c>
      <c r="J38" s="61">
        <v>6.2</v>
      </c>
      <c r="K38">
        <v>14</v>
      </c>
      <c r="L38" s="61">
        <v>7.25</v>
      </c>
      <c r="M38" s="57">
        <v>19.899999999999999</v>
      </c>
    </row>
    <row r="39" spans="1:13">
      <c r="A39" t="s">
        <v>81</v>
      </c>
      <c r="B39">
        <v>2019</v>
      </c>
      <c r="C39" t="s">
        <v>117</v>
      </c>
      <c r="D39" s="60">
        <v>11</v>
      </c>
      <c r="E39" s="56">
        <v>0.06</v>
      </c>
      <c r="F39" s="56">
        <v>5.2999999999999999E-2</v>
      </c>
      <c r="G39" s="56">
        <v>1.7</v>
      </c>
      <c r="H39" s="56">
        <f t="shared" si="0"/>
        <v>1.8129999999999999</v>
      </c>
      <c r="I39" s="56">
        <v>0.05</v>
      </c>
      <c r="J39" s="61">
        <v>6.55</v>
      </c>
      <c r="K39">
        <v>139</v>
      </c>
      <c r="L39" s="61">
        <v>5.37</v>
      </c>
      <c r="M39" s="57">
        <v>20.399999999999999</v>
      </c>
    </row>
    <row r="40" spans="1:13">
      <c r="A40" t="s">
        <v>83</v>
      </c>
      <c r="B40">
        <v>2019</v>
      </c>
      <c r="C40" t="s">
        <v>117</v>
      </c>
      <c r="D40" s="60">
        <v>31</v>
      </c>
      <c r="E40" s="56">
        <v>0.06</v>
      </c>
      <c r="F40" s="56">
        <v>0.153</v>
      </c>
      <c r="G40" s="56">
        <v>2</v>
      </c>
      <c r="H40" s="56">
        <f t="shared" si="0"/>
        <v>2.2130000000000001</v>
      </c>
      <c r="I40" s="56">
        <v>7.0000000000000007E-2</v>
      </c>
      <c r="J40" s="61">
        <v>7.27</v>
      </c>
      <c r="K40">
        <v>138</v>
      </c>
      <c r="L40" s="61">
        <v>11.1</v>
      </c>
      <c r="M40" s="57">
        <v>23.5</v>
      </c>
    </row>
    <row r="41" spans="1:13">
      <c r="A41" t="s">
        <v>85</v>
      </c>
      <c r="B41">
        <v>2019</v>
      </c>
      <c r="C41" t="s">
        <v>117</v>
      </c>
      <c r="D41" s="60">
        <v>49</v>
      </c>
      <c r="E41" s="56">
        <v>0.06</v>
      </c>
      <c r="F41" s="56">
        <v>8.7999999999999995E-2</v>
      </c>
      <c r="G41" s="56">
        <v>1.9</v>
      </c>
      <c r="H41" s="56">
        <f t="shared" si="0"/>
        <v>2.048</v>
      </c>
      <c r="I41" s="56">
        <v>0.05</v>
      </c>
      <c r="J41" s="61">
        <v>6.3</v>
      </c>
      <c r="K41">
        <v>124</v>
      </c>
      <c r="L41" s="61">
        <v>5.59</v>
      </c>
      <c r="M41" s="57">
        <v>17.600000000000001</v>
      </c>
    </row>
    <row r="42" spans="1:13">
      <c r="A42" t="s">
        <v>87</v>
      </c>
      <c r="B42">
        <v>2019</v>
      </c>
      <c r="C42" t="s">
        <v>117</v>
      </c>
      <c r="D42" s="60">
        <v>15</v>
      </c>
      <c r="E42" s="56">
        <v>0.01</v>
      </c>
      <c r="F42" s="56">
        <v>7.0000000000000001E-3</v>
      </c>
      <c r="G42" s="56">
        <v>0.2</v>
      </c>
      <c r="H42" s="56">
        <f t="shared" si="0"/>
        <v>0.21700000000000003</v>
      </c>
      <c r="I42" s="56">
        <v>0.02</v>
      </c>
      <c r="J42" s="61">
        <v>6.26</v>
      </c>
      <c r="K42">
        <v>15</v>
      </c>
      <c r="L42" s="61">
        <v>8.5</v>
      </c>
      <c r="M42" s="57">
        <v>13.1</v>
      </c>
    </row>
    <row r="43" spans="1:13">
      <c r="A43" t="s">
        <v>89</v>
      </c>
      <c r="B43">
        <v>2019</v>
      </c>
      <c r="C43" t="s">
        <v>117</v>
      </c>
      <c r="D43" s="60">
        <v>33</v>
      </c>
      <c r="E43" s="56">
        <v>0.42</v>
      </c>
      <c r="F43" s="56">
        <v>4.5999999999999999E-2</v>
      </c>
      <c r="G43" s="56">
        <v>1</v>
      </c>
      <c r="H43" s="56">
        <f t="shared" si="0"/>
        <v>1.466</v>
      </c>
      <c r="I43" s="56">
        <v>0.08</v>
      </c>
      <c r="J43" s="61">
        <v>6.91</v>
      </c>
      <c r="K43">
        <v>188</v>
      </c>
      <c r="L43" s="61">
        <v>2.64</v>
      </c>
      <c r="M43" s="57">
        <v>21.1</v>
      </c>
    </row>
    <row r="44" spans="1:13">
      <c r="A44" t="s">
        <v>91</v>
      </c>
      <c r="B44">
        <v>2019</v>
      </c>
      <c r="C44" t="s">
        <v>117</v>
      </c>
      <c r="D44" s="60">
        <v>16</v>
      </c>
      <c r="E44" s="56">
        <v>0</v>
      </c>
      <c r="F44" s="56">
        <v>8.9999999999999993E-3</v>
      </c>
      <c r="G44" s="56">
        <v>1.2</v>
      </c>
      <c r="H44" s="56">
        <f t="shared" si="0"/>
        <v>1.2089999999999999</v>
      </c>
      <c r="I44" s="56">
        <v>7.0000000000000007E-2</v>
      </c>
      <c r="J44" s="61">
        <v>6.2</v>
      </c>
      <c r="K44">
        <v>68</v>
      </c>
      <c r="L44" s="61">
        <v>6.81</v>
      </c>
      <c r="M44" s="57">
        <v>16.899999999999999</v>
      </c>
    </row>
    <row r="45" spans="1:13">
      <c r="A45" t="s">
        <v>93</v>
      </c>
      <c r="B45">
        <v>2019</v>
      </c>
      <c r="C45" t="s">
        <v>117</v>
      </c>
      <c r="D45" s="60">
        <v>47</v>
      </c>
      <c r="E45" s="56">
        <v>0.22</v>
      </c>
      <c r="F45" s="56">
        <v>7.0000000000000007E-2</v>
      </c>
      <c r="G45" s="56">
        <v>2.1</v>
      </c>
      <c r="H45" s="56">
        <f t="shared" si="0"/>
        <v>2.39</v>
      </c>
      <c r="I45" s="56">
        <v>7.0000000000000007E-2</v>
      </c>
      <c r="J45" s="61">
        <v>6.68</v>
      </c>
      <c r="K45">
        <v>204</v>
      </c>
      <c r="L45" s="61">
        <v>6.63</v>
      </c>
      <c r="M45" s="57">
        <v>18.7</v>
      </c>
    </row>
    <row r="46" spans="1:13">
      <c r="A46" t="s">
        <v>95</v>
      </c>
      <c r="B46">
        <v>2019</v>
      </c>
      <c r="C46" t="s">
        <v>117</v>
      </c>
      <c r="D46" s="60">
        <v>21</v>
      </c>
      <c r="E46" s="56">
        <v>0.02</v>
      </c>
      <c r="F46" s="56">
        <v>8.0000000000000002E-3</v>
      </c>
      <c r="G46" s="56">
        <v>0.2</v>
      </c>
      <c r="H46" s="56">
        <f t="shared" si="0"/>
        <v>0.22800000000000001</v>
      </c>
      <c r="I46" s="56">
        <v>0.01</v>
      </c>
      <c r="J46" s="61">
        <v>6.37</v>
      </c>
      <c r="K46">
        <v>22</v>
      </c>
      <c r="L46" s="61">
        <v>6.17</v>
      </c>
      <c r="M46" s="57">
        <v>16.899999999999999</v>
      </c>
    </row>
    <row r="47" spans="1:13">
      <c r="A47" t="s">
        <v>97</v>
      </c>
      <c r="B47">
        <v>2019</v>
      </c>
      <c r="C47" t="s">
        <v>117</v>
      </c>
      <c r="D47" s="60">
        <v>6</v>
      </c>
      <c r="E47" s="56">
        <v>0</v>
      </c>
      <c r="F47" s="56">
        <v>5.0000000000000001E-3</v>
      </c>
      <c r="G47" s="56">
        <v>0.2</v>
      </c>
      <c r="H47" s="56">
        <f t="shared" si="0"/>
        <v>0.20500000000000002</v>
      </c>
      <c r="I47" s="56">
        <v>0.04</v>
      </c>
      <c r="J47" s="61">
        <v>6.1</v>
      </c>
      <c r="K47">
        <v>38</v>
      </c>
      <c r="L47" s="61">
        <v>5.47</v>
      </c>
      <c r="M47" s="57">
        <v>19.5</v>
      </c>
    </row>
    <row r="48" spans="1:13">
      <c r="A48" t="s">
        <v>99</v>
      </c>
      <c r="B48">
        <v>2019</v>
      </c>
      <c r="C48" t="s">
        <v>117</v>
      </c>
      <c r="D48" s="60">
        <v>29</v>
      </c>
      <c r="E48" s="56">
        <v>0.05</v>
      </c>
      <c r="F48" s="56">
        <v>7.0000000000000001E-3</v>
      </c>
      <c r="G48" s="56">
        <v>0.3</v>
      </c>
      <c r="H48" s="56">
        <f t="shared" si="0"/>
        <v>0.35699999999999998</v>
      </c>
      <c r="I48" s="56">
        <v>0.37</v>
      </c>
      <c r="J48" s="61">
        <v>6.75</v>
      </c>
      <c r="K48">
        <v>85</v>
      </c>
      <c r="L48" s="61">
        <v>7.1</v>
      </c>
      <c r="M48" s="57">
        <v>21.1</v>
      </c>
    </row>
    <row r="49" spans="1:14">
      <c r="A49" t="s">
        <v>101</v>
      </c>
      <c r="B49">
        <v>2019</v>
      </c>
      <c r="C49" t="s">
        <v>117</v>
      </c>
      <c r="D49" s="60">
        <v>9</v>
      </c>
      <c r="E49" s="56">
        <v>0.03</v>
      </c>
      <c r="F49" s="56">
        <v>7.0000000000000001E-3</v>
      </c>
      <c r="G49" s="56">
        <v>0.2</v>
      </c>
      <c r="H49" s="56">
        <f t="shared" si="0"/>
        <v>0.23700000000000002</v>
      </c>
      <c r="I49" s="56">
        <v>0.02</v>
      </c>
      <c r="J49" s="61">
        <v>6.27</v>
      </c>
      <c r="K49">
        <v>25</v>
      </c>
      <c r="L49" s="61">
        <v>7.69</v>
      </c>
      <c r="M49" s="57">
        <v>16.600000000000001</v>
      </c>
    </row>
    <row r="50" spans="1:14">
      <c r="A50" t="s">
        <v>150</v>
      </c>
      <c r="B50">
        <v>2019</v>
      </c>
      <c r="C50" t="s">
        <v>117</v>
      </c>
      <c r="D50" s="60">
        <v>55</v>
      </c>
      <c r="E50" s="56">
        <v>0.09</v>
      </c>
      <c r="F50" s="56">
        <v>0.01</v>
      </c>
      <c r="G50" s="56">
        <v>0.2</v>
      </c>
      <c r="H50" s="56">
        <f t="shared" si="0"/>
        <v>0.3</v>
      </c>
      <c r="I50" s="56">
        <v>0.06</v>
      </c>
      <c r="J50" s="61">
        <v>6.46</v>
      </c>
      <c r="K50">
        <v>18</v>
      </c>
      <c r="L50" s="61">
        <v>5.92</v>
      </c>
      <c r="M50" s="57">
        <v>18.600000000000001</v>
      </c>
    </row>
    <row r="51" spans="1:14">
      <c r="A51" t="s">
        <v>105</v>
      </c>
      <c r="B51">
        <v>2019</v>
      </c>
      <c r="C51" t="s">
        <v>117</v>
      </c>
      <c r="D51" s="60">
        <v>7</v>
      </c>
      <c r="E51" s="56">
        <v>0.03</v>
      </c>
      <c r="F51" s="56">
        <v>8.9999999999999993E-3</v>
      </c>
      <c r="G51" s="56">
        <v>1.3</v>
      </c>
      <c r="H51" s="56">
        <f t="shared" si="0"/>
        <v>1.339</v>
      </c>
      <c r="I51" s="56">
        <v>0.03</v>
      </c>
      <c r="J51" s="61">
        <v>6.64</v>
      </c>
      <c r="K51">
        <v>82.1</v>
      </c>
      <c r="L51" s="61">
        <v>5.55</v>
      </c>
      <c r="M51" s="57">
        <v>19.100000000000001</v>
      </c>
    </row>
    <row r="52" spans="1:14">
      <c r="A52" t="s">
        <v>8</v>
      </c>
      <c r="B52">
        <v>2020</v>
      </c>
      <c r="C52" t="s">
        <v>117</v>
      </c>
      <c r="D52">
        <v>2.5</v>
      </c>
      <c r="E52" s="56">
        <v>0</v>
      </c>
      <c r="F52" s="56">
        <v>6.0000000000000001E-3</v>
      </c>
      <c r="G52" s="56">
        <v>1.6</v>
      </c>
      <c r="H52" s="56">
        <f t="shared" si="0"/>
        <v>1.6060000000000001</v>
      </c>
      <c r="I52" s="56">
        <v>0.68</v>
      </c>
      <c r="J52" s="62">
        <v>6.14</v>
      </c>
      <c r="K52" s="63">
        <v>111</v>
      </c>
      <c r="L52" s="47">
        <v>7.9203648648648697</v>
      </c>
      <c r="M52" s="47">
        <v>19.612364864864901</v>
      </c>
    </row>
    <row r="53" spans="1:14">
      <c r="A53" t="s">
        <v>10</v>
      </c>
      <c r="B53">
        <v>2020</v>
      </c>
      <c r="C53" t="s">
        <v>117</v>
      </c>
      <c r="D53">
        <v>2.5</v>
      </c>
      <c r="E53" s="56">
        <v>0</v>
      </c>
      <c r="F53" s="56">
        <v>6.0000000000000001E-3</v>
      </c>
      <c r="G53" s="56">
        <v>1</v>
      </c>
      <c r="H53" s="56">
        <f t="shared" si="0"/>
        <v>1.006</v>
      </c>
      <c r="I53" s="56">
        <v>0.56999999999999995</v>
      </c>
      <c r="J53" s="62">
        <v>6.33</v>
      </c>
      <c r="K53" s="63">
        <v>53</v>
      </c>
      <c r="L53" s="47">
        <v>8.6794353741496604</v>
      </c>
      <c r="M53" s="47">
        <v>18.4387619047619</v>
      </c>
    </row>
    <row r="54" spans="1:14">
      <c r="A54" t="s">
        <v>12</v>
      </c>
      <c r="B54">
        <v>2020</v>
      </c>
      <c r="C54" t="s">
        <v>117</v>
      </c>
      <c r="D54">
        <v>2.5</v>
      </c>
      <c r="E54" s="56">
        <v>0.1</v>
      </c>
      <c r="F54" s="56">
        <v>3.0000000000000001E-3</v>
      </c>
      <c r="G54" s="56">
        <v>0.2</v>
      </c>
      <c r="H54" s="56">
        <f t="shared" si="0"/>
        <v>0.30300000000000005</v>
      </c>
      <c r="I54" s="56">
        <v>0.03</v>
      </c>
      <c r="J54" s="62">
        <v>5.19</v>
      </c>
      <c r="K54" s="63">
        <v>36</v>
      </c>
      <c r="L54" s="47">
        <v>9.3904740259740205</v>
      </c>
      <c r="M54" s="47">
        <v>12.234071428571401</v>
      </c>
    </row>
    <row r="55" spans="1:14">
      <c r="A55" t="s">
        <v>15</v>
      </c>
      <c r="B55">
        <v>2020</v>
      </c>
      <c r="C55" t="s">
        <v>117</v>
      </c>
      <c r="D55">
        <v>2.5</v>
      </c>
      <c r="E55" s="56">
        <v>0.02</v>
      </c>
      <c r="F55" s="56">
        <v>7.0000000000000001E-3</v>
      </c>
      <c r="G55" s="56">
        <v>0.2</v>
      </c>
      <c r="H55" s="56">
        <f t="shared" si="0"/>
        <v>0.22700000000000001</v>
      </c>
      <c r="I55" s="56">
        <v>0.24</v>
      </c>
      <c r="J55" s="62">
        <v>6.47</v>
      </c>
      <c r="K55" s="63">
        <v>33</v>
      </c>
      <c r="L55" s="47">
        <v>7.7865608108108102</v>
      </c>
      <c r="M55" s="47">
        <v>17.927736486486499</v>
      </c>
    </row>
    <row r="56" spans="1:14">
      <c r="A56" t="s">
        <v>17</v>
      </c>
      <c r="B56">
        <v>2020</v>
      </c>
      <c r="C56" t="s">
        <v>117</v>
      </c>
      <c r="D56">
        <v>2.5</v>
      </c>
      <c r="E56" s="56">
        <v>0.01</v>
      </c>
      <c r="F56" s="56">
        <v>7.0000000000000001E-3</v>
      </c>
      <c r="G56" s="56">
        <v>0.5</v>
      </c>
      <c r="H56" s="56">
        <f t="shared" si="0"/>
        <v>0.51700000000000002</v>
      </c>
      <c r="I56" s="56">
        <v>7.0000000000000007E-2</v>
      </c>
      <c r="J56" s="62">
        <v>6.1</v>
      </c>
      <c r="K56" s="63">
        <v>39</v>
      </c>
      <c r="L56" s="47">
        <v>7.2034344827586203</v>
      </c>
      <c r="M56" s="47">
        <v>19.727</v>
      </c>
    </row>
    <row r="57" spans="1:14">
      <c r="A57" t="s">
        <v>19</v>
      </c>
      <c r="B57">
        <v>2020</v>
      </c>
      <c r="C57" t="s">
        <v>117</v>
      </c>
      <c r="D57">
        <v>2.5</v>
      </c>
      <c r="E57" s="56">
        <v>0.01</v>
      </c>
      <c r="F57" s="56">
        <v>6.0000000000000001E-3</v>
      </c>
      <c r="G57" s="56">
        <v>0.2</v>
      </c>
      <c r="H57" s="56">
        <f t="shared" si="0"/>
        <v>0.21600000000000003</v>
      </c>
      <c r="I57" s="56">
        <v>0.04</v>
      </c>
      <c r="J57" s="62">
        <v>6.01</v>
      </c>
      <c r="K57" s="63">
        <v>20</v>
      </c>
      <c r="L57" s="47">
        <v>8.2881040268456303</v>
      </c>
      <c r="M57" s="47">
        <v>19.189093959731501</v>
      </c>
    </row>
    <row r="58" spans="1:14">
      <c r="A58" t="s">
        <v>21</v>
      </c>
      <c r="B58">
        <v>2020</v>
      </c>
      <c r="C58" t="s">
        <v>117</v>
      </c>
      <c r="D58">
        <v>2.5</v>
      </c>
      <c r="E58" s="56">
        <v>0</v>
      </c>
      <c r="F58" s="56">
        <v>7.0000000000000001E-3</v>
      </c>
      <c r="G58" s="56">
        <v>0.4</v>
      </c>
      <c r="H58" s="56">
        <f t="shared" si="0"/>
        <v>0.40700000000000003</v>
      </c>
      <c r="I58" s="56">
        <v>0</v>
      </c>
      <c r="J58" s="62">
        <v>6.52</v>
      </c>
      <c r="K58" s="63">
        <v>32</v>
      </c>
      <c r="L58" s="47">
        <v>8.1267364864864895</v>
      </c>
      <c r="M58" s="47">
        <v>21.0735067567568</v>
      </c>
    </row>
    <row r="59" spans="1:14">
      <c r="A59" t="s">
        <v>23</v>
      </c>
      <c r="B59">
        <v>2020</v>
      </c>
      <c r="C59" t="s">
        <v>117</v>
      </c>
      <c r="D59">
        <v>16.32</v>
      </c>
      <c r="E59" s="56">
        <v>0.02</v>
      </c>
      <c r="F59" s="56">
        <v>6.0000000000000001E-3</v>
      </c>
      <c r="G59" s="56">
        <v>0.5</v>
      </c>
      <c r="H59" s="56">
        <f t="shared" si="0"/>
        <v>0.52600000000000002</v>
      </c>
      <c r="I59" s="56">
        <v>0.28999999999999998</v>
      </c>
      <c r="J59" s="62">
        <v>6.34</v>
      </c>
      <c r="K59" s="63">
        <v>42</v>
      </c>
      <c r="L59" s="47">
        <v>8.5749194630872498</v>
      </c>
      <c r="M59" s="47">
        <v>21.271724832214801</v>
      </c>
    </row>
    <row r="60" spans="1:14">
      <c r="A60" t="s">
        <v>25</v>
      </c>
      <c r="B60">
        <v>2020</v>
      </c>
      <c r="C60" t="s">
        <v>117</v>
      </c>
      <c r="D60">
        <v>2.5</v>
      </c>
      <c r="E60" s="56">
        <v>0</v>
      </c>
      <c r="F60" s="56">
        <v>6.0000000000000001E-3</v>
      </c>
      <c r="G60" s="56">
        <v>0.02</v>
      </c>
      <c r="H60" s="56">
        <f t="shared" si="0"/>
        <v>2.6000000000000002E-2</v>
      </c>
      <c r="I60" s="56">
        <v>0.02</v>
      </c>
      <c r="J60" s="62">
        <v>6.78</v>
      </c>
      <c r="K60" s="63">
        <v>24</v>
      </c>
      <c r="L60" s="47">
        <v>8.6157933333333396</v>
      </c>
      <c r="M60" s="47">
        <v>17.150346666666699</v>
      </c>
    </row>
    <row r="61" spans="1:14">
      <c r="A61" t="s">
        <v>27</v>
      </c>
      <c r="B61">
        <v>2020</v>
      </c>
      <c r="C61" t="s">
        <v>117</v>
      </c>
      <c r="D61">
        <v>2.5</v>
      </c>
      <c r="E61" s="56">
        <v>0</v>
      </c>
      <c r="F61" s="56">
        <v>6.0000000000000001E-3</v>
      </c>
      <c r="G61" s="56">
        <v>0.2</v>
      </c>
      <c r="H61" s="56">
        <f t="shared" si="0"/>
        <v>0.20600000000000002</v>
      </c>
      <c r="I61" s="56">
        <v>0.06</v>
      </c>
      <c r="J61" s="62">
        <v>6.31</v>
      </c>
      <c r="K61" s="63">
        <v>20</v>
      </c>
      <c r="L61" s="47">
        <v>8.2509722222222202</v>
      </c>
      <c r="M61" s="47">
        <v>20.690472222222201</v>
      </c>
    </row>
    <row r="62" spans="1:14">
      <c r="A62" t="s">
        <v>29</v>
      </c>
      <c r="B62">
        <v>2020</v>
      </c>
      <c r="C62" t="s">
        <v>117</v>
      </c>
      <c r="D62">
        <v>2.5</v>
      </c>
      <c r="E62" s="56">
        <v>0.01</v>
      </c>
      <c r="F62" s="56">
        <v>7.0000000000000001E-3</v>
      </c>
      <c r="G62" s="56">
        <v>0.3</v>
      </c>
      <c r="H62" s="56">
        <f t="shared" si="0"/>
        <v>0.317</v>
      </c>
      <c r="I62" s="56">
        <v>0.1</v>
      </c>
      <c r="J62" s="62">
        <v>6</v>
      </c>
      <c r="K62" s="64">
        <v>100</v>
      </c>
      <c r="L62" s="47">
        <v>8.5478163265306097</v>
      </c>
      <c r="M62" s="47">
        <v>19.037724489795899</v>
      </c>
      <c r="N62" t="s">
        <v>151</v>
      </c>
    </row>
    <row r="63" spans="1:14">
      <c r="A63" t="s">
        <v>31</v>
      </c>
      <c r="B63">
        <v>2020</v>
      </c>
      <c r="C63" t="s">
        <v>117</v>
      </c>
      <c r="D63">
        <v>17.920000000000002</v>
      </c>
      <c r="E63" s="56">
        <v>0.01</v>
      </c>
      <c r="F63" s="56">
        <v>5.0000000000000001E-3</v>
      </c>
      <c r="G63" s="56">
        <v>1.4</v>
      </c>
      <c r="H63" s="56">
        <f t="shared" si="0"/>
        <v>1.4149999999999998</v>
      </c>
      <c r="I63" s="56">
        <v>0.18</v>
      </c>
      <c r="J63" s="62">
        <v>6.68</v>
      </c>
      <c r="K63" s="63">
        <v>84</v>
      </c>
      <c r="L63" s="47">
        <v>8.4704528301886697</v>
      </c>
      <c r="M63" s="47">
        <v>18.389163522012598</v>
      </c>
    </row>
    <row r="64" spans="1:14">
      <c r="A64" t="s">
        <v>33</v>
      </c>
      <c r="B64">
        <v>2020</v>
      </c>
      <c r="C64" t="s">
        <v>117</v>
      </c>
      <c r="D64">
        <v>6.57</v>
      </c>
      <c r="E64" s="56">
        <v>0.04</v>
      </c>
      <c r="F64" s="56">
        <v>7.0000000000000001E-3</v>
      </c>
      <c r="G64" s="56">
        <v>0.2</v>
      </c>
      <c r="H64" s="56">
        <f t="shared" si="0"/>
        <v>0.247</v>
      </c>
      <c r="I64" s="56">
        <v>0.22</v>
      </c>
      <c r="J64" s="62">
        <v>6.61</v>
      </c>
      <c r="K64" s="64">
        <v>84</v>
      </c>
      <c r="L64" s="47">
        <v>6.5552517482517496</v>
      </c>
      <c r="M64" s="47">
        <v>19.667615384615399</v>
      </c>
      <c r="N64" t="s">
        <v>151</v>
      </c>
    </row>
    <row r="65" spans="1:14">
      <c r="A65" t="s">
        <v>146</v>
      </c>
      <c r="B65">
        <v>2020</v>
      </c>
      <c r="C65" t="s">
        <v>117</v>
      </c>
      <c r="D65">
        <v>6.75</v>
      </c>
      <c r="E65" s="56">
        <v>0.03</v>
      </c>
      <c r="F65" s="56">
        <v>6.0000000000000001E-3</v>
      </c>
      <c r="G65" s="56">
        <v>0.2</v>
      </c>
      <c r="H65" s="56">
        <f t="shared" si="0"/>
        <v>0.23600000000000002</v>
      </c>
      <c r="I65" s="56">
        <v>0.12</v>
      </c>
      <c r="J65" s="62">
        <v>6.72</v>
      </c>
      <c r="K65" s="63">
        <v>57</v>
      </c>
      <c r="L65" s="47">
        <v>7.4334195804195797</v>
      </c>
      <c r="M65" s="47">
        <v>18.563097902097901</v>
      </c>
    </row>
    <row r="66" spans="1:14">
      <c r="A66" t="s">
        <v>36</v>
      </c>
      <c r="B66">
        <v>2020</v>
      </c>
      <c r="C66" t="s">
        <v>117</v>
      </c>
      <c r="D66">
        <v>2.5</v>
      </c>
      <c r="E66" s="56">
        <v>0.01</v>
      </c>
      <c r="F66" s="56">
        <v>6.0000000000000001E-3</v>
      </c>
      <c r="G66" s="56">
        <v>0.3</v>
      </c>
      <c r="H66" s="56">
        <f t="shared" si="0"/>
        <v>0.316</v>
      </c>
      <c r="I66" s="56">
        <v>0.41</v>
      </c>
      <c r="J66" s="62">
        <v>7.05</v>
      </c>
      <c r="K66" s="64">
        <v>79</v>
      </c>
      <c r="L66" s="47">
        <v>8.1502482758620705</v>
      </c>
      <c r="M66" s="47">
        <v>22.844034482758602</v>
      </c>
      <c r="N66" t="s">
        <v>152</v>
      </c>
    </row>
    <row r="67" spans="1:14">
      <c r="A67" t="s">
        <v>38</v>
      </c>
      <c r="B67">
        <v>2020</v>
      </c>
      <c r="C67" t="s">
        <v>117</v>
      </c>
      <c r="D67">
        <v>2.5</v>
      </c>
      <c r="E67" s="56">
        <v>0.14000000000000001</v>
      </c>
      <c r="F67" s="56">
        <v>1.7000000000000001E-2</v>
      </c>
      <c r="G67" s="56">
        <v>3.2</v>
      </c>
      <c r="H67" s="56">
        <f t="shared" ref="H67:H130" si="1">SUM(E67:G67)</f>
        <v>3.3570000000000002</v>
      </c>
      <c r="I67" s="56">
        <v>0.115</v>
      </c>
      <c r="J67" s="62">
        <v>6.46</v>
      </c>
      <c r="K67" s="63">
        <v>159</v>
      </c>
      <c r="L67" s="47">
        <v>7.0960066225165601</v>
      </c>
      <c r="M67" s="47">
        <v>20.6394039735099</v>
      </c>
    </row>
    <row r="68" spans="1:14">
      <c r="A68" t="s">
        <v>40</v>
      </c>
      <c r="B68">
        <v>2020</v>
      </c>
      <c r="C68" t="s">
        <v>117</v>
      </c>
      <c r="D68">
        <v>2.5</v>
      </c>
      <c r="E68" s="56">
        <v>0.02</v>
      </c>
      <c r="F68" s="56">
        <v>6.0000000000000001E-3</v>
      </c>
      <c r="G68" s="56">
        <v>0.2</v>
      </c>
      <c r="H68" s="56">
        <f t="shared" si="1"/>
        <v>0.22600000000000001</v>
      </c>
      <c r="I68" s="56">
        <v>0.1</v>
      </c>
      <c r="J68" s="62">
        <v>6.41</v>
      </c>
      <c r="K68" s="63">
        <v>28</v>
      </c>
      <c r="L68" s="47">
        <v>7.4552384105960297</v>
      </c>
      <c r="M68" s="47">
        <v>22.749443708609299</v>
      </c>
    </row>
    <row r="69" spans="1:14">
      <c r="A69" t="s">
        <v>42</v>
      </c>
      <c r="B69">
        <v>2020</v>
      </c>
      <c r="C69" t="s">
        <v>117</v>
      </c>
      <c r="D69">
        <v>7.08</v>
      </c>
      <c r="E69" s="56">
        <v>0.1</v>
      </c>
      <c r="F69" s="56">
        <v>2.1000000000000001E-2</v>
      </c>
      <c r="G69" s="56">
        <v>2.7</v>
      </c>
      <c r="H69" s="56">
        <f t="shared" si="1"/>
        <v>2.8210000000000002</v>
      </c>
      <c r="I69" s="56">
        <v>0.42</v>
      </c>
      <c r="J69" s="62">
        <v>6.87</v>
      </c>
      <c r="K69" s="63">
        <v>227</v>
      </c>
      <c r="L69" s="47">
        <v>6.2289370629370602</v>
      </c>
      <c r="M69" s="47">
        <v>22.963832167832201</v>
      </c>
    </row>
    <row r="70" spans="1:14">
      <c r="A70" t="s">
        <v>44</v>
      </c>
      <c r="B70">
        <v>2020</v>
      </c>
      <c r="C70" t="s">
        <v>117</v>
      </c>
      <c r="D70">
        <v>2.5</v>
      </c>
      <c r="E70" s="56">
        <v>0.08</v>
      </c>
      <c r="F70" s="56">
        <v>8.9999999999999993E-3</v>
      </c>
      <c r="G70" s="56">
        <v>1.7</v>
      </c>
      <c r="H70" s="56">
        <f t="shared" si="1"/>
        <v>1.7889999999999999</v>
      </c>
      <c r="I70" s="56">
        <v>0.16</v>
      </c>
      <c r="J70" s="66">
        <v>6.8</v>
      </c>
      <c r="K70" s="64">
        <v>130</v>
      </c>
      <c r="L70" s="47">
        <v>6.82677333333333</v>
      </c>
      <c r="M70" s="47">
        <v>18.584019999999999</v>
      </c>
      <c r="N70" t="s">
        <v>151</v>
      </c>
    </row>
    <row r="71" spans="1:14">
      <c r="A71" t="s">
        <v>46</v>
      </c>
      <c r="B71">
        <v>2020</v>
      </c>
      <c r="C71" t="s">
        <v>117</v>
      </c>
      <c r="D71">
        <v>2.5</v>
      </c>
      <c r="E71" s="56">
        <v>7.0000000000000007E-2</v>
      </c>
      <c r="F71" s="56">
        <v>7.0000000000000001E-3</v>
      </c>
      <c r="G71" s="56">
        <v>0.8</v>
      </c>
      <c r="H71" s="56">
        <f t="shared" si="1"/>
        <v>0.877</v>
      </c>
      <c r="I71" s="56">
        <v>0.16</v>
      </c>
      <c r="J71" s="62">
        <v>6.75</v>
      </c>
      <c r="K71" s="63">
        <v>78</v>
      </c>
      <c r="L71" s="47">
        <v>8.8983287671232798</v>
      </c>
      <c r="M71" s="47">
        <v>16.456698630137002</v>
      </c>
    </row>
    <row r="72" spans="1:14">
      <c r="A72" t="s">
        <v>48</v>
      </c>
      <c r="B72">
        <v>2020</v>
      </c>
      <c r="C72" t="s">
        <v>117</v>
      </c>
      <c r="D72">
        <v>2.5</v>
      </c>
      <c r="E72" s="56">
        <v>0.04</v>
      </c>
      <c r="F72" s="56">
        <v>7.0000000000000001E-3</v>
      </c>
      <c r="G72" s="56">
        <v>1.2</v>
      </c>
      <c r="H72" s="56">
        <f t="shared" si="1"/>
        <v>1.2469999999999999</v>
      </c>
      <c r="I72" s="56">
        <v>0.14000000000000001</v>
      </c>
      <c r="J72" s="62">
        <v>6.71</v>
      </c>
      <c r="K72" s="63">
        <v>120</v>
      </c>
      <c r="L72" s="47">
        <v>8.1682500000000005</v>
      </c>
      <c r="M72" s="47">
        <v>19.549888888888901</v>
      </c>
    </row>
    <row r="73" spans="1:14">
      <c r="A73" t="s">
        <v>50</v>
      </c>
      <c r="B73">
        <v>2020</v>
      </c>
      <c r="C73" t="s">
        <v>117</v>
      </c>
      <c r="D73">
        <v>2.5</v>
      </c>
      <c r="E73" s="56">
        <v>0</v>
      </c>
      <c r="F73" s="56">
        <v>7.0000000000000001E-3</v>
      </c>
      <c r="G73" s="56">
        <v>0.02</v>
      </c>
      <c r="H73" s="56">
        <f t="shared" si="1"/>
        <v>2.7E-2</v>
      </c>
      <c r="I73" s="56">
        <v>0.1</v>
      </c>
      <c r="J73" s="62">
        <v>6</v>
      </c>
      <c r="K73" s="64">
        <v>175</v>
      </c>
      <c r="L73" s="47">
        <v>8.9688209876543201</v>
      </c>
      <c r="M73" s="47">
        <v>15.9239012345679</v>
      </c>
      <c r="N73" t="s">
        <v>151</v>
      </c>
    </row>
    <row r="74" spans="1:14">
      <c r="A74" t="s">
        <v>52</v>
      </c>
      <c r="B74">
        <v>2020</v>
      </c>
      <c r="C74" t="s">
        <v>117</v>
      </c>
      <c r="D74">
        <v>2.5</v>
      </c>
      <c r="E74" s="56">
        <v>0.1</v>
      </c>
      <c r="F74" s="56">
        <v>7.0000000000000001E-3</v>
      </c>
      <c r="G74" s="56">
        <v>0.02</v>
      </c>
      <c r="H74" s="56">
        <f t="shared" si="1"/>
        <v>0.127</v>
      </c>
      <c r="I74" s="56">
        <v>0.06</v>
      </c>
      <c r="J74" s="62">
        <v>6.13</v>
      </c>
      <c r="K74" s="63">
        <v>29</v>
      </c>
      <c r="L74" s="47">
        <v>7.0568999999999997</v>
      </c>
      <c r="M74" s="47">
        <v>17.125506666666698</v>
      </c>
    </row>
    <row r="75" spans="1:14" s="55" customFormat="1">
      <c r="A75" s="55" t="s">
        <v>54</v>
      </c>
      <c r="B75" s="55">
        <v>2020</v>
      </c>
      <c r="C75" s="55" t="s">
        <v>117</v>
      </c>
      <c r="D75" s="55">
        <v>2.5</v>
      </c>
      <c r="E75" s="65">
        <v>0.1</v>
      </c>
      <c r="F75" s="65">
        <v>7.0000000000000001E-3</v>
      </c>
      <c r="G75" s="65">
        <v>0.01</v>
      </c>
      <c r="H75" s="56">
        <f t="shared" si="1"/>
        <v>0.11700000000000001</v>
      </c>
      <c r="I75" s="65">
        <v>7.0000000000000007E-2</v>
      </c>
      <c r="J75" s="67">
        <v>6.57</v>
      </c>
      <c r="K75" s="68">
        <v>35</v>
      </c>
      <c r="L75" s="50">
        <v>7.7844779874213801</v>
      </c>
      <c r="M75" s="50">
        <v>22.514522012578599</v>
      </c>
    </row>
    <row r="76" spans="1:14">
      <c r="A76" t="s">
        <v>56</v>
      </c>
      <c r="B76">
        <v>2020</v>
      </c>
      <c r="C76" t="s">
        <v>117</v>
      </c>
      <c r="D76">
        <v>7.5</v>
      </c>
      <c r="E76" s="56">
        <v>0.03</v>
      </c>
      <c r="F76" s="56">
        <v>6.0000000000000001E-3</v>
      </c>
      <c r="G76" s="56">
        <v>2.8</v>
      </c>
      <c r="H76" s="56">
        <f t="shared" si="1"/>
        <v>2.8359999999999999</v>
      </c>
      <c r="I76" s="56">
        <v>2.7</v>
      </c>
      <c r="J76" s="62">
        <v>6.84</v>
      </c>
      <c r="K76" s="63">
        <v>196</v>
      </c>
      <c r="L76" s="47">
        <v>7.5746622516556297</v>
      </c>
      <c r="M76" s="47">
        <v>20.669920529801299</v>
      </c>
    </row>
    <row r="77" spans="1:14">
      <c r="A77" t="s">
        <v>58</v>
      </c>
      <c r="B77">
        <v>2020</v>
      </c>
      <c r="C77" t="s">
        <v>117</v>
      </c>
      <c r="D77">
        <v>2.5</v>
      </c>
      <c r="E77" s="56">
        <v>0.02</v>
      </c>
      <c r="F77" s="56">
        <v>6.0000000000000001E-3</v>
      </c>
      <c r="G77" s="56">
        <v>1.3</v>
      </c>
      <c r="H77" s="56">
        <f t="shared" si="1"/>
        <v>1.3260000000000001</v>
      </c>
      <c r="I77" s="56">
        <v>0.16</v>
      </c>
      <c r="J77" s="62">
        <v>6.24</v>
      </c>
      <c r="K77" s="63">
        <v>100</v>
      </c>
      <c r="L77" s="47">
        <v>8.4557828947368403</v>
      </c>
      <c r="M77" s="47">
        <v>18.979631578947401</v>
      </c>
    </row>
    <row r="78" spans="1:14">
      <c r="A78" t="s">
        <v>60</v>
      </c>
      <c r="B78">
        <v>2020</v>
      </c>
      <c r="C78" t="s">
        <v>117</v>
      </c>
      <c r="D78">
        <v>2.5</v>
      </c>
      <c r="E78" s="56">
        <v>0</v>
      </c>
      <c r="F78" s="56">
        <v>8.0000000000000002E-3</v>
      </c>
      <c r="G78" s="56">
        <v>0.04</v>
      </c>
      <c r="H78" s="56">
        <f t="shared" si="1"/>
        <v>4.8000000000000001E-2</v>
      </c>
      <c r="I78" s="56">
        <v>0.05</v>
      </c>
      <c r="J78" s="62">
        <v>7.08</v>
      </c>
      <c r="K78" s="76">
        <v>56</v>
      </c>
      <c r="L78" s="47">
        <v>8.2763402777777806</v>
      </c>
      <c r="M78" s="47">
        <v>17.266368055555599</v>
      </c>
      <c r="N78" t="s">
        <v>269</v>
      </c>
    </row>
    <row r="79" spans="1:14">
      <c r="A79" t="s">
        <v>62</v>
      </c>
      <c r="B79">
        <v>2020</v>
      </c>
      <c r="C79" t="s">
        <v>117</v>
      </c>
      <c r="D79">
        <v>6.2</v>
      </c>
      <c r="E79" s="56">
        <v>0.06</v>
      </c>
      <c r="F79" s="56">
        <v>2.5000000000000001E-2</v>
      </c>
      <c r="G79" s="56">
        <v>4.5999999999999996</v>
      </c>
      <c r="H79" s="56">
        <f t="shared" si="1"/>
        <v>4.6849999999999996</v>
      </c>
      <c r="I79" s="56">
        <v>0.28999999999999998</v>
      </c>
      <c r="J79" s="62">
        <v>6.26</v>
      </c>
      <c r="K79" s="76">
        <v>257</v>
      </c>
      <c r="L79" s="47">
        <v>5.7249793103448301</v>
      </c>
      <c r="M79" s="47">
        <v>21.550468965517201</v>
      </c>
      <c r="N79" t="s">
        <v>270</v>
      </c>
    </row>
    <row r="80" spans="1:14">
      <c r="A80" t="s">
        <v>64</v>
      </c>
      <c r="B80">
        <v>2020</v>
      </c>
      <c r="C80" t="s">
        <v>117</v>
      </c>
      <c r="D80">
        <v>2.5</v>
      </c>
      <c r="E80" s="56">
        <v>0.01</v>
      </c>
      <c r="F80" s="56">
        <v>6.0000000000000001E-3</v>
      </c>
      <c r="G80" s="56">
        <v>2.1</v>
      </c>
      <c r="H80" s="56">
        <f t="shared" si="1"/>
        <v>2.1160000000000001</v>
      </c>
      <c r="I80" s="56">
        <v>0.08</v>
      </c>
      <c r="J80" s="62">
        <v>7.57</v>
      </c>
      <c r="K80" s="63">
        <v>122</v>
      </c>
      <c r="L80" s="47">
        <v>7.3223767123287704</v>
      </c>
      <c r="M80" s="47">
        <v>20.333164383561598</v>
      </c>
    </row>
    <row r="81" spans="1:14">
      <c r="A81" t="s">
        <v>66</v>
      </c>
      <c r="B81">
        <v>2020</v>
      </c>
      <c r="C81" t="s">
        <v>117</v>
      </c>
      <c r="D81">
        <v>11.53</v>
      </c>
      <c r="E81" s="56">
        <v>0.39</v>
      </c>
      <c r="F81" s="56">
        <v>2.5000000000000001E-2</v>
      </c>
      <c r="G81" s="56">
        <v>1.9</v>
      </c>
      <c r="H81" s="56">
        <f t="shared" si="1"/>
        <v>2.3149999999999999</v>
      </c>
      <c r="I81" s="56">
        <v>2.82</v>
      </c>
      <c r="J81" s="62">
        <v>6.47</v>
      </c>
      <c r="K81" s="63">
        <v>366</v>
      </c>
      <c r="L81" s="47">
        <v>8.0124133333333294</v>
      </c>
      <c r="M81" s="47">
        <v>22.1756733333334</v>
      </c>
    </row>
    <row r="82" spans="1:14">
      <c r="A82" t="s">
        <v>68</v>
      </c>
      <c r="B82">
        <v>2020</v>
      </c>
      <c r="C82" t="s">
        <v>117</v>
      </c>
      <c r="D82">
        <v>2.5</v>
      </c>
      <c r="E82" s="56">
        <v>0</v>
      </c>
      <c r="F82" s="56">
        <v>7.0000000000000001E-3</v>
      </c>
      <c r="G82" s="56">
        <v>0.3</v>
      </c>
      <c r="H82" s="56">
        <f t="shared" si="1"/>
        <v>0.307</v>
      </c>
      <c r="I82" s="56">
        <v>7.0000000000000007E-2</v>
      </c>
      <c r="J82" s="62">
        <v>6.99</v>
      </c>
      <c r="K82" s="63">
        <v>43</v>
      </c>
      <c r="L82" s="47">
        <v>8.7192397260273999</v>
      </c>
      <c r="M82" s="47">
        <v>18.633664383561602</v>
      </c>
    </row>
    <row r="83" spans="1:14">
      <c r="A83" t="s">
        <v>70</v>
      </c>
      <c r="B83">
        <v>2020</v>
      </c>
      <c r="C83" t="s">
        <v>117</v>
      </c>
      <c r="D83">
        <v>2.5</v>
      </c>
      <c r="E83" s="56">
        <v>0</v>
      </c>
      <c r="F83" s="56">
        <v>8.0000000000000002E-3</v>
      </c>
      <c r="G83" s="56">
        <v>1.8</v>
      </c>
      <c r="H83" s="56">
        <f t="shared" si="1"/>
        <v>1.8080000000000001</v>
      </c>
      <c r="I83" s="56">
        <v>0.23</v>
      </c>
      <c r="J83" s="62">
        <v>6.13</v>
      </c>
      <c r="K83" s="63">
        <v>293</v>
      </c>
      <c r="L83" s="47">
        <v>7.2974066666666602</v>
      </c>
      <c r="M83" s="47">
        <v>22.3236666666667</v>
      </c>
    </row>
    <row r="84" spans="1:14">
      <c r="A84" t="s">
        <v>72</v>
      </c>
      <c r="B84">
        <v>2020</v>
      </c>
      <c r="C84" t="s">
        <v>117</v>
      </c>
      <c r="D84">
        <v>2.5</v>
      </c>
      <c r="E84" s="56">
        <v>0.04</v>
      </c>
      <c r="F84" s="56">
        <v>7.0000000000000001E-3</v>
      </c>
      <c r="G84" s="56">
        <v>0.2</v>
      </c>
      <c r="H84" s="56">
        <f t="shared" si="1"/>
        <v>0.247</v>
      </c>
      <c r="I84" s="56">
        <v>0.1</v>
      </c>
      <c r="J84" s="62">
        <v>6.35</v>
      </c>
      <c r="K84" s="63">
        <v>41</v>
      </c>
      <c r="L84" s="47">
        <v>7.4929305555555601</v>
      </c>
      <c r="M84" s="47">
        <v>14.968701388888899</v>
      </c>
    </row>
    <row r="85" spans="1:14">
      <c r="A85" t="s">
        <v>74</v>
      </c>
      <c r="B85">
        <v>2020</v>
      </c>
      <c r="C85" t="s">
        <v>117</v>
      </c>
      <c r="D85">
        <v>6.93</v>
      </c>
      <c r="E85" s="56">
        <v>0.02</v>
      </c>
      <c r="F85" s="56">
        <v>7.0000000000000001E-3</v>
      </c>
      <c r="G85" s="56">
        <v>0.2</v>
      </c>
      <c r="H85" s="56">
        <f t="shared" si="1"/>
        <v>0.22700000000000001</v>
      </c>
      <c r="I85" s="56">
        <v>0.08</v>
      </c>
      <c r="J85" s="62">
        <v>6.65</v>
      </c>
      <c r="K85" s="64">
        <v>138</v>
      </c>
      <c r="L85" s="47">
        <v>7.5152039473684198</v>
      </c>
      <c r="M85" s="47">
        <v>18.7081513157895</v>
      </c>
    </row>
    <row r="86" spans="1:14">
      <c r="A86" t="s">
        <v>75</v>
      </c>
      <c r="B86">
        <v>2020</v>
      </c>
      <c r="C86" t="s">
        <v>117</v>
      </c>
      <c r="D86">
        <v>2.5</v>
      </c>
      <c r="E86" s="56">
        <v>0.01</v>
      </c>
      <c r="F86" s="56">
        <v>6.0000000000000001E-3</v>
      </c>
      <c r="G86" s="56">
        <v>2.2000000000000002</v>
      </c>
      <c r="H86" s="56">
        <f t="shared" si="1"/>
        <v>2.2160000000000002</v>
      </c>
      <c r="I86" s="56">
        <v>0.25</v>
      </c>
      <c r="J86" s="62">
        <v>6.61</v>
      </c>
      <c r="K86" s="63">
        <v>600</v>
      </c>
      <c r="L86" s="47">
        <v>7.4972567567567596</v>
      </c>
      <c r="M86" s="47">
        <v>19.716027027027</v>
      </c>
    </row>
    <row r="87" spans="1:14">
      <c r="A87" t="s">
        <v>77</v>
      </c>
      <c r="B87">
        <v>2020</v>
      </c>
      <c r="C87" t="s">
        <v>117</v>
      </c>
      <c r="D87">
        <v>6.63</v>
      </c>
      <c r="E87" s="56">
        <v>0.15</v>
      </c>
      <c r="F87" s="56">
        <v>4.2999999999999997E-2</v>
      </c>
      <c r="G87" s="56">
        <v>2.5</v>
      </c>
      <c r="H87" s="56">
        <f t="shared" si="1"/>
        <v>2.6930000000000001</v>
      </c>
      <c r="I87" s="56">
        <v>1.72</v>
      </c>
      <c r="J87" s="62">
        <v>5.9</v>
      </c>
      <c r="K87" s="63">
        <v>163</v>
      </c>
      <c r="L87" s="47">
        <v>5.6315902777777804</v>
      </c>
      <c r="M87" s="47">
        <v>21.131006944444401</v>
      </c>
    </row>
    <row r="88" spans="1:14">
      <c r="A88" t="s">
        <v>79</v>
      </c>
      <c r="B88">
        <v>2020</v>
      </c>
      <c r="C88" t="s">
        <v>117</v>
      </c>
      <c r="D88">
        <v>2.5</v>
      </c>
      <c r="E88" s="56">
        <v>0.01</v>
      </c>
      <c r="F88" s="56">
        <v>7.0000000000000001E-3</v>
      </c>
      <c r="G88" s="56">
        <v>0.2</v>
      </c>
      <c r="H88" s="56">
        <f t="shared" si="1"/>
        <v>0.21700000000000003</v>
      </c>
      <c r="I88" s="56">
        <v>0.06</v>
      </c>
      <c r="J88" s="62">
        <v>6.4</v>
      </c>
      <c r="K88" s="63">
        <v>36</v>
      </c>
      <c r="L88" s="47">
        <v>8.4715510204081603</v>
      </c>
      <c r="M88" s="47">
        <v>17.261061224489801</v>
      </c>
    </row>
    <row r="89" spans="1:14">
      <c r="A89" t="s">
        <v>81</v>
      </c>
      <c r="B89">
        <v>2020</v>
      </c>
      <c r="C89" t="s">
        <v>117</v>
      </c>
      <c r="D89">
        <v>7.82</v>
      </c>
      <c r="E89" s="56">
        <v>0.74</v>
      </c>
      <c r="F89" s="56">
        <v>5.3999999999999999E-2</v>
      </c>
      <c r="G89" s="56">
        <v>1.4</v>
      </c>
      <c r="H89" s="56">
        <f t="shared" si="1"/>
        <v>2.194</v>
      </c>
      <c r="I89" s="56">
        <v>0.34</v>
      </c>
      <c r="J89" s="62">
        <v>6.79</v>
      </c>
      <c r="K89" s="63">
        <v>151</v>
      </c>
      <c r="L89" s="47">
        <v>3.2516148648648699</v>
      </c>
      <c r="M89" s="47">
        <v>21.714749999999999</v>
      </c>
    </row>
    <row r="90" spans="1:14">
      <c r="A90" t="s">
        <v>83</v>
      </c>
      <c r="B90">
        <v>2020</v>
      </c>
      <c r="C90" t="s">
        <v>117</v>
      </c>
      <c r="D90">
        <v>30.19</v>
      </c>
      <c r="E90" s="56">
        <v>0.16</v>
      </c>
      <c r="F90" s="56">
        <v>2.4E-2</v>
      </c>
      <c r="G90" s="56">
        <v>2.5</v>
      </c>
      <c r="H90" s="56">
        <f t="shared" si="1"/>
        <v>2.6840000000000002</v>
      </c>
      <c r="I90" s="56">
        <v>0.27</v>
      </c>
      <c r="J90" s="62">
        <v>6.75</v>
      </c>
      <c r="K90" s="63">
        <v>155</v>
      </c>
      <c r="L90" s="47">
        <v>6.0985774647887299</v>
      </c>
      <c r="M90" s="47">
        <v>23.432274647887301</v>
      </c>
    </row>
    <row r="91" spans="1:14">
      <c r="A91" t="s">
        <v>85</v>
      </c>
      <c r="B91">
        <v>2020</v>
      </c>
      <c r="C91" t="s">
        <v>117</v>
      </c>
      <c r="D91">
        <v>2.5</v>
      </c>
      <c r="E91" s="56">
        <v>0</v>
      </c>
      <c r="F91" s="56">
        <v>8.0000000000000002E-3</v>
      </c>
      <c r="G91" s="56">
        <v>2.6</v>
      </c>
      <c r="H91" s="56">
        <f t="shared" si="1"/>
        <v>2.6080000000000001</v>
      </c>
      <c r="I91" s="56">
        <v>0.66</v>
      </c>
      <c r="J91" s="62">
        <v>6.02</v>
      </c>
      <c r="K91" s="63">
        <v>143</v>
      </c>
      <c r="L91" s="47">
        <v>7.2230270270270296</v>
      </c>
      <c r="M91" s="47">
        <v>19.0995608108108</v>
      </c>
    </row>
    <row r="92" spans="1:14">
      <c r="A92" t="s">
        <v>87</v>
      </c>
      <c r="B92">
        <v>2020</v>
      </c>
      <c r="C92" t="s">
        <v>117</v>
      </c>
      <c r="D92">
        <v>2.5</v>
      </c>
      <c r="E92" s="56">
        <v>0.01</v>
      </c>
      <c r="F92" s="56">
        <v>8.0000000000000002E-3</v>
      </c>
      <c r="G92" s="56">
        <v>0.2</v>
      </c>
      <c r="H92" s="56">
        <f t="shared" si="1"/>
        <v>0.21800000000000003</v>
      </c>
      <c r="I92" s="56">
        <v>0.11</v>
      </c>
      <c r="J92" s="62">
        <v>7.05</v>
      </c>
      <c r="K92" s="63">
        <v>37</v>
      </c>
      <c r="L92" s="47">
        <v>8.7890887372013697</v>
      </c>
      <c r="M92" s="47">
        <v>14.673607508532401</v>
      </c>
    </row>
    <row r="93" spans="1:14">
      <c r="A93" t="s">
        <v>89</v>
      </c>
      <c r="B93">
        <v>2020</v>
      </c>
      <c r="C93" t="s">
        <v>117</v>
      </c>
      <c r="D93">
        <v>2.5</v>
      </c>
      <c r="E93" s="56">
        <v>0.13</v>
      </c>
      <c r="F93" s="56">
        <v>5.8999999999999997E-2</v>
      </c>
      <c r="G93" s="56">
        <v>1</v>
      </c>
      <c r="H93" s="56">
        <f t="shared" si="1"/>
        <v>1.1890000000000001</v>
      </c>
      <c r="I93" s="56">
        <v>0.63</v>
      </c>
      <c r="J93" s="62">
        <v>6.33</v>
      </c>
      <c r="K93" s="63">
        <v>279</v>
      </c>
      <c r="L93" s="47">
        <v>4.0831733333333302</v>
      </c>
      <c r="M93" s="47">
        <v>24.1311</v>
      </c>
    </row>
    <row r="94" spans="1:14">
      <c r="A94" t="s">
        <v>91</v>
      </c>
      <c r="B94">
        <v>2020</v>
      </c>
      <c r="C94" t="s">
        <v>117</v>
      </c>
      <c r="D94">
        <v>2.5</v>
      </c>
      <c r="E94" s="56">
        <v>0</v>
      </c>
      <c r="F94" s="56">
        <v>7.0000000000000001E-3</v>
      </c>
      <c r="G94" s="56">
        <v>1.2</v>
      </c>
      <c r="H94" s="56">
        <f t="shared" si="1"/>
        <v>1.2069999999999999</v>
      </c>
      <c r="I94" s="56">
        <v>0.14500000000000002</v>
      </c>
      <c r="J94" s="62">
        <v>6.83</v>
      </c>
      <c r="K94" s="64">
        <v>344</v>
      </c>
      <c r="L94" s="47">
        <v>8.4373265306122391</v>
      </c>
      <c r="M94" s="47">
        <v>17.9666802721088</v>
      </c>
      <c r="N94" t="s">
        <v>151</v>
      </c>
    </row>
    <row r="95" spans="1:14">
      <c r="A95" t="s">
        <v>93</v>
      </c>
      <c r="B95">
        <v>2020</v>
      </c>
      <c r="C95" t="s">
        <v>117</v>
      </c>
      <c r="D95">
        <v>8.15</v>
      </c>
      <c r="E95" s="56">
        <v>0.74</v>
      </c>
      <c r="F95" s="56">
        <v>6.0000000000000001E-3</v>
      </c>
      <c r="G95" s="56">
        <v>2.8</v>
      </c>
      <c r="H95" s="56">
        <f t="shared" si="1"/>
        <v>3.5459999999999998</v>
      </c>
      <c r="I95" s="56">
        <v>0.28999999999999998</v>
      </c>
      <c r="J95" s="62">
        <v>6.46</v>
      </c>
      <c r="K95" s="63">
        <v>207</v>
      </c>
      <c r="L95" s="47">
        <v>5.8997931034482702</v>
      </c>
      <c r="M95" s="47">
        <v>23.0531655172414</v>
      </c>
    </row>
    <row r="96" spans="1:14">
      <c r="A96" t="s">
        <v>95</v>
      </c>
      <c r="B96">
        <v>2020</v>
      </c>
      <c r="C96" t="s">
        <v>117</v>
      </c>
      <c r="D96">
        <v>2.5</v>
      </c>
      <c r="E96" s="56">
        <v>0.01</v>
      </c>
      <c r="F96" s="56">
        <v>6.0000000000000001E-3</v>
      </c>
      <c r="G96" s="56">
        <v>0.3</v>
      </c>
      <c r="H96" s="56">
        <f t="shared" si="1"/>
        <v>0.316</v>
      </c>
      <c r="I96" s="56">
        <v>0.08</v>
      </c>
      <c r="J96" s="62">
        <v>6.43</v>
      </c>
      <c r="K96" s="63">
        <v>27</v>
      </c>
      <c r="L96" s="47">
        <v>8.6705342465753397</v>
      </c>
      <c r="M96" s="47">
        <v>19.8468767123288</v>
      </c>
    </row>
    <row r="97" spans="1:15">
      <c r="A97" t="s">
        <v>97</v>
      </c>
      <c r="B97">
        <v>2020</v>
      </c>
      <c r="C97" t="s">
        <v>117</v>
      </c>
      <c r="D97">
        <v>2.5</v>
      </c>
      <c r="E97" s="56">
        <v>0.01</v>
      </c>
      <c r="F97" s="56">
        <v>7.0000000000000001E-3</v>
      </c>
      <c r="G97" s="56">
        <v>0.4</v>
      </c>
      <c r="H97" s="56">
        <f t="shared" si="1"/>
        <v>0.41700000000000004</v>
      </c>
      <c r="I97" s="56">
        <v>0.06</v>
      </c>
      <c r="J97" s="62">
        <v>6.62</v>
      </c>
      <c r="K97" s="63">
        <v>46</v>
      </c>
      <c r="L97" s="47">
        <v>8.2781793103448305</v>
      </c>
      <c r="M97" s="47">
        <v>21.880006896551699</v>
      </c>
    </row>
    <row r="98" spans="1:15">
      <c r="A98" t="s">
        <v>99</v>
      </c>
      <c r="B98">
        <v>2020</v>
      </c>
      <c r="C98" t="s">
        <v>117</v>
      </c>
      <c r="D98">
        <v>5.27</v>
      </c>
      <c r="E98" s="56">
        <v>0.21</v>
      </c>
      <c r="F98" s="56">
        <v>8.9999999999999993E-3</v>
      </c>
      <c r="G98" s="56">
        <v>0.5</v>
      </c>
      <c r="H98" s="56">
        <f t="shared" si="1"/>
        <v>0.71899999999999997</v>
      </c>
      <c r="I98" s="56">
        <v>0.1</v>
      </c>
      <c r="J98" s="62">
        <v>6.28</v>
      </c>
      <c r="K98" s="63">
        <v>64</v>
      </c>
      <c r="L98" s="47">
        <v>7.1818476821192103</v>
      </c>
      <c r="M98" s="47">
        <v>25.664483443708601</v>
      </c>
    </row>
    <row r="99" spans="1:15">
      <c r="A99" t="s">
        <v>101</v>
      </c>
      <c r="B99">
        <v>2020</v>
      </c>
      <c r="C99" t="s">
        <v>117</v>
      </c>
      <c r="D99">
        <v>2.5</v>
      </c>
      <c r="E99" s="56">
        <v>0.02</v>
      </c>
      <c r="F99" s="56">
        <v>8.9999999999999993E-3</v>
      </c>
      <c r="G99" s="56">
        <v>0.3</v>
      </c>
      <c r="H99" s="56">
        <f t="shared" si="1"/>
        <v>0.32899999999999996</v>
      </c>
      <c r="I99" s="56">
        <v>0.08</v>
      </c>
      <c r="J99" s="62">
        <v>6.24</v>
      </c>
      <c r="K99" s="63">
        <v>34</v>
      </c>
      <c r="L99" s="47">
        <v>8.0244093959731497</v>
      </c>
      <c r="M99" s="47">
        <v>16.520775167785199</v>
      </c>
    </row>
    <row r="100" spans="1:15">
      <c r="A100" t="s">
        <v>150</v>
      </c>
      <c r="B100">
        <v>2020</v>
      </c>
      <c r="C100" t="s">
        <v>117</v>
      </c>
      <c r="D100">
        <v>5.29</v>
      </c>
      <c r="E100" s="56">
        <v>0.01</v>
      </c>
      <c r="F100" s="56">
        <v>8.0000000000000002E-3</v>
      </c>
      <c r="G100" s="56">
        <v>0.2</v>
      </c>
      <c r="H100" s="56">
        <f t="shared" si="1"/>
        <v>0.21800000000000003</v>
      </c>
      <c r="I100" s="56">
        <v>0.18</v>
      </c>
      <c r="J100" s="62">
        <v>5.7</v>
      </c>
      <c r="K100" s="63">
        <v>36</v>
      </c>
      <c r="L100" s="47">
        <v>8.4274668874172196</v>
      </c>
      <c r="M100" s="47">
        <v>18.150569536423799</v>
      </c>
    </row>
    <row r="101" spans="1:15">
      <c r="A101" t="s">
        <v>105</v>
      </c>
      <c r="B101">
        <v>2020</v>
      </c>
      <c r="C101" t="s">
        <v>117</v>
      </c>
      <c r="D101">
        <v>2.5</v>
      </c>
      <c r="E101" s="56">
        <v>0.02</v>
      </c>
      <c r="F101" s="56">
        <v>6.2E-2</v>
      </c>
      <c r="G101" s="56">
        <v>1</v>
      </c>
      <c r="H101" s="56">
        <f t="shared" si="1"/>
        <v>1.0820000000000001</v>
      </c>
      <c r="I101" s="56">
        <v>0.13</v>
      </c>
      <c r="J101" s="62">
        <v>6.57</v>
      </c>
      <c r="K101" s="63">
        <v>98</v>
      </c>
      <c r="L101" s="47">
        <v>7.6062887323943702</v>
      </c>
      <c r="M101" s="47">
        <v>20.2401549295775</v>
      </c>
    </row>
    <row r="102" spans="1:15">
      <c r="A102" t="s">
        <v>8</v>
      </c>
      <c r="B102" t="s">
        <v>153</v>
      </c>
      <c r="C102" t="s">
        <v>117</v>
      </c>
      <c r="D102">
        <v>2.5</v>
      </c>
      <c r="E102" s="56">
        <f>AVERAGE(E2,E52)</f>
        <v>0.01</v>
      </c>
      <c r="F102" s="56">
        <f t="shared" ref="F102:M102" si="2">AVERAGE(F2,F52)</f>
        <v>7.0000000000000001E-3</v>
      </c>
      <c r="G102" s="56">
        <f t="shared" si="2"/>
        <v>1.55</v>
      </c>
      <c r="H102" s="56">
        <f t="shared" si="1"/>
        <v>1.5669999999999999</v>
      </c>
      <c r="I102" s="56">
        <f t="shared" si="2"/>
        <v>0.4</v>
      </c>
      <c r="J102" s="57">
        <f t="shared" si="2"/>
        <v>6.38</v>
      </c>
      <c r="K102" s="56">
        <f t="shared" si="2"/>
        <v>95.5</v>
      </c>
      <c r="L102" s="57">
        <f t="shared" si="2"/>
        <v>9.9601824324324344</v>
      </c>
      <c r="M102" s="57">
        <f t="shared" si="2"/>
        <v>18.75618243243245</v>
      </c>
      <c r="O102" s="56"/>
    </row>
    <row r="103" spans="1:15">
      <c r="A103" t="s">
        <v>10</v>
      </c>
      <c r="B103" t="s">
        <v>153</v>
      </c>
      <c r="C103" t="s">
        <v>117</v>
      </c>
      <c r="D103">
        <v>2.5</v>
      </c>
      <c r="E103" s="56">
        <f t="shared" ref="E103:M118" si="3">AVERAGE(E3,E53)</f>
        <v>5.0000000000000001E-3</v>
      </c>
      <c r="F103" s="56">
        <f t="shared" si="3"/>
        <v>7.0000000000000001E-3</v>
      </c>
      <c r="G103" s="56">
        <f t="shared" si="3"/>
        <v>0.85</v>
      </c>
      <c r="H103" s="56">
        <f t="shared" si="1"/>
        <v>0.86199999999999999</v>
      </c>
      <c r="I103" s="56">
        <f t="shared" si="3"/>
        <v>0.32999999999999996</v>
      </c>
      <c r="J103" s="57">
        <f t="shared" si="3"/>
        <v>6.68</v>
      </c>
      <c r="K103" s="56">
        <f t="shared" si="3"/>
        <v>53</v>
      </c>
      <c r="L103" s="57">
        <f t="shared" si="3"/>
        <v>7.7047176870748304</v>
      </c>
      <c r="M103" s="57">
        <f t="shared" si="3"/>
        <v>18.269380952380949</v>
      </c>
      <c r="O103" s="56"/>
    </row>
    <row r="104" spans="1:15">
      <c r="A104" t="s">
        <v>12</v>
      </c>
      <c r="B104" t="s">
        <v>153</v>
      </c>
      <c r="C104" t="s">
        <v>117</v>
      </c>
      <c r="D104">
        <v>2.5</v>
      </c>
      <c r="E104" s="56">
        <f t="shared" si="3"/>
        <v>6.0000000000000005E-2</v>
      </c>
      <c r="F104" s="56">
        <f t="shared" si="3"/>
        <v>3.5000000000000001E-3</v>
      </c>
      <c r="G104" s="56">
        <f t="shared" si="3"/>
        <v>0.15000000000000002</v>
      </c>
      <c r="H104" s="56">
        <f t="shared" si="1"/>
        <v>0.21350000000000002</v>
      </c>
      <c r="I104" s="56">
        <f t="shared" si="3"/>
        <v>0.44</v>
      </c>
      <c r="J104" s="57">
        <f t="shared" si="3"/>
        <v>5.1933333335</v>
      </c>
      <c r="K104" s="56">
        <f t="shared" si="3"/>
        <v>30.928571429999998</v>
      </c>
      <c r="L104" s="57">
        <f t="shared" si="3"/>
        <v>8.1030941559870104</v>
      </c>
      <c r="M104" s="57">
        <f t="shared" si="3"/>
        <v>16.774178569285702</v>
      </c>
      <c r="O104" s="56"/>
    </row>
    <row r="105" spans="1:15">
      <c r="A105" t="s">
        <v>15</v>
      </c>
      <c r="B105" t="s">
        <v>153</v>
      </c>
      <c r="C105" t="s">
        <v>117</v>
      </c>
      <c r="D105">
        <v>2.5</v>
      </c>
      <c r="E105" s="56">
        <f t="shared" si="3"/>
        <v>0.01</v>
      </c>
      <c r="F105" s="56">
        <f t="shared" si="3"/>
        <v>6.0000000000000001E-3</v>
      </c>
      <c r="G105" s="56">
        <f t="shared" si="3"/>
        <v>0.2</v>
      </c>
      <c r="H105" s="56">
        <f t="shared" si="1"/>
        <v>0.21600000000000003</v>
      </c>
      <c r="I105" s="56">
        <f t="shared" si="3"/>
        <v>0.16999999999999998</v>
      </c>
      <c r="J105" s="57">
        <f t="shared" si="3"/>
        <v>6.48</v>
      </c>
      <c r="K105" s="56">
        <f t="shared" si="3"/>
        <v>31.5</v>
      </c>
      <c r="L105" s="57">
        <f t="shared" si="3"/>
        <v>7.7932804054054046</v>
      </c>
      <c r="M105" s="57">
        <f t="shared" si="3"/>
        <v>16.463868243243247</v>
      </c>
      <c r="O105" s="56"/>
    </row>
    <row r="106" spans="1:15">
      <c r="A106" t="s">
        <v>17</v>
      </c>
      <c r="B106" t="s">
        <v>153</v>
      </c>
      <c r="C106" t="s">
        <v>117</v>
      </c>
      <c r="D106">
        <v>2.5</v>
      </c>
      <c r="E106" s="56">
        <f t="shared" si="3"/>
        <v>5.0000000000000001E-3</v>
      </c>
      <c r="F106" s="56">
        <f t="shared" si="3"/>
        <v>7.0000000000000001E-3</v>
      </c>
      <c r="G106" s="56">
        <f t="shared" si="3"/>
        <v>0.45</v>
      </c>
      <c r="H106" s="56">
        <f t="shared" si="1"/>
        <v>0.46200000000000002</v>
      </c>
      <c r="I106" s="56">
        <f t="shared" si="3"/>
        <v>5.5000000000000007E-2</v>
      </c>
      <c r="J106" s="57">
        <f t="shared" si="3"/>
        <v>6.05</v>
      </c>
      <c r="K106" s="56">
        <f t="shared" si="3"/>
        <v>34.5</v>
      </c>
      <c r="L106" s="57">
        <f t="shared" si="3"/>
        <v>7.5517172413793103</v>
      </c>
      <c r="M106" s="57">
        <f t="shared" si="3"/>
        <v>19.888500000000001</v>
      </c>
      <c r="O106" s="56"/>
    </row>
    <row r="107" spans="1:15">
      <c r="A107" t="s">
        <v>19</v>
      </c>
      <c r="B107" t="s">
        <v>153</v>
      </c>
      <c r="C107" t="s">
        <v>117</v>
      </c>
      <c r="D107">
        <v>2.5</v>
      </c>
      <c r="E107" s="56">
        <f t="shared" si="3"/>
        <v>1.4999999999999999E-2</v>
      </c>
      <c r="F107" s="56">
        <f t="shared" si="3"/>
        <v>7.0000000000000001E-3</v>
      </c>
      <c r="G107" s="56">
        <f t="shared" si="3"/>
        <v>0.2</v>
      </c>
      <c r="H107" s="56">
        <f t="shared" si="1"/>
        <v>0.222</v>
      </c>
      <c r="I107" s="56">
        <f t="shared" si="3"/>
        <v>3.5000000000000003E-2</v>
      </c>
      <c r="J107" s="57">
        <f t="shared" si="3"/>
        <v>6.5149999999999997</v>
      </c>
      <c r="K107" s="56">
        <f t="shared" si="3"/>
        <v>17.5</v>
      </c>
      <c r="L107" s="57">
        <f t="shared" si="3"/>
        <v>7.5540520134228153</v>
      </c>
      <c r="M107" s="57">
        <f t="shared" si="3"/>
        <v>19.394546979865751</v>
      </c>
      <c r="O107" s="56"/>
    </row>
    <row r="108" spans="1:15">
      <c r="A108" t="s">
        <v>21</v>
      </c>
      <c r="B108" t="s">
        <v>153</v>
      </c>
      <c r="C108" t="s">
        <v>117</v>
      </c>
      <c r="D108">
        <v>2.5</v>
      </c>
      <c r="E108" s="56">
        <f t="shared" si="3"/>
        <v>0</v>
      </c>
      <c r="F108" s="56">
        <f t="shared" si="3"/>
        <v>7.4999999999999997E-3</v>
      </c>
      <c r="G108" s="56">
        <f t="shared" si="3"/>
        <v>0.35</v>
      </c>
      <c r="H108" s="56">
        <f t="shared" si="1"/>
        <v>0.35749999999999998</v>
      </c>
      <c r="I108" s="56">
        <f t="shared" si="3"/>
        <v>0.01</v>
      </c>
      <c r="J108" s="57">
        <f t="shared" si="3"/>
        <v>6.7149999999999999</v>
      </c>
      <c r="K108" s="56">
        <f t="shared" si="3"/>
        <v>29</v>
      </c>
      <c r="L108" s="57">
        <f t="shared" si="3"/>
        <v>8.0183682432432448</v>
      </c>
      <c r="M108" s="57">
        <f t="shared" si="3"/>
        <v>20.5867533783784</v>
      </c>
      <c r="O108" s="56"/>
    </row>
    <row r="109" spans="1:15">
      <c r="A109" t="s">
        <v>23</v>
      </c>
      <c r="B109" t="s">
        <v>153</v>
      </c>
      <c r="C109" t="s">
        <v>117</v>
      </c>
      <c r="D109">
        <v>16.32</v>
      </c>
      <c r="E109" s="56">
        <f t="shared" si="3"/>
        <v>1.4999999999999999E-2</v>
      </c>
      <c r="F109" s="56">
        <f t="shared" si="3"/>
        <v>6.5000000000000006E-3</v>
      </c>
      <c r="G109" s="56">
        <f t="shared" si="3"/>
        <v>0.4</v>
      </c>
      <c r="H109" s="56">
        <f t="shared" si="1"/>
        <v>0.42150000000000004</v>
      </c>
      <c r="I109" s="56">
        <f t="shared" si="3"/>
        <v>0.185</v>
      </c>
      <c r="J109" s="57">
        <f t="shared" si="3"/>
        <v>6.42</v>
      </c>
      <c r="K109" s="56">
        <f t="shared" si="3"/>
        <v>40.5</v>
      </c>
      <c r="L109" s="57">
        <f t="shared" si="3"/>
        <v>8.7374597315436251</v>
      </c>
      <c r="M109" s="57">
        <f t="shared" si="3"/>
        <v>20.435862416107401</v>
      </c>
      <c r="O109" s="56"/>
    </row>
    <row r="110" spans="1:15">
      <c r="A110" t="s">
        <v>25</v>
      </c>
      <c r="B110" t="s">
        <v>153</v>
      </c>
      <c r="C110" t="s">
        <v>117</v>
      </c>
      <c r="D110">
        <v>2.5</v>
      </c>
      <c r="E110" s="56">
        <f t="shared" si="3"/>
        <v>5.0000000000000001E-3</v>
      </c>
      <c r="F110" s="56">
        <f t="shared" si="3"/>
        <v>7.4999999999999997E-3</v>
      </c>
      <c r="G110" s="56">
        <f t="shared" si="3"/>
        <v>6.0000000000000005E-2</v>
      </c>
      <c r="H110" s="56">
        <f t="shared" si="1"/>
        <v>7.2500000000000009E-2</v>
      </c>
      <c r="I110" s="56">
        <f t="shared" si="3"/>
        <v>1.4999999999999999E-2</v>
      </c>
      <c r="J110" s="57">
        <f t="shared" si="3"/>
        <v>6.84</v>
      </c>
      <c r="K110" s="56">
        <f t="shared" si="3"/>
        <v>21</v>
      </c>
      <c r="L110" s="57">
        <f t="shared" si="3"/>
        <v>8.1078966666666688</v>
      </c>
      <c r="M110" s="57">
        <f t="shared" si="3"/>
        <v>14.82517333333335</v>
      </c>
      <c r="O110" s="56"/>
    </row>
    <row r="111" spans="1:15">
      <c r="A111" t="s">
        <v>27</v>
      </c>
      <c r="B111" t="s">
        <v>153</v>
      </c>
      <c r="C111" t="s">
        <v>117</v>
      </c>
      <c r="D111">
        <v>2.5</v>
      </c>
      <c r="E111" s="56">
        <f t="shared" si="3"/>
        <v>0</v>
      </c>
      <c r="F111" s="56">
        <f t="shared" si="3"/>
        <v>7.4999999999999997E-3</v>
      </c>
      <c r="G111" s="56">
        <f t="shared" si="3"/>
        <v>0.2</v>
      </c>
      <c r="H111" s="56">
        <f t="shared" si="1"/>
        <v>0.20750000000000002</v>
      </c>
      <c r="I111" s="56">
        <f t="shared" si="3"/>
        <v>3.4999999999999996E-2</v>
      </c>
      <c r="J111" s="57">
        <f t="shared" si="3"/>
        <v>6.57</v>
      </c>
      <c r="K111" s="56">
        <f t="shared" si="3"/>
        <v>22</v>
      </c>
      <c r="L111" s="57">
        <f t="shared" si="3"/>
        <v>8.1804861111111098</v>
      </c>
      <c r="M111" s="57">
        <f t="shared" si="3"/>
        <v>20.145236111111103</v>
      </c>
      <c r="O111" s="56"/>
    </row>
    <row r="112" spans="1:15">
      <c r="A112" t="s">
        <v>29</v>
      </c>
      <c r="B112" t="s">
        <v>153</v>
      </c>
      <c r="C112" t="s">
        <v>117</v>
      </c>
      <c r="D112">
        <v>2.5</v>
      </c>
      <c r="E112" s="56">
        <f t="shared" si="3"/>
        <v>0.01</v>
      </c>
      <c r="F112" s="56">
        <f t="shared" si="3"/>
        <v>7.4999999999999997E-3</v>
      </c>
      <c r="G112" s="56">
        <f t="shared" si="3"/>
        <v>0.25</v>
      </c>
      <c r="H112" s="56">
        <f t="shared" si="1"/>
        <v>0.26750000000000002</v>
      </c>
      <c r="I112" s="56">
        <f t="shared" si="3"/>
        <v>7.5000000000000011E-2</v>
      </c>
      <c r="J112" s="57">
        <f t="shared" si="3"/>
        <v>6.4649999999999999</v>
      </c>
      <c r="K112" s="56">
        <f t="shared" si="3"/>
        <v>63.5</v>
      </c>
      <c r="L112" s="57">
        <f t="shared" si="3"/>
        <v>7.9439081632653048</v>
      </c>
      <c r="M112" s="57">
        <f t="shared" si="3"/>
        <v>18.268862244897949</v>
      </c>
      <c r="O112" s="56"/>
    </row>
    <row r="113" spans="1:15">
      <c r="A113" t="s">
        <v>31</v>
      </c>
      <c r="B113" t="s">
        <v>153</v>
      </c>
      <c r="C113" t="s">
        <v>117</v>
      </c>
      <c r="D113">
        <v>17.920000000000002</v>
      </c>
      <c r="E113" s="56">
        <f t="shared" si="3"/>
        <v>5.0000000000000001E-3</v>
      </c>
      <c r="F113" s="56">
        <f t="shared" si="3"/>
        <v>6.9999999999999993E-3</v>
      </c>
      <c r="G113" s="56">
        <f t="shared" si="3"/>
        <v>1.45</v>
      </c>
      <c r="H113" s="56">
        <f t="shared" si="1"/>
        <v>1.462</v>
      </c>
      <c r="I113" s="56">
        <f t="shared" si="3"/>
        <v>9.5000000000000001E-2</v>
      </c>
      <c r="J113" s="57">
        <f t="shared" si="3"/>
        <v>6.5749999999999993</v>
      </c>
      <c r="K113" s="56">
        <f t="shared" si="3"/>
        <v>85</v>
      </c>
      <c r="L113" s="57">
        <f t="shared" si="3"/>
        <v>7.1952264150943348</v>
      </c>
      <c r="M113" s="57">
        <f t="shared" si="3"/>
        <v>18.294581761006299</v>
      </c>
      <c r="O113" s="56"/>
    </row>
    <row r="114" spans="1:15">
      <c r="A114" t="s">
        <v>33</v>
      </c>
      <c r="B114" t="s">
        <v>153</v>
      </c>
      <c r="C114" t="s">
        <v>117</v>
      </c>
      <c r="D114">
        <v>6.57</v>
      </c>
      <c r="E114" s="56">
        <f t="shared" si="3"/>
        <v>0.06</v>
      </c>
      <c r="F114" s="56">
        <f t="shared" si="3"/>
        <v>8.5000000000000006E-3</v>
      </c>
      <c r="G114" s="56">
        <f t="shared" si="3"/>
        <v>0.25</v>
      </c>
      <c r="H114" s="56">
        <f t="shared" si="1"/>
        <v>0.31850000000000001</v>
      </c>
      <c r="I114" s="56">
        <f t="shared" si="3"/>
        <v>0.13</v>
      </c>
      <c r="J114" s="57">
        <f t="shared" si="3"/>
        <v>6.62</v>
      </c>
      <c r="K114" s="56">
        <f t="shared" si="3"/>
        <v>61</v>
      </c>
      <c r="L114" s="57">
        <f t="shared" si="3"/>
        <v>9.4026258741258744</v>
      </c>
      <c r="M114" s="57">
        <f t="shared" si="3"/>
        <v>17.433807692307699</v>
      </c>
      <c r="O114" s="56"/>
    </row>
    <row r="115" spans="1:15">
      <c r="A115" t="s">
        <v>146</v>
      </c>
      <c r="B115" t="s">
        <v>153</v>
      </c>
      <c r="C115" t="s">
        <v>117</v>
      </c>
      <c r="D115">
        <v>6.75</v>
      </c>
      <c r="E115" s="56">
        <f t="shared" si="3"/>
        <v>0.04</v>
      </c>
      <c r="F115" s="56">
        <f t="shared" si="3"/>
        <v>7.4999999999999997E-3</v>
      </c>
      <c r="G115" s="56">
        <f t="shared" si="3"/>
        <v>0.25</v>
      </c>
      <c r="H115" s="56">
        <f t="shared" si="1"/>
        <v>0.29749999999999999</v>
      </c>
      <c r="I115" s="56">
        <f t="shared" si="3"/>
        <v>6.9999999999999993E-2</v>
      </c>
      <c r="J115" s="57">
        <f t="shared" si="3"/>
        <v>6.9350000000000005</v>
      </c>
      <c r="K115" s="56">
        <f t="shared" si="3"/>
        <v>45.5</v>
      </c>
      <c r="L115" s="57">
        <f t="shared" si="3"/>
        <v>10.26670979020979</v>
      </c>
      <c r="M115" s="57">
        <f t="shared" si="3"/>
        <v>17.331548951048951</v>
      </c>
      <c r="O115" s="56"/>
    </row>
    <row r="116" spans="1:15">
      <c r="A116" t="s">
        <v>36</v>
      </c>
      <c r="B116" t="s">
        <v>153</v>
      </c>
      <c r="C116" t="s">
        <v>117</v>
      </c>
      <c r="D116">
        <v>2.5</v>
      </c>
      <c r="E116" s="56">
        <f t="shared" si="3"/>
        <v>1.4999999999999999E-2</v>
      </c>
      <c r="F116" s="56">
        <f t="shared" si="3"/>
        <v>7.4999999999999997E-3</v>
      </c>
      <c r="G116" s="56">
        <f t="shared" si="3"/>
        <v>0.25</v>
      </c>
      <c r="H116" s="56">
        <f t="shared" si="1"/>
        <v>0.27250000000000002</v>
      </c>
      <c r="I116" s="56">
        <f t="shared" si="3"/>
        <v>0.21</v>
      </c>
      <c r="J116" s="57">
        <f t="shared" si="3"/>
        <v>6.7750000000000004</v>
      </c>
      <c r="K116" s="56">
        <f t="shared" si="3"/>
        <v>50.5</v>
      </c>
      <c r="L116" s="57">
        <f t="shared" si="3"/>
        <v>7.8501241379310347</v>
      </c>
      <c r="M116" s="57">
        <f t="shared" si="3"/>
        <v>21.6220172413793</v>
      </c>
      <c r="O116" s="56"/>
    </row>
    <row r="117" spans="1:15">
      <c r="A117" t="s">
        <v>38</v>
      </c>
      <c r="B117" t="s">
        <v>153</v>
      </c>
      <c r="C117" t="s">
        <v>117</v>
      </c>
      <c r="D117">
        <v>2.5</v>
      </c>
      <c r="E117" s="56">
        <f t="shared" si="3"/>
        <v>7.5000000000000011E-2</v>
      </c>
      <c r="F117" s="56">
        <f t="shared" si="3"/>
        <v>1.2500000000000001E-2</v>
      </c>
      <c r="G117" s="56">
        <f t="shared" si="3"/>
        <v>3.1500000000000004</v>
      </c>
      <c r="H117" s="56">
        <f t="shared" si="1"/>
        <v>3.2375000000000003</v>
      </c>
      <c r="I117" s="56">
        <f t="shared" si="3"/>
        <v>8.7499999999999994E-2</v>
      </c>
      <c r="J117" s="57">
        <f t="shared" si="3"/>
        <v>6.7650000000000006</v>
      </c>
      <c r="K117" s="56">
        <f t="shared" si="3"/>
        <v>157</v>
      </c>
      <c r="L117" s="57">
        <f t="shared" si="3"/>
        <v>9.0780033112582803</v>
      </c>
      <c r="M117" s="57">
        <f t="shared" si="3"/>
        <v>20.369701986754951</v>
      </c>
      <c r="O117" s="56"/>
    </row>
    <row r="118" spans="1:15">
      <c r="A118" t="s">
        <v>40</v>
      </c>
      <c r="B118" t="s">
        <v>153</v>
      </c>
      <c r="C118" t="s">
        <v>117</v>
      </c>
      <c r="D118">
        <v>2.5</v>
      </c>
      <c r="E118" s="56">
        <f t="shared" si="3"/>
        <v>0.01</v>
      </c>
      <c r="F118" s="56">
        <f t="shared" si="3"/>
        <v>7.4999999999999997E-3</v>
      </c>
      <c r="G118" s="56">
        <f t="shared" si="3"/>
        <v>0.2</v>
      </c>
      <c r="H118" s="56">
        <f t="shared" si="1"/>
        <v>0.21750000000000003</v>
      </c>
      <c r="I118" s="56">
        <f t="shared" si="3"/>
        <v>5.5E-2</v>
      </c>
      <c r="J118" s="57">
        <f t="shared" si="3"/>
        <v>6.7549999999999999</v>
      </c>
      <c r="K118" s="56">
        <f t="shared" si="3"/>
        <v>22</v>
      </c>
      <c r="L118" s="57">
        <f t="shared" si="3"/>
        <v>7.7776192052980146</v>
      </c>
      <c r="M118" s="57">
        <f t="shared" si="3"/>
        <v>20.624721854304649</v>
      </c>
      <c r="O118" s="56"/>
    </row>
    <row r="119" spans="1:15">
      <c r="A119" t="s">
        <v>42</v>
      </c>
      <c r="B119" t="s">
        <v>153</v>
      </c>
      <c r="C119" t="s">
        <v>117</v>
      </c>
      <c r="D119">
        <v>7.08</v>
      </c>
      <c r="E119" s="56">
        <f t="shared" ref="E119:M134" si="4">AVERAGE(E19,E69)</f>
        <v>0.23499999999999999</v>
      </c>
      <c r="F119" s="56">
        <f t="shared" si="4"/>
        <v>6.0500000000000005E-2</v>
      </c>
      <c r="G119" s="56">
        <f t="shared" si="4"/>
        <v>2.75</v>
      </c>
      <c r="H119" s="56">
        <f t="shared" si="1"/>
        <v>3.0455000000000001</v>
      </c>
      <c r="I119" s="56">
        <f t="shared" si="4"/>
        <v>0.26</v>
      </c>
      <c r="J119" s="57">
        <f t="shared" si="4"/>
        <v>6.835</v>
      </c>
      <c r="K119" s="56">
        <f t="shared" si="4"/>
        <v>212</v>
      </c>
      <c r="L119" s="57">
        <f t="shared" si="4"/>
        <v>6.9894685314685301</v>
      </c>
      <c r="M119" s="57">
        <f t="shared" si="4"/>
        <v>21.331916083916099</v>
      </c>
      <c r="O119" s="56"/>
    </row>
    <row r="120" spans="1:15">
      <c r="A120" t="s">
        <v>44</v>
      </c>
      <c r="B120" t="s">
        <v>153</v>
      </c>
      <c r="C120" t="s">
        <v>117</v>
      </c>
      <c r="D120">
        <v>2.5</v>
      </c>
      <c r="E120" s="56">
        <f t="shared" si="4"/>
        <v>0.04</v>
      </c>
      <c r="F120" s="56">
        <f t="shared" si="4"/>
        <v>8.0000000000000002E-3</v>
      </c>
      <c r="G120" s="56">
        <f t="shared" si="4"/>
        <v>1.75</v>
      </c>
      <c r="H120" s="56">
        <f t="shared" si="1"/>
        <v>1.798</v>
      </c>
      <c r="I120" s="56">
        <f t="shared" si="4"/>
        <v>0.09</v>
      </c>
      <c r="J120" s="57">
        <f t="shared" si="4"/>
        <v>6.4950000000000001</v>
      </c>
      <c r="K120" s="56">
        <f t="shared" si="4"/>
        <v>123.5</v>
      </c>
      <c r="L120" s="57">
        <f t="shared" si="4"/>
        <v>6.1883866666666645</v>
      </c>
      <c r="M120" s="57">
        <f t="shared" si="4"/>
        <v>18.092010000000002</v>
      </c>
      <c r="O120" s="56"/>
    </row>
    <row r="121" spans="1:15">
      <c r="A121" t="s">
        <v>46</v>
      </c>
      <c r="B121" t="s">
        <v>153</v>
      </c>
      <c r="C121" t="s">
        <v>117</v>
      </c>
      <c r="D121">
        <v>2.5</v>
      </c>
      <c r="E121" s="56">
        <f t="shared" si="4"/>
        <v>0.05</v>
      </c>
      <c r="F121" s="56">
        <f t="shared" si="4"/>
        <v>7.4999999999999997E-3</v>
      </c>
      <c r="G121" s="56">
        <f t="shared" si="4"/>
        <v>0.75</v>
      </c>
      <c r="H121" s="56">
        <f t="shared" si="1"/>
        <v>0.8075</v>
      </c>
      <c r="I121" s="56">
        <f t="shared" si="4"/>
        <v>0.1</v>
      </c>
      <c r="J121" s="57">
        <f t="shared" si="4"/>
        <v>6.7799999999999994</v>
      </c>
      <c r="K121" s="56">
        <f t="shared" si="4"/>
        <v>63.5</v>
      </c>
      <c r="L121" s="57">
        <f t="shared" si="4"/>
        <v>8.1991643835616408</v>
      </c>
      <c r="M121" s="57">
        <f t="shared" si="4"/>
        <v>17.478349315068499</v>
      </c>
      <c r="O121" s="56"/>
    </row>
    <row r="122" spans="1:15">
      <c r="A122" t="s">
        <v>48</v>
      </c>
      <c r="B122" t="s">
        <v>153</v>
      </c>
      <c r="C122" t="s">
        <v>117</v>
      </c>
      <c r="D122">
        <v>2.5</v>
      </c>
      <c r="E122" s="56">
        <f t="shared" si="4"/>
        <v>5.5000000000000007E-2</v>
      </c>
      <c r="F122" s="56">
        <f t="shared" si="4"/>
        <v>8.5000000000000006E-3</v>
      </c>
      <c r="G122" s="56">
        <f t="shared" si="4"/>
        <v>1.1499999999999999</v>
      </c>
      <c r="H122" s="56">
        <f t="shared" si="1"/>
        <v>1.2134999999999998</v>
      </c>
      <c r="I122" s="56">
        <f t="shared" si="4"/>
        <v>9.0000000000000011E-2</v>
      </c>
      <c r="J122" s="57">
        <f t="shared" si="4"/>
        <v>6.93</v>
      </c>
      <c r="K122" s="56">
        <f t="shared" si="4"/>
        <v>105</v>
      </c>
      <c r="L122" s="57">
        <f t="shared" si="4"/>
        <v>7.3491250000000008</v>
      </c>
      <c r="M122" s="57">
        <f t="shared" si="4"/>
        <v>19.824944444444451</v>
      </c>
      <c r="O122" s="56"/>
    </row>
    <row r="123" spans="1:15">
      <c r="A123" t="s">
        <v>50</v>
      </c>
      <c r="B123" t="s">
        <v>153</v>
      </c>
      <c r="C123" t="s">
        <v>117</v>
      </c>
      <c r="D123">
        <v>2.5</v>
      </c>
      <c r="E123" s="56">
        <f t="shared" si="4"/>
        <v>0.01</v>
      </c>
      <c r="F123" s="56">
        <f t="shared" si="4"/>
        <v>7.0000000000000001E-3</v>
      </c>
      <c r="G123" s="56">
        <f t="shared" si="4"/>
        <v>0.11</v>
      </c>
      <c r="H123" s="56">
        <f t="shared" si="1"/>
        <v>0.127</v>
      </c>
      <c r="I123" s="56">
        <f t="shared" si="4"/>
        <v>7.5000000000000011E-2</v>
      </c>
      <c r="J123" s="57">
        <f t="shared" si="4"/>
        <v>6.4550000000000001</v>
      </c>
      <c r="K123" s="56">
        <f t="shared" si="4"/>
        <v>96</v>
      </c>
      <c r="L123" s="57">
        <f t="shared" si="4"/>
        <v>8.4194104938271597</v>
      </c>
      <c r="M123" s="57">
        <f t="shared" si="4"/>
        <v>14.61195061728395</v>
      </c>
      <c r="O123" s="56"/>
    </row>
    <row r="124" spans="1:15">
      <c r="A124" t="s">
        <v>52</v>
      </c>
      <c r="B124" t="s">
        <v>153</v>
      </c>
      <c r="C124" t="s">
        <v>117</v>
      </c>
      <c r="D124">
        <v>2.5</v>
      </c>
      <c r="E124" s="56">
        <f t="shared" si="4"/>
        <v>7.5000000000000011E-2</v>
      </c>
      <c r="F124" s="56">
        <f t="shared" si="4"/>
        <v>6.5000000000000006E-3</v>
      </c>
      <c r="G124" s="56">
        <f t="shared" si="4"/>
        <v>6.0000000000000005E-2</v>
      </c>
      <c r="H124" s="56">
        <f t="shared" si="1"/>
        <v>0.14150000000000001</v>
      </c>
      <c r="I124" s="56">
        <f t="shared" si="4"/>
        <v>7.4999999999999997E-2</v>
      </c>
      <c r="J124" s="57">
        <f t="shared" si="4"/>
        <v>6.1150000000000002</v>
      </c>
      <c r="K124" s="56">
        <f t="shared" si="4"/>
        <v>22</v>
      </c>
      <c r="L124" s="57">
        <f t="shared" si="4"/>
        <v>7.6534499999999994</v>
      </c>
      <c r="M124" s="57">
        <f t="shared" si="4"/>
        <v>15.46275333333335</v>
      </c>
      <c r="O124" s="56"/>
    </row>
    <row r="125" spans="1:15">
      <c r="A125" t="s">
        <v>54</v>
      </c>
      <c r="B125" t="s">
        <v>153</v>
      </c>
      <c r="C125" t="s">
        <v>117</v>
      </c>
      <c r="D125">
        <v>2.5</v>
      </c>
      <c r="E125" s="56">
        <f t="shared" si="4"/>
        <v>6.0000000000000005E-2</v>
      </c>
      <c r="F125" s="56">
        <f t="shared" si="4"/>
        <v>6.5000000000000006E-3</v>
      </c>
      <c r="G125" s="56">
        <f t="shared" si="4"/>
        <v>0.10500000000000001</v>
      </c>
      <c r="H125" s="56">
        <f t="shared" si="1"/>
        <v>0.17150000000000001</v>
      </c>
      <c r="I125" s="56">
        <f t="shared" si="4"/>
        <v>7.0000000000000007E-2</v>
      </c>
      <c r="J125" s="57">
        <f t="shared" si="4"/>
        <v>6.6349999999999998</v>
      </c>
      <c r="K125" s="56">
        <f t="shared" si="4"/>
        <v>24</v>
      </c>
      <c r="L125" s="57">
        <f t="shared" si="4"/>
        <v>8.29223899371069</v>
      </c>
      <c r="M125" s="57">
        <f t="shared" si="4"/>
        <v>18.6572610062893</v>
      </c>
      <c r="O125" s="56"/>
    </row>
    <row r="126" spans="1:15">
      <c r="A126" t="s">
        <v>56</v>
      </c>
      <c r="B126" t="s">
        <v>153</v>
      </c>
      <c r="C126" t="s">
        <v>117</v>
      </c>
      <c r="D126">
        <v>7.5</v>
      </c>
      <c r="E126" s="56">
        <f t="shared" si="4"/>
        <v>0.06</v>
      </c>
      <c r="F126" s="56">
        <f t="shared" si="4"/>
        <v>7.7499999999999999E-2</v>
      </c>
      <c r="G126" s="56">
        <f t="shared" si="4"/>
        <v>2.95</v>
      </c>
      <c r="H126" s="56">
        <f t="shared" si="1"/>
        <v>3.0875000000000004</v>
      </c>
      <c r="I126" s="56">
        <f t="shared" si="4"/>
        <v>1.57</v>
      </c>
      <c r="J126" s="57">
        <f t="shared" si="4"/>
        <v>6.67</v>
      </c>
      <c r="K126" s="56">
        <f t="shared" si="4"/>
        <v>186</v>
      </c>
      <c r="L126" s="57">
        <f t="shared" si="4"/>
        <v>7.8123311258278152</v>
      </c>
      <c r="M126" s="57">
        <f t="shared" si="4"/>
        <v>19.684960264900649</v>
      </c>
      <c r="O126" s="56"/>
    </row>
    <row r="127" spans="1:15">
      <c r="A127" t="s">
        <v>58</v>
      </c>
      <c r="B127" t="s">
        <v>153</v>
      </c>
      <c r="C127" t="s">
        <v>117</v>
      </c>
      <c r="D127">
        <v>2.5</v>
      </c>
      <c r="E127" s="56">
        <f t="shared" si="4"/>
        <v>2.5000000000000001E-2</v>
      </c>
      <c r="F127" s="56">
        <f t="shared" si="4"/>
        <v>3.7000000000000005E-2</v>
      </c>
      <c r="G127" s="56">
        <f t="shared" si="4"/>
        <v>1.2000000000000002</v>
      </c>
      <c r="H127" s="56">
        <f t="shared" si="1"/>
        <v>1.2620000000000002</v>
      </c>
      <c r="I127" s="56">
        <f t="shared" si="4"/>
        <v>0.09</v>
      </c>
      <c r="J127" s="57">
        <f t="shared" si="4"/>
        <v>6.5600000000000005</v>
      </c>
      <c r="K127" s="56">
        <f t="shared" si="4"/>
        <v>91</v>
      </c>
      <c r="L127" s="57">
        <f t="shared" si="4"/>
        <v>8.2678914473684202</v>
      </c>
      <c r="M127" s="57">
        <f t="shared" si="4"/>
        <v>18.389815789473701</v>
      </c>
      <c r="O127" s="56"/>
    </row>
    <row r="128" spans="1:15">
      <c r="A128" t="s">
        <v>60</v>
      </c>
      <c r="B128" t="s">
        <v>153</v>
      </c>
      <c r="C128" t="s">
        <v>117</v>
      </c>
      <c r="D128">
        <v>6.2</v>
      </c>
      <c r="E128" s="56">
        <f t="shared" si="4"/>
        <v>7.4999999999999997E-2</v>
      </c>
      <c r="F128" s="56">
        <f t="shared" si="4"/>
        <v>7.0000000000000001E-3</v>
      </c>
      <c r="G128" s="56">
        <f t="shared" si="4"/>
        <v>0.12000000000000001</v>
      </c>
      <c r="H128" s="56">
        <f t="shared" si="1"/>
        <v>0.20200000000000001</v>
      </c>
      <c r="I128" s="56">
        <f t="shared" si="4"/>
        <v>0.16500000000000001</v>
      </c>
      <c r="J128" s="57">
        <f t="shared" si="4"/>
        <v>6.8949999999999996</v>
      </c>
      <c r="K128" s="56">
        <f t="shared" si="4"/>
        <v>35</v>
      </c>
      <c r="L128" s="57">
        <f t="shared" si="4"/>
        <v>8.2131701388888914</v>
      </c>
      <c r="M128" s="57">
        <f t="shared" si="4"/>
        <v>15.183184027777799</v>
      </c>
      <c r="O128" s="56"/>
    </row>
    <row r="129" spans="1:15">
      <c r="A129" t="s">
        <v>62</v>
      </c>
      <c r="B129" t="s">
        <v>153</v>
      </c>
      <c r="C129" t="s">
        <v>117</v>
      </c>
      <c r="D129">
        <v>2.5</v>
      </c>
      <c r="E129" s="56">
        <f t="shared" si="4"/>
        <v>0.05</v>
      </c>
      <c r="F129" s="56">
        <f t="shared" si="4"/>
        <v>1.9E-2</v>
      </c>
      <c r="G129" s="56">
        <f t="shared" si="4"/>
        <v>5.15</v>
      </c>
      <c r="H129" s="56">
        <f t="shared" si="1"/>
        <v>5.2190000000000003</v>
      </c>
      <c r="I129" s="56">
        <f t="shared" si="4"/>
        <v>0.18</v>
      </c>
      <c r="J129" s="57">
        <f t="shared" si="4"/>
        <v>6.3550000000000004</v>
      </c>
      <c r="K129" s="56">
        <f t="shared" si="4"/>
        <v>271.5</v>
      </c>
      <c r="L129" s="57">
        <f t="shared" si="4"/>
        <v>5.0024896551724147</v>
      </c>
      <c r="M129" s="57">
        <f t="shared" si="4"/>
        <v>20.275234482758599</v>
      </c>
      <c r="O129" s="56"/>
    </row>
    <row r="130" spans="1:15">
      <c r="A130" t="s">
        <v>64</v>
      </c>
      <c r="B130" t="s">
        <v>153</v>
      </c>
      <c r="C130" t="s">
        <v>117</v>
      </c>
      <c r="D130">
        <v>2.5</v>
      </c>
      <c r="E130" s="56">
        <f t="shared" si="4"/>
        <v>1.4999999999999999E-2</v>
      </c>
      <c r="F130" s="56">
        <f t="shared" si="4"/>
        <v>6.5000000000000006E-3</v>
      </c>
      <c r="G130" s="56">
        <f t="shared" si="4"/>
        <v>1.9500000000000002</v>
      </c>
      <c r="H130" s="56">
        <f t="shared" si="1"/>
        <v>1.9715000000000003</v>
      </c>
      <c r="I130" s="56">
        <f t="shared" si="4"/>
        <v>6.5000000000000002E-2</v>
      </c>
      <c r="J130" s="57">
        <f t="shared" si="4"/>
        <v>7.1349999999999998</v>
      </c>
      <c r="K130" s="56">
        <f t="shared" si="4"/>
        <v>114.5</v>
      </c>
      <c r="L130" s="57">
        <f t="shared" si="4"/>
        <v>10.836188356164385</v>
      </c>
      <c r="M130" s="57">
        <f t="shared" si="4"/>
        <v>19.466582191780802</v>
      </c>
      <c r="O130" s="56"/>
    </row>
    <row r="131" spans="1:15">
      <c r="A131" t="s">
        <v>66</v>
      </c>
      <c r="B131" t="s">
        <v>153</v>
      </c>
      <c r="C131" t="s">
        <v>117</v>
      </c>
      <c r="D131">
        <v>11.53</v>
      </c>
      <c r="E131" s="56">
        <f t="shared" si="4"/>
        <v>0.25</v>
      </c>
      <c r="F131" s="56">
        <f t="shared" si="4"/>
        <v>2.7000000000000003E-2</v>
      </c>
      <c r="G131" s="56">
        <f t="shared" si="4"/>
        <v>1.95</v>
      </c>
      <c r="H131" s="56">
        <f t="shared" ref="H131:H151" si="5">SUM(E131:G131)</f>
        <v>2.2269999999999999</v>
      </c>
      <c r="I131" s="56">
        <f t="shared" si="4"/>
        <v>1.5499999999999998</v>
      </c>
      <c r="J131" s="57">
        <f t="shared" si="4"/>
        <v>6.8149999999999995</v>
      </c>
      <c r="K131" s="56">
        <f t="shared" si="4"/>
        <v>297</v>
      </c>
      <c r="L131" s="57">
        <f t="shared" si="4"/>
        <v>6.8562066666666652</v>
      </c>
      <c r="M131" s="57">
        <f t="shared" si="4"/>
        <v>23.287836666666699</v>
      </c>
      <c r="O131" s="56"/>
    </row>
    <row r="132" spans="1:15">
      <c r="A132" t="s">
        <v>68</v>
      </c>
      <c r="B132" t="s">
        <v>153</v>
      </c>
      <c r="C132" t="s">
        <v>117</v>
      </c>
      <c r="D132">
        <v>2.5</v>
      </c>
      <c r="E132" s="56">
        <f t="shared" si="4"/>
        <v>0.01</v>
      </c>
      <c r="F132" s="56">
        <f t="shared" si="4"/>
        <v>8.0000000000000002E-3</v>
      </c>
      <c r="G132" s="56">
        <f t="shared" si="4"/>
        <v>0.3</v>
      </c>
      <c r="H132" s="56">
        <f t="shared" si="5"/>
        <v>0.318</v>
      </c>
      <c r="I132" s="56">
        <f t="shared" si="4"/>
        <v>0.04</v>
      </c>
      <c r="J132" s="57">
        <f t="shared" si="4"/>
        <v>7.0150000000000006</v>
      </c>
      <c r="K132" s="56">
        <f t="shared" si="4"/>
        <v>40</v>
      </c>
      <c r="L132" s="57">
        <f t="shared" si="4"/>
        <v>8.184619863013701</v>
      </c>
      <c r="M132" s="57">
        <f t="shared" si="4"/>
        <v>17.566832191780801</v>
      </c>
      <c r="O132" s="56"/>
    </row>
    <row r="133" spans="1:15">
      <c r="A133" t="s">
        <v>70</v>
      </c>
      <c r="B133" t="s">
        <v>153</v>
      </c>
      <c r="C133" t="s">
        <v>117</v>
      </c>
      <c r="D133">
        <v>2.5</v>
      </c>
      <c r="E133" s="56">
        <f t="shared" si="4"/>
        <v>0.02</v>
      </c>
      <c r="F133" s="56">
        <f t="shared" si="4"/>
        <v>8.5000000000000006E-3</v>
      </c>
      <c r="G133" s="56">
        <f t="shared" si="4"/>
        <v>1.9</v>
      </c>
      <c r="H133" s="56">
        <f t="shared" si="5"/>
        <v>1.9284999999999999</v>
      </c>
      <c r="I133" s="56">
        <f t="shared" si="4"/>
        <v>0.14500000000000002</v>
      </c>
      <c r="J133" s="57">
        <f t="shared" si="4"/>
        <v>6.6150000000000002</v>
      </c>
      <c r="K133" s="56">
        <f t="shared" si="4"/>
        <v>201.5</v>
      </c>
      <c r="L133" s="57">
        <f t="shared" si="4"/>
        <v>8.8537033333333301</v>
      </c>
      <c r="M133" s="57">
        <f t="shared" si="4"/>
        <v>19.911833333333348</v>
      </c>
      <c r="O133" s="56"/>
    </row>
    <row r="134" spans="1:15">
      <c r="A134" t="s">
        <v>72</v>
      </c>
      <c r="B134" t="s">
        <v>153</v>
      </c>
      <c r="C134" t="s">
        <v>117</v>
      </c>
      <c r="D134">
        <v>2.5</v>
      </c>
      <c r="E134" s="56">
        <f t="shared" si="4"/>
        <v>2.5000000000000001E-2</v>
      </c>
      <c r="F134" s="56">
        <f t="shared" si="4"/>
        <v>7.4999999999999997E-3</v>
      </c>
      <c r="G134" s="56">
        <f t="shared" si="4"/>
        <v>0.2</v>
      </c>
      <c r="H134" s="56">
        <f t="shared" si="5"/>
        <v>0.23250000000000001</v>
      </c>
      <c r="I134" s="56">
        <f t="shared" si="4"/>
        <v>7.0000000000000007E-2</v>
      </c>
      <c r="J134" s="57">
        <f t="shared" si="4"/>
        <v>6.415</v>
      </c>
      <c r="K134" s="56">
        <f t="shared" si="4"/>
        <v>37</v>
      </c>
      <c r="L134" s="57">
        <f t="shared" si="4"/>
        <v>10.09646527777778</v>
      </c>
      <c r="M134" s="57">
        <f t="shared" si="4"/>
        <v>14.034350694444448</v>
      </c>
      <c r="O134" s="56"/>
    </row>
    <row r="135" spans="1:15">
      <c r="A135" t="s">
        <v>74</v>
      </c>
      <c r="B135" t="s">
        <v>153</v>
      </c>
      <c r="C135" t="s">
        <v>117</v>
      </c>
      <c r="D135">
        <v>6.93</v>
      </c>
      <c r="E135" s="56">
        <f t="shared" ref="E135:M150" si="6">AVERAGE(E35,E85)</f>
        <v>0.02</v>
      </c>
      <c r="F135" s="56">
        <f t="shared" si="6"/>
        <v>7.0000000000000001E-3</v>
      </c>
      <c r="G135" s="56">
        <f t="shared" si="6"/>
        <v>0.2</v>
      </c>
      <c r="H135" s="56">
        <f t="shared" si="5"/>
        <v>0.22700000000000001</v>
      </c>
      <c r="I135" s="56">
        <f t="shared" si="6"/>
        <v>0.05</v>
      </c>
      <c r="J135" s="57">
        <f t="shared" si="6"/>
        <v>6.5449999999999999</v>
      </c>
      <c r="K135" s="56">
        <f t="shared" si="6"/>
        <v>84</v>
      </c>
      <c r="L135" s="57">
        <f t="shared" si="6"/>
        <v>6.4326019736842097</v>
      </c>
      <c r="M135" s="57">
        <f t="shared" si="6"/>
        <v>17.954075657894748</v>
      </c>
      <c r="O135" s="56"/>
    </row>
    <row r="136" spans="1:15">
      <c r="A136" t="s">
        <v>75</v>
      </c>
      <c r="B136" t="s">
        <v>153</v>
      </c>
      <c r="C136" t="s">
        <v>117</v>
      </c>
      <c r="D136">
        <v>2.5</v>
      </c>
      <c r="E136" s="56">
        <f t="shared" si="6"/>
        <v>0.02</v>
      </c>
      <c r="F136" s="56">
        <f t="shared" si="6"/>
        <v>7.4999999999999997E-3</v>
      </c>
      <c r="G136" s="56">
        <f t="shared" si="6"/>
        <v>2.2000000000000002</v>
      </c>
      <c r="H136" s="56">
        <f t="shared" si="5"/>
        <v>2.2275</v>
      </c>
      <c r="I136" s="56">
        <f t="shared" si="6"/>
        <v>0.16999999999999998</v>
      </c>
      <c r="J136" s="57">
        <f t="shared" si="6"/>
        <v>6.6</v>
      </c>
      <c r="K136" s="56">
        <f t="shared" si="6"/>
        <v>388.5</v>
      </c>
      <c r="L136" s="57">
        <f t="shared" si="6"/>
        <v>7.5486283783783801</v>
      </c>
      <c r="M136" s="57">
        <f t="shared" si="6"/>
        <v>18.408013513513502</v>
      </c>
      <c r="O136" s="56"/>
    </row>
    <row r="137" spans="1:15">
      <c r="A137" t="s">
        <v>77</v>
      </c>
      <c r="B137" t="s">
        <v>153</v>
      </c>
      <c r="C137" t="s">
        <v>117</v>
      </c>
      <c r="D137">
        <v>6.63</v>
      </c>
      <c r="E137" s="56">
        <f t="shared" si="6"/>
        <v>0.09</v>
      </c>
      <c r="F137" s="56">
        <f t="shared" si="6"/>
        <v>2.5999999999999999E-2</v>
      </c>
      <c r="G137" s="56">
        <f t="shared" si="6"/>
        <v>2.4500000000000002</v>
      </c>
      <c r="H137" s="56">
        <f t="shared" si="5"/>
        <v>2.5660000000000003</v>
      </c>
      <c r="I137" s="56">
        <f t="shared" si="6"/>
        <v>0.92999999999999994</v>
      </c>
      <c r="J137" s="57">
        <f t="shared" si="6"/>
        <v>6.3800000000000008</v>
      </c>
      <c r="K137" s="56">
        <f t="shared" si="6"/>
        <v>172.5</v>
      </c>
      <c r="L137" s="57">
        <f t="shared" si="6"/>
        <v>5.61579513888889</v>
      </c>
      <c r="M137" s="57">
        <f t="shared" si="6"/>
        <v>20.365503472222201</v>
      </c>
      <c r="O137" s="56"/>
    </row>
    <row r="138" spans="1:15">
      <c r="A138" t="s">
        <v>79</v>
      </c>
      <c r="B138" t="s">
        <v>153</v>
      </c>
      <c r="C138" t="s">
        <v>117</v>
      </c>
      <c r="D138">
        <v>2.5</v>
      </c>
      <c r="E138" s="56">
        <f t="shared" si="6"/>
        <v>5.0000000000000001E-3</v>
      </c>
      <c r="F138" s="56">
        <f t="shared" si="6"/>
        <v>7.4999999999999997E-3</v>
      </c>
      <c r="G138" s="56">
        <f t="shared" si="6"/>
        <v>0.2</v>
      </c>
      <c r="H138" s="56">
        <f t="shared" si="5"/>
        <v>0.21250000000000002</v>
      </c>
      <c r="I138" s="56">
        <f t="shared" si="6"/>
        <v>3.4999999999999996E-2</v>
      </c>
      <c r="J138" s="57">
        <f t="shared" si="6"/>
        <v>6.3000000000000007</v>
      </c>
      <c r="K138" s="56">
        <f t="shared" si="6"/>
        <v>25</v>
      </c>
      <c r="L138" s="57">
        <f t="shared" si="6"/>
        <v>7.8607755102040802</v>
      </c>
      <c r="M138" s="57">
        <f t="shared" si="6"/>
        <v>18.5805306122449</v>
      </c>
      <c r="O138" s="56"/>
    </row>
    <row r="139" spans="1:15">
      <c r="A139" t="s">
        <v>81</v>
      </c>
      <c r="B139" t="s">
        <v>153</v>
      </c>
      <c r="C139" t="s">
        <v>117</v>
      </c>
      <c r="D139">
        <v>7.82</v>
      </c>
      <c r="E139" s="56">
        <f t="shared" si="6"/>
        <v>0.4</v>
      </c>
      <c r="F139" s="56">
        <f t="shared" si="6"/>
        <v>5.3499999999999999E-2</v>
      </c>
      <c r="G139" s="56">
        <f t="shared" si="6"/>
        <v>1.5499999999999998</v>
      </c>
      <c r="H139" s="56">
        <f t="shared" si="5"/>
        <v>2.0034999999999998</v>
      </c>
      <c r="I139" s="56">
        <f t="shared" si="6"/>
        <v>0.19500000000000001</v>
      </c>
      <c r="J139" s="57">
        <f t="shared" si="6"/>
        <v>6.67</v>
      </c>
      <c r="K139" s="56">
        <f t="shared" si="6"/>
        <v>145</v>
      </c>
      <c r="L139" s="57">
        <f t="shared" si="6"/>
        <v>4.3108074324324352</v>
      </c>
      <c r="M139" s="57">
        <f t="shared" si="6"/>
        <v>21.057375</v>
      </c>
      <c r="O139" s="56"/>
    </row>
    <row r="140" spans="1:15">
      <c r="A140" t="s">
        <v>83</v>
      </c>
      <c r="B140" t="s">
        <v>153</v>
      </c>
      <c r="C140" t="s">
        <v>117</v>
      </c>
      <c r="D140">
        <v>30.19</v>
      </c>
      <c r="E140" s="56">
        <f t="shared" si="6"/>
        <v>0.11</v>
      </c>
      <c r="F140" s="56">
        <f t="shared" si="6"/>
        <v>8.8499999999999995E-2</v>
      </c>
      <c r="G140" s="56">
        <f t="shared" si="6"/>
        <v>2.25</v>
      </c>
      <c r="H140" s="56">
        <f t="shared" si="5"/>
        <v>2.4485000000000001</v>
      </c>
      <c r="I140" s="56">
        <f t="shared" si="6"/>
        <v>0.17</v>
      </c>
      <c r="J140" s="57">
        <f t="shared" si="6"/>
        <v>7.01</v>
      </c>
      <c r="K140" s="56">
        <f t="shared" si="6"/>
        <v>146.5</v>
      </c>
      <c r="L140" s="57">
        <f t="shared" si="6"/>
        <v>8.5992887323943652</v>
      </c>
      <c r="M140" s="57">
        <f t="shared" si="6"/>
        <v>23.466137323943649</v>
      </c>
      <c r="O140" s="56"/>
    </row>
    <row r="141" spans="1:15">
      <c r="A141" t="s">
        <v>85</v>
      </c>
      <c r="B141" t="s">
        <v>153</v>
      </c>
      <c r="C141" t="s">
        <v>117</v>
      </c>
      <c r="D141">
        <v>2.5</v>
      </c>
      <c r="E141" s="56">
        <f t="shared" si="6"/>
        <v>0.03</v>
      </c>
      <c r="F141" s="56">
        <f t="shared" si="6"/>
        <v>4.8000000000000001E-2</v>
      </c>
      <c r="G141" s="56">
        <f t="shared" si="6"/>
        <v>2.25</v>
      </c>
      <c r="H141" s="56">
        <f t="shared" si="5"/>
        <v>2.3279999999999998</v>
      </c>
      <c r="I141" s="56">
        <f t="shared" si="6"/>
        <v>0.35500000000000004</v>
      </c>
      <c r="J141" s="57">
        <f t="shared" si="6"/>
        <v>6.16</v>
      </c>
      <c r="K141" s="56">
        <f t="shared" si="6"/>
        <v>133.5</v>
      </c>
      <c r="L141" s="57">
        <f t="shared" si="6"/>
        <v>6.4065135135135147</v>
      </c>
      <c r="M141" s="57">
        <f t="shared" si="6"/>
        <v>18.349780405405401</v>
      </c>
      <c r="O141" s="56"/>
    </row>
    <row r="142" spans="1:15">
      <c r="A142" t="s">
        <v>87</v>
      </c>
      <c r="B142" t="s">
        <v>153</v>
      </c>
      <c r="C142" t="s">
        <v>117</v>
      </c>
      <c r="D142">
        <v>2.5</v>
      </c>
      <c r="E142" s="56">
        <f t="shared" si="6"/>
        <v>0.01</v>
      </c>
      <c r="F142" s="56">
        <f t="shared" si="6"/>
        <v>7.4999999999999997E-3</v>
      </c>
      <c r="G142" s="56">
        <f t="shared" si="6"/>
        <v>0.2</v>
      </c>
      <c r="H142" s="56">
        <f t="shared" si="5"/>
        <v>0.21750000000000003</v>
      </c>
      <c r="I142" s="56">
        <f t="shared" si="6"/>
        <v>6.5000000000000002E-2</v>
      </c>
      <c r="J142" s="57">
        <f t="shared" si="6"/>
        <v>6.6549999999999994</v>
      </c>
      <c r="K142" s="56">
        <f t="shared" si="6"/>
        <v>26</v>
      </c>
      <c r="L142" s="57">
        <f t="shared" si="6"/>
        <v>8.644544368600684</v>
      </c>
      <c r="M142" s="57">
        <f t="shared" si="6"/>
        <v>13.8868037542662</v>
      </c>
      <c r="O142" s="56"/>
    </row>
    <row r="143" spans="1:15">
      <c r="A143" t="s">
        <v>89</v>
      </c>
      <c r="B143" t="s">
        <v>153</v>
      </c>
      <c r="C143" t="s">
        <v>117</v>
      </c>
      <c r="D143">
        <v>2.5</v>
      </c>
      <c r="E143" s="56">
        <f t="shared" si="6"/>
        <v>0.27500000000000002</v>
      </c>
      <c r="F143" s="56">
        <f t="shared" si="6"/>
        <v>5.2499999999999998E-2</v>
      </c>
      <c r="G143" s="56">
        <f t="shared" si="6"/>
        <v>1</v>
      </c>
      <c r="H143" s="56">
        <f t="shared" si="5"/>
        <v>1.3275000000000001</v>
      </c>
      <c r="I143" s="56">
        <f t="shared" si="6"/>
        <v>0.35499999999999998</v>
      </c>
      <c r="J143" s="57">
        <f t="shared" si="6"/>
        <v>6.62</v>
      </c>
      <c r="K143" s="56">
        <f t="shared" si="6"/>
        <v>233.5</v>
      </c>
      <c r="L143" s="57">
        <f t="shared" si="6"/>
        <v>3.3615866666666649</v>
      </c>
      <c r="M143" s="57">
        <f t="shared" si="6"/>
        <v>22.615549999999999</v>
      </c>
      <c r="O143" s="56"/>
    </row>
    <row r="144" spans="1:15">
      <c r="A144" t="s">
        <v>91</v>
      </c>
      <c r="B144" t="s">
        <v>153</v>
      </c>
      <c r="C144" t="s">
        <v>117</v>
      </c>
      <c r="D144">
        <v>2.5</v>
      </c>
      <c r="E144" s="56">
        <f t="shared" si="6"/>
        <v>0</v>
      </c>
      <c r="F144" s="56">
        <f t="shared" si="6"/>
        <v>8.0000000000000002E-3</v>
      </c>
      <c r="G144" s="56">
        <f t="shared" si="6"/>
        <v>1.2</v>
      </c>
      <c r="H144" s="56">
        <f t="shared" si="5"/>
        <v>1.208</v>
      </c>
      <c r="I144" s="56">
        <f t="shared" si="6"/>
        <v>0.10750000000000001</v>
      </c>
      <c r="J144" s="57">
        <f t="shared" si="6"/>
        <v>6.5150000000000006</v>
      </c>
      <c r="K144" s="56">
        <f t="shared" si="6"/>
        <v>206</v>
      </c>
      <c r="L144" s="57">
        <f t="shared" si="6"/>
        <v>7.6236632653061189</v>
      </c>
      <c r="M144" s="57">
        <f t="shared" si="6"/>
        <v>17.433340136054397</v>
      </c>
      <c r="O144" s="56"/>
    </row>
    <row r="145" spans="1:15">
      <c r="A145" t="s">
        <v>93</v>
      </c>
      <c r="B145" t="s">
        <v>153</v>
      </c>
      <c r="C145" t="s">
        <v>117</v>
      </c>
      <c r="D145">
        <v>8.15</v>
      </c>
      <c r="E145" s="56">
        <f t="shared" si="6"/>
        <v>0.48</v>
      </c>
      <c r="F145" s="56">
        <f t="shared" si="6"/>
        <v>3.8000000000000006E-2</v>
      </c>
      <c r="G145" s="56">
        <f t="shared" si="6"/>
        <v>2.4500000000000002</v>
      </c>
      <c r="H145" s="56">
        <f t="shared" si="5"/>
        <v>2.968</v>
      </c>
      <c r="I145" s="56">
        <f t="shared" si="6"/>
        <v>0.18</v>
      </c>
      <c r="J145" s="57">
        <f t="shared" si="6"/>
        <v>6.57</v>
      </c>
      <c r="K145" s="56">
        <f t="shared" si="6"/>
        <v>205.5</v>
      </c>
      <c r="L145" s="57">
        <f t="shared" si="6"/>
        <v>6.2648965517241351</v>
      </c>
      <c r="M145" s="57">
        <f t="shared" si="6"/>
        <v>20.8765827586207</v>
      </c>
      <c r="O145" s="56"/>
    </row>
    <row r="146" spans="1:15">
      <c r="A146" t="s">
        <v>95</v>
      </c>
      <c r="B146" t="s">
        <v>153</v>
      </c>
      <c r="C146" t="s">
        <v>117</v>
      </c>
      <c r="D146">
        <v>2.5</v>
      </c>
      <c r="E146" s="56">
        <f t="shared" si="6"/>
        <v>1.4999999999999999E-2</v>
      </c>
      <c r="F146" s="56">
        <f t="shared" si="6"/>
        <v>7.0000000000000001E-3</v>
      </c>
      <c r="G146" s="56">
        <f t="shared" si="6"/>
        <v>0.25</v>
      </c>
      <c r="H146" s="56">
        <f t="shared" si="5"/>
        <v>0.27200000000000002</v>
      </c>
      <c r="I146" s="56">
        <f t="shared" si="6"/>
        <v>4.4999999999999998E-2</v>
      </c>
      <c r="J146" s="57">
        <f t="shared" si="6"/>
        <v>6.4</v>
      </c>
      <c r="K146" s="56">
        <f t="shared" si="6"/>
        <v>24.5</v>
      </c>
      <c r="L146" s="57">
        <f t="shared" si="6"/>
        <v>7.4202671232876698</v>
      </c>
      <c r="M146" s="57">
        <f t="shared" si="6"/>
        <v>18.373438356164399</v>
      </c>
      <c r="O146" s="56"/>
    </row>
    <row r="147" spans="1:15">
      <c r="A147" t="s">
        <v>97</v>
      </c>
      <c r="B147" t="s">
        <v>153</v>
      </c>
      <c r="C147" t="s">
        <v>117</v>
      </c>
      <c r="D147">
        <v>2.5</v>
      </c>
      <c r="E147" s="56">
        <f t="shared" si="6"/>
        <v>5.0000000000000001E-3</v>
      </c>
      <c r="F147" s="56">
        <f t="shared" si="6"/>
        <v>6.0000000000000001E-3</v>
      </c>
      <c r="G147" s="56">
        <f t="shared" si="6"/>
        <v>0.30000000000000004</v>
      </c>
      <c r="H147" s="56">
        <f t="shared" si="5"/>
        <v>0.31100000000000005</v>
      </c>
      <c r="I147" s="56">
        <f t="shared" si="6"/>
        <v>0.05</v>
      </c>
      <c r="J147" s="57">
        <f t="shared" si="6"/>
        <v>6.3599999999999994</v>
      </c>
      <c r="K147" s="56">
        <f t="shared" si="6"/>
        <v>42</v>
      </c>
      <c r="L147" s="57">
        <f t="shared" si="6"/>
        <v>6.8740896551724155</v>
      </c>
      <c r="M147" s="57">
        <f t="shared" si="6"/>
        <v>20.690003448275849</v>
      </c>
      <c r="O147" s="56"/>
    </row>
    <row r="148" spans="1:15">
      <c r="A148" t="s">
        <v>99</v>
      </c>
      <c r="B148" t="s">
        <v>153</v>
      </c>
      <c r="C148" t="s">
        <v>117</v>
      </c>
      <c r="D148">
        <v>5.27</v>
      </c>
      <c r="E148" s="56">
        <f t="shared" si="6"/>
        <v>0.13</v>
      </c>
      <c r="F148" s="56">
        <f t="shared" si="6"/>
        <v>8.0000000000000002E-3</v>
      </c>
      <c r="G148" s="56">
        <f t="shared" si="6"/>
        <v>0.4</v>
      </c>
      <c r="H148" s="56">
        <f t="shared" si="5"/>
        <v>0.53800000000000003</v>
      </c>
      <c r="I148" s="56">
        <f t="shared" si="6"/>
        <v>0.23499999999999999</v>
      </c>
      <c r="J148" s="57">
        <f t="shared" si="6"/>
        <v>6.5150000000000006</v>
      </c>
      <c r="K148" s="56">
        <f t="shared" si="6"/>
        <v>74.5</v>
      </c>
      <c r="L148" s="57">
        <f t="shared" si="6"/>
        <v>7.140923841059605</v>
      </c>
      <c r="M148" s="57">
        <f t="shared" si="6"/>
        <v>23.382241721854299</v>
      </c>
      <c r="O148" s="56"/>
    </row>
    <row r="149" spans="1:15">
      <c r="A149" t="s">
        <v>101</v>
      </c>
      <c r="B149" t="s">
        <v>153</v>
      </c>
      <c r="C149" t="s">
        <v>117</v>
      </c>
      <c r="D149">
        <v>2.5</v>
      </c>
      <c r="E149" s="56">
        <f t="shared" si="6"/>
        <v>2.5000000000000001E-2</v>
      </c>
      <c r="F149" s="56">
        <f t="shared" si="6"/>
        <v>8.0000000000000002E-3</v>
      </c>
      <c r="G149" s="56">
        <f t="shared" si="6"/>
        <v>0.25</v>
      </c>
      <c r="H149" s="56">
        <f t="shared" si="5"/>
        <v>0.28300000000000003</v>
      </c>
      <c r="I149" s="56">
        <f t="shared" si="6"/>
        <v>0.05</v>
      </c>
      <c r="J149" s="57">
        <f t="shared" si="6"/>
        <v>6.2549999999999999</v>
      </c>
      <c r="K149" s="56">
        <f t="shared" si="6"/>
        <v>29.5</v>
      </c>
      <c r="L149" s="57">
        <f t="shared" si="6"/>
        <v>7.8572046979865746</v>
      </c>
      <c r="M149" s="57">
        <f t="shared" si="6"/>
        <v>16.560387583892599</v>
      </c>
      <c r="O149" s="56"/>
    </row>
    <row r="150" spans="1:15">
      <c r="A150" t="s">
        <v>150</v>
      </c>
      <c r="B150" t="s">
        <v>153</v>
      </c>
      <c r="C150" t="s">
        <v>117</v>
      </c>
      <c r="D150">
        <v>5.29</v>
      </c>
      <c r="E150" s="56">
        <f t="shared" si="6"/>
        <v>4.9999999999999996E-2</v>
      </c>
      <c r="F150" s="56">
        <f t="shared" si="6"/>
        <v>9.0000000000000011E-3</v>
      </c>
      <c r="G150" s="56">
        <f t="shared" si="6"/>
        <v>0.2</v>
      </c>
      <c r="H150" s="56">
        <f t="shared" si="5"/>
        <v>0.25900000000000001</v>
      </c>
      <c r="I150" s="56">
        <f t="shared" si="6"/>
        <v>0.12</v>
      </c>
      <c r="J150" s="57">
        <f t="shared" si="6"/>
        <v>6.08</v>
      </c>
      <c r="K150" s="56">
        <f t="shared" si="6"/>
        <v>27</v>
      </c>
      <c r="L150" s="57">
        <f t="shared" si="6"/>
        <v>7.1737334437086098</v>
      </c>
      <c r="M150" s="57">
        <f t="shared" si="6"/>
        <v>18.375284768211898</v>
      </c>
      <c r="O150" s="56"/>
    </row>
    <row r="151" spans="1:15">
      <c r="A151" t="s">
        <v>105</v>
      </c>
      <c r="B151" t="s">
        <v>153</v>
      </c>
      <c r="C151" t="s">
        <v>117</v>
      </c>
      <c r="D151">
        <v>2.5</v>
      </c>
      <c r="E151" s="56">
        <f t="shared" ref="E151:M151" si="7">AVERAGE(E51,E101)</f>
        <v>2.5000000000000001E-2</v>
      </c>
      <c r="F151" s="56">
        <f t="shared" si="7"/>
        <v>3.5499999999999997E-2</v>
      </c>
      <c r="G151" s="56">
        <f t="shared" si="7"/>
        <v>1.1499999999999999</v>
      </c>
      <c r="H151" s="56">
        <f t="shared" si="5"/>
        <v>1.2104999999999999</v>
      </c>
      <c r="I151" s="56">
        <f t="shared" si="7"/>
        <v>0.08</v>
      </c>
      <c r="J151" s="57">
        <f t="shared" si="7"/>
        <v>6.6050000000000004</v>
      </c>
      <c r="K151" s="56">
        <f t="shared" si="7"/>
        <v>90.05</v>
      </c>
      <c r="L151" s="57">
        <f t="shared" si="7"/>
        <v>6.5781443661971846</v>
      </c>
      <c r="M151" s="57">
        <f t="shared" si="7"/>
        <v>19.670077464788751</v>
      </c>
      <c r="O151" s="56"/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A128" sqref="A128:XFD129"/>
    </sheetView>
  </sheetViews>
  <sheetFormatPr defaultColWidth="9" defaultRowHeight="14.5"/>
  <cols>
    <col min="4" max="5" width="9.1796875" style="1"/>
    <col min="6" max="7" width="9.1796875" style="31"/>
    <col min="8" max="11" width="9.1796875" style="51"/>
    <col min="12" max="12" width="11.7265625" style="31" customWidth="1"/>
    <col min="13" max="13" width="13.54296875" style="51" customWidth="1"/>
    <col min="14" max="14" width="9.1796875" style="31"/>
    <col min="15" max="16" width="9.54296875" style="51" customWidth="1"/>
    <col min="17" max="17" width="30.81640625" customWidth="1"/>
    <col min="18" max="18" width="13.7265625" customWidth="1"/>
  </cols>
  <sheetData>
    <row r="1" spans="1:19">
      <c r="A1" t="s">
        <v>123</v>
      </c>
      <c r="B1" t="s">
        <v>107</v>
      </c>
      <c r="C1" t="s">
        <v>108</v>
      </c>
      <c r="D1" s="1" t="s">
        <v>154</v>
      </c>
      <c r="E1" s="1" t="s">
        <v>155</v>
      </c>
      <c r="F1" s="31" t="s">
        <v>156</v>
      </c>
      <c r="G1" s="31" t="s">
        <v>157</v>
      </c>
      <c r="H1" s="51" t="s">
        <v>158</v>
      </c>
      <c r="I1" s="51" t="s">
        <v>159</v>
      </c>
      <c r="J1" s="51" t="s">
        <v>160</v>
      </c>
      <c r="K1" s="51" t="s">
        <v>161</v>
      </c>
      <c r="L1" s="31" t="s">
        <v>162</v>
      </c>
      <c r="M1" s="51" t="s">
        <v>163</v>
      </c>
      <c r="N1" s="31" t="s">
        <v>164</v>
      </c>
      <c r="O1" s="51" t="s">
        <v>165</v>
      </c>
      <c r="Q1" t="s">
        <v>166</v>
      </c>
    </row>
    <row r="2" spans="1:19">
      <c r="A2" t="s">
        <v>8</v>
      </c>
      <c r="B2">
        <v>2019</v>
      </c>
      <c r="C2" t="s">
        <v>117</v>
      </c>
      <c r="D2" s="1">
        <v>13</v>
      </c>
      <c r="E2" s="1">
        <v>21</v>
      </c>
      <c r="F2" s="31">
        <v>3.84707681233427</v>
      </c>
      <c r="G2" s="31">
        <v>0.23457785441062601</v>
      </c>
      <c r="H2" s="51">
        <v>0</v>
      </c>
      <c r="I2" s="51">
        <v>0.28399999999999997</v>
      </c>
      <c r="J2" s="51">
        <v>0.120094546087655</v>
      </c>
      <c r="K2" s="51">
        <v>0.94711787135374903</v>
      </c>
      <c r="L2" s="31">
        <v>16.399999999999999</v>
      </c>
      <c r="M2" s="51">
        <v>0.1268</v>
      </c>
      <c r="N2" s="31">
        <v>2.7</v>
      </c>
      <c r="O2" s="51">
        <v>5.6147040000000002E-2</v>
      </c>
      <c r="R2" t="s">
        <v>167</v>
      </c>
    </row>
    <row r="3" spans="1:19">
      <c r="A3" t="s">
        <v>10</v>
      </c>
      <c r="B3">
        <v>2019</v>
      </c>
      <c r="C3" t="s">
        <v>117</v>
      </c>
      <c r="D3" s="1">
        <v>5</v>
      </c>
      <c r="E3" s="1">
        <v>23</v>
      </c>
      <c r="F3" s="31">
        <v>7.7006493232713797</v>
      </c>
      <c r="G3" s="31">
        <v>0.52744173447064302</v>
      </c>
      <c r="H3" s="51">
        <v>0</v>
      </c>
      <c r="I3" s="51">
        <v>0.45200000000000001</v>
      </c>
      <c r="J3" s="51">
        <v>0.193146835335193</v>
      </c>
      <c r="K3" s="51">
        <v>1.6536544121163701</v>
      </c>
      <c r="L3" s="31">
        <v>14.6</v>
      </c>
      <c r="M3" s="51">
        <v>0.1168</v>
      </c>
      <c r="N3" s="31">
        <v>2.2999999999999998</v>
      </c>
      <c r="O3" s="51">
        <v>3.9221440000000003E-2</v>
      </c>
      <c r="R3" t="s">
        <v>168</v>
      </c>
      <c r="S3" t="s">
        <v>169</v>
      </c>
    </row>
    <row r="4" spans="1:19">
      <c r="A4" t="s">
        <v>12</v>
      </c>
      <c r="B4">
        <v>2019</v>
      </c>
      <c r="C4" t="s">
        <v>117</v>
      </c>
      <c r="D4" s="1">
        <v>1</v>
      </c>
      <c r="E4" s="1">
        <v>38</v>
      </c>
      <c r="F4" s="31">
        <v>13.7610561610171</v>
      </c>
      <c r="G4" s="31">
        <v>0.66053069572882095</v>
      </c>
      <c r="H4" s="51">
        <v>0</v>
      </c>
      <c r="I4" s="51">
        <v>0.34799999999999998</v>
      </c>
      <c r="J4" s="51">
        <v>0.124535001773263</v>
      </c>
      <c r="K4" s="51">
        <v>1.1879332442600601</v>
      </c>
      <c r="L4" s="31">
        <v>20.8333333333333</v>
      </c>
      <c r="M4" s="51">
        <v>0.104833333333333</v>
      </c>
      <c r="N4" s="31">
        <v>3.8</v>
      </c>
      <c r="O4" s="51">
        <v>8.2993055555555501E-2</v>
      </c>
      <c r="R4" t="s">
        <v>170</v>
      </c>
      <c r="S4" t="s">
        <v>171</v>
      </c>
    </row>
    <row r="5" spans="1:19">
      <c r="A5" t="s">
        <v>15</v>
      </c>
      <c r="B5">
        <v>2019</v>
      </c>
      <c r="C5" t="s">
        <v>117</v>
      </c>
      <c r="D5" s="1">
        <v>5</v>
      </c>
      <c r="E5" s="1">
        <v>11</v>
      </c>
      <c r="F5" s="31">
        <v>1.83549655925791</v>
      </c>
      <c r="G5" s="31">
        <v>0.24242407386425199</v>
      </c>
      <c r="H5" s="51">
        <v>0</v>
      </c>
      <c r="I5" s="51">
        <v>5.0999999999999997E-2</v>
      </c>
      <c r="J5" s="51">
        <v>1.8915853768982398E-2</v>
      </c>
      <c r="K5" s="51">
        <v>1.59531296846839</v>
      </c>
      <c r="L5" s="31">
        <v>7.5714285714285703</v>
      </c>
      <c r="M5" s="51">
        <v>1.1857142857142899E-2</v>
      </c>
      <c r="N5" s="31">
        <v>1.5</v>
      </c>
      <c r="O5" s="51">
        <v>1.3466326530612201E-3</v>
      </c>
      <c r="R5" t="s">
        <v>172</v>
      </c>
      <c r="S5" t="s">
        <v>173</v>
      </c>
    </row>
    <row r="6" spans="1:19">
      <c r="A6" t="s">
        <v>17</v>
      </c>
      <c r="B6">
        <v>2019</v>
      </c>
      <c r="C6" t="s">
        <v>117</v>
      </c>
      <c r="D6" s="1">
        <v>10</v>
      </c>
      <c r="E6" s="1">
        <v>16</v>
      </c>
      <c r="F6" s="31">
        <v>2.3929459827147102</v>
      </c>
      <c r="G6" s="31">
        <v>0.20552910280985301</v>
      </c>
      <c r="H6" s="51">
        <v>0</v>
      </c>
      <c r="I6" s="51">
        <v>0.28100000000000003</v>
      </c>
      <c r="J6" s="51">
        <v>0.111880463420734</v>
      </c>
      <c r="K6" s="51">
        <v>0.97895405493141796</v>
      </c>
      <c r="L6" s="31">
        <v>11.6428571428571</v>
      </c>
      <c r="M6" s="51">
        <v>0.114285714285714</v>
      </c>
      <c r="N6" s="31">
        <v>1.4</v>
      </c>
      <c r="O6" s="51">
        <v>1.8628571428571401E-2</v>
      </c>
      <c r="R6" t="s">
        <v>174</v>
      </c>
      <c r="S6" t="s">
        <v>175</v>
      </c>
    </row>
    <row r="7" spans="1:19">
      <c r="A7" t="s">
        <v>19</v>
      </c>
      <c r="B7">
        <v>2019</v>
      </c>
      <c r="C7" t="s">
        <v>117</v>
      </c>
      <c r="D7" s="1">
        <v>6</v>
      </c>
      <c r="E7" s="1">
        <v>15</v>
      </c>
      <c r="F7" s="31">
        <v>3.8078865529319499</v>
      </c>
      <c r="G7" s="31">
        <v>0.34617150481199599</v>
      </c>
      <c r="H7" s="51">
        <v>0</v>
      </c>
      <c r="I7" s="51">
        <v>1.0429999999999999</v>
      </c>
      <c r="J7" s="51">
        <v>0.53100329565832305</v>
      </c>
      <c r="K7" s="51">
        <v>1.32750823914581</v>
      </c>
      <c r="L7" s="31">
        <v>11</v>
      </c>
      <c r="M7" s="51">
        <v>0.4</v>
      </c>
      <c r="N7" s="31">
        <v>0.95</v>
      </c>
      <c r="O7" s="51">
        <v>4.1799999999999997E-2</v>
      </c>
    </row>
    <row r="8" spans="1:19">
      <c r="A8" t="s">
        <v>21</v>
      </c>
      <c r="B8">
        <v>2019</v>
      </c>
      <c r="C8" t="s">
        <v>117</v>
      </c>
      <c r="D8" s="1">
        <v>10</v>
      </c>
      <c r="E8" s="1">
        <v>55</v>
      </c>
      <c r="F8" s="31">
        <v>17.824140933015499</v>
      </c>
      <c r="G8" s="31">
        <v>0.55354474947253196</v>
      </c>
      <c r="H8" s="51">
        <v>7.9000000000000001E-2</v>
      </c>
      <c r="I8" s="51">
        <v>0.86299999999999999</v>
      </c>
      <c r="J8" s="51">
        <v>0.31337230254124299</v>
      </c>
      <c r="K8" s="51">
        <v>0.95891157448360598</v>
      </c>
      <c r="L8" s="31">
        <v>32.200000000000003</v>
      </c>
      <c r="M8" s="51">
        <v>0.32679999999999998</v>
      </c>
      <c r="N8" s="31">
        <v>3.4</v>
      </c>
      <c r="O8" s="51">
        <v>0.35778063999999998</v>
      </c>
    </row>
    <row r="9" spans="1:19">
      <c r="A9" t="s">
        <v>23</v>
      </c>
      <c r="B9">
        <v>2019</v>
      </c>
      <c r="C9" t="s">
        <v>117</v>
      </c>
      <c r="D9" s="1">
        <v>20</v>
      </c>
      <c r="E9" s="1">
        <v>55</v>
      </c>
      <c r="F9" s="31">
        <v>14.678782874157699</v>
      </c>
      <c r="G9" s="31">
        <v>0.36393676547498499</v>
      </c>
      <c r="H9" s="51">
        <v>0</v>
      </c>
      <c r="I9" s="51">
        <v>0.29399999999999998</v>
      </c>
      <c r="J9" s="51">
        <v>0.11871759206902199</v>
      </c>
      <c r="K9" s="51">
        <v>1.32398801563965</v>
      </c>
      <c r="L9" s="31">
        <v>40.3333333333333</v>
      </c>
      <c r="M9" s="51">
        <v>8.96666666666667E-2</v>
      </c>
      <c r="N9" s="31">
        <v>6</v>
      </c>
      <c r="O9" s="51">
        <v>0.21699333333333301</v>
      </c>
    </row>
    <row r="10" spans="1:19">
      <c r="A10" t="s">
        <v>25</v>
      </c>
      <c r="B10">
        <v>2019</v>
      </c>
      <c r="C10" t="s">
        <v>117</v>
      </c>
      <c r="D10" s="1">
        <v>5</v>
      </c>
      <c r="E10" s="1">
        <v>17.5</v>
      </c>
      <c r="F10" s="31">
        <v>5.3820689949745804</v>
      </c>
      <c r="G10" s="31">
        <v>0.42490018381378297</v>
      </c>
      <c r="H10" s="51">
        <v>0</v>
      </c>
      <c r="I10" s="51">
        <v>0.214</v>
      </c>
      <c r="J10" s="51">
        <v>8.6518591451009305E-2</v>
      </c>
      <c r="K10" s="51">
        <v>2.29695375533653</v>
      </c>
      <c r="L10" s="31">
        <v>12.6666666666667</v>
      </c>
      <c r="M10" s="51">
        <v>3.7666666666666702E-2</v>
      </c>
      <c r="N10" s="31">
        <v>2</v>
      </c>
      <c r="O10" s="51">
        <v>9.5422222222222193E-3</v>
      </c>
    </row>
    <row r="11" spans="1:19">
      <c r="A11" t="s">
        <v>27</v>
      </c>
      <c r="B11">
        <v>2019</v>
      </c>
      <c r="C11" t="s">
        <v>117</v>
      </c>
      <c r="D11" s="1">
        <v>10</v>
      </c>
      <c r="E11" s="1">
        <v>71</v>
      </c>
      <c r="F11" s="31">
        <v>17.2977198240436</v>
      </c>
      <c r="G11" s="31">
        <v>0.42086909547551399</v>
      </c>
      <c r="H11" s="51">
        <v>0</v>
      </c>
      <c r="I11" s="51">
        <v>2.5999999999999999E-2</v>
      </c>
      <c r="J11" s="51">
        <v>8.7565848238784095E-3</v>
      </c>
      <c r="K11" s="51">
        <v>1.5362429515576199</v>
      </c>
      <c r="L11" s="31">
        <v>41.1</v>
      </c>
      <c r="M11" s="51">
        <v>5.7000000000000002E-3</v>
      </c>
      <c r="N11" s="31">
        <v>10</v>
      </c>
      <c r="O11" s="51">
        <v>2.3427E-2</v>
      </c>
    </row>
    <row r="12" spans="1:19">
      <c r="A12" t="s">
        <v>29</v>
      </c>
      <c r="B12">
        <v>2019</v>
      </c>
      <c r="C12" t="s">
        <v>117</v>
      </c>
      <c r="D12" s="1">
        <v>22</v>
      </c>
      <c r="E12" s="1">
        <v>69</v>
      </c>
      <c r="F12" s="31">
        <v>20.710303393882601</v>
      </c>
      <c r="G12" s="31">
        <v>0.40410348085624698</v>
      </c>
      <c r="H12" s="51">
        <v>1.2E-2</v>
      </c>
      <c r="I12" s="51">
        <v>0.16900000000000001</v>
      </c>
      <c r="J12" s="51">
        <v>7.44373338229323E-2</v>
      </c>
      <c r="K12" s="51">
        <v>0.72445093744946298</v>
      </c>
      <c r="L12" s="31">
        <v>51.25</v>
      </c>
      <c r="M12" s="51">
        <v>0.10274999999999999</v>
      </c>
      <c r="N12" s="31">
        <v>2.2999999999999998</v>
      </c>
      <c r="O12" s="51">
        <v>0.1211165625</v>
      </c>
    </row>
    <row r="13" spans="1:19">
      <c r="A13" t="s">
        <v>176</v>
      </c>
      <c r="B13">
        <v>2019</v>
      </c>
      <c r="C13" t="s">
        <v>117</v>
      </c>
      <c r="D13" s="1">
        <v>43</v>
      </c>
      <c r="E13" s="1">
        <v>58</v>
      </c>
      <c r="F13" s="31">
        <v>6.0237624692308698</v>
      </c>
      <c r="G13" s="31">
        <v>0.119451380409677</v>
      </c>
      <c r="H13" s="51">
        <v>0</v>
      </c>
      <c r="I13" s="51">
        <v>0.39200000000000002</v>
      </c>
      <c r="J13" s="51">
        <v>0.13896128272018099</v>
      </c>
      <c r="K13" s="51">
        <v>1.5151541729614799</v>
      </c>
      <c r="L13" s="31">
        <v>50.428571428571402</v>
      </c>
      <c r="M13" s="51">
        <v>9.1714285714285707E-2</v>
      </c>
      <c r="N13" s="31">
        <v>2.9</v>
      </c>
      <c r="O13" s="51">
        <v>0.134125591836735</v>
      </c>
    </row>
    <row r="14" spans="1:19">
      <c r="A14" t="s">
        <v>33</v>
      </c>
      <c r="B14">
        <v>2019</v>
      </c>
      <c r="C14" t="s">
        <v>117</v>
      </c>
      <c r="D14" s="1">
        <v>19</v>
      </c>
      <c r="E14" s="1">
        <v>63</v>
      </c>
      <c r="F14" s="31">
        <v>14.746340069812099</v>
      </c>
      <c r="G14" s="31">
        <v>0.35416973966797599</v>
      </c>
      <c r="H14" s="51">
        <v>1.4E-2</v>
      </c>
      <c r="I14" s="51">
        <v>0.26400000000000001</v>
      </c>
      <c r="J14" s="51">
        <v>8.3746478894773393E-2</v>
      </c>
      <c r="K14" s="51">
        <v>0.88578006523317998</v>
      </c>
      <c r="L14" s="31">
        <v>41.636363636363598</v>
      </c>
      <c r="M14" s="51">
        <v>9.4545454545454502E-2</v>
      </c>
      <c r="N14" s="31">
        <v>11</v>
      </c>
      <c r="O14" s="51">
        <v>0.43301818181818202</v>
      </c>
    </row>
    <row r="15" spans="1:19">
      <c r="A15" t="s">
        <v>146</v>
      </c>
      <c r="B15">
        <v>2019</v>
      </c>
      <c r="C15" t="s">
        <v>117</v>
      </c>
      <c r="D15" s="1">
        <v>2</v>
      </c>
      <c r="E15" s="1">
        <v>58</v>
      </c>
      <c r="F15" s="31">
        <v>18.3103210551551</v>
      </c>
      <c r="G15" s="31">
        <v>0.50686009841259905</v>
      </c>
      <c r="H15" s="51">
        <v>0</v>
      </c>
      <c r="I15" s="51">
        <v>0.48199999999999998</v>
      </c>
      <c r="J15" s="51">
        <v>0.19652294486177099</v>
      </c>
      <c r="K15" s="51">
        <v>0.94881325219925805</v>
      </c>
      <c r="L15" s="31">
        <v>36.125</v>
      </c>
      <c r="M15" s="51">
        <v>0.207125</v>
      </c>
      <c r="N15" s="31">
        <v>8.3000000000000007</v>
      </c>
      <c r="O15" s="51">
        <v>0.62103842187500002</v>
      </c>
    </row>
    <row r="16" spans="1:19">
      <c r="A16" t="s">
        <v>36</v>
      </c>
      <c r="B16">
        <v>2019</v>
      </c>
      <c r="C16" t="s">
        <v>117</v>
      </c>
      <c r="D16" s="1">
        <v>5</v>
      </c>
      <c r="E16" s="1">
        <v>82</v>
      </c>
      <c r="F16" s="31">
        <v>27.015941795745501</v>
      </c>
      <c r="G16" s="31">
        <v>0.75276618006721296</v>
      </c>
      <c r="H16" s="51">
        <v>0</v>
      </c>
      <c r="I16" s="51">
        <v>8.5999999999999993E-2</v>
      </c>
      <c r="J16" s="51">
        <v>2.9317230428538101E-2</v>
      </c>
      <c r="K16" s="51">
        <v>1.3531029428556001</v>
      </c>
      <c r="L16" s="31">
        <v>35.8888888888889</v>
      </c>
      <c r="M16" s="51">
        <v>2.1666666666666699E-2</v>
      </c>
      <c r="N16" s="31">
        <v>10</v>
      </c>
      <c r="O16" s="51">
        <v>7.7759259259259195E-2</v>
      </c>
    </row>
    <row r="17" spans="1:15">
      <c r="A17" t="s">
        <v>38</v>
      </c>
      <c r="B17">
        <v>2019</v>
      </c>
      <c r="C17" t="s">
        <v>117</v>
      </c>
      <c r="D17" s="1">
        <v>8</v>
      </c>
      <c r="E17" s="1">
        <v>50</v>
      </c>
      <c r="F17" s="31">
        <v>14.0932270122583</v>
      </c>
      <c r="G17" s="31">
        <v>0.38536167611643901</v>
      </c>
      <c r="H17" s="51">
        <v>0</v>
      </c>
      <c r="I17" s="51">
        <v>0.16800000000000001</v>
      </c>
      <c r="J17" s="51">
        <v>5.9849414207261697E-2</v>
      </c>
      <c r="K17" s="51">
        <v>0.70887631040749899</v>
      </c>
      <c r="L17" s="31">
        <v>36.571428571428598</v>
      </c>
      <c r="M17" s="51">
        <v>8.4428571428571395E-2</v>
      </c>
      <c r="N17" s="31">
        <v>4</v>
      </c>
      <c r="O17" s="51">
        <v>0.12350693877551</v>
      </c>
    </row>
    <row r="18" spans="1:15">
      <c r="A18" t="s">
        <v>40</v>
      </c>
      <c r="B18">
        <v>2019</v>
      </c>
      <c r="C18" t="s">
        <v>117</v>
      </c>
      <c r="D18" s="1">
        <v>12.5</v>
      </c>
      <c r="E18" s="1">
        <v>33</v>
      </c>
      <c r="F18" s="31">
        <v>9.44986772394196</v>
      </c>
      <c r="G18" s="31">
        <v>0.43150080931241802</v>
      </c>
      <c r="H18" s="51">
        <v>0</v>
      </c>
      <c r="I18" s="51">
        <v>0.248</v>
      </c>
      <c r="J18" s="51">
        <v>0.105901841343765</v>
      </c>
      <c r="K18" s="51">
        <v>1.16631983858772</v>
      </c>
      <c r="L18" s="31">
        <v>21.9</v>
      </c>
      <c r="M18" s="51">
        <v>9.0800000000000006E-2</v>
      </c>
      <c r="N18" s="31">
        <v>1</v>
      </c>
      <c r="O18" s="51">
        <v>1.9885199999999999E-2</v>
      </c>
    </row>
    <row r="19" spans="1:15">
      <c r="A19" t="s">
        <v>42</v>
      </c>
      <c r="B19">
        <v>2019</v>
      </c>
      <c r="C19" t="s">
        <v>117</v>
      </c>
      <c r="D19" s="1">
        <v>17</v>
      </c>
      <c r="E19" s="1">
        <v>45</v>
      </c>
      <c r="F19" s="31">
        <v>10.793516572461501</v>
      </c>
      <c r="G19" s="31">
        <v>0.30838618778461302</v>
      </c>
      <c r="H19" s="51">
        <v>0.11700000000000001</v>
      </c>
      <c r="I19" s="51">
        <v>0.28499999999999998</v>
      </c>
      <c r="J19" s="51">
        <v>7.1220081437751895E-2</v>
      </c>
      <c r="K19" s="51">
        <v>0.33064104660051902</v>
      </c>
      <c r="L19" s="31">
        <v>35</v>
      </c>
      <c r="M19" s="51">
        <v>0.21540000000000001</v>
      </c>
      <c r="N19" s="31">
        <v>2.5</v>
      </c>
      <c r="O19" s="51">
        <v>0.188475</v>
      </c>
    </row>
    <row r="20" spans="1:15">
      <c r="A20" t="s">
        <v>44</v>
      </c>
      <c r="B20">
        <v>2019</v>
      </c>
      <c r="C20" t="s">
        <v>117</v>
      </c>
      <c r="D20" s="1">
        <v>4</v>
      </c>
      <c r="E20" s="1">
        <v>17</v>
      </c>
      <c r="F20" s="31">
        <v>5.9329587896765297</v>
      </c>
      <c r="G20" s="31">
        <v>0.54934803608116001</v>
      </c>
      <c r="H20" s="51">
        <v>0</v>
      </c>
      <c r="I20" s="51">
        <v>8.5999999999999993E-2</v>
      </c>
      <c r="J20" s="51">
        <v>3.1011288267339E-2</v>
      </c>
      <c r="K20" s="51">
        <v>0.76008059478772205</v>
      </c>
      <c r="L20" s="31">
        <v>10.8</v>
      </c>
      <c r="M20" s="51">
        <v>4.0800000000000003E-2</v>
      </c>
      <c r="N20" s="31">
        <v>2.5</v>
      </c>
      <c r="O20" s="51">
        <v>1.1016E-2</v>
      </c>
    </row>
    <row r="21" spans="1:15">
      <c r="A21" t="s">
        <v>46</v>
      </c>
      <c r="B21">
        <v>2019</v>
      </c>
      <c r="C21" t="s">
        <v>117</v>
      </c>
      <c r="D21" s="1">
        <v>28</v>
      </c>
      <c r="E21" s="1">
        <v>83</v>
      </c>
      <c r="F21" s="31">
        <v>19.500915729414199</v>
      </c>
      <c r="G21" s="31">
        <v>0.32814040890841201</v>
      </c>
      <c r="H21" s="51">
        <v>0</v>
      </c>
      <c r="I21" s="51">
        <v>0.125</v>
      </c>
      <c r="J21" s="51">
        <v>5.0463565357309302E-2</v>
      </c>
      <c r="K21" s="51">
        <v>0.99505621831314195</v>
      </c>
      <c r="L21" s="31">
        <v>59.428571428571402</v>
      </c>
      <c r="M21" s="51">
        <v>5.0714285714285698E-2</v>
      </c>
      <c r="N21" s="31">
        <v>3.6</v>
      </c>
      <c r="O21" s="51">
        <v>0.10849959183673499</v>
      </c>
    </row>
    <row r="22" spans="1:15">
      <c r="A22" t="s">
        <v>48</v>
      </c>
      <c r="B22">
        <v>2019</v>
      </c>
      <c r="C22" t="s">
        <v>117</v>
      </c>
      <c r="D22" s="1">
        <v>15</v>
      </c>
      <c r="E22" s="1">
        <v>57</v>
      </c>
      <c r="F22" s="31">
        <v>14.5896244933563</v>
      </c>
      <c r="G22" s="31">
        <v>0.34328528219661902</v>
      </c>
      <c r="H22" s="51">
        <v>4.1000000000000002E-2</v>
      </c>
      <c r="I22" s="51">
        <v>0.36699999999999999</v>
      </c>
      <c r="J22" s="51">
        <v>0.12014247494418601</v>
      </c>
      <c r="K22" s="51">
        <v>0.57830312849186905</v>
      </c>
      <c r="L22" s="31">
        <v>42.5</v>
      </c>
      <c r="M22" s="51">
        <v>0.20774999999999999</v>
      </c>
      <c r="N22" s="31">
        <v>8</v>
      </c>
      <c r="O22" s="51">
        <v>0.70635000000000003</v>
      </c>
    </row>
    <row r="23" spans="1:15">
      <c r="A23" t="s">
        <v>50</v>
      </c>
      <c r="B23">
        <v>2019</v>
      </c>
      <c r="C23" t="s">
        <v>117</v>
      </c>
      <c r="D23" s="1">
        <v>10</v>
      </c>
      <c r="E23" s="1">
        <v>36</v>
      </c>
      <c r="F23" s="31">
        <v>9.0424922818140505</v>
      </c>
      <c r="G23" s="31">
        <v>0.37940527056562501</v>
      </c>
      <c r="H23" s="51">
        <v>0</v>
      </c>
      <c r="I23" s="51">
        <v>0.22</v>
      </c>
      <c r="J23" s="51">
        <v>8.1707812763937501E-2</v>
      </c>
      <c r="K23" s="51">
        <v>1.3214201525165099</v>
      </c>
      <c r="L23" s="31">
        <v>23.8333333333333</v>
      </c>
      <c r="M23" s="51">
        <v>6.1833333333333303E-2</v>
      </c>
      <c r="N23" s="31">
        <v>3.5</v>
      </c>
      <c r="O23" s="51">
        <v>5.15793055555556E-2</v>
      </c>
    </row>
    <row r="24" spans="1:15">
      <c r="A24" t="s">
        <v>52</v>
      </c>
      <c r="B24">
        <v>2019</v>
      </c>
      <c r="C24" t="s">
        <v>117</v>
      </c>
      <c r="D24" s="1">
        <v>2</v>
      </c>
      <c r="E24" s="1">
        <v>27</v>
      </c>
      <c r="F24" s="31">
        <v>10.1390334845093</v>
      </c>
      <c r="G24" s="31">
        <v>0.88938890214993505</v>
      </c>
      <c r="H24" s="51">
        <v>0</v>
      </c>
      <c r="I24" s="51">
        <v>0.33</v>
      </c>
      <c r="J24" s="51">
        <v>0.12940826866935501</v>
      </c>
      <c r="K24" s="51">
        <v>0.91778913949897201</v>
      </c>
      <c r="L24" s="31">
        <v>11.4</v>
      </c>
      <c r="M24" s="51">
        <v>0.14099999999999999</v>
      </c>
      <c r="N24" s="31">
        <v>1.7</v>
      </c>
      <c r="O24" s="51">
        <v>2.7325800000000001E-2</v>
      </c>
    </row>
    <row r="25" spans="1:15">
      <c r="A25" t="s">
        <v>54</v>
      </c>
      <c r="B25">
        <v>2019</v>
      </c>
      <c r="C25" t="s">
        <v>117</v>
      </c>
      <c r="D25" s="1">
        <v>0</v>
      </c>
      <c r="E25" s="1">
        <v>67</v>
      </c>
      <c r="F25" s="31">
        <v>19.769786150700899</v>
      </c>
      <c r="G25" s="31">
        <v>0.49178572514181301</v>
      </c>
      <c r="H25" s="51">
        <v>0</v>
      </c>
      <c r="I25" s="51">
        <v>0.33800000000000002</v>
      </c>
      <c r="J25" s="51">
        <v>0.13604823491035201</v>
      </c>
      <c r="K25" s="51">
        <v>1.08578000726538</v>
      </c>
      <c r="L25" s="31">
        <v>40.200000000000003</v>
      </c>
      <c r="M25" s="51">
        <v>0.12529999999999999</v>
      </c>
      <c r="N25" s="31">
        <v>9.4</v>
      </c>
      <c r="O25" s="51">
        <v>0.47348363999999998</v>
      </c>
    </row>
    <row r="26" spans="1:15">
      <c r="A26" s="52" t="s">
        <v>56</v>
      </c>
      <c r="B26">
        <v>2019</v>
      </c>
      <c r="C26" t="s">
        <v>117</v>
      </c>
      <c r="D26" s="1">
        <v>5</v>
      </c>
      <c r="E26" s="1">
        <v>22</v>
      </c>
      <c r="F26" s="31">
        <v>5.3452248382484902</v>
      </c>
      <c r="G26" s="31">
        <v>0.40232875126601497</v>
      </c>
      <c r="H26" s="51">
        <v>0</v>
      </c>
      <c r="I26" s="51">
        <v>0.30499999999999999</v>
      </c>
      <c r="J26" s="51">
        <v>0.1017765994248</v>
      </c>
      <c r="K26" s="51">
        <v>0.50924674479885601</v>
      </c>
      <c r="L26" s="31">
        <v>13.285714285714301</v>
      </c>
      <c r="M26" s="51">
        <v>0.19985714285714301</v>
      </c>
      <c r="N26" s="31">
        <v>3.5</v>
      </c>
      <c r="O26" s="51">
        <v>9.2933571428571393E-2</v>
      </c>
    </row>
    <row r="27" spans="1:15">
      <c r="A27" t="s">
        <v>58</v>
      </c>
      <c r="B27">
        <v>2019</v>
      </c>
      <c r="C27" t="s">
        <v>117</v>
      </c>
      <c r="D27" s="1">
        <v>5</v>
      </c>
      <c r="E27" s="1">
        <v>34</v>
      </c>
      <c r="F27" s="31">
        <v>11.2561094522042</v>
      </c>
      <c r="G27" s="31">
        <v>0.49368901106158602</v>
      </c>
      <c r="H27" s="51">
        <v>4.3999999999999997E-2</v>
      </c>
      <c r="I27" s="51">
        <v>9.1999999999999998E-2</v>
      </c>
      <c r="J27" s="51">
        <v>2.01668044072431E-2</v>
      </c>
      <c r="K27" s="51">
        <v>0.306486389167828</v>
      </c>
      <c r="L27" s="31">
        <v>22.8</v>
      </c>
      <c r="M27" s="51">
        <v>6.5799999999999997E-2</v>
      </c>
      <c r="N27" s="31">
        <v>3</v>
      </c>
      <c r="O27" s="51">
        <v>4.5007199999999997E-2</v>
      </c>
    </row>
    <row r="28" spans="1:15">
      <c r="A28" t="s">
        <v>60</v>
      </c>
      <c r="B28">
        <v>2019</v>
      </c>
      <c r="C28" t="s">
        <v>117</v>
      </c>
      <c r="D28" s="1">
        <v>4</v>
      </c>
      <c r="E28" s="1">
        <v>15</v>
      </c>
      <c r="F28" s="31">
        <v>6.3508529610858799</v>
      </c>
      <c r="G28" s="31">
        <v>0.56036937891934302</v>
      </c>
      <c r="H28" s="51">
        <v>0</v>
      </c>
      <c r="I28" s="51">
        <v>1.2999999999999999E-2</v>
      </c>
      <c r="J28" s="51">
        <v>7.2341781380702297E-3</v>
      </c>
      <c r="K28" s="51">
        <v>0.86810137656842801</v>
      </c>
      <c r="L28" s="31">
        <v>11.3333333333333</v>
      </c>
      <c r="M28" s="51">
        <v>8.3333333333333297E-3</v>
      </c>
      <c r="N28" s="31">
        <v>1.7</v>
      </c>
      <c r="O28" s="51">
        <v>1.6055555555555599E-3</v>
      </c>
    </row>
    <row r="29" spans="1:15">
      <c r="A29" t="s">
        <v>62</v>
      </c>
      <c r="B29">
        <v>2019</v>
      </c>
      <c r="C29" t="s">
        <v>117</v>
      </c>
      <c r="D29" s="1">
        <v>10</v>
      </c>
      <c r="E29" s="1">
        <v>58</v>
      </c>
      <c r="F29" s="31">
        <v>19.819182626940002</v>
      </c>
      <c r="G29" s="31">
        <v>0.51612454757656201</v>
      </c>
      <c r="H29" s="51">
        <v>0</v>
      </c>
      <c r="I29" s="51">
        <v>9.9000000000000005E-2</v>
      </c>
      <c r="J29" s="51">
        <v>3.85266141777343E-2</v>
      </c>
      <c r="K29" s="51">
        <v>0.62746928628231802</v>
      </c>
      <c r="L29" s="31">
        <v>38.4</v>
      </c>
      <c r="M29" s="51">
        <v>6.1400000000000003E-2</v>
      </c>
      <c r="N29" s="31">
        <v>1.7</v>
      </c>
      <c r="O29" s="51">
        <v>4.008192E-2</v>
      </c>
    </row>
    <row r="30" spans="1:15">
      <c r="A30" t="s">
        <v>64</v>
      </c>
      <c r="B30">
        <v>2019</v>
      </c>
      <c r="C30" t="s">
        <v>117</v>
      </c>
      <c r="D30" s="1">
        <v>7</v>
      </c>
      <c r="E30" s="1">
        <v>15</v>
      </c>
      <c r="F30" s="31">
        <v>3.3911649915626301</v>
      </c>
      <c r="G30" s="31">
        <v>0.28259708263021899</v>
      </c>
      <c r="H30" s="51">
        <v>0</v>
      </c>
      <c r="I30" s="51">
        <v>0.47799999999999998</v>
      </c>
      <c r="J30" s="51">
        <v>0.18753586323687499</v>
      </c>
      <c r="K30" s="51">
        <v>0.93861793411849503</v>
      </c>
      <c r="L30" s="31">
        <v>12</v>
      </c>
      <c r="M30" s="51">
        <v>0.19980000000000001</v>
      </c>
      <c r="N30" s="31">
        <v>2.5</v>
      </c>
      <c r="O30" s="51">
        <v>5.994E-2</v>
      </c>
    </row>
    <row r="31" spans="1:15">
      <c r="A31" t="s">
        <v>66</v>
      </c>
      <c r="B31">
        <v>2019</v>
      </c>
      <c r="C31" t="s">
        <v>117</v>
      </c>
      <c r="D31" s="1">
        <v>1</v>
      </c>
      <c r="E31" s="1">
        <v>6</v>
      </c>
      <c r="F31" s="31">
        <v>2.1157009420498198</v>
      </c>
      <c r="G31" s="31">
        <v>0.673177572470396</v>
      </c>
      <c r="H31" s="51">
        <v>0</v>
      </c>
      <c r="I31" s="51">
        <v>0.189</v>
      </c>
      <c r="J31" s="51">
        <v>7.2646240029861101E-2</v>
      </c>
      <c r="K31" s="51">
        <v>1.36699914034685</v>
      </c>
      <c r="L31" s="31">
        <v>3.1428571428571401</v>
      </c>
      <c r="M31" s="51">
        <v>5.3142857142857103E-2</v>
      </c>
      <c r="N31" s="31">
        <v>3.6</v>
      </c>
      <c r="O31" s="51">
        <v>6.0127346938775496E-3</v>
      </c>
    </row>
    <row r="32" spans="1:15">
      <c r="A32" t="s">
        <v>68</v>
      </c>
      <c r="B32">
        <v>2019</v>
      </c>
      <c r="C32" t="s">
        <v>117</v>
      </c>
      <c r="D32" s="1">
        <v>7</v>
      </c>
      <c r="E32" s="1">
        <v>34</v>
      </c>
      <c r="F32" s="31">
        <v>11.7862914721581</v>
      </c>
      <c r="G32" s="31">
        <v>0.55464901045449899</v>
      </c>
      <c r="H32" s="51">
        <v>1.6E-2</v>
      </c>
      <c r="I32" s="51">
        <v>0.95099999999999996</v>
      </c>
      <c r="J32" s="51">
        <v>0.44740241021553101</v>
      </c>
      <c r="K32" s="51">
        <v>1.06714945787843</v>
      </c>
      <c r="L32" s="31">
        <v>21.25</v>
      </c>
      <c r="M32" s="51">
        <v>0.41925000000000001</v>
      </c>
      <c r="N32" s="31">
        <v>1.2</v>
      </c>
      <c r="O32" s="51">
        <v>0.10690875</v>
      </c>
    </row>
    <row r="33" spans="1:15">
      <c r="A33" t="s">
        <v>70</v>
      </c>
      <c r="B33">
        <v>2019</v>
      </c>
      <c r="C33" t="s">
        <v>117</v>
      </c>
      <c r="D33" s="1">
        <v>15</v>
      </c>
      <c r="E33" s="1">
        <v>60</v>
      </c>
      <c r="F33" s="31">
        <v>16.649157469507099</v>
      </c>
      <c r="G33" s="31">
        <v>0.52392453575372</v>
      </c>
      <c r="H33" s="51">
        <v>0</v>
      </c>
      <c r="I33" s="51">
        <v>0.16600000000000001</v>
      </c>
      <c r="J33" s="51">
        <v>5.49749943155977E-2</v>
      </c>
      <c r="K33" s="51">
        <v>0.89148639430698995</v>
      </c>
      <c r="L33" s="31">
        <v>31.7777777777778</v>
      </c>
      <c r="M33" s="51">
        <v>6.1666666666666703E-2</v>
      </c>
      <c r="N33" s="31">
        <v>4.7</v>
      </c>
      <c r="O33" s="51">
        <v>9.2102592592592597E-2</v>
      </c>
    </row>
    <row r="34" spans="1:15">
      <c r="A34" t="s">
        <v>72</v>
      </c>
      <c r="B34">
        <v>2019</v>
      </c>
      <c r="C34" t="s">
        <v>117</v>
      </c>
      <c r="D34" s="1">
        <v>5</v>
      </c>
      <c r="E34" s="1">
        <v>15</v>
      </c>
      <c r="F34" s="31">
        <v>4.79583152331272</v>
      </c>
      <c r="G34" s="31">
        <v>0.50482437087502297</v>
      </c>
      <c r="H34" s="51">
        <v>1.4E-2</v>
      </c>
      <c r="I34" s="51">
        <v>0.188</v>
      </c>
      <c r="J34" s="51">
        <v>7.4316328398721807E-2</v>
      </c>
      <c r="K34" s="51">
        <v>0.82803708522252695</v>
      </c>
      <c r="L34" s="31">
        <v>9.5</v>
      </c>
      <c r="M34" s="51">
        <v>8.9749999999999996E-2</v>
      </c>
      <c r="N34" s="31">
        <v>2.7</v>
      </c>
      <c r="O34" s="51">
        <v>2.3020875E-2</v>
      </c>
    </row>
    <row r="35" spans="1:15">
      <c r="A35" t="s">
        <v>74</v>
      </c>
      <c r="B35">
        <v>2019</v>
      </c>
      <c r="C35" t="s">
        <v>117</v>
      </c>
      <c r="D35" s="1">
        <v>10</v>
      </c>
      <c r="E35" s="1">
        <v>63</v>
      </c>
      <c r="F35" s="31">
        <v>17.275837040634102</v>
      </c>
      <c r="G35" s="31">
        <v>0.38703504571685399</v>
      </c>
      <c r="H35" s="51">
        <v>0</v>
      </c>
      <c r="I35" s="51">
        <v>0.26200000000000001</v>
      </c>
      <c r="J35" s="51">
        <v>6.9620921620391796E-2</v>
      </c>
      <c r="K35" s="51">
        <v>0.80444342208435904</v>
      </c>
      <c r="L35" s="31">
        <v>44.636363636363598</v>
      </c>
      <c r="M35" s="51">
        <v>8.6545454545454495E-2</v>
      </c>
      <c r="N35" s="31">
        <v>11</v>
      </c>
      <c r="O35" s="51">
        <v>0.42493818181818199</v>
      </c>
    </row>
    <row r="36" spans="1:15">
      <c r="A36" t="s">
        <v>75</v>
      </c>
      <c r="B36">
        <v>2019</v>
      </c>
      <c r="C36" t="s">
        <v>117</v>
      </c>
      <c r="D36" s="1">
        <v>5</v>
      </c>
      <c r="E36" s="1">
        <v>13</v>
      </c>
      <c r="F36" s="31">
        <v>2.8702082220799299</v>
      </c>
      <c r="G36" s="31">
        <v>0.309099346993223</v>
      </c>
      <c r="H36" s="51">
        <v>0</v>
      </c>
      <c r="I36" s="51">
        <v>0.23799999999999999</v>
      </c>
      <c r="J36" s="51">
        <v>8.0706109994697406E-2</v>
      </c>
      <c r="K36" s="51">
        <v>0.98593851651462705</v>
      </c>
      <c r="L36" s="31">
        <v>9.28571428571429</v>
      </c>
      <c r="M36" s="51">
        <v>8.1857142857142906E-2</v>
      </c>
      <c r="N36" s="31">
        <v>2.1</v>
      </c>
      <c r="O36" s="51">
        <v>1.59621428571429E-2</v>
      </c>
    </row>
    <row r="37" spans="1:15">
      <c r="A37" t="s">
        <v>77</v>
      </c>
      <c r="B37">
        <v>2019</v>
      </c>
      <c r="C37" t="s">
        <v>117</v>
      </c>
      <c r="D37" s="1">
        <v>35</v>
      </c>
      <c r="E37" s="1">
        <v>64</v>
      </c>
      <c r="F37" s="31">
        <v>12.7003936946852</v>
      </c>
      <c r="G37" s="31">
        <v>0.25605632448962101</v>
      </c>
      <c r="H37" s="51">
        <v>5.0000000000000001E-3</v>
      </c>
      <c r="I37" s="51">
        <v>6.8000000000000005E-2</v>
      </c>
      <c r="J37" s="51">
        <v>2.6120872879748899E-2</v>
      </c>
      <c r="K37" s="51">
        <v>0.85923923946542302</v>
      </c>
      <c r="L37" s="31">
        <v>49.6</v>
      </c>
      <c r="M37" s="51">
        <v>3.04E-2</v>
      </c>
      <c r="N37" s="31">
        <v>5.6</v>
      </c>
      <c r="O37" s="51">
        <v>8.4439040000000007E-2</v>
      </c>
    </row>
    <row r="38" spans="1:15">
      <c r="A38" t="s">
        <v>79</v>
      </c>
      <c r="B38">
        <v>2019</v>
      </c>
      <c r="C38" t="s">
        <v>117</v>
      </c>
      <c r="D38" s="1">
        <v>3</v>
      </c>
      <c r="E38" s="1">
        <v>14</v>
      </c>
      <c r="F38" s="31">
        <v>4.7116875957559001</v>
      </c>
      <c r="G38" s="31">
        <v>0.69289523466998504</v>
      </c>
      <c r="H38" s="51">
        <v>3.0000000000000001E-3</v>
      </c>
      <c r="I38" s="51">
        <v>0.19600000000000001</v>
      </c>
      <c r="J38" s="51">
        <v>7.6666159418611796E-2</v>
      </c>
      <c r="K38" s="51">
        <v>1.09836904611192</v>
      </c>
      <c r="L38" s="31">
        <v>6.8</v>
      </c>
      <c r="M38" s="51">
        <v>6.9800000000000001E-2</v>
      </c>
      <c r="N38" s="31">
        <v>1.8</v>
      </c>
      <c r="O38" s="51">
        <v>8.5435200000000006E-3</v>
      </c>
    </row>
    <row r="39" spans="1:15">
      <c r="A39" t="s">
        <v>81</v>
      </c>
      <c r="B39">
        <v>2019</v>
      </c>
      <c r="C39" t="s">
        <v>117</v>
      </c>
      <c r="D39" s="1">
        <v>20</v>
      </c>
      <c r="E39" s="1">
        <v>47</v>
      </c>
      <c r="F39" s="31">
        <v>10.3295692068934</v>
      </c>
      <c r="G39" s="31">
        <v>0.29345367065038003</v>
      </c>
      <c r="H39" s="51">
        <v>0</v>
      </c>
      <c r="I39" s="51">
        <v>9.0999999999999998E-2</v>
      </c>
      <c r="J39" s="51">
        <v>4.1160660830458003E-2</v>
      </c>
      <c r="K39" s="51">
        <v>0.91876475067986696</v>
      </c>
      <c r="L39" s="31">
        <v>35.200000000000003</v>
      </c>
      <c r="M39" s="51">
        <v>4.48E-2</v>
      </c>
      <c r="N39" s="31">
        <v>5</v>
      </c>
      <c r="O39" s="51">
        <v>7.8848000000000001E-2</v>
      </c>
    </row>
    <row r="40" spans="1:15">
      <c r="A40" t="s">
        <v>83</v>
      </c>
      <c r="B40">
        <v>2019</v>
      </c>
      <c r="C40" t="s">
        <v>117</v>
      </c>
      <c r="D40" s="1">
        <v>8</v>
      </c>
      <c r="E40" s="1">
        <v>27</v>
      </c>
      <c r="F40" s="31">
        <v>7.0912420834233503</v>
      </c>
      <c r="G40" s="31">
        <v>0.39395789352351901</v>
      </c>
      <c r="H40" s="51">
        <v>0</v>
      </c>
      <c r="I40" s="51">
        <v>0.56799999999999995</v>
      </c>
      <c r="J40" s="51">
        <v>0.183342332030237</v>
      </c>
      <c r="K40" s="51">
        <v>0.56261551831296397</v>
      </c>
      <c r="L40" s="31">
        <v>18</v>
      </c>
      <c r="M40" s="51">
        <v>0.32587500000000003</v>
      </c>
      <c r="N40" s="31">
        <v>4</v>
      </c>
      <c r="O40" s="51">
        <v>0.23463000000000001</v>
      </c>
    </row>
    <row r="41" spans="1:15">
      <c r="A41" t="s">
        <v>85</v>
      </c>
      <c r="B41">
        <v>2019</v>
      </c>
      <c r="C41" t="s">
        <v>117</v>
      </c>
      <c r="D41" s="1">
        <v>13</v>
      </c>
      <c r="E41" s="1">
        <v>15</v>
      </c>
      <c r="F41" s="31">
        <v>1.1547005383792499</v>
      </c>
      <c r="G41" s="31">
        <v>8.4490283296042801E-2</v>
      </c>
      <c r="H41" s="51">
        <v>0</v>
      </c>
      <c r="I41" s="51">
        <v>0.159</v>
      </c>
      <c r="J41" s="51">
        <v>8.1426858795690601E-2</v>
      </c>
      <c r="K41" s="51">
        <v>1.17442584801477</v>
      </c>
      <c r="L41" s="31">
        <v>13.6666666666667</v>
      </c>
      <c r="M41" s="51">
        <v>6.9333333333333302E-2</v>
      </c>
      <c r="N41" s="31">
        <v>0.95</v>
      </c>
      <c r="O41" s="51">
        <v>9.0017777777777804E-3</v>
      </c>
    </row>
    <row r="42" spans="1:15">
      <c r="A42" t="s">
        <v>177</v>
      </c>
      <c r="B42">
        <v>2019</v>
      </c>
      <c r="C42" t="s">
        <v>117</v>
      </c>
      <c r="D42" s="1">
        <v>5</v>
      </c>
      <c r="E42" s="1">
        <v>11</v>
      </c>
      <c r="F42" s="31">
        <v>3</v>
      </c>
      <c r="G42" s="31">
        <v>0.375</v>
      </c>
      <c r="H42" s="51">
        <v>8.0000000000000002E-3</v>
      </c>
      <c r="I42" s="51">
        <v>0.42299999999999999</v>
      </c>
      <c r="J42" s="51">
        <v>0.21848798593973101</v>
      </c>
      <c r="K42" s="51">
        <v>1.2414090110211999</v>
      </c>
      <c r="L42" s="31">
        <v>8</v>
      </c>
      <c r="M42" s="51">
        <v>0.17599999999999999</v>
      </c>
      <c r="N42" s="31">
        <v>1.7</v>
      </c>
      <c r="O42" s="51">
        <v>2.3935999999999999E-2</v>
      </c>
    </row>
    <row r="43" spans="1:15">
      <c r="A43" t="s">
        <v>178</v>
      </c>
      <c r="B43">
        <v>2019</v>
      </c>
      <c r="C43" t="s">
        <v>117</v>
      </c>
      <c r="D43" s="1">
        <v>5</v>
      </c>
      <c r="E43" s="1">
        <v>10</v>
      </c>
      <c r="F43" s="31">
        <v>2.4832774042918899</v>
      </c>
      <c r="G43" s="31">
        <v>0.30407478419900702</v>
      </c>
      <c r="H43" s="51">
        <v>2.1999999999999999E-2</v>
      </c>
      <c r="I43" s="51">
        <v>0.251</v>
      </c>
      <c r="J43" s="51">
        <v>9.3405924151879594E-2</v>
      </c>
      <c r="K43" s="51">
        <v>0.78712857431359196</v>
      </c>
      <c r="L43" s="31">
        <v>8.1666666666666696</v>
      </c>
      <c r="M43" s="51">
        <v>0.118666666666667</v>
      </c>
      <c r="N43" s="31">
        <v>1.9</v>
      </c>
      <c r="O43" s="51">
        <v>1.8413111111111099E-2</v>
      </c>
    </row>
    <row r="44" spans="1:15">
      <c r="A44" t="s">
        <v>91</v>
      </c>
      <c r="B44">
        <v>2019</v>
      </c>
      <c r="C44" t="s">
        <v>117</v>
      </c>
      <c r="D44" s="1">
        <v>20</v>
      </c>
      <c r="E44" s="1">
        <v>33</v>
      </c>
      <c r="F44" s="31">
        <v>4.3479606604432304</v>
      </c>
      <c r="G44" s="31">
        <v>0.15688517846960101</v>
      </c>
      <c r="H44" s="51">
        <v>8.9999999999999993E-3</v>
      </c>
      <c r="I44" s="51">
        <v>0.27800000000000002</v>
      </c>
      <c r="J44" s="51">
        <v>9.8563008612088707E-2</v>
      </c>
      <c r="K44" s="51">
        <v>0.75238937871823397</v>
      </c>
      <c r="L44" s="31">
        <v>27.714285714285701</v>
      </c>
      <c r="M44" s="51">
        <v>0.13100000000000001</v>
      </c>
      <c r="N44" s="31">
        <v>2.1</v>
      </c>
      <c r="O44" s="51">
        <v>7.6242000000000004E-2</v>
      </c>
    </row>
    <row r="45" spans="1:15">
      <c r="A45" t="s">
        <v>93</v>
      </c>
      <c r="B45">
        <v>2019</v>
      </c>
      <c r="C45" t="s">
        <v>117</v>
      </c>
      <c r="D45" s="1">
        <v>20</v>
      </c>
      <c r="E45" s="1">
        <v>35</v>
      </c>
      <c r="F45" s="31">
        <v>5.4650404085117801</v>
      </c>
      <c r="G45" s="31">
        <v>0.190640944482969</v>
      </c>
      <c r="H45" s="51">
        <v>9.0999999999999998E-2</v>
      </c>
      <c r="I45" s="51">
        <v>0.54900000000000004</v>
      </c>
      <c r="J45" s="51">
        <v>0.152664010166116</v>
      </c>
      <c r="K45" s="51">
        <v>0.47932185295483798</v>
      </c>
      <c r="L45" s="31">
        <v>28.6666666666667</v>
      </c>
      <c r="M45" s="51">
        <v>0.31850000000000001</v>
      </c>
      <c r="N45" s="31">
        <v>3</v>
      </c>
      <c r="O45" s="51">
        <v>0.27390999999999999</v>
      </c>
    </row>
    <row r="46" spans="1:15">
      <c r="A46" t="s">
        <v>95</v>
      </c>
      <c r="B46">
        <v>2019</v>
      </c>
      <c r="C46" t="s">
        <v>117</v>
      </c>
      <c r="D46" s="1">
        <v>4</v>
      </c>
      <c r="E46" s="1">
        <v>47</v>
      </c>
      <c r="F46" s="31">
        <v>14.547131937913001</v>
      </c>
      <c r="G46" s="31">
        <v>0.51170815862005403</v>
      </c>
      <c r="H46" s="51">
        <v>0</v>
      </c>
      <c r="I46" s="51">
        <v>0.53100000000000003</v>
      </c>
      <c r="J46" s="51">
        <v>0.18971771009531399</v>
      </c>
      <c r="K46" s="51">
        <v>1.7382512705068001</v>
      </c>
      <c r="L46" s="31">
        <v>28.428571428571399</v>
      </c>
      <c r="M46" s="51">
        <v>0.109142857142857</v>
      </c>
      <c r="N46" s="31">
        <v>8</v>
      </c>
      <c r="O46" s="51">
        <v>0.24822204081632601</v>
      </c>
    </row>
    <row r="47" spans="1:15">
      <c r="A47" t="s">
        <v>97</v>
      </c>
      <c r="B47">
        <v>2019</v>
      </c>
      <c r="C47" t="s">
        <v>117</v>
      </c>
      <c r="D47" s="1">
        <v>10</v>
      </c>
      <c r="E47" s="1">
        <v>109</v>
      </c>
      <c r="F47" s="31">
        <v>24.774480656007501</v>
      </c>
      <c r="G47" s="31">
        <v>0.43603085954573301</v>
      </c>
      <c r="H47" s="51">
        <v>0</v>
      </c>
      <c r="I47" s="51">
        <v>0.154</v>
      </c>
      <c r="J47" s="51">
        <v>4.7018279580590898E-2</v>
      </c>
      <c r="K47" s="51">
        <v>1.03647510097495</v>
      </c>
      <c r="L47" s="31">
        <v>56.818181818181799</v>
      </c>
      <c r="M47" s="51">
        <v>4.5363636363636398E-2</v>
      </c>
      <c r="N47" s="31">
        <v>22</v>
      </c>
      <c r="O47" s="51">
        <v>0.56704545454545496</v>
      </c>
    </row>
    <row r="48" spans="1:15">
      <c r="A48" t="s">
        <v>99</v>
      </c>
      <c r="B48">
        <v>2019</v>
      </c>
      <c r="C48" t="s">
        <v>117</v>
      </c>
      <c r="D48" s="1">
        <v>10</v>
      </c>
      <c r="E48" s="1">
        <v>57</v>
      </c>
      <c r="F48" s="31">
        <v>14.077975491504199</v>
      </c>
      <c r="G48" s="31">
        <v>0.40716318248872901</v>
      </c>
      <c r="H48" s="51">
        <v>0</v>
      </c>
      <c r="I48" s="51">
        <v>1.0309999999999999</v>
      </c>
      <c r="J48" s="51">
        <v>0.24449402762737299</v>
      </c>
      <c r="K48" s="51">
        <v>1.16830334661212</v>
      </c>
      <c r="L48" s="31">
        <v>34.575757575757599</v>
      </c>
      <c r="M48" s="51">
        <v>0.209272727272727</v>
      </c>
      <c r="N48" s="31">
        <v>33</v>
      </c>
      <c r="O48" s="51">
        <v>2.3878018181818201</v>
      </c>
    </row>
    <row r="49" spans="1:17">
      <c r="A49" t="s">
        <v>101</v>
      </c>
      <c r="B49">
        <v>2019</v>
      </c>
      <c r="C49" t="s">
        <v>117</v>
      </c>
      <c r="D49" s="1">
        <v>1</v>
      </c>
      <c r="E49" s="1">
        <v>7</v>
      </c>
      <c r="F49" s="31">
        <v>2.70801280154532</v>
      </c>
      <c r="G49" s="31">
        <v>0.54160256030906395</v>
      </c>
      <c r="H49" s="51">
        <v>0</v>
      </c>
      <c r="I49" s="51">
        <v>0.79600000000000004</v>
      </c>
      <c r="J49" s="51">
        <v>0.36597757217257598</v>
      </c>
      <c r="K49" s="51">
        <v>1.4451236808393899</v>
      </c>
      <c r="L49" s="31">
        <v>5</v>
      </c>
      <c r="M49" s="51">
        <v>0.25324999999999998</v>
      </c>
      <c r="N49" s="31">
        <v>1</v>
      </c>
      <c r="O49" s="51">
        <v>1.26625E-2</v>
      </c>
    </row>
    <row r="50" spans="1:17">
      <c r="A50" t="s">
        <v>179</v>
      </c>
      <c r="B50">
        <v>2019</v>
      </c>
      <c r="C50" t="s">
        <v>117</v>
      </c>
      <c r="D50" s="1">
        <v>3</v>
      </c>
      <c r="E50" s="1">
        <v>18</v>
      </c>
      <c r="F50" s="31">
        <v>6.9462219947249002</v>
      </c>
      <c r="G50" s="31">
        <v>0.52424316941320004</v>
      </c>
      <c r="H50" s="51">
        <v>0.128</v>
      </c>
      <c r="I50" s="51">
        <v>0.158</v>
      </c>
      <c r="J50" s="51">
        <v>1.3699148392023E-2</v>
      </c>
      <c r="K50" s="51">
        <v>9.2875582318800096E-2</v>
      </c>
      <c r="L50" s="31">
        <v>13.25</v>
      </c>
      <c r="M50" s="51">
        <v>0.14749999999999999</v>
      </c>
      <c r="N50" s="31">
        <v>0.9</v>
      </c>
      <c r="O50" s="51">
        <v>1.7589375000000001E-2</v>
      </c>
    </row>
    <row r="51" spans="1:17">
      <c r="A51" t="s">
        <v>105</v>
      </c>
      <c r="B51">
        <v>2019</v>
      </c>
      <c r="C51" t="s">
        <v>117</v>
      </c>
      <c r="D51" s="1">
        <v>28</v>
      </c>
      <c r="E51" s="1">
        <v>112</v>
      </c>
      <c r="F51" s="31">
        <v>26.9414046722565</v>
      </c>
      <c r="G51" s="31">
        <v>0.32905532424130102</v>
      </c>
      <c r="H51" s="51">
        <v>2E-3</v>
      </c>
      <c r="I51" s="51">
        <v>0.06</v>
      </c>
      <c r="J51" s="51">
        <v>1.8669589482058001E-2</v>
      </c>
      <c r="K51" s="51">
        <v>0.60961924839373105</v>
      </c>
      <c r="L51" s="31">
        <v>81.875</v>
      </c>
      <c r="M51" s="51">
        <v>3.0624999999999999E-2</v>
      </c>
      <c r="N51" s="31">
        <v>8.3000000000000007</v>
      </c>
      <c r="O51" s="51">
        <v>0.20811601562500001</v>
      </c>
    </row>
    <row r="52" spans="1:17">
      <c r="A52" t="s">
        <v>8</v>
      </c>
      <c r="B52">
        <v>2019</v>
      </c>
      <c r="C52" t="s">
        <v>180</v>
      </c>
      <c r="D52" s="1">
        <v>2</v>
      </c>
      <c r="E52" s="1">
        <v>50</v>
      </c>
      <c r="F52" s="31">
        <v>20.712315177208001</v>
      </c>
      <c r="G52" s="31">
        <v>0.55979230208670205</v>
      </c>
      <c r="H52" s="51">
        <v>0</v>
      </c>
      <c r="I52" s="51">
        <v>1.3320000000000001</v>
      </c>
      <c r="J52" s="51">
        <v>0.535859869742081</v>
      </c>
      <c r="K52" s="51">
        <v>1.158365477177</v>
      </c>
      <c r="L52" s="31">
        <v>37</v>
      </c>
      <c r="M52" s="51">
        <v>0.46260000000000001</v>
      </c>
      <c r="N52" s="31">
        <v>4.3</v>
      </c>
      <c r="O52" s="51">
        <v>0.7359966</v>
      </c>
    </row>
    <row r="53" spans="1:17">
      <c r="A53" t="s">
        <v>10</v>
      </c>
      <c r="B53">
        <v>2019</v>
      </c>
      <c r="C53" t="s">
        <v>180</v>
      </c>
      <c r="D53" s="1">
        <v>13</v>
      </c>
      <c r="E53" s="1">
        <v>23</v>
      </c>
      <c r="F53" s="31">
        <v>3.4641016151377499</v>
      </c>
      <c r="G53" s="31">
        <v>0.19245008972987501</v>
      </c>
      <c r="H53" s="51">
        <v>0.79</v>
      </c>
      <c r="I53" s="51">
        <v>1.3049999999999999</v>
      </c>
      <c r="J53" s="51">
        <v>0.18951807301679699</v>
      </c>
      <c r="K53" s="51">
        <v>0.19114278670377999</v>
      </c>
      <c r="L53" s="31">
        <v>18</v>
      </c>
      <c r="M53" s="51">
        <v>0.99150000000000005</v>
      </c>
      <c r="N53" s="31">
        <v>3.2</v>
      </c>
      <c r="O53" s="51">
        <v>0.57110399999999995</v>
      </c>
    </row>
    <row r="54" spans="1:17">
      <c r="A54" t="s">
        <v>12</v>
      </c>
      <c r="B54">
        <v>2019</v>
      </c>
      <c r="C54" t="s">
        <v>180</v>
      </c>
      <c r="D54" s="1">
        <v>1</v>
      </c>
      <c r="E54" s="1">
        <v>5</v>
      </c>
      <c r="F54" s="31">
        <v>1.39727626201154</v>
      </c>
      <c r="G54" s="31">
        <v>0.39123735336323201</v>
      </c>
      <c r="H54" s="51">
        <v>0</v>
      </c>
      <c r="I54" s="51">
        <v>0.219</v>
      </c>
      <c r="J54" s="51">
        <v>9.5019045709894598E-2</v>
      </c>
      <c r="K54" s="51">
        <v>0.84407781721987596</v>
      </c>
      <c r="L54" s="31">
        <v>3.5714285714285698</v>
      </c>
      <c r="M54" s="51">
        <v>0.112571428571429</v>
      </c>
      <c r="N54" s="31">
        <v>2.5</v>
      </c>
      <c r="O54" s="51">
        <v>1.0051020408163301E-2</v>
      </c>
    </row>
    <row r="55" spans="1:17">
      <c r="A55" t="s">
        <v>15</v>
      </c>
      <c r="B55">
        <v>2019</v>
      </c>
      <c r="C55" t="s">
        <v>180</v>
      </c>
      <c r="D55" s="1">
        <v>0</v>
      </c>
      <c r="E55" s="1">
        <v>20</v>
      </c>
      <c r="F55" s="31">
        <v>6.3245553203367599</v>
      </c>
      <c r="G55" s="31">
        <v>0.65426434348311302</v>
      </c>
      <c r="H55" s="51">
        <v>0</v>
      </c>
      <c r="I55" s="51">
        <v>0.72099999999999997</v>
      </c>
      <c r="J55" s="51">
        <v>0.25853239642257603</v>
      </c>
      <c r="K55" s="51">
        <v>0.95399408274013298</v>
      </c>
      <c r="L55" s="31">
        <v>9.6666666666666696</v>
      </c>
      <c r="M55" s="51">
        <v>0.27100000000000002</v>
      </c>
      <c r="N55" s="31">
        <v>3.6</v>
      </c>
      <c r="O55" s="51">
        <v>9.4308000000000003E-2</v>
      </c>
    </row>
    <row r="56" spans="1:17">
      <c r="A56" t="s">
        <v>17</v>
      </c>
      <c r="B56">
        <v>2019</v>
      </c>
      <c r="C56" t="s">
        <v>180</v>
      </c>
      <c r="D56" s="1">
        <v>11</v>
      </c>
      <c r="E56" s="1">
        <v>38</v>
      </c>
      <c r="F56" s="31">
        <v>8.9602295888952703</v>
      </c>
      <c r="G56" s="31">
        <v>0.380130952256163</v>
      </c>
      <c r="H56" s="51">
        <v>3.7999999999999999E-2</v>
      </c>
      <c r="I56" s="51">
        <v>0.56999999999999995</v>
      </c>
      <c r="J56" s="51">
        <v>0.19304995652495199</v>
      </c>
      <c r="K56" s="51">
        <v>0.75284105608616203</v>
      </c>
      <c r="L56" s="31">
        <v>23.571428571428601</v>
      </c>
      <c r="M56" s="51">
        <v>0.25642857142857101</v>
      </c>
      <c r="N56" s="31">
        <v>2.8</v>
      </c>
      <c r="O56" s="51">
        <v>0.169242857142857</v>
      </c>
    </row>
    <row r="57" spans="1:17">
      <c r="A57" t="s">
        <v>19</v>
      </c>
      <c r="B57">
        <v>2019</v>
      </c>
      <c r="C57" t="s">
        <v>180</v>
      </c>
      <c r="D57" s="1">
        <v>12</v>
      </c>
      <c r="E57" s="1">
        <v>70</v>
      </c>
      <c r="F57" s="31">
        <v>22.5122189044083</v>
      </c>
      <c r="G57" s="31">
        <v>0.65442496815140505</v>
      </c>
      <c r="H57" s="51">
        <v>0.77100000000000002</v>
      </c>
      <c r="I57" s="51">
        <v>2.234</v>
      </c>
      <c r="J57" s="51">
        <v>0.59048310729435805</v>
      </c>
      <c r="K57" s="51">
        <v>0.43277858933916602</v>
      </c>
      <c r="L57" s="31">
        <v>34.4</v>
      </c>
      <c r="M57" s="51">
        <v>1.3644000000000001</v>
      </c>
      <c r="N57" s="31">
        <v>5.8</v>
      </c>
      <c r="O57" s="51">
        <v>2.7222508799999998</v>
      </c>
    </row>
    <row r="58" spans="1:17">
      <c r="A58" t="s">
        <v>21</v>
      </c>
      <c r="B58">
        <v>2019</v>
      </c>
      <c r="C58" t="s">
        <v>180</v>
      </c>
      <c r="D58" s="1">
        <v>19</v>
      </c>
      <c r="E58" s="1">
        <v>41</v>
      </c>
      <c r="F58" s="31">
        <v>11.015141094572201</v>
      </c>
      <c r="G58" s="31">
        <v>0.36313651960128102</v>
      </c>
      <c r="H58" s="51">
        <v>0.79</v>
      </c>
      <c r="I58" s="51">
        <v>0.80900000000000005</v>
      </c>
      <c r="J58" s="51">
        <v>9.8488578017961095E-3</v>
      </c>
      <c r="K58" s="51">
        <v>1.2295702623965199E-2</v>
      </c>
      <c r="L58" s="31">
        <v>30.3333333333333</v>
      </c>
      <c r="M58" s="51">
        <v>0.80100000000000005</v>
      </c>
      <c r="N58" s="31">
        <v>21.2</v>
      </c>
      <c r="O58" s="51">
        <v>5.1509640000000001</v>
      </c>
    </row>
    <row r="59" spans="1:17">
      <c r="A59" t="s">
        <v>23</v>
      </c>
      <c r="B59">
        <v>2019</v>
      </c>
      <c r="C59" t="s">
        <v>180</v>
      </c>
      <c r="D59" s="1">
        <v>20</v>
      </c>
      <c r="E59" s="1">
        <v>60</v>
      </c>
      <c r="F59" s="31">
        <v>28.284271247461898</v>
      </c>
      <c r="G59" s="31">
        <v>0.70710678118654802</v>
      </c>
      <c r="H59" s="51">
        <v>0.57199999999999995</v>
      </c>
      <c r="I59" s="51">
        <v>1.236</v>
      </c>
      <c r="J59" s="51">
        <v>0.469518902707868</v>
      </c>
      <c r="K59" s="51">
        <v>0.51937931715472097</v>
      </c>
      <c r="L59" s="31">
        <v>40</v>
      </c>
      <c r="M59" s="51">
        <v>0.90400000000000003</v>
      </c>
      <c r="N59" s="31">
        <v>9</v>
      </c>
      <c r="O59" s="51">
        <v>3.2544</v>
      </c>
      <c r="Q59" t="s">
        <v>181</v>
      </c>
    </row>
    <row r="60" spans="1:17">
      <c r="A60" t="s">
        <v>25</v>
      </c>
      <c r="B60">
        <v>2019</v>
      </c>
      <c r="C60" t="s">
        <v>180</v>
      </c>
      <c r="D60" s="1">
        <v>10</v>
      </c>
      <c r="E60" s="1">
        <v>21</v>
      </c>
      <c r="F60" s="31">
        <v>4.3665394383500802</v>
      </c>
      <c r="G60" s="31">
        <v>0.26199236630100498</v>
      </c>
      <c r="H60" s="51">
        <v>0</v>
      </c>
      <c r="I60" s="51">
        <v>0.54500000000000004</v>
      </c>
      <c r="J60" s="51">
        <v>0.22624802024916499</v>
      </c>
      <c r="K60" s="51">
        <v>0.89367223271559604</v>
      </c>
      <c r="L60" s="31">
        <v>16.6666666666667</v>
      </c>
      <c r="M60" s="51">
        <v>0.25316666666666698</v>
      </c>
      <c r="N60" s="31">
        <v>2.8</v>
      </c>
      <c r="O60" s="51">
        <v>0.118144444444444</v>
      </c>
    </row>
    <row r="61" spans="1:17">
      <c r="A61" t="s">
        <v>27</v>
      </c>
      <c r="B61">
        <v>2019</v>
      </c>
      <c r="C61" t="s">
        <v>180</v>
      </c>
      <c r="D61" s="1">
        <v>25</v>
      </c>
      <c r="E61" s="1">
        <v>69</v>
      </c>
      <c r="F61" s="31">
        <v>11.996260100975499</v>
      </c>
      <c r="G61" s="31">
        <v>0.221836957770528</v>
      </c>
      <c r="H61" s="51">
        <v>0</v>
      </c>
      <c r="I61" s="51">
        <v>0.45500000000000002</v>
      </c>
      <c r="J61" s="51">
        <v>0.118754325157401</v>
      </c>
      <c r="K61" s="51">
        <v>0.48547365630384098</v>
      </c>
      <c r="L61" s="31">
        <v>54.076923076923102</v>
      </c>
      <c r="M61" s="51">
        <v>0.24461538461538501</v>
      </c>
      <c r="N61" s="31">
        <v>14.4</v>
      </c>
      <c r="O61" s="51">
        <v>1.9048388165680501</v>
      </c>
    </row>
    <row r="62" spans="1:17">
      <c r="A62" t="s">
        <v>29</v>
      </c>
      <c r="B62">
        <v>2019</v>
      </c>
      <c r="C62" t="s">
        <v>180</v>
      </c>
      <c r="D62" s="1">
        <v>27</v>
      </c>
      <c r="E62" s="1">
        <v>65</v>
      </c>
      <c r="F62" s="31">
        <v>14.408991901554</v>
      </c>
      <c r="G62" s="31">
        <v>0.31618477526920902</v>
      </c>
      <c r="H62" s="51">
        <v>0.309</v>
      </c>
      <c r="I62" s="51">
        <v>1.6859999999999999</v>
      </c>
      <c r="J62" s="51">
        <v>0.47221030423802901</v>
      </c>
      <c r="K62" s="51">
        <v>0.54420021891112902</v>
      </c>
      <c r="L62" s="31">
        <v>45.571428571428598</v>
      </c>
      <c r="M62" s="51">
        <v>0.86771428571428599</v>
      </c>
      <c r="N62" s="31">
        <v>6</v>
      </c>
      <c r="O62" s="51">
        <v>2.3725787755101999</v>
      </c>
    </row>
    <row r="63" spans="1:17">
      <c r="A63" t="s">
        <v>31</v>
      </c>
      <c r="B63">
        <v>2019</v>
      </c>
      <c r="C63" t="s">
        <v>180</v>
      </c>
      <c r="D63" s="1">
        <v>33</v>
      </c>
      <c r="E63" s="1">
        <v>100</v>
      </c>
      <c r="F63" s="31">
        <v>26.9685001436862</v>
      </c>
      <c r="G63" s="31">
        <v>0.39312682425198497</v>
      </c>
      <c r="H63" s="51">
        <v>0.19900000000000001</v>
      </c>
      <c r="I63" s="51">
        <v>0.77800000000000002</v>
      </c>
      <c r="J63" s="51">
        <v>0.24440990159975101</v>
      </c>
      <c r="K63" s="51">
        <v>0.46184788662084503</v>
      </c>
      <c r="L63" s="31">
        <v>68.599999999999994</v>
      </c>
      <c r="M63" s="51">
        <v>0.5292</v>
      </c>
      <c r="N63" s="31">
        <v>2.8</v>
      </c>
      <c r="O63" s="51">
        <v>1.01648736</v>
      </c>
    </row>
    <row r="64" spans="1:17">
      <c r="A64" t="s">
        <v>33</v>
      </c>
      <c r="B64">
        <v>2019</v>
      </c>
      <c r="C64" t="s">
        <v>180</v>
      </c>
      <c r="D64" s="1">
        <v>17</v>
      </c>
      <c r="E64" s="1">
        <v>73</v>
      </c>
      <c r="F64" s="31">
        <v>20.056171120131602</v>
      </c>
      <c r="G64" s="31">
        <v>0.41783689833607501</v>
      </c>
      <c r="H64" s="51">
        <v>0.17799999999999999</v>
      </c>
      <c r="I64" s="51">
        <v>0.63100000000000001</v>
      </c>
      <c r="J64" s="51">
        <v>0.12732253444609801</v>
      </c>
      <c r="K64" s="51">
        <v>0.27231530656247099</v>
      </c>
      <c r="L64" s="31">
        <v>48</v>
      </c>
      <c r="M64" s="51">
        <v>0.467555555555556</v>
      </c>
      <c r="N64" s="31">
        <v>9</v>
      </c>
      <c r="O64" s="51">
        <v>2.0198399999999999</v>
      </c>
    </row>
    <row r="65" spans="1:17">
      <c r="A65" t="s">
        <v>146</v>
      </c>
      <c r="B65">
        <v>2019</v>
      </c>
      <c r="C65" t="s">
        <v>180</v>
      </c>
      <c r="D65" s="1">
        <v>25</v>
      </c>
      <c r="E65" s="1">
        <v>55</v>
      </c>
      <c r="F65" s="31">
        <v>11.5108644332213</v>
      </c>
      <c r="G65" s="31">
        <v>0.26769452170282199</v>
      </c>
      <c r="H65" s="51">
        <v>4.7E-2</v>
      </c>
      <c r="I65" s="51">
        <v>1.613</v>
      </c>
      <c r="J65" s="51">
        <v>0.58772850875212801</v>
      </c>
      <c r="K65" s="51">
        <v>0.74546995021832596</v>
      </c>
      <c r="L65" s="31">
        <v>43</v>
      </c>
      <c r="M65" s="51">
        <v>0.78839999999999999</v>
      </c>
      <c r="N65" s="31">
        <v>10.4</v>
      </c>
      <c r="O65" s="51">
        <v>3.5257247999999999</v>
      </c>
    </row>
    <row r="66" spans="1:17">
      <c r="A66" t="s">
        <v>36</v>
      </c>
      <c r="B66">
        <v>2019</v>
      </c>
      <c r="C66" t="s">
        <v>180</v>
      </c>
      <c r="D66" s="1" t="s">
        <v>182</v>
      </c>
      <c r="E66" s="1" t="s">
        <v>182</v>
      </c>
      <c r="F66" s="1" t="s">
        <v>182</v>
      </c>
      <c r="G66" s="1" t="s">
        <v>182</v>
      </c>
      <c r="H66" s="1" t="s">
        <v>182</v>
      </c>
      <c r="I66" s="1" t="s">
        <v>182</v>
      </c>
      <c r="J66" s="1" t="s">
        <v>182</v>
      </c>
      <c r="K66" s="1" t="s">
        <v>182</v>
      </c>
      <c r="L66" s="1" t="s">
        <v>182</v>
      </c>
      <c r="M66" s="1" t="s">
        <v>182</v>
      </c>
      <c r="N66" s="1" t="s">
        <v>182</v>
      </c>
      <c r="O66" s="1" t="s">
        <v>182</v>
      </c>
      <c r="P66" s="1"/>
      <c r="Q66" t="s">
        <v>183</v>
      </c>
    </row>
    <row r="67" spans="1:17">
      <c r="A67" t="s">
        <v>38</v>
      </c>
      <c r="B67">
        <v>2019</v>
      </c>
      <c r="C67" t="s">
        <v>180</v>
      </c>
      <c r="D67" s="1">
        <v>14</v>
      </c>
      <c r="E67" s="1">
        <v>60</v>
      </c>
      <c r="F67" s="31">
        <v>15.674723911347501</v>
      </c>
      <c r="G67" s="31">
        <v>0.57346550895173898</v>
      </c>
      <c r="H67" s="51">
        <v>0.245</v>
      </c>
      <c r="I67" s="51">
        <v>0.67</v>
      </c>
      <c r="J67" s="51">
        <v>0.11119338872869</v>
      </c>
      <c r="K67" s="51">
        <v>0.205216958588786</v>
      </c>
      <c r="L67" s="31">
        <v>27.3333333333333</v>
      </c>
      <c r="M67" s="51">
        <v>0.54183333333333294</v>
      </c>
      <c r="N67" s="31">
        <v>9.4</v>
      </c>
      <c r="O67" s="51">
        <v>1.3921504444444399</v>
      </c>
    </row>
    <row r="68" spans="1:17">
      <c r="A68" t="s">
        <v>40</v>
      </c>
      <c r="B68">
        <v>2019</v>
      </c>
      <c r="C68" t="s">
        <v>180</v>
      </c>
      <c r="D68" s="1">
        <v>0</v>
      </c>
      <c r="E68" s="1">
        <v>60</v>
      </c>
      <c r="F68" s="31">
        <v>23.0027172307969</v>
      </c>
      <c r="G68" s="31">
        <v>0.87214093766054501</v>
      </c>
      <c r="H68" s="51">
        <v>0</v>
      </c>
      <c r="I68" s="51">
        <v>0.188</v>
      </c>
      <c r="J68" s="51">
        <v>6.1601832069230797E-2</v>
      </c>
      <c r="K68" s="51">
        <v>0.55874677613814805</v>
      </c>
      <c r="L68" s="31">
        <v>26.375</v>
      </c>
      <c r="M68" s="51">
        <v>0.11025</v>
      </c>
      <c r="N68" s="31">
        <v>6.1</v>
      </c>
      <c r="O68" s="51">
        <v>0.17737846874999999</v>
      </c>
    </row>
    <row r="69" spans="1:17">
      <c r="A69" t="s">
        <v>42</v>
      </c>
      <c r="B69">
        <v>2019</v>
      </c>
      <c r="C69" t="s">
        <v>180</v>
      </c>
      <c r="D69" s="1">
        <v>15</v>
      </c>
      <c r="E69" s="1">
        <v>80</v>
      </c>
      <c r="F69" s="31">
        <v>24.813302883735599</v>
      </c>
      <c r="G69" s="31">
        <v>0.48845084416802298</v>
      </c>
      <c r="H69" s="51">
        <v>0</v>
      </c>
      <c r="I69" s="51">
        <v>0.47</v>
      </c>
      <c r="J69" s="51">
        <v>0.19286705265545001</v>
      </c>
      <c r="K69" s="51">
        <v>0.66460045711733196</v>
      </c>
      <c r="L69" s="31">
        <v>50.8</v>
      </c>
      <c r="M69" s="51">
        <v>0.29020000000000001</v>
      </c>
      <c r="N69" s="31">
        <v>3.8</v>
      </c>
      <c r="O69" s="51">
        <v>0.56020208000000005</v>
      </c>
    </row>
    <row r="70" spans="1:17">
      <c r="A70" t="s">
        <v>44</v>
      </c>
      <c r="B70">
        <v>2019</v>
      </c>
      <c r="C70" t="s">
        <v>180</v>
      </c>
      <c r="D70" s="1">
        <v>16</v>
      </c>
      <c r="E70" s="1">
        <v>46</v>
      </c>
      <c r="F70" s="31">
        <v>12.157302332343299</v>
      </c>
      <c r="G70" s="31">
        <v>0.44369716541398901</v>
      </c>
      <c r="H70" s="51">
        <v>0.16600000000000001</v>
      </c>
      <c r="I70" s="51">
        <v>0.38900000000000001</v>
      </c>
      <c r="J70" s="51">
        <v>8.8539256829950605E-2</v>
      </c>
      <c r="K70" s="51">
        <v>0.27825033573208902</v>
      </c>
      <c r="L70" s="31">
        <v>27.4</v>
      </c>
      <c r="M70" s="51">
        <v>0.31819999999999998</v>
      </c>
      <c r="N70" s="31">
        <v>2</v>
      </c>
      <c r="O70" s="51">
        <v>0.17437359999999999</v>
      </c>
    </row>
    <row r="71" spans="1:17">
      <c r="A71" t="s">
        <v>46</v>
      </c>
      <c r="B71">
        <v>2019</v>
      </c>
      <c r="C71" t="s">
        <v>180</v>
      </c>
      <c r="D71" s="1">
        <v>26</v>
      </c>
      <c r="E71" s="1">
        <v>44</v>
      </c>
      <c r="F71" s="31">
        <v>5.1823877563477296</v>
      </c>
      <c r="G71" s="31">
        <v>0.15242316930434499</v>
      </c>
      <c r="H71" s="51">
        <v>8.1600000000000006E-2</v>
      </c>
      <c r="I71" s="51">
        <v>1.054</v>
      </c>
      <c r="J71" s="51">
        <v>0.30904343545851298</v>
      </c>
      <c r="K71" s="51">
        <v>0.41380970837681202</v>
      </c>
      <c r="L71" s="31">
        <v>34</v>
      </c>
      <c r="M71" s="51">
        <v>0.74682499999999996</v>
      </c>
      <c r="N71" s="31">
        <v>4.8</v>
      </c>
      <c r="O71" s="51">
        <v>1.2188184</v>
      </c>
    </row>
    <row r="72" spans="1:17">
      <c r="A72" t="s">
        <v>48</v>
      </c>
      <c r="B72">
        <v>2019</v>
      </c>
      <c r="C72" t="s">
        <v>180</v>
      </c>
      <c r="D72" s="1">
        <v>34</v>
      </c>
      <c r="E72" s="1">
        <v>100</v>
      </c>
      <c r="F72" s="31">
        <v>24.0052077683156</v>
      </c>
      <c r="G72" s="31">
        <v>0.40686792827653601</v>
      </c>
      <c r="H72" s="51">
        <v>0.23599999999999999</v>
      </c>
      <c r="I72" s="51">
        <v>1.306</v>
      </c>
      <c r="J72" s="51">
        <v>0.393669594965118</v>
      </c>
      <c r="K72" s="51">
        <v>0.45811046737601002</v>
      </c>
      <c r="L72" s="31">
        <v>59</v>
      </c>
      <c r="M72" s="51">
        <v>0.85933333333333295</v>
      </c>
      <c r="N72" s="31">
        <v>8</v>
      </c>
      <c r="O72" s="51">
        <v>4.0560533333333302</v>
      </c>
    </row>
    <row r="73" spans="1:17">
      <c r="A73" t="s">
        <v>50</v>
      </c>
      <c r="B73">
        <v>2019</v>
      </c>
      <c r="C73" t="s">
        <v>180</v>
      </c>
      <c r="D73" s="1">
        <v>17</v>
      </c>
      <c r="E73" s="1">
        <v>77</v>
      </c>
      <c r="F73" s="31">
        <v>22.0159033428111</v>
      </c>
      <c r="G73" s="31">
        <v>0.47042528510280102</v>
      </c>
      <c r="H73" s="51">
        <v>0</v>
      </c>
      <c r="I73" s="51">
        <v>0.29599999999999999</v>
      </c>
      <c r="J73" s="51">
        <v>0.13980236049509301</v>
      </c>
      <c r="K73" s="51">
        <v>0.96282617420863104</v>
      </c>
      <c r="L73" s="31">
        <v>46.8</v>
      </c>
      <c r="M73" s="51">
        <v>0.1452</v>
      </c>
      <c r="N73" s="31">
        <v>3.6</v>
      </c>
      <c r="O73" s="51">
        <v>0.24463296000000001</v>
      </c>
    </row>
    <row r="74" spans="1:17">
      <c r="A74" t="s">
        <v>52</v>
      </c>
      <c r="B74">
        <v>2019</v>
      </c>
      <c r="C74" t="s">
        <v>180</v>
      </c>
      <c r="D74" s="1">
        <v>11</v>
      </c>
      <c r="E74" s="1">
        <v>26</v>
      </c>
      <c r="F74" s="31">
        <v>5.9749476985158596</v>
      </c>
      <c r="G74" s="31">
        <v>0.295789490025538</v>
      </c>
      <c r="H74" s="51">
        <v>0.02</v>
      </c>
      <c r="I74" s="51">
        <v>0.61199999999999999</v>
      </c>
      <c r="J74" s="51">
        <v>0.246523832519292</v>
      </c>
      <c r="K74" s="51">
        <v>0.97056626976099303</v>
      </c>
      <c r="L74" s="31">
        <v>20.2</v>
      </c>
      <c r="M74" s="51">
        <v>0.254</v>
      </c>
      <c r="N74" s="31">
        <v>1.3</v>
      </c>
      <c r="O74" s="51">
        <v>6.6700400000000007E-2</v>
      </c>
    </row>
    <row r="75" spans="1:17">
      <c r="A75" t="s">
        <v>54</v>
      </c>
      <c r="B75">
        <v>2019</v>
      </c>
      <c r="C75" t="s">
        <v>180</v>
      </c>
      <c r="D75" s="1">
        <v>5</v>
      </c>
      <c r="E75" s="1">
        <v>90</v>
      </c>
      <c r="F75" s="31">
        <v>30.352849199794299</v>
      </c>
      <c r="G75" s="31">
        <v>0.53018077204880898</v>
      </c>
      <c r="H75" s="51">
        <v>0</v>
      </c>
      <c r="I75" s="51">
        <v>0.79300000000000004</v>
      </c>
      <c r="J75" s="51">
        <v>0.290999570446418</v>
      </c>
      <c r="K75" s="51">
        <v>0.98393768536405202</v>
      </c>
      <c r="L75" s="31">
        <v>57.25</v>
      </c>
      <c r="M75" s="51">
        <v>0.29575000000000001</v>
      </c>
      <c r="N75" s="31">
        <v>16</v>
      </c>
      <c r="O75" s="51">
        <v>2.7090700000000001</v>
      </c>
    </row>
    <row r="76" spans="1:17">
      <c r="A76" t="s">
        <v>56</v>
      </c>
      <c r="B76">
        <v>2019</v>
      </c>
      <c r="C76" t="s">
        <v>180</v>
      </c>
      <c r="D76" s="1">
        <v>20</v>
      </c>
      <c r="E76" s="1">
        <v>35</v>
      </c>
      <c r="F76" s="31">
        <v>5.3452248382484902</v>
      </c>
      <c r="G76" s="31">
        <v>0.19437181229994499</v>
      </c>
      <c r="H76" s="51">
        <v>0</v>
      </c>
      <c r="I76" s="51">
        <v>0.81899999999999995</v>
      </c>
      <c r="J76" s="51">
        <v>0.23850273283849099</v>
      </c>
      <c r="K76" s="51">
        <v>0.50839911076683397</v>
      </c>
      <c r="L76" s="31">
        <v>27.5</v>
      </c>
      <c r="M76" s="51">
        <v>0.46912500000000001</v>
      </c>
      <c r="N76" s="31">
        <v>4.5999999999999996</v>
      </c>
      <c r="O76" s="51">
        <v>0.59344312499999996</v>
      </c>
    </row>
    <row r="77" spans="1:17">
      <c r="A77" t="s">
        <v>58</v>
      </c>
      <c r="B77">
        <v>2019</v>
      </c>
      <c r="C77" t="s">
        <v>180</v>
      </c>
      <c r="D77" s="1">
        <v>21</v>
      </c>
      <c r="E77" s="1">
        <v>35</v>
      </c>
      <c r="F77" s="31">
        <v>4.91596040125087</v>
      </c>
      <c r="G77" s="31">
        <v>0.17453113850594801</v>
      </c>
      <c r="H77" s="51">
        <v>0.155</v>
      </c>
      <c r="I77" s="51">
        <v>0.47799999999999998</v>
      </c>
      <c r="J77" s="51">
        <v>0.110062557968942</v>
      </c>
      <c r="K77" s="51">
        <v>0.34701804929776697</v>
      </c>
      <c r="L77" s="31">
        <v>28.1666666666667</v>
      </c>
      <c r="M77" s="51">
        <v>0.31716666666666699</v>
      </c>
      <c r="N77" s="31">
        <v>3</v>
      </c>
      <c r="O77" s="51">
        <v>0.268005833333333</v>
      </c>
    </row>
    <row r="78" spans="1:17">
      <c r="A78" t="s">
        <v>60</v>
      </c>
      <c r="B78">
        <v>2019</v>
      </c>
      <c r="C78" t="s">
        <v>180</v>
      </c>
      <c r="D78" s="1">
        <v>10</v>
      </c>
      <c r="E78" s="1">
        <v>96</v>
      </c>
      <c r="F78" s="31">
        <v>26.503668509179001</v>
      </c>
      <c r="G78" s="31">
        <v>0.47516537167850698</v>
      </c>
      <c r="H78" s="51">
        <v>0.17499999999999999</v>
      </c>
      <c r="I78" s="51">
        <v>1.1020000000000001</v>
      </c>
      <c r="J78" s="51">
        <v>0.35259431362402899</v>
      </c>
      <c r="K78" s="51">
        <v>0.70565906662580802</v>
      </c>
      <c r="L78" s="31">
        <v>55.7777777777778</v>
      </c>
      <c r="M78" s="51">
        <v>0.49966666666666698</v>
      </c>
      <c r="N78" s="31">
        <v>7.6</v>
      </c>
      <c r="O78" s="51">
        <v>2.1181425185185199</v>
      </c>
    </row>
    <row r="79" spans="1:17">
      <c r="A79" t="s">
        <v>62</v>
      </c>
      <c r="B79">
        <v>2019</v>
      </c>
      <c r="C79" t="s">
        <v>180</v>
      </c>
      <c r="D79" s="1">
        <v>90</v>
      </c>
      <c r="E79" s="1">
        <v>90</v>
      </c>
      <c r="F79" s="31">
        <v>0</v>
      </c>
      <c r="G79" s="31">
        <v>0</v>
      </c>
      <c r="H79" s="51">
        <v>0.37</v>
      </c>
      <c r="I79" s="51">
        <v>1.04</v>
      </c>
      <c r="J79" s="51">
        <v>0.247967134919126</v>
      </c>
      <c r="K79" s="51">
        <v>0.38432599956467201</v>
      </c>
      <c r="L79" s="31">
        <v>90</v>
      </c>
      <c r="M79" s="51">
        <v>0.6452</v>
      </c>
      <c r="N79" s="31">
        <v>1.7</v>
      </c>
      <c r="O79" s="51">
        <v>0.98715600000000003</v>
      </c>
    </row>
    <row r="80" spans="1:17">
      <c r="A80" t="s">
        <v>64</v>
      </c>
      <c r="B80">
        <v>2019</v>
      </c>
      <c r="C80" t="s">
        <v>180</v>
      </c>
      <c r="D80" s="1">
        <v>59</v>
      </c>
      <c r="E80" s="1">
        <v>76</v>
      </c>
      <c r="F80" s="31">
        <v>6.3639610306789303</v>
      </c>
      <c r="G80" s="31">
        <v>9.3587662215866604E-2</v>
      </c>
      <c r="H80" s="51">
        <v>0.32900000000000001</v>
      </c>
      <c r="I80" s="51">
        <v>0.70299999999999996</v>
      </c>
      <c r="J80" s="51">
        <v>0.142389606362262</v>
      </c>
      <c r="K80" s="51">
        <v>0.27509583918520503</v>
      </c>
      <c r="L80" s="31">
        <v>68</v>
      </c>
      <c r="M80" s="51">
        <v>0.51759999999999995</v>
      </c>
      <c r="N80" s="31">
        <v>2.8</v>
      </c>
      <c r="O80" s="51">
        <v>0.98551040000000001</v>
      </c>
    </row>
    <row r="81" spans="1:15">
      <c r="A81" t="s">
        <v>66</v>
      </c>
      <c r="B81">
        <v>2019</v>
      </c>
      <c r="C81" t="s">
        <v>180</v>
      </c>
      <c r="D81" s="1">
        <v>25</v>
      </c>
      <c r="E81" s="1">
        <v>42</v>
      </c>
      <c r="F81" s="31">
        <v>6.7601775124622296</v>
      </c>
      <c r="G81" s="31">
        <v>0.19425797449604101</v>
      </c>
      <c r="H81" s="51">
        <v>0.47899999999999998</v>
      </c>
      <c r="I81" s="51">
        <v>1.0309999999999999</v>
      </c>
      <c r="J81" s="51">
        <v>0.22536814326785401</v>
      </c>
      <c r="K81" s="51">
        <v>0.26626670991003598</v>
      </c>
      <c r="L81" s="31">
        <v>34.799999999999997</v>
      </c>
      <c r="M81" s="51">
        <v>0.84640000000000004</v>
      </c>
      <c r="N81" s="31">
        <v>3.3</v>
      </c>
      <c r="O81" s="51">
        <v>0.97200576000000005</v>
      </c>
    </row>
    <row r="82" spans="1:15">
      <c r="A82" t="s">
        <v>68</v>
      </c>
      <c r="B82">
        <v>2019</v>
      </c>
      <c r="C82" t="s">
        <v>180</v>
      </c>
      <c r="D82" s="1">
        <v>40</v>
      </c>
      <c r="E82" s="1">
        <v>84</v>
      </c>
      <c r="F82" s="31">
        <v>17.5200565339379</v>
      </c>
      <c r="G82" s="31">
        <v>0.25182832800321397</v>
      </c>
      <c r="H82" s="51">
        <v>0.16500000000000001</v>
      </c>
      <c r="I82" s="51">
        <v>0.73799999999999999</v>
      </c>
      <c r="J82" s="51">
        <v>0.22670370845791499</v>
      </c>
      <c r="K82" s="51">
        <v>0.47755821823816003</v>
      </c>
      <c r="L82" s="31">
        <v>69.571428571428598</v>
      </c>
      <c r="M82" s="51">
        <v>0.47471428571428598</v>
      </c>
      <c r="N82" s="31">
        <v>7.3</v>
      </c>
      <c r="O82" s="51">
        <v>2.4109382244897999</v>
      </c>
    </row>
    <row r="83" spans="1:15">
      <c r="A83" t="s">
        <v>70</v>
      </c>
      <c r="B83">
        <v>2019</v>
      </c>
      <c r="C83" t="s">
        <v>180</v>
      </c>
      <c r="D83" s="1">
        <v>25</v>
      </c>
      <c r="E83" s="1">
        <v>60</v>
      </c>
      <c r="F83" s="31">
        <v>12.4365054041184</v>
      </c>
      <c r="G83" s="31">
        <v>0.28052267828838601</v>
      </c>
      <c r="H83" s="51">
        <v>0.36899999999999999</v>
      </c>
      <c r="I83" s="51">
        <v>1.4139999999999999</v>
      </c>
      <c r="J83" s="51">
        <v>0.45314324446029203</v>
      </c>
      <c r="K83" s="51">
        <v>0.49308296459226603</v>
      </c>
      <c r="L83" s="31">
        <v>44.3333333333333</v>
      </c>
      <c r="M83" s="51">
        <v>0.91900000000000004</v>
      </c>
      <c r="N83" s="31">
        <v>4</v>
      </c>
      <c r="O83" s="51">
        <v>1.6296933333333301</v>
      </c>
    </row>
    <row r="84" spans="1:15">
      <c r="A84" t="s">
        <v>72</v>
      </c>
      <c r="B84">
        <v>2019</v>
      </c>
      <c r="C84" t="s">
        <v>180</v>
      </c>
      <c r="D84" s="1">
        <v>12</v>
      </c>
      <c r="E84" s="1">
        <v>20</v>
      </c>
      <c r="F84" s="31">
        <v>3.4641016151377499</v>
      </c>
      <c r="G84" s="31">
        <v>0.19245008972987501</v>
      </c>
      <c r="H84" s="51">
        <v>7.8E-2</v>
      </c>
      <c r="I84" s="51">
        <v>0.57199999999999995</v>
      </c>
      <c r="J84" s="51">
        <v>0.23169656881361</v>
      </c>
      <c r="K84" s="51">
        <v>0.72089784945118296</v>
      </c>
      <c r="L84" s="31">
        <v>18</v>
      </c>
      <c r="M84" s="51">
        <v>0.32140000000000002</v>
      </c>
      <c r="N84" s="31">
        <v>2.1</v>
      </c>
      <c r="O84" s="51">
        <v>0.12148920000000001</v>
      </c>
    </row>
    <row r="85" spans="1:15">
      <c r="A85" t="s">
        <v>74</v>
      </c>
      <c r="B85">
        <v>2019</v>
      </c>
      <c r="C85" t="s">
        <v>180</v>
      </c>
      <c r="D85" s="1">
        <v>21</v>
      </c>
      <c r="E85" s="1">
        <v>45</v>
      </c>
      <c r="F85" s="31">
        <v>7.9342536480995403</v>
      </c>
      <c r="G85" s="31">
        <v>0.237349468105542</v>
      </c>
      <c r="H85" s="51">
        <v>0.67200000000000004</v>
      </c>
      <c r="I85" s="51">
        <v>1.3959999999999999</v>
      </c>
      <c r="J85" s="51">
        <v>0.28383177445535601</v>
      </c>
      <c r="K85" s="51">
        <v>0.26084054367697201</v>
      </c>
      <c r="L85" s="31">
        <v>33.428571428571402</v>
      </c>
      <c r="M85" s="51">
        <v>1.08814285714286</v>
      </c>
      <c r="N85" s="31">
        <v>7</v>
      </c>
      <c r="O85" s="51">
        <v>2.5462542857142898</v>
      </c>
    </row>
    <row r="86" spans="1:15">
      <c r="A86" t="s">
        <v>75</v>
      </c>
      <c r="B86">
        <v>2019</v>
      </c>
      <c r="C86" t="s">
        <v>180</v>
      </c>
      <c r="D86" s="1">
        <v>26</v>
      </c>
      <c r="E86" s="1">
        <v>55</v>
      </c>
      <c r="F86" s="31">
        <v>11.2827301660547</v>
      </c>
      <c r="G86" s="31">
        <v>0.27927549915976901</v>
      </c>
      <c r="H86" s="51">
        <v>0.95899999999999996</v>
      </c>
      <c r="I86" s="51">
        <v>1.6659999999999999</v>
      </c>
      <c r="J86" s="51">
        <v>0.280302158393402</v>
      </c>
      <c r="K86" s="51">
        <v>0.21994833521139501</v>
      </c>
      <c r="L86" s="31">
        <v>40.4</v>
      </c>
      <c r="M86" s="51">
        <v>1.2744</v>
      </c>
      <c r="N86" s="31">
        <v>3.7</v>
      </c>
      <c r="O86" s="51">
        <v>1.90497312</v>
      </c>
    </row>
    <row r="87" spans="1:15">
      <c r="A87" t="s">
        <v>77</v>
      </c>
      <c r="B87">
        <v>2019</v>
      </c>
      <c r="C87" t="s">
        <v>180</v>
      </c>
      <c r="D87" s="1">
        <v>55</v>
      </c>
      <c r="E87" s="1">
        <v>150</v>
      </c>
      <c r="F87" s="31">
        <v>43.9916794080751</v>
      </c>
      <c r="G87" s="31">
        <v>0.43182016596883499</v>
      </c>
      <c r="H87" s="51">
        <v>0</v>
      </c>
      <c r="I87" s="51">
        <v>0.64100000000000001</v>
      </c>
      <c r="J87" s="51">
        <v>0.210228404700357</v>
      </c>
      <c r="K87" s="51">
        <v>0.89316369495637704</v>
      </c>
      <c r="L87" s="31">
        <v>101.875</v>
      </c>
      <c r="M87" s="51">
        <v>0.235375</v>
      </c>
      <c r="N87" s="31">
        <v>9.1</v>
      </c>
      <c r="O87" s="51">
        <v>2.1820733593749999</v>
      </c>
    </row>
    <row r="88" spans="1:15">
      <c r="A88" t="s">
        <v>79</v>
      </c>
      <c r="B88">
        <v>2019</v>
      </c>
      <c r="C88" t="s">
        <v>180</v>
      </c>
      <c r="D88" s="1">
        <v>9</v>
      </c>
      <c r="E88" s="1">
        <v>28</v>
      </c>
      <c r="F88" s="31">
        <v>7.7781745930520199</v>
      </c>
      <c r="G88" s="31">
        <v>0.438207019326875</v>
      </c>
      <c r="H88" s="51">
        <v>0</v>
      </c>
      <c r="I88" s="51">
        <v>1.518</v>
      </c>
      <c r="J88" s="51">
        <v>0.51009550926412695</v>
      </c>
      <c r="K88" s="51">
        <v>1.20447581880549</v>
      </c>
      <c r="L88" s="31">
        <v>17.75</v>
      </c>
      <c r="M88" s="51">
        <v>0.42349999999999999</v>
      </c>
      <c r="N88" s="31">
        <v>5.7</v>
      </c>
      <c r="O88" s="51">
        <v>0.42847612499999999</v>
      </c>
    </row>
    <row r="89" spans="1:15">
      <c r="A89" t="s">
        <v>81</v>
      </c>
      <c r="B89">
        <v>2019</v>
      </c>
      <c r="C89" t="s">
        <v>180</v>
      </c>
      <c r="D89" s="1">
        <v>50</v>
      </c>
      <c r="E89" s="1">
        <v>71</v>
      </c>
      <c r="F89" s="31">
        <v>9.8132563402776807</v>
      </c>
      <c r="G89" s="31">
        <v>0.16520633569491</v>
      </c>
      <c r="H89" s="51">
        <v>0.36499999999999999</v>
      </c>
      <c r="I89" s="51">
        <v>0.65300000000000002</v>
      </c>
      <c r="J89" s="51">
        <v>0.12228777534978701</v>
      </c>
      <c r="K89" s="51">
        <v>0.2555114403464</v>
      </c>
      <c r="L89" s="31">
        <v>59.4</v>
      </c>
      <c r="M89" s="51">
        <v>0.47860000000000003</v>
      </c>
      <c r="N89" s="31">
        <v>3.8</v>
      </c>
      <c r="O89" s="51">
        <v>1.08029592</v>
      </c>
    </row>
    <row r="90" spans="1:15">
      <c r="A90" t="s">
        <v>83</v>
      </c>
      <c r="B90">
        <v>2019</v>
      </c>
      <c r="C90" t="s">
        <v>180</v>
      </c>
      <c r="D90" s="1">
        <v>25</v>
      </c>
      <c r="E90" s="1">
        <v>60</v>
      </c>
      <c r="F90" s="31">
        <v>15.773697214335099</v>
      </c>
      <c r="G90" s="31">
        <v>0.33459357727377498</v>
      </c>
      <c r="H90" s="51">
        <v>1.3140000000000001</v>
      </c>
      <c r="I90" s="51">
        <v>1.5860000000000001</v>
      </c>
      <c r="J90" s="51">
        <v>0.106065119260808</v>
      </c>
      <c r="K90" s="51">
        <v>7.5162566797495403E-2</v>
      </c>
      <c r="L90" s="31">
        <v>47.142857142857103</v>
      </c>
      <c r="M90" s="51">
        <v>1.4111428571428599</v>
      </c>
      <c r="N90" s="31">
        <v>5</v>
      </c>
      <c r="O90" s="51">
        <v>3.3262653061224499</v>
      </c>
    </row>
    <row r="91" spans="1:15">
      <c r="A91" t="s">
        <v>85</v>
      </c>
      <c r="B91">
        <v>2019</v>
      </c>
      <c r="C91" t="s">
        <v>180</v>
      </c>
      <c r="D91" s="1">
        <v>17</v>
      </c>
      <c r="E91" s="1">
        <v>32</v>
      </c>
      <c r="F91" s="31">
        <v>6.2209324059983198</v>
      </c>
      <c r="G91" s="31">
        <v>0.23212434350739999</v>
      </c>
      <c r="H91" s="51">
        <v>5.0000000000000001E-3</v>
      </c>
      <c r="I91" s="51">
        <v>0.40300000000000002</v>
      </c>
      <c r="J91" s="51">
        <v>0.15090162358304801</v>
      </c>
      <c r="K91" s="51">
        <v>0.64377825760686103</v>
      </c>
      <c r="L91" s="31">
        <v>26.8</v>
      </c>
      <c r="M91" s="51">
        <v>0.2344</v>
      </c>
      <c r="N91" s="31">
        <v>1.05</v>
      </c>
      <c r="O91" s="51">
        <v>6.5960160000000004E-2</v>
      </c>
    </row>
    <row r="92" spans="1:15">
      <c r="A92" t="s">
        <v>87</v>
      </c>
      <c r="B92">
        <v>2019</v>
      </c>
      <c r="C92" t="s">
        <v>180</v>
      </c>
      <c r="D92" s="1">
        <v>60</v>
      </c>
      <c r="E92" s="1">
        <v>80</v>
      </c>
      <c r="F92" s="31">
        <v>7.86129760281342</v>
      </c>
      <c r="G92" s="31">
        <v>0.10710214717729501</v>
      </c>
      <c r="H92" s="51">
        <v>0.05</v>
      </c>
      <c r="I92" s="51">
        <v>0.17899999999999999</v>
      </c>
      <c r="J92" s="51">
        <v>4.59597650124541E-2</v>
      </c>
      <c r="K92" s="51">
        <v>0.41630221931570699</v>
      </c>
      <c r="L92" s="31">
        <v>73.400000000000006</v>
      </c>
      <c r="M92" s="51">
        <v>0.1104</v>
      </c>
      <c r="N92" s="31">
        <v>2.5</v>
      </c>
      <c r="O92" s="51">
        <v>0.20258399999999999</v>
      </c>
    </row>
    <row r="93" spans="1:15">
      <c r="A93" t="s">
        <v>178</v>
      </c>
      <c r="B93">
        <v>2019</v>
      </c>
      <c r="C93" t="s">
        <v>180</v>
      </c>
      <c r="D93" s="1">
        <v>7</v>
      </c>
      <c r="E93" s="1">
        <v>28</v>
      </c>
      <c r="F93" s="31">
        <v>8.5264294989168796</v>
      </c>
      <c r="G93" s="31">
        <v>0.44408486973525402</v>
      </c>
      <c r="H93" s="51">
        <v>6.6000000000000003E-2</v>
      </c>
      <c r="I93" s="51">
        <v>1.304</v>
      </c>
      <c r="J93" s="51">
        <v>0.48702566667476599</v>
      </c>
      <c r="K93" s="51">
        <v>0.74016058765161996</v>
      </c>
      <c r="L93" s="31">
        <v>19.2</v>
      </c>
      <c r="M93" s="51">
        <v>0.65800000000000003</v>
      </c>
      <c r="N93" s="31">
        <v>2.6</v>
      </c>
      <c r="O93" s="51">
        <v>0.32847359999999998</v>
      </c>
    </row>
    <row r="94" spans="1:15">
      <c r="A94" t="s">
        <v>91</v>
      </c>
      <c r="B94">
        <v>2019</v>
      </c>
      <c r="C94" t="s">
        <v>180</v>
      </c>
      <c r="D94" s="1">
        <v>11</v>
      </c>
      <c r="E94" s="1">
        <v>61</v>
      </c>
      <c r="F94" s="31">
        <v>21.7370651192842</v>
      </c>
      <c r="G94" s="31">
        <v>0.44061618485035497</v>
      </c>
      <c r="H94" s="51">
        <v>0.02</v>
      </c>
      <c r="I94" s="51">
        <v>1.611</v>
      </c>
      <c r="J94" s="51">
        <v>0.61433805840107303</v>
      </c>
      <c r="K94" s="51">
        <v>0.61168741294497797</v>
      </c>
      <c r="L94" s="31">
        <v>49.3333333333333</v>
      </c>
      <c r="M94" s="51">
        <v>1.00433333333333</v>
      </c>
      <c r="N94" s="31">
        <v>4.5</v>
      </c>
      <c r="O94" s="51">
        <v>2.2296200000000002</v>
      </c>
    </row>
    <row r="95" spans="1:15">
      <c r="A95" t="s">
        <v>93</v>
      </c>
      <c r="B95">
        <v>2019</v>
      </c>
      <c r="C95" t="s">
        <v>180</v>
      </c>
      <c r="D95" s="1">
        <v>11</v>
      </c>
      <c r="E95" s="1">
        <v>65</v>
      </c>
      <c r="F95" s="31">
        <v>22.398660674245701</v>
      </c>
      <c r="G95" s="31">
        <v>0.44091851720956099</v>
      </c>
      <c r="H95" s="51">
        <v>5.0000000000000001E-3</v>
      </c>
      <c r="I95" s="51">
        <v>0.71799999999999997</v>
      </c>
      <c r="J95" s="51">
        <v>0.31186647783947502</v>
      </c>
      <c r="K95" s="51">
        <v>0.79395742830823701</v>
      </c>
      <c r="L95" s="31">
        <v>50.8</v>
      </c>
      <c r="M95" s="51">
        <v>0.39279999999999998</v>
      </c>
      <c r="N95" s="31">
        <v>3.8</v>
      </c>
      <c r="O95" s="51">
        <v>0.75826112000000001</v>
      </c>
    </row>
    <row r="96" spans="1:15">
      <c r="A96" t="s">
        <v>95</v>
      </c>
      <c r="B96">
        <v>2019</v>
      </c>
      <c r="C96" t="s">
        <v>180</v>
      </c>
      <c r="D96" s="1">
        <v>10</v>
      </c>
      <c r="E96" s="1">
        <v>90</v>
      </c>
      <c r="F96" s="31">
        <v>28.751811537130401</v>
      </c>
      <c r="G96" s="31">
        <v>0.49288819777937898</v>
      </c>
      <c r="H96" s="51">
        <v>1.5</v>
      </c>
      <c r="I96" s="51">
        <v>2.4</v>
      </c>
      <c r="J96" s="51">
        <v>0.439264726560191</v>
      </c>
      <c r="K96" s="51">
        <v>0.23918580264644199</v>
      </c>
      <c r="L96" s="31">
        <v>58.3333333333333</v>
      </c>
      <c r="M96" s="51">
        <v>1.8365</v>
      </c>
      <c r="N96" s="31">
        <v>10</v>
      </c>
      <c r="O96" s="51">
        <v>10.7129166666667</v>
      </c>
    </row>
    <row r="97" spans="1:17">
      <c r="A97" t="s">
        <v>97</v>
      </c>
      <c r="B97">
        <v>2019</v>
      </c>
      <c r="C97" t="s">
        <v>180</v>
      </c>
      <c r="D97" s="1">
        <v>40</v>
      </c>
      <c r="E97" s="1">
        <v>63</v>
      </c>
      <c r="F97" s="31">
        <v>6.7599533797926297</v>
      </c>
      <c r="G97" s="31">
        <v>0.14181720377187301</v>
      </c>
      <c r="H97" s="51">
        <v>0</v>
      </c>
      <c r="I97" s="51">
        <v>0.89500000000000002</v>
      </c>
      <c r="J97" s="51">
        <v>0.320631325621339</v>
      </c>
      <c r="K97" s="51">
        <v>0.77245049336600302</v>
      </c>
      <c r="L97" s="31">
        <v>47.6666666666667</v>
      </c>
      <c r="M97" s="51">
        <v>0.41508333333333303</v>
      </c>
      <c r="N97" s="31">
        <v>26</v>
      </c>
      <c r="O97" s="51">
        <v>5.1442661111111097</v>
      </c>
    </row>
    <row r="98" spans="1:17">
      <c r="A98" t="s">
        <v>99</v>
      </c>
      <c r="B98">
        <v>2019</v>
      </c>
      <c r="C98" t="s">
        <v>180</v>
      </c>
      <c r="D98" s="1">
        <v>48</v>
      </c>
      <c r="E98" s="1">
        <v>150</v>
      </c>
      <c r="F98" s="31">
        <v>40.343524883182901</v>
      </c>
      <c r="G98" s="31">
        <v>0.346593856384733</v>
      </c>
      <c r="H98" s="51">
        <v>0</v>
      </c>
      <c r="I98" s="51">
        <v>0.68700000000000006</v>
      </c>
      <c r="J98" s="51">
        <v>0.30416408218080099</v>
      </c>
      <c r="K98" s="51">
        <v>0.70132368499147002</v>
      </c>
      <c r="L98" s="31">
        <v>116.4</v>
      </c>
      <c r="M98" s="51">
        <v>0.43369999999999997</v>
      </c>
      <c r="N98" s="31">
        <v>35</v>
      </c>
      <c r="O98" s="51">
        <v>17.668938000000001</v>
      </c>
      <c r="Q98" t="s">
        <v>181</v>
      </c>
    </row>
    <row r="99" spans="1:17">
      <c r="A99" t="s">
        <v>101</v>
      </c>
      <c r="B99">
        <v>2019</v>
      </c>
      <c r="C99" t="s">
        <v>180</v>
      </c>
      <c r="D99" s="1">
        <v>24</v>
      </c>
      <c r="E99" s="1">
        <v>56</v>
      </c>
      <c r="F99" s="31">
        <v>13.1034346642397</v>
      </c>
      <c r="G99" s="31">
        <v>0.29248738089820903</v>
      </c>
      <c r="H99" s="51">
        <v>0.03</v>
      </c>
      <c r="I99" s="51">
        <v>0.73899999999999999</v>
      </c>
      <c r="J99" s="51">
        <v>0.29905400850013703</v>
      </c>
      <c r="K99" s="51">
        <v>0.93047295737441504</v>
      </c>
      <c r="L99" s="31">
        <v>44.8</v>
      </c>
      <c r="M99" s="51">
        <v>0.32140000000000002</v>
      </c>
      <c r="N99" s="31">
        <v>4.5999999999999996</v>
      </c>
      <c r="O99" s="51">
        <v>0.66234112000000001</v>
      </c>
    </row>
    <row r="100" spans="1:17">
      <c r="A100" t="s">
        <v>179</v>
      </c>
      <c r="B100">
        <v>2019</v>
      </c>
      <c r="C100" t="s">
        <v>180</v>
      </c>
      <c r="D100" s="1">
        <v>15</v>
      </c>
      <c r="E100" s="1">
        <v>50</v>
      </c>
      <c r="F100" s="31">
        <v>14.046351839534699</v>
      </c>
      <c r="G100" s="31">
        <v>0.385888786800404</v>
      </c>
      <c r="H100" s="51">
        <v>0.42</v>
      </c>
      <c r="I100" s="51">
        <v>1.232</v>
      </c>
      <c r="J100" s="51">
        <v>0.40951581166055101</v>
      </c>
      <c r="K100" s="51">
        <v>0.53869483249217498</v>
      </c>
      <c r="L100" s="31">
        <v>36.4</v>
      </c>
      <c r="M100" s="51">
        <v>0.76019999999999999</v>
      </c>
      <c r="N100" s="31">
        <v>6.1</v>
      </c>
      <c r="O100" s="51">
        <v>1.68794808</v>
      </c>
    </row>
    <row r="101" spans="1:17">
      <c r="A101" t="s">
        <v>105</v>
      </c>
      <c r="B101">
        <v>2019</v>
      </c>
      <c r="C101" t="s">
        <v>180</v>
      </c>
      <c r="D101" s="1">
        <v>50</v>
      </c>
      <c r="E101" s="1">
        <v>82</v>
      </c>
      <c r="F101" s="31">
        <v>11.535715290901001</v>
      </c>
      <c r="G101" s="31">
        <v>0.16352173737101899</v>
      </c>
      <c r="H101" s="51">
        <v>0.13100000000000001</v>
      </c>
      <c r="I101" s="51">
        <v>0.76700000000000002</v>
      </c>
      <c r="J101" s="51">
        <v>0.19447509772812499</v>
      </c>
      <c r="K101" s="51">
        <v>0.427247069105127</v>
      </c>
      <c r="L101" s="31">
        <v>70.545454545454504</v>
      </c>
      <c r="M101" s="51">
        <v>0.45518181818181802</v>
      </c>
      <c r="N101" s="31">
        <v>11.5</v>
      </c>
      <c r="O101" s="51">
        <v>3.6927659504132202</v>
      </c>
    </row>
    <row r="102" spans="1:17">
      <c r="A102" s="53" t="s">
        <v>8</v>
      </c>
      <c r="B102">
        <v>2020</v>
      </c>
      <c r="C102" t="s">
        <v>117</v>
      </c>
      <c r="D102" s="46">
        <v>6</v>
      </c>
      <c r="E102" s="46">
        <v>12</v>
      </c>
      <c r="F102" s="47">
        <v>2.2360679774997898</v>
      </c>
      <c r="G102" s="47">
        <v>0.24845199749997701</v>
      </c>
      <c r="H102" s="54">
        <v>0</v>
      </c>
      <c r="I102" s="54">
        <v>0.41699999999999998</v>
      </c>
      <c r="J102" s="54">
        <v>0.115545601675991</v>
      </c>
      <c r="K102" s="54">
        <v>1.2045536224093101</v>
      </c>
      <c r="L102" s="47">
        <v>9</v>
      </c>
      <c r="M102" s="54">
        <v>9.5923999999999995E-2</v>
      </c>
      <c r="N102" s="47">
        <v>2.8</v>
      </c>
      <c r="O102" s="54">
        <v>2.4172848E-2</v>
      </c>
      <c r="P102" s="54"/>
    </row>
    <row r="103" spans="1:17">
      <c r="A103" s="53" t="s">
        <v>10</v>
      </c>
      <c r="B103">
        <v>2020</v>
      </c>
      <c r="C103" t="s">
        <v>117</v>
      </c>
      <c r="D103" s="46">
        <v>7</v>
      </c>
      <c r="E103" s="46">
        <v>13</v>
      </c>
      <c r="F103" s="47">
        <v>2.5099800796022298</v>
      </c>
      <c r="G103" s="47">
        <v>0.23679057354738001</v>
      </c>
      <c r="H103" s="54">
        <v>0</v>
      </c>
      <c r="I103" s="54">
        <v>0.39200000000000002</v>
      </c>
      <c r="J103" s="54">
        <v>0.10968883261298799</v>
      </c>
      <c r="K103" s="54">
        <v>0.75731036048735201</v>
      </c>
      <c r="L103" s="47">
        <v>10.6</v>
      </c>
      <c r="M103" s="54">
        <v>0.14484</v>
      </c>
      <c r="N103" s="47">
        <v>2</v>
      </c>
      <c r="O103" s="54">
        <v>3.070608E-2</v>
      </c>
      <c r="P103" s="54"/>
    </row>
    <row r="104" spans="1:17">
      <c r="A104" s="53" t="s">
        <v>12</v>
      </c>
      <c r="B104">
        <v>2020</v>
      </c>
      <c r="C104" t="s">
        <v>117</v>
      </c>
      <c r="D104" s="46">
        <v>12</v>
      </c>
      <c r="E104" s="46">
        <v>24</v>
      </c>
      <c r="F104" s="47">
        <v>4.5765100725819901</v>
      </c>
      <c r="G104" s="47">
        <v>0.24737892284227</v>
      </c>
      <c r="H104" s="54">
        <v>0</v>
      </c>
      <c r="I104" s="54">
        <v>0.60299999999999998</v>
      </c>
      <c r="J104" s="54">
        <v>0.14355563590469</v>
      </c>
      <c r="K104" s="54">
        <v>1.7330939239024801</v>
      </c>
      <c r="L104" s="47">
        <v>18.5</v>
      </c>
      <c r="M104" s="54">
        <v>8.2832000000000003E-2</v>
      </c>
      <c r="N104" s="47">
        <v>2.1</v>
      </c>
      <c r="O104" s="54">
        <v>3.2180232000000003E-2</v>
      </c>
      <c r="P104" s="54"/>
    </row>
    <row r="105" spans="1:17">
      <c r="A105" s="53" t="s">
        <v>15</v>
      </c>
      <c r="B105">
        <v>2020</v>
      </c>
      <c r="C105" t="s">
        <v>117</v>
      </c>
      <c r="D105" s="46">
        <v>10</v>
      </c>
      <c r="E105" s="46">
        <v>55</v>
      </c>
      <c r="F105" s="47">
        <v>13.9443337755679</v>
      </c>
      <c r="G105" s="47">
        <v>0.39840953644479798</v>
      </c>
      <c r="H105" s="54">
        <v>0</v>
      </c>
      <c r="I105" s="54">
        <v>2.5999999999999999E-2</v>
      </c>
      <c r="J105" s="54">
        <v>8.0824336269055292E-3</v>
      </c>
      <c r="K105" s="54">
        <v>1.13262803067622</v>
      </c>
      <c r="L105" s="47">
        <v>35</v>
      </c>
      <c r="M105" s="54">
        <v>7.136E-3</v>
      </c>
      <c r="N105" s="47">
        <v>2.6</v>
      </c>
      <c r="O105" s="54">
        <v>6.4937600000000003E-3</v>
      </c>
      <c r="P105" s="54"/>
    </row>
    <row r="106" spans="1:17">
      <c r="A106" s="53" t="s">
        <v>17</v>
      </c>
      <c r="B106">
        <v>2020</v>
      </c>
      <c r="C106" t="s">
        <v>117</v>
      </c>
      <c r="D106" s="46">
        <v>5</v>
      </c>
      <c r="E106" s="46">
        <v>40</v>
      </c>
      <c r="F106" s="47">
        <v>12.717442090818899</v>
      </c>
      <c r="G106" s="47">
        <v>0.59987934390655395</v>
      </c>
      <c r="H106" s="54">
        <v>0</v>
      </c>
      <c r="I106" s="54">
        <v>0.61699999999999999</v>
      </c>
      <c r="J106" s="54">
        <v>0.15645171438285099</v>
      </c>
      <c r="K106" s="54">
        <v>2.03004767715331</v>
      </c>
      <c r="L106" s="47">
        <v>21.2</v>
      </c>
      <c r="M106" s="54">
        <v>7.7067999999999998E-2</v>
      </c>
      <c r="N106" s="47">
        <v>2.35</v>
      </c>
      <c r="O106" s="54">
        <v>3.83952776E-2</v>
      </c>
      <c r="P106" s="54"/>
    </row>
    <row r="107" spans="1:17">
      <c r="A107" s="53" t="s">
        <v>19</v>
      </c>
      <c r="B107">
        <v>2020</v>
      </c>
      <c r="C107" t="s">
        <v>117</v>
      </c>
      <c r="D107" s="46">
        <v>5</v>
      </c>
      <c r="E107" s="46">
        <v>25</v>
      </c>
      <c r="F107" s="47">
        <v>7.5828754440515498</v>
      </c>
      <c r="G107" s="47">
        <v>0.58329811108088803</v>
      </c>
      <c r="H107" s="54">
        <v>0</v>
      </c>
      <c r="I107" s="54">
        <v>0.29399999999999998</v>
      </c>
      <c r="J107" s="54">
        <v>7.1684402766571204E-2</v>
      </c>
      <c r="K107" s="54">
        <v>1.5255895710941301</v>
      </c>
      <c r="L107" s="47">
        <v>13</v>
      </c>
      <c r="M107" s="54">
        <v>4.6988000000000002E-2</v>
      </c>
      <c r="N107" s="47">
        <v>2.2000000000000002</v>
      </c>
      <c r="O107" s="54">
        <v>1.3438568E-2</v>
      </c>
      <c r="P107" s="54"/>
    </row>
    <row r="108" spans="1:17">
      <c r="A108" s="53" t="s">
        <v>21</v>
      </c>
      <c r="B108">
        <v>2020</v>
      </c>
      <c r="C108" t="s">
        <v>117</v>
      </c>
      <c r="D108" s="46">
        <v>20</v>
      </c>
      <c r="E108" s="46">
        <v>56</v>
      </c>
      <c r="F108" s="47">
        <v>14.0249777183424</v>
      </c>
      <c r="G108" s="47">
        <v>0.42243908790187901</v>
      </c>
      <c r="H108" s="54">
        <v>0</v>
      </c>
      <c r="I108" s="54">
        <v>0.73699999999999999</v>
      </c>
      <c r="J108" s="54">
        <v>0.22464293682790601</v>
      </c>
      <c r="K108" s="54">
        <v>1.06484014726639</v>
      </c>
      <c r="L108" s="47">
        <v>33.200000000000003</v>
      </c>
      <c r="M108" s="54">
        <v>0.21096400000000001</v>
      </c>
      <c r="N108" s="47">
        <v>6</v>
      </c>
      <c r="O108" s="54">
        <v>0.42024028800000002</v>
      </c>
      <c r="P108" s="54"/>
    </row>
    <row r="109" spans="1:17">
      <c r="A109" s="53" t="s">
        <v>23</v>
      </c>
      <c r="B109">
        <v>2020</v>
      </c>
      <c r="C109" t="s">
        <v>117</v>
      </c>
      <c r="D109" s="46">
        <v>5</v>
      </c>
      <c r="E109" s="46">
        <v>62</v>
      </c>
      <c r="F109" s="47">
        <v>21.764650238402599</v>
      </c>
      <c r="G109" s="47">
        <v>0.60795112397772699</v>
      </c>
      <c r="H109" s="54">
        <v>0</v>
      </c>
      <c r="I109" s="54">
        <v>0.98399999999999999</v>
      </c>
      <c r="J109" s="54">
        <v>0.229381617979006</v>
      </c>
      <c r="K109" s="54">
        <v>1.19146903167986</v>
      </c>
      <c r="L109" s="47">
        <v>35.799999999999997</v>
      </c>
      <c r="M109" s="54">
        <v>0.19252</v>
      </c>
      <c r="N109" s="47">
        <v>7.8</v>
      </c>
      <c r="O109" s="54">
        <v>0.53759284799999996</v>
      </c>
      <c r="P109" s="54"/>
    </row>
    <row r="110" spans="1:17">
      <c r="A110" s="53" t="s">
        <v>25</v>
      </c>
      <c r="B110">
        <v>2020</v>
      </c>
      <c r="C110" t="s">
        <v>117</v>
      </c>
      <c r="D110" s="46">
        <v>5</v>
      </c>
      <c r="E110" s="46">
        <v>17</v>
      </c>
      <c r="F110" s="47">
        <v>5.5497747702046398</v>
      </c>
      <c r="G110" s="47">
        <v>0.53363218944275403</v>
      </c>
      <c r="H110" s="54">
        <v>0</v>
      </c>
      <c r="I110" s="54">
        <v>0.27200000000000002</v>
      </c>
      <c r="J110" s="54">
        <v>7.7488667558553395E-2</v>
      </c>
      <c r="K110" s="54">
        <v>1.19052156401416</v>
      </c>
      <c r="L110" s="47">
        <v>10.4</v>
      </c>
      <c r="M110" s="54">
        <v>6.5087999999999993E-2</v>
      </c>
      <c r="N110" s="47">
        <v>1.95</v>
      </c>
      <c r="O110" s="54">
        <v>1.31998464E-2</v>
      </c>
      <c r="P110" s="54"/>
    </row>
    <row r="111" spans="1:17">
      <c r="A111" s="53" t="s">
        <v>27</v>
      </c>
      <c r="B111">
        <v>2020</v>
      </c>
      <c r="C111" t="s">
        <v>117</v>
      </c>
      <c r="D111" s="46">
        <v>10</v>
      </c>
      <c r="E111" s="46">
        <v>36</v>
      </c>
      <c r="F111" s="47">
        <v>10.0149887668434</v>
      </c>
      <c r="G111" s="47">
        <v>0.44709771280550997</v>
      </c>
      <c r="H111" s="54">
        <v>0</v>
      </c>
      <c r="I111" s="54">
        <v>0.41599999999999998</v>
      </c>
      <c r="J111" s="54">
        <v>9.6219142239646505E-2</v>
      </c>
      <c r="K111" s="54">
        <v>2.0489595877267099</v>
      </c>
      <c r="L111" s="47">
        <v>22.4</v>
      </c>
      <c r="M111" s="54">
        <v>4.6960000000000002E-2</v>
      </c>
      <c r="N111" s="47">
        <v>12.55</v>
      </c>
      <c r="O111" s="54">
        <v>0.14660408</v>
      </c>
      <c r="P111" s="54"/>
    </row>
    <row r="112" spans="1:17">
      <c r="A112" s="53" t="s">
        <v>29</v>
      </c>
      <c r="B112">
        <v>2020</v>
      </c>
      <c r="C112" t="s">
        <v>117</v>
      </c>
      <c r="D112" s="46">
        <v>16</v>
      </c>
      <c r="E112" s="46">
        <v>34</v>
      </c>
      <c r="F112" s="47">
        <v>7.8930349042684496</v>
      </c>
      <c r="G112" s="47">
        <v>0.323485037060182</v>
      </c>
      <c r="H112" s="54">
        <v>0</v>
      </c>
      <c r="I112" s="54">
        <v>0.30599999999999999</v>
      </c>
      <c r="J112" s="54">
        <v>8.6767545107937494E-2</v>
      </c>
      <c r="K112" s="54">
        <v>1.06845617372524</v>
      </c>
      <c r="L112" s="47">
        <v>24.4</v>
      </c>
      <c r="M112" s="54">
        <v>8.1208333333333299E-2</v>
      </c>
      <c r="N112" s="47">
        <v>5.3</v>
      </c>
      <c r="O112" s="54">
        <v>0.10501861666666699</v>
      </c>
      <c r="P112" s="54"/>
    </row>
    <row r="113" spans="1:16">
      <c r="A113" s="53" t="s">
        <v>176</v>
      </c>
      <c r="B113">
        <v>2020</v>
      </c>
      <c r="C113" t="s">
        <v>117</v>
      </c>
      <c r="D113" s="46">
        <v>5</v>
      </c>
      <c r="E113" s="46">
        <v>63</v>
      </c>
      <c r="F113" s="47">
        <v>15.6160174180231</v>
      </c>
      <c r="G113" s="47">
        <v>0.43522902502851402</v>
      </c>
      <c r="H113" s="54">
        <v>0</v>
      </c>
      <c r="I113" s="54">
        <v>0.84099999999999997</v>
      </c>
      <c r="J113" s="54">
        <v>0.19563680635299699</v>
      </c>
      <c r="K113" s="54">
        <v>1.0491034231713701</v>
      </c>
      <c r="L113" s="47">
        <v>35.880000000000003</v>
      </c>
      <c r="M113" s="54">
        <v>0.18648000000000001</v>
      </c>
      <c r="N113" s="47">
        <v>2.2400000000000002</v>
      </c>
      <c r="O113" s="54">
        <v>0.14987621375999999</v>
      </c>
      <c r="P113" s="54"/>
    </row>
    <row r="114" spans="1:16">
      <c r="A114" s="53" t="s">
        <v>33</v>
      </c>
      <c r="B114">
        <v>2020</v>
      </c>
      <c r="C114" t="s">
        <v>117</v>
      </c>
      <c r="D114" s="46">
        <v>25</v>
      </c>
      <c r="E114" s="46">
        <v>36</v>
      </c>
      <c r="F114" s="47">
        <v>5.0299105359837197</v>
      </c>
      <c r="G114" s="47">
        <v>0.16992940999945</v>
      </c>
      <c r="H114" s="54">
        <v>0</v>
      </c>
      <c r="I114" s="54">
        <v>7.2999999999999995E-2</v>
      </c>
      <c r="J114" s="54">
        <v>2.1067194086224799E-2</v>
      </c>
      <c r="K114" s="54">
        <v>0.75455566211406999</v>
      </c>
      <c r="L114" s="47">
        <v>29.6</v>
      </c>
      <c r="M114" s="54">
        <v>2.792E-2</v>
      </c>
      <c r="N114" s="47">
        <v>9</v>
      </c>
      <c r="O114" s="54">
        <v>7.4378879999999994E-2</v>
      </c>
      <c r="P114" s="54"/>
    </row>
    <row r="115" spans="1:16">
      <c r="A115" s="53" t="s">
        <v>146</v>
      </c>
      <c r="B115">
        <v>2020</v>
      </c>
      <c r="C115" t="s">
        <v>117</v>
      </c>
      <c r="D115" s="46">
        <v>16</v>
      </c>
      <c r="E115" s="46">
        <v>35</v>
      </c>
      <c r="F115" s="47">
        <v>8.8204308284799797</v>
      </c>
      <c r="G115" s="47">
        <v>0.34454807923749903</v>
      </c>
      <c r="H115" s="54">
        <v>0</v>
      </c>
      <c r="I115" s="54">
        <v>0.71799999999999997</v>
      </c>
      <c r="J115" s="54">
        <v>0.18328188672097401</v>
      </c>
      <c r="K115" s="54">
        <v>0.81170011833912403</v>
      </c>
      <c r="L115" s="47">
        <v>25.6</v>
      </c>
      <c r="M115" s="54">
        <v>0.2258</v>
      </c>
      <c r="N115" s="47">
        <v>7</v>
      </c>
      <c r="O115" s="54">
        <v>0.40463359999999998</v>
      </c>
      <c r="P115" s="54"/>
    </row>
    <row r="116" spans="1:16">
      <c r="A116" s="53" t="s">
        <v>36</v>
      </c>
      <c r="B116">
        <v>2020</v>
      </c>
      <c r="C116" t="s">
        <v>117</v>
      </c>
      <c r="D116" s="46">
        <v>30</v>
      </c>
      <c r="E116" s="46">
        <v>61</v>
      </c>
      <c r="F116" s="47">
        <v>11.9666202413213</v>
      </c>
      <c r="G116" s="47">
        <v>0.24521762789592799</v>
      </c>
      <c r="H116" s="54">
        <v>0</v>
      </c>
      <c r="I116" s="54">
        <v>0.38100000000000001</v>
      </c>
      <c r="J116" s="54">
        <v>0.10170952298908199</v>
      </c>
      <c r="K116" s="54">
        <v>1.12009958800364</v>
      </c>
      <c r="L116" s="47">
        <v>48.8</v>
      </c>
      <c r="M116" s="54">
        <v>9.0803999999999996E-2</v>
      </c>
      <c r="N116" s="47">
        <v>11.35</v>
      </c>
      <c r="O116" s="54">
        <v>0.50294519520000003</v>
      </c>
      <c r="P116" s="54"/>
    </row>
    <row r="117" spans="1:16">
      <c r="A117" s="53" t="s">
        <v>38</v>
      </c>
      <c r="B117">
        <v>2020</v>
      </c>
      <c r="C117" t="s">
        <v>117</v>
      </c>
      <c r="D117" s="46">
        <v>33</v>
      </c>
      <c r="E117" s="46">
        <v>75</v>
      </c>
      <c r="F117" s="47">
        <v>10.1047843453815</v>
      </c>
      <c r="G117" s="47">
        <v>0.18452856730061101</v>
      </c>
      <c r="H117" s="54">
        <v>7.0000000000000001E-3</v>
      </c>
      <c r="I117" s="54">
        <v>6.2E-2</v>
      </c>
      <c r="J117" s="54">
        <v>1.39853494772208E-2</v>
      </c>
      <c r="K117" s="54">
        <v>0.52894665193724699</v>
      </c>
      <c r="L117" s="47">
        <v>54.76</v>
      </c>
      <c r="M117" s="54">
        <v>2.6440000000000002E-2</v>
      </c>
      <c r="N117" s="47">
        <v>4.5</v>
      </c>
      <c r="O117" s="54">
        <v>6.5153448000000003E-2</v>
      </c>
      <c r="P117" s="54"/>
    </row>
    <row r="118" spans="1:16">
      <c r="A118" s="53" t="s">
        <v>40</v>
      </c>
      <c r="B118">
        <v>2020</v>
      </c>
      <c r="C118" t="s">
        <v>117</v>
      </c>
      <c r="D118" s="46">
        <v>20</v>
      </c>
      <c r="E118" s="46">
        <v>90</v>
      </c>
      <c r="F118" s="47">
        <v>27.973201461398698</v>
      </c>
      <c r="G118" s="47">
        <v>0.66602860622377902</v>
      </c>
      <c r="H118" s="54">
        <v>0</v>
      </c>
      <c r="I118" s="54">
        <v>0.63600000000000001</v>
      </c>
      <c r="J118" s="54">
        <v>0.12819476692387499</v>
      </c>
      <c r="K118" s="54">
        <v>2.6007215557063001</v>
      </c>
      <c r="L118" s="47">
        <v>42</v>
      </c>
      <c r="M118" s="54">
        <v>4.9292000000000002E-2</v>
      </c>
      <c r="N118" s="47">
        <v>6.1</v>
      </c>
      <c r="O118" s="54">
        <v>0.12628610400000001</v>
      </c>
      <c r="P118" s="54"/>
    </row>
    <row r="119" spans="1:16">
      <c r="A119" s="53" t="s">
        <v>42</v>
      </c>
      <c r="B119">
        <v>2020</v>
      </c>
      <c r="C119" t="s">
        <v>117</v>
      </c>
      <c r="D119" s="46">
        <v>25</v>
      </c>
      <c r="E119" s="46">
        <v>35</v>
      </c>
      <c r="F119" s="47">
        <v>3.7682887362833499</v>
      </c>
      <c r="G119" s="47">
        <v>0.130843358898728</v>
      </c>
      <c r="H119" s="54">
        <v>2.0000000000000001E-4</v>
      </c>
      <c r="I119" s="54">
        <v>0.65400000000000003</v>
      </c>
      <c r="J119" s="54">
        <v>0.15506657580966099</v>
      </c>
      <c r="K119" s="54">
        <v>0.47989210408773297</v>
      </c>
      <c r="L119" s="47">
        <v>28.8</v>
      </c>
      <c r="M119" s="54">
        <v>0.32312800000000003</v>
      </c>
      <c r="N119" s="47">
        <v>3.95</v>
      </c>
      <c r="O119" s="54">
        <v>0.36759041279999999</v>
      </c>
      <c r="P119" s="54"/>
    </row>
    <row r="120" spans="1:16">
      <c r="A120" s="53" t="s">
        <v>44</v>
      </c>
      <c r="B120">
        <v>2020</v>
      </c>
      <c r="C120" t="s">
        <v>117</v>
      </c>
      <c r="D120" s="46">
        <v>4</v>
      </c>
      <c r="E120" s="46">
        <v>6</v>
      </c>
      <c r="F120" s="47">
        <v>0.83666002653407601</v>
      </c>
      <c r="G120" s="47">
        <v>0.17430417219459901</v>
      </c>
      <c r="H120" s="54">
        <v>0</v>
      </c>
      <c r="I120" s="54">
        <v>0.27400000000000002</v>
      </c>
      <c r="J120" s="54">
        <v>7.6597040847977096E-2</v>
      </c>
      <c r="K120" s="54">
        <v>1.41218733126801</v>
      </c>
      <c r="L120" s="47">
        <v>4.8</v>
      </c>
      <c r="M120" s="54">
        <v>5.4239999999999997E-2</v>
      </c>
      <c r="N120" s="47">
        <v>1.25</v>
      </c>
      <c r="O120" s="54">
        <v>3.2544000000000002E-3</v>
      </c>
      <c r="P120" s="54"/>
    </row>
    <row r="121" spans="1:16">
      <c r="A121" s="53" t="s">
        <v>46</v>
      </c>
      <c r="B121">
        <v>2020</v>
      </c>
      <c r="C121" t="s">
        <v>117</v>
      </c>
      <c r="D121" s="46">
        <v>27</v>
      </c>
      <c r="E121" s="46">
        <v>87</v>
      </c>
      <c r="F121" s="47">
        <v>22.993477335975101</v>
      </c>
      <c r="G121" s="47">
        <v>0.360399331284876</v>
      </c>
      <c r="H121" s="54">
        <v>0</v>
      </c>
      <c r="I121" s="54">
        <v>0.438</v>
      </c>
      <c r="J121" s="54">
        <v>9.4739256207058503E-2</v>
      </c>
      <c r="K121" s="54">
        <v>0.946257053606258</v>
      </c>
      <c r="L121" s="47">
        <v>63.8</v>
      </c>
      <c r="M121" s="54">
        <v>0.10012</v>
      </c>
      <c r="N121" s="47">
        <v>5</v>
      </c>
      <c r="O121" s="54">
        <v>0.31938280000000002</v>
      </c>
      <c r="P121" s="54"/>
    </row>
    <row r="122" spans="1:16">
      <c r="A122" s="53" t="s">
        <v>48</v>
      </c>
      <c r="B122">
        <v>2020</v>
      </c>
      <c r="C122" t="s">
        <v>117</v>
      </c>
      <c r="D122" s="46">
        <v>6</v>
      </c>
      <c r="E122" s="46">
        <v>19</v>
      </c>
      <c r="F122" s="47">
        <v>5.3572380943915503</v>
      </c>
      <c r="G122" s="47">
        <v>0.54665694840730095</v>
      </c>
      <c r="H122" s="54">
        <v>3.0000000000000001E-3</v>
      </c>
      <c r="I122" s="54">
        <v>0.65600000000000003</v>
      </c>
      <c r="J122" s="54">
        <v>0.20078613829976699</v>
      </c>
      <c r="K122" s="54">
        <v>0.92801875716290905</v>
      </c>
      <c r="L122" s="47">
        <v>9.8000000000000007</v>
      </c>
      <c r="M122" s="54">
        <v>0.21636</v>
      </c>
      <c r="N122" s="47">
        <v>5</v>
      </c>
      <c r="O122" s="54">
        <v>0.1060164</v>
      </c>
      <c r="P122" s="54"/>
    </row>
    <row r="123" spans="1:16">
      <c r="A123" s="53" t="s">
        <v>50</v>
      </c>
      <c r="B123">
        <v>2020</v>
      </c>
      <c r="C123" t="s">
        <v>117</v>
      </c>
      <c r="D123" s="46">
        <v>3</v>
      </c>
      <c r="E123" s="46">
        <v>20</v>
      </c>
      <c r="F123" s="47">
        <v>6.4187226143524896</v>
      </c>
      <c r="G123" s="47">
        <v>0.65497169534208999</v>
      </c>
      <c r="H123" s="54">
        <v>0</v>
      </c>
      <c r="I123" s="54">
        <v>0.23100000000000001</v>
      </c>
      <c r="J123" s="54">
        <v>6.7361908128159995E-2</v>
      </c>
      <c r="K123" s="54">
        <v>1.4116074628700701</v>
      </c>
      <c r="L123" s="47">
        <v>9.8000000000000007</v>
      </c>
      <c r="M123" s="54">
        <v>4.7719999999999999E-2</v>
      </c>
      <c r="N123" s="47">
        <v>1.8</v>
      </c>
      <c r="O123" s="54">
        <v>8.4178080000000006E-3</v>
      </c>
      <c r="P123" s="54"/>
    </row>
    <row r="124" spans="1:16">
      <c r="A124" s="53" t="s">
        <v>52</v>
      </c>
      <c r="B124">
        <v>2020</v>
      </c>
      <c r="C124" t="s">
        <v>117</v>
      </c>
      <c r="D124" s="46">
        <v>0</v>
      </c>
      <c r="E124" s="46">
        <v>7</v>
      </c>
      <c r="F124" s="47">
        <v>3.5071355833500402</v>
      </c>
      <c r="G124" s="47">
        <v>0.97420432870834395</v>
      </c>
      <c r="H124" s="54">
        <v>0</v>
      </c>
      <c r="I124" s="54">
        <v>8.5000000000000006E-2</v>
      </c>
      <c r="J124" s="54">
        <v>2.17950300145087E-2</v>
      </c>
      <c r="K124" s="54">
        <v>1.43012007969217</v>
      </c>
      <c r="L124" s="47">
        <v>3.6</v>
      </c>
      <c r="M124" s="54">
        <v>1.524E-2</v>
      </c>
      <c r="N124" s="47">
        <v>1.6</v>
      </c>
      <c r="O124" s="54">
        <v>8.7782400000000003E-4</v>
      </c>
      <c r="P124" s="54"/>
    </row>
    <row r="125" spans="1:16">
      <c r="A125" s="53" t="s">
        <v>54</v>
      </c>
      <c r="B125">
        <v>2020</v>
      </c>
      <c r="C125" t="s">
        <v>117</v>
      </c>
      <c r="D125" s="46">
        <v>21</v>
      </c>
      <c r="E125" s="46">
        <v>45</v>
      </c>
      <c r="F125" s="47">
        <v>9.8132563402776807</v>
      </c>
      <c r="G125" s="47">
        <v>0.30287828210733603</v>
      </c>
      <c r="H125" s="54">
        <v>0</v>
      </c>
      <c r="I125" s="54">
        <v>0.32500000000000001</v>
      </c>
      <c r="J125" s="54">
        <v>0.104313022517165</v>
      </c>
      <c r="K125" s="54">
        <v>1.25738937460421</v>
      </c>
      <c r="L125" s="47">
        <v>32.4</v>
      </c>
      <c r="M125" s="54">
        <v>8.2960000000000006E-2</v>
      </c>
      <c r="N125" s="47">
        <v>7.6</v>
      </c>
      <c r="O125" s="54">
        <v>0.20428070400000001</v>
      </c>
      <c r="P125" s="54"/>
    </row>
    <row r="126" spans="1:16">
      <c r="A126" s="53" t="s">
        <v>56</v>
      </c>
      <c r="B126">
        <v>2020</v>
      </c>
      <c r="C126" t="s">
        <v>117</v>
      </c>
      <c r="D126" s="46">
        <v>27</v>
      </c>
      <c r="E126" s="46">
        <v>50</v>
      </c>
      <c r="F126" s="47">
        <v>9.0664215653145099</v>
      </c>
      <c r="G126" s="47">
        <v>0.26052935532513</v>
      </c>
      <c r="H126" s="54">
        <v>0</v>
      </c>
      <c r="I126" s="54">
        <v>0.16500000000000001</v>
      </c>
      <c r="J126" s="54">
        <v>5.05630403816026E-2</v>
      </c>
      <c r="K126" s="54">
        <v>0.60846017306380995</v>
      </c>
      <c r="L126" s="47">
        <v>34.799999999999997</v>
      </c>
      <c r="M126" s="54">
        <v>8.3099999999999993E-2</v>
      </c>
      <c r="N126" s="47">
        <v>3.5</v>
      </c>
      <c r="O126" s="54">
        <v>0.10121579999999999</v>
      </c>
      <c r="P126" s="54"/>
    </row>
    <row r="127" spans="1:16">
      <c r="A127" s="53" t="s">
        <v>58</v>
      </c>
      <c r="B127">
        <v>2020</v>
      </c>
      <c r="C127" t="s">
        <v>117</v>
      </c>
      <c r="D127" s="46">
        <v>22</v>
      </c>
      <c r="E127" s="46">
        <v>35</v>
      </c>
      <c r="F127" s="47">
        <v>6.1806148561449801</v>
      </c>
      <c r="G127" s="47">
        <v>0.21166489233373201</v>
      </c>
      <c r="H127" s="54">
        <v>0</v>
      </c>
      <c r="I127" s="54">
        <v>6.7000000000000004E-2</v>
      </c>
      <c r="J127" s="54">
        <v>1.9514951532948601E-2</v>
      </c>
      <c r="K127" s="54">
        <v>0.76230279425580505</v>
      </c>
      <c r="L127" s="47">
        <v>29.2</v>
      </c>
      <c r="M127" s="54">
        <v>2.5600000000000001E-2</v>
      </c>
      <c r="N127" s="47">
        <v>2</v>
      </c>
      <c r="O127" s="54">
        <v>1.4950400000000001E-2</v>
      </c>
      <c r="P127" s="54"/>
    </row>
    <row r="128" spans="1:16">
      <c r="A128" s="53" t="s">
        <v>60</v>
      </c>
      <c r="B128">
        <v>2020</v>
      </c>
      <c r="C128" t="s">
        <v>117</v>
      </c>
      <c r="D128" s="46">
        <v>21</v>
      </c>
      <c r="E128" s="46">
        <v>46</v>
      </c>
      <c r="F128" s="47">
        <v>9.7724101428460308</v>
      </c>
      <c r="G128" s="47">
        <v>0.29613364069230402</v>
      </c>
      <c r="H128" s="54">
        <v>0</v>
      </c>
      <c r="I128" s="54">
        <v>0.59199999999999997</v>
      </c>
      <c r="J128" s="54">
        <v>0.11761588937441</v>
      </c>
      <c r="K128" s="54">
        <v>2.5684811620896602</v>
      </c>
      <c r="L128" s="47">
        <v>33</v>
      </c>
      <c r="M128" s="54">
        <v>4.5791999999999999E-2</v>
      </c>
      <c r="N128" s="47">
        <v>2</v>
      </c>
      <c r="O128" s="54">
        <v>3.0222720000000002E-2</v>
      </c>
      <c r="P128" s="54"/>
    </row>
    <row r="129" spans="1:16">
      <c r="A129" s="53" t="s">
        <v>62</v>
      </c>
      <c r="B129">
        <v>2020</v>
      </c>
      <c r="C129" t="s">
        <v>117</v>
      </c>
      <c r="D129" s="46">
        <v>5</v>
      </c>
      <c r="E129" s="46">
        <v>40</v>
      </c>
      <c r="F129" s="47">
        <v>2.8722813232690099</v>
      </c>
      <c r="G129" s="47">
        <v>0.42552315900281701</v>
      </c>
      <c r="H129" s="54">
        <v>0</v>
      </c>
      <c r="I129" s="54">
        <v>0.5</v>
      </c>
      <c r="J129" s="54">
        <v>0.140216118902215</v>
      </c>
      <c r="K129" s="54">
        <v>1.2555168239811501</v>
      </c>
      <c r="L129" s="47">
        <v>6.75</v>
      </c>
      <c r="M129" s="54">
        <v>0.11168</v>
      </c>
      <c r="N129" s="47">
        <v>1.5</v>
      </c>
      <c r="O129" s="54">
        <v>6.5667840000000005E-2</v>
      </c>
      <c r="P129" s="54"/>
    </row>
    <row r="130" spans="1:16">
      <c r="A130" s="53" t="s">
        <v>64</v>
      </c>
      <c r="B130">
        <v>2020</v>
      </c>
      <c r="C130" t="s">
        <v>117</v>
      </c>
      <c r="D130" s="46">
        <v>8</v>
      </c>
      <c r="E130" s="46">
        <v>10</v>
      </c>
      <c r="F130" s="47">
        <v>0.83666002653407601</v>
      </c>
      <c r="G130" s="47">
        <v>9.5075003015235804E-2</v>
      </c>
      <c r="H130" s="54">
        <v>0</v>
      </c>
      <c r="I130" s="54">
        <v>0.33300000000000002</v>
      </c>
      <c r="J130" s="54">
        <v>9.1489853717957897E-2</v>
      </c>
      <c r="K130" s="54">
        <v>1.4596339138155401</v>
      </c>
      <c r="L130" s="47">
        <v>8.8000000000000007</v>
      </c>
      <c r="M130" s="54">
        <v>6.268E-2</v>
      </c>
      <c r="N130" s="47">
        <v>4</v>
      </c>
      <c r="O130" s="54">
        <v>2.2063360000000001E-2</v>
      </c>
      <c r="P130" s="54"/>
    </row>
    <row r="131" spans="1:16">
      <c r="A131" s="53" t="s">
        <v>66</v>
      </c>
      <c r="B131">
        <v>2020</v>
      </c>
      <c r="C131" t="s">
        <v>117</v>
      </c>
      <c r="D131" s="46">
        <v>5</v>
      </c>
      <c r="E131" s="46">
        <v>17</v>
      </c>
      <c r="F131" s="47">
        <v>5.2153619241621199</v>
      </c>
      <c r="G131" s="47">
        <v>0.51130999256491405</v>
      </c>
      <c r="H131" s="54">
        <v>8.0000000000000002E-3</v>
      </c>
      <c r="I131" s="54">
        <v>0.64500000000000002</v>
      </c>
      <c r="J131" s="54">
        <v>0.14918528747835699</v>
      </c>
      <c r="K131" s="54">
        <v>0.79017631079638195</v>
      </c>
      <c r="L131" s="47">
        <v>10.199999999999999</v>
      </c>
      <c r="M131" s="54">
        <v>0.1888</v>
      </c>
      <c r="N131" s="47">
        <v>2.1</v>
      </c>
      <c r="O131" s="54">
        <v>4.0440959999999998E-2</v>
      </c>
      <c r="P131" s="54"/>
    </row>
    <row r="132" spans="1:16">
      <c r="A132" s="53" t="s">
        <v>68</v>
      </c>
      <c r="B132">
        <v>2020</v>
      </c>
      <c r="C132" t="s">
        <v>117</v>
      </c>
      <c r="D132" s="46">
        <v>15</v>
      </c>
      <c r="E132" s="46">
        <v>37</v>
      </c>
      <c r="F132" s="47">
        <v>9.3541434669348504</v>
      </c>
      <c r="G132" s="47">
        <v>0.32255667127361598</v>
      </c>
      <c r="H132" s="54">
        <v>0</v>
      </c>
      <c r="I132" s="54">
        <v>1.5309999999999999</v>
      </c>
      <c r="J132" s="54">
        <v>0.32210479661128899</v>
      </c>
      <c r="K132" s="54">
        <v>2.3139712400236299</v>
      </c>
      <c r="L132" s="47">
        <v>29</v>
      </c>
      <c r="M132" s="54">
        <v>0.13919999999999999</v>
      </c>
      <c r="N132" s="47">
        <v>5.4</v>
      </c>
      <c r="O132" s="54">
        <v>0.21798719999999999</v>
      </c>
      <c r="P132" s="54"/>
    </row>
    <row r="133" spans="1:16">
      <c r="A133" s="53" t="s">
        <v>70</v>
      </c>
      <c r="B133">
        <v>2020</v>
      </c>
      <c r="C133" t="s">
        <v>117</v>
      </c>
      <c r="D133" s="46">
        <v>12</v>
      </c>
      <c r="E133" s="46">
        <v>16</v>
      </c>
      <c r="F133" s="47">
        <v>1.7888543819998299</v>
      </c>
      <c r="G133" s="47">
        <v>0.12597566070421401</v>
      </c>
      <c r="H133" s="54">
        <v>0</v>
      </c>
      <c r="I133" s="54">
        <v>0.59299999999999997</v>
      </c>
      <c r="J133" s="54">
        <v>0.14853251047049101</v>
      </c>
      <c r="K133" s="54">
        <v>1.26561443822845</v>
      </c>
      <c r="L133" s="47">
        <v>14.2</v>
      </c>
      <c r="M133" s="54">
        <v>0.11736000000000001</v>
      </c>
      <c r="N133" s="47">
        <v>1.7</v>
      </c>
      <c r="O133" s="54">
        <v>2.8330704000000002E-2</v>
      </c>
      <c r="P133" s="54"/>
    </row>
    <row r="134" spans="1:16">
      <c r="A134" s="53" t="s">
        <v>72</v>
      </c>
      <c r="B134">
        <v>2020</v>
      </c>
      <c r="C134" t="s">
        <v>117</v>
      </c>
      <c r="D134" s="46">
        <v>2</v>
      </c>
      <c r="E134" s="46">
        <v>4</v>
      </c>
      <c r="F134" s="47">
        <v>0.83666002653407601</v>
      </c>
      <c r="G134" s="47">
        <v>0.261456258291899</v>
      </c>
      <c r="H134" s="54">
        <v>0</v>
      </c>
      <c r="I134" s="54">
        <v>0.16700000000000001</v>
      </c>
      <c r="J134" s="54">
        <v>4.6773995624349501E-2</v>
      </c>
      <c r="K134" s="54">
        <v>0.67945955293941795</v>
      </c>
      <c r="L134" s="47">
        <v>3.2</v>
      </c>
      <c r="M134" s="54">
        <v>6.8839999999999998E-2</v>
      </c>
      <c r="N134" s="47">
        <v>1.1000000000000001</v>
      </c>
      <c r="O134" s="54">
        <v>2.4231679999999998E-3</v>
      </c>
      <c r="P134" s="54"/>
    </row>
    <row r="135" spans="1:16">
      <c r="A135" s="53" t="s">
        <v>74</v>
      </c>
      <c r="B135">
        <v>2020</v>
      </c>
      <c r="C135" t="s">
        <v>117</v>
      </c>
      <c r="D135" s="46">
        <v>6</v>
      </c>
      <c r="E135" s="46">
        <v>19</v>
      </c>
      <c r="F135" s="47">
        <v>5.0990195135927801</v>
      </c>
      <c r="G135" s="47">
        <v>0.39223227027636798</v>
      </c>
      <c r="H135" s="54">
        <v>8.9999999999999993E-3</v>
      </c>
      <c r="I135" s="54">
        <v>0.72099999999999997</v>
      </c>
      <c r="J135" s="54">
        <v>0.16235429365023499</v>
      </c>
      <c r="K135" s="54">
        <v>1.06113917418454</v>
      </c>
      <c r="L135" s="47">
        <v>13</v>
      </c>
      <c r="M135" s="54">
        <v>0.153</v>
      </c>
      <c r="N135" s="47">
        <v>11</v>
      </c>
      <c r="O135" s="54">
        <v>0.21879000000000001</v>
      </c>
      <c r="P135" s="54"/>
    </row>
    <row r="136" spans="1:16">
      <c r="A136" s="53" t="s">
        <v>75</v>
      </c>
      <c r="B136">
        <v>2020</v>
      </c>
      <c r="C136" t="s">
        <v>117</v>
      </c>
      <c r="D136" s="46">
        <v>3</v>
      </c>
      <c r="E136" s="46">
        <v>11</v>
      </c>
      <c r="F136" s="47">
        <v>3</v>
      </c>
      <c r="G136" s="47">
        <v>0.5</v>
      </c>
      <c r="H136" s="54">
        <v>0</v>
      </c>
      <c r="I136" s="54">
        <v>0.32100000000000001</v>
      </c>
      <c r="J136" s="54">
        <v>9.8586476422140801E-2</v>
      </c>
      <c r="K136" s="54">
        <v>0.82347541281440695</v>
      </c>
      <c r="L136" s="47">
        <v>6</v>
      </c>
      <c r="M136" s="54">
        <v>0.11971999999999999</v>
      </c>
      <c r="N136" s="47">
        <v>1.5</v>
      </c>
      <c r="O136" s="54">
        <v>1.0774799999999999E-2</v>
      </c>
      <c r="P136" s="54"/>
    </row>
    <row r="137" spans="1:16">
      <c r="A137" s="53" t="s">
        <v>77</v>
      </c>
      <c r="B137">
        <v>2020</v>
      </c>
      <c r="C137" t="s">
        <v>117</v>
      </c>
      <c r="D137" s="46">
        <v>5</v>
      </c>
      <c r="E137" s="46">
        <v>50</v>
      </c>
      <c r="F137" s="47">
        <v>10.087120500916001</v>
      </c>
      <c r="G137" s="47">
        <v>0.466996319486852</v>
      </c>
      <c r="H137" s="54">
        <v>0</v>
      </c>
      <c r="I137" s="54">
        <v>0.22700000000000001</v>
      </c>
      <c r="J137" s="54">
        <v>6.9871596518184698E-2</v>
      </c>
      <c r="K137" s="54">
        <v>0.82240579705961303</v>
      </c>
      <c r="L137" s="47">
        <v>21.6</v>
      </c>
      <c r="M137" s="54">
        <v>8.4959999999999994E-2</v>
      </c>
      <c r="N137" s="47">
        <v>4.3</v>
      </c>
      <c r="O137" s="54">
        <v>7.8910848000000006E-2</v>
      </c>
      <c r="P137" s="54"/>
    </row>
    <row r="138" spans="1:16">
      <c r="A138" s="53" t="s">
        <v>79</v>
      </c>
      <c r="B138">
        <v>2020</v>
      </c>
      <c r="C138" t="s">
        <v>117</v>
      </c>
      <c r="D138" s="46">
        <v>6</v>
      </c>
      <c r="E138" s="46">
        <v>30</v>
      </c>
      <c r="F138" s="47">
        <v>7.1616261343977499</v>
      </c>
      <c r="G138" s="47">
        <v>0.47115961410511498</v>
      </c>
      <c r="H138" s="54">
        <v>0</v>
      </c>
      <c r="I138" s="54">
        <v>0.28799999999999998</v>
      </c>
      <c r="J138" s="54">
        <v>7.7052471299325201E-2</v>
      </c>
      <c r="K138" s="54">
        <v>1.8345826499839299</v>
      </c>
      <c r="L138" s="47">
        <v>15.2</v>
      </c>
      <c r="M138" s="54">
        <v>4.2000000000000003E-2</v>
      </c>
      <c r="N138" s="47">
        <v>2.375</v>
      </c>
      <c r="O138" s="54">
        <v>1.5162E-2</v>
      </c>
      <c r="P138" s="54"/>
    </row>
    <row r="139" spans="1:16">
      <c r="A139" s="53" t="s">
        <v>81</v>
      </c>
      <c r="B139">
        <v>2020</v>
      </c>
      <c r="C139" t="s">
        <v>117</v>
      </c>
      <c r="D139" s="46">
        <v>4</v>
      </c>
      <c r="E139" s="46">
        <v>31</v>
      </c>
      <c r="F139" s="47">
        <v>10.963576058932601</v>
      </c>
      <c r="G139" s="47">
        <v>0.47256793357468102</v>
      </c>
      <c r="H139" s="54">
        <v>3.0000000000000001E-3</v>
      </c>
      <c r="I139" s="54">
        <v>0.48</v>
      </c>
      <c r="J139" s="54">
        <v>0.112234085731564</v>
      </c>
      <c r="K139" s="54">
        <v>1.3917917377426099</v>
      </c>
      <c r="L139" s="47">
        <v>23.2</v>
      </c>
      <c r="M139" s="54">
        <v>8.0640000000000003E-2</v>
      </c>
      <c r="N139" s="47">
        <v>3.5</v>
      </c>
      <c r="O139" s="54">
        <v>6.5479679999999998E-2</v>
      </c>
      <c r="P139" s="54"/>
    </row>
    <row r="140" spans="1:16">
      <c r="A140" s="53" t="s">
        <v>83</v>
      </c>
      <c r="B140">
        <v>2020</v>
      </c>
      <c r="C140" t="s">
        <v>117</v>
      </c>
      <c r="D140" s="46">
        <v>11</v>
      </c>
      <c r="E140" s="46">
        <v>23</v>
      </c>
      <c r="F140" s="47">
        <v>6.1400325732035004</v>
      </c>
      <c r="G140" s="47">
        <v>0.38860965653186702</v>
      </c>
      <c r="H140" s="54">
        <v>4.5999999999999999E-2</v>
      </c>
      <c r="I140" s="54">
        <v>0.87</v>
      </c>
      <c r="J140" s="54">
        <v>0.21214906708884401</v>
      </c>
      <c r="K140" s="54">
        <v>0.93178613443800096</v>
      </c>
      <c r="L140" s="47">
        <v>15.8</v>
      </c>
      <c r="M140" s="54">
        <v>0.22767999999999999</v>
      </c>
      <c r="N140" s="47">
        <v>3.7</v>
      </c>
      <c r="O140" s="54">
        <v>0.133101728</v>
      </c>
      <c r="P140" s="54"/>
    </row>
    <row r="141" spans="1:16">
      <c r="A141" s="53" t="s">
        <v>85</v>
      </c>
      <c r="B141">
        <v>2020</v>
      </c>
      <c r="C141" t="s">
        <v>117</v>
      </c>
      <c r="D141" s="46">
        <v>2</v>
      </c>
      <c r="E141" s="46">
        <v>3</v>
      </c>
      <c r="F141" s="47">
        <v>0.44721359549995798</v>
      </c>
      <c r="G141" s="47">
        <v>0.203278907045435</v>
      </c>
      <c r="H141" s="54">
        <v>0</v>
      </c>
      <c r="I141" s="54">
        <v>0.14799999999999999</v>
      </c>
      <c r="J141" s="54">
        <v>4.9623050087635699E-2</v>
      </c>
      <c r="K141" s="54">
        <v>0.78358782983255004</v>
      </c>
      <c r="L141" s="47">
        <v>2.2000000000000002</v>
      </c>
      <c r="M141" s="54">
        <v>6.3327999999999995E-2</v>
      </c>
      <c r="N141" s="47">
        <v>0.95</v>
      </c>
      <c r="O141" s="54">
        <v>1.3235552E-3</v>
      </c>
      <c r="P141" s="54"/>
    </row>
    <row r="142" spans="1:16">
      <c r="A142" s="53" t="s">
        <v>177</v>
      </c>
      <c r="B142">
        <v>2020</v>
      </c>
      <c r="C142" t="s">
        <v>117</v>
      </c>
      <c r="D142" s="46">
        <v>5</v>
      </c>
      <c r="E142" s="46">
        <v>8</v>
      </c>
      <c r="F142" s="47">
        <v>1.3416407864998701</v>
      </c>
      <c r="G142" s="47">
        <v>0.23957871187497701</v>
      </c>
      <c r="H142" s="54">
        <v>0</v>
      </c>
      <c r="I142" s="54">
        <v>0.35899999999999999</v>
      </c>
      <c r="J142" s="54">
        <v>0.100525900476776</v>
      </c>
      <c r="K142" s="54">
        <v>1.57169950714159</v>
      </c>
      <c r="L142" s="47">
        <v>5.6</v>
      </c>
      <c r="M142" s="54">
        <v>6.3960000000000003E-2</v>
      </c>
      <c r="N142" s="47">
        <v>1.85</v>
      </c>
      <c r="O142" s="54">
        <v>6.6262559999999996E-3</v>
      </c>
      <c r="P142" s="54"/>
    </row>
    <row r="143" spans="1:16">
      <c r="A143" s="53" t="s">
        <v>178</v>
      </c>
      <c r="B143">
        <v>2020</v>
      </c>
      <c r="C143" t="s">
        <v>117</v>
      </c>
      <c r="D143" s="46">
        <v>10</v>
      </c>
      <c r="E143" s="46">
        <v>22</v>
      </c>
      <c r="F143" s="47">
        <v>4.7222875812470404</v>
      </c>
      <c r="G143" s="47">
        <v>0.30271074238763102</v>
      </c>
      <c r="H143" s="54">
        <v>0</v>
      </c>
      <c r="I143" s="54">
        <v>0.32700000000000001</v>
      </c>
      <c r="J143" s="54">
        <v>9.4037803036863904E-2</v>
      </c>
      <c r="K143" s="54">
        <v>0.98630016610236504</v>
      </c>
      <c r="L143" s="47">
        <v>15.6</v>
      </c>
      <c r="M143" s="54">
        <v>9.5343999999999998E-2</v>
      </c>
      <c r="N143" s="47">
        <v>1.3</v>
      </c>
      <c r="O143" s="54">
        <v>1.9335763200000002E-2</v>
      </c>
      <c r="P143" s="54"/>
    </row>
    <row r="144" spans="1:16">
      <c r="A144" s="53" t="s">
        <v>91</v>
      </c>
      <c r="B144">
        <v>2020</v>
      </c>
      <c r="C144" t="s">
        <v>117</v>
      </c>
      <c r="D144" s="46">
        <v>6</v>
      </c>
      <c r="E144" s="46">
        <v>47</v>
      </c>
      <c r="F144" s="47">
        <v>11.060440015357999</v>
      </c>
      <c r="G144" s="47">
        <v>0.449611382738132</v>
      </c>
      <c r="H144" s="54">
        <v>3.0000000000000001E-3</v>
      </c>
      <c r="I144" s="54">
        <v>0.502</v>
      </c>
      <c r="J144" s="54">
        <v>0.14803212489186299</v>
      </c>
      <c r="K144" s="54">
        <v>0.77293298293579304</v>
      </c>
      <c r="L144" s="47">
        <v>24.6</v>
      </c>
      <c r="M144" s="54">
        <v>0.19152</v>
      </c>
      <c r="N144" s="47">
        <v>3.37</v>
      </c>
      <c r="O144" s="54">
        <v>0.1587739104</v>
      </c>
      <c r="P144" s="54"/>
    </row>
    <row r="145" spans="1:16">
      <c r="A145" s="53" t="s">
        <v>93</v>
      </c>
      <c r="B145">
        <v>2020</v>
      </c>
      <c r="C145" t="s">
        <v>117</v>
      </c>
      <c r="D145" s="46">
        <v>9</v>
      </c>
      <c r="E145" s="46">
        <v>39</v>
      </c>
      <c r="F145" s="47">
        <v>11.9079805172834</v>
      </c>
      <c r="G145" s="47">
        <v>0.647172854200182</v>
      </c>
      <c r="H145" s="54">
        <v>0</v>
      </c>
      <c r="I145" s="54">
        <v>0.90900000000000003</v>
      </c>
      <c r="J145" s="54">
        <v>0.24511084567327199</v>
      </c>
      <c r="K145" s="54">
        <v>1.030223796542</v>
      </c>
      <c r="L145" s="47">
        <v>18.399999999999999</v>
      </c>
      <c r="M145" s="54">
        <v>0.23791999999999999</v>
      </c>
      <c r="N145" s="47">
        <v>3.9</v>
      </c>
      <c r="O145" s="54">
        <v>0.17073139200000001</v>
      </c>
      <c r="P145" s="54"/>
    </row>
    <row r="146" spans="1:16">
      <c r="A146" s="53" t="s">
        <v>95</v>
      </c>
      <c r="B146">
        <v>2020</v>
      </c>
      <c r="C146" t="s">
        <v>117</v>
      </c>
      <c r="D146" s="46">
        <v>18</v>
      </c>
      <c r="E146" s="46">
        <v>58</v>
      </c>
      <c r="F146" s="47">
        <v>16.0717142831747</v>
      </c>
      <c r="G146" s="47">
        <v>0.52867481194653498</v>
      </c>
      <c r="H146" s="54">
        <v>0</v>
      </c>
      <c r="I146" s="54">
        <v>0.70499999999999996</v>
      </c>
      <c r="J146" s="54">
        <v>0.17358024782023199</v>
      </c>
      <c r="K146" s="54">
        <v>1.34968468384729</v>
      </c>
      <c r="L146" s="47">
        <v>30.4</v>
      </c>
      <c r="M146" s="54">
        <v>0.128608</v>
      </c>
      <c r="N146" s="47">
        <v>5.55</v>
      </c>
      <c r="O146" s="54">
        <v>0.21698741760000001</v>
      </c>
      <c r="P146" s="54"/>
    </row>
    <row r="147" spans="1:16">
      <c r="A147" s="53" t="s">
        <v>97</v>
      </c>
      <c r="B147">
        <v>2020</v>
      </c>
      <c r="C147" t="s">
        <v>117</v>
      </c>
      <c r="D147" s="46">
        <v>13</v>
      </c>
      <c r="E147" s="46">
        <v>40</v>
      </c>
      <c r="F147" s="47">
        <v>9.80815986819138</v>
      </c>
      <c r="G147" s="47">
        <v>0.39549031726578199</v>
      </c>
      <c r="H147" s="54">
        <v>0</v>
      </c>
      <c r="I147" s="54">
        <v>0.55400000000000005</v>
      </c>
      <c r="J147" s="54">
        <v>0.15205736286020499</v>
      </c>
      <c r="K147" s="54">
        <v>0.90839086013790904</v>
      </c>
      <c r="L147" s="47">
        <v>24.8</v>
      </c>
      <c r="M147" s="54">
        <v>0.16739200000000001</v>
      </c>
      <c r="N147" s="47">
        <v>28.324999999999999</v>
      </c>
      <c r="O147" s="54">
        <v>1.1758618432000001</v>
      </c>
      <c r="P147" s="54"/>
    </row>
    <row r="148" spans="1:16">
      <c r="A148" s="53" t="s">
        <v>99</v>
      </c>
      <c r="B148">
        <v>2020</v>
      </c>
      <c r="C148" t="s">
        <v>117</v>
      </c>
      <c r="D148" s="46">
        <v>30</v>
      </c>
      <c r="E148" s="46">
        <v>95</v>
      </c>
      <c r="F148" s="47">
        <v>22.613909190781001</v>
      </c>
      <c r="G148" s="47">
        <v>0.40024618036780502</v>
      </c>
      <c r="H148" s="54">
        <v>2E-3</v>
      </c>
      <c r="I148" s="54">
        <v>0.99299999999999999</v>
      </c>
      <c r="J148" s="54">
        <v>0.19151264536143101</v>
      </c>
      <c r="K148" s="54">
        <v>2.1882157833801599</v>
      </c>
      <c r="L148" s="47">
        <v>56.5</v>
      </c>
      <c r="M148" s="54">
        <v>8.7520000000000001E-2</v>
      </c>
      <c r="N148" s="47">
        <v>35</v>
      </c>
      <c r="O148" s="54">
        <v>1.7307079999999999</v>
      </c>
      <c r="P148" s="54"/>
    </row>
    <row r="149" spans="1:16">
      <c r="A149" s="53" t="s">
        <v>101</v>
      </c>
      <c r="B149">
        <v>2020</v>
      </c>
      <c r="C149" t="s">
        <v>117</v>
      </c>
      <c r="D149" s="46">
        <v>5</v>
      </c>
      <c r="E149" s="46">
        <v>10</v>
      </c>
      <c r="F149" s="47">
        <v>2.4083189157584601</v>
      </c>
      <c r="G149" s="47">
        <v>0.32544850212952098</v>
      </c>
      <c r="H149" s="54">
        <v>0</v>
      </c>
      <c r="I149" s="54">
        <v>0.247</v>
      </c>
      <c r="J149" s="54">
        <v>6.2992724447616402E-2</v>
      </c>
      <c r="K149" s="54">
        <v>0.80967512143465903</v>
      </c>
      <c r="L149" s="47">
        <v>7.4</v>
      </c>
      <c r="M149" s="54">
        <v>7.7799999999999994E-2</v>
      </c>
      <c r="N149" s="47">
        <v>1.5</v>
      </c>
      <c r="O149" s="54">
        <v>7.8676800000000002E-3</v>
      </c>
      <c r="P149" s="54"/>
    </row>
    <row r="150" spans="1:16">
      <c r="A150" s="53" t="s">
        <v>179</v>
      </c>
      <c r="B150">
        <v>2020</v>
      </c>
      <c r="C150" t="s">
        <v>117</v>
      </c>
      <c r="D150" s="46">
        <v>5</v>
      </c>
      <c r="E150" s="46">
        <v>32</v>
      </c>
      <c r="F150" s="47">
        <v>9.65228815704684</v>
      </c>
      <c r="G150" s="47">
        <v>0.71498430792939605</v>
      </c>
      <c r="H150" s="54">
        <v>0</v>
      </c>
      <c r="I150" s="54">
        <v>0.373</v>
      </c>
      <c r="J150" s="54">
        <v>0.103184672634392</v>
      </c>
      <c r="K150" s="54">
        <v>1.56530146593435</v>
      </c>
      <c r="L150" s="47">
        <v>13.5</v>
      </c>
      <c r="M150" s="54">
        <v>6.5920000000000006E-2</v>
      </c>
      <c r="N150" s="47">
        <v>2.25</v>
      </c>
      <c r="O150" s="54">
        <v>2.0023200000000001E-2</v>
      </c>
      <c r="P150" s="54"/>
    </row>
    <row r="151" spans="1:16">
      <c r="A151" s="53" t="s">
        <v>105</v>
      </c>
      <c r="B151">
        <v>2020</v>
      </c>
      <c r="C151" t="s">
        <v>117</v>
      </c>
      <c r="D151" s="46">
        <v>25</v>
      </c>
      <c r="E151" s="46">
        <v>54</v>
      </c>
      <c r="F151" s="47">
        <v>11.260550608207399</v>
      </c>
      <c r="G151" s="47">
        <v>0.27199397604365699</v>
      </c>
      <c r="H151" s="54">
        <v>0</v>
      </c>
      <c r="I151" s="54">
        <v>0.36899999999999999</v>
      </c>
      <c r="J151" s="54">
        <v>8.4207937076422101E-2</v>
      </c>
      <c r="K151" s="54">
        <v>1.24420710810316</v>
      </c>
      <c r="L151" s="47">
        <v>41.4</v>
      </c>
      <c r="M151" s="54">
        <v>6.7680000000000004E-2</v>
      </c>
      <c r="N151" s="47">
        <v>8</v>
      </c>
      <c r="O151" s="54">
        <v>0.22415615999999999</v>
      </c>
      <c r="P151" s="54"/>
    </row>
    <row r="153" spans="1:16">
      <c r="A153" t="s">
        <v>10</v>
      </c>
    </row>
    <row r="154" spans="1:16">
      <c r="A154" t="s">
        <v>12</v>
      </c>
    </row>
    <row r="155" spans="1:16">
      <c r="A155" t="s">
        <v>15</v>
      </c>
    </row>
    <row r="156" spans="1:16">
      <c r="A156" t="s">
        <v>17</v>
      </c>
    </row>
    <row r="157" spans="1:16">
      <c r="A157" t="s">
        <v>19</v>
      </c>
    </row>
    <row r="158" spans="1:16">
      <c r="A158" t="s">
        <v>21</v>
      </c>
    </row>
    <row r="159" spans="1:16">
      <c r="A159" t="s">
        <v>23</v>
      </c>
    </row>
    <row r="160" spans="1:16">
      <c r="A160" t="s">
        <v>25</v>
      </c>
    </row>
    <row r="161" spans="1:1">
      <c r="A161" t="s">
        <v>27</v>
      </c>
    </row>
    <row r="162" spans="1:1">
      <c r="A162" t="s">
        <v>29</v>
      </c>
    </row>
    <row r="163" spans="1:1">
      <c r="A163" t="s">
        <v>176</v>
      </c>
    </row>
    <row r="164" spans="1:1">
      <c r="A164" t="s">
        <v>33</v>
      </c>
    </row>
    <row r="165" spans="1:1">
      <c r="A165" t="s">
        <v>146</v>
      </c>
    </row>
    <row r="166" spans="1:1">
      <c r="A166" t="s">
        <v>36</v>
      </c>
    </row>
    <row r="167" spans="1:1">
      <c r="A167" t="s">
        <v>38</v>
      </c>
    </row>
    <row r="168" spans="1:1">
      <c r="A168" t="s">
        <v>40</v>
      </c>
    </row>
    <row r="169" spans="1:1">
      <c r="A169" t="s">
        <v>42</v>
      </c>
    </row>
    <row r="170" spans="1:1">
      <c r="A170" t="s">
        <v>44</v>
      </c>
    </row>
    <row r="171" spans="1:1">
      <c r="A171" t="s">
        <v>46</v>
      </c>
    </row>
    <row r="172" spans="1:1">
      <c r="A172" t="s">
        <v>48</v>
      </c>
    </row>
    <row r="173" spans="1:1">
      <c r="A173" t="s">
        <v>50</v>
      </c>
    </row>
    <row r="174" spans="1:1">
      <c r="A174" t="s">
        <v>52</v>
      </c>
    </row>
    <row r="175" spans="1:1">
      <c r="A175" t="s">
        <v>54</v>
      </c>
    </row>
    <row r="176" spans="1:1">
      <c r="A176" s="52" t="s">
        <v>56</v>
      </c>
    </row>
    <row r="177" spans="1:1">
      <c r="A177" t="s">
        <v>58</v>
      </c>
    </row>
    <row r="178" spans="1:1">
      <c r="A178" t="s">
        <v>60</v>
      </c>
    </row>
    <row r="179" spans="1:1">
      <c r="A179" t="s">
        <v>62</v>
      </c>
    </row>
    <row r="180" spans="1:1">
      <c r="A180" t="s">
        <v>64</v>
      </c>
    </row>
    <row r="181" spans="1:1">
      <c r="A181" t="s">
        <v>66</v>
      </c>
    </row>
    <row r="182" spans="1:1">
      <c r="A182" t="s">
        <v>68</v>
      </c>
    </row>
    <row r="183" spans="1:1">
      <c r="A183" t="s">
        <v>70</v>
      </c>
    </row>
    <row r="184" spans="1:1">
      <c r="A184" t="s">
        <v>72</v>
      </c>
    </row>
    <row r="185" spans="1:1">
      <c r="A185" t="s">
        <v>74</v>
      </c>
    </row>
    <row r="186" spans="1:1">
      <c r="A186" t="s">
        <v>75</v>
      </c>
    </row>
    <row r="187" spans="1:1">
      <c r="A187" t="s">
        <v>77</v>
      </c>
    </row>
    <row r="188" spans="1:1">
      <c r="A188" t="s">
        <v>79</v>
      </c>
    </row>
    <row r="189" spans="1:1">
      <c r="A189" t="s">
        <v>81</v>
      </c>
    </row>
    <row r="190" spans="1:1">
      <c r="A190" t="s">
        <v>83</v>
      </c>
    </row>
    <row r="191" spans="1:1">
      <c r="A191" t="s">
        <v>85</v>
      </c>
    </row>
    <row r="192" spans="1:1">
      <c r="A192" t="s">
        <v>177</v>
      </c>
    </row>
    <row r="193" spans="1:1">
      <c r="A193" t="s">
        <v>178</v>
      </c>
    </row>
    <row r="194" spans="1:1">
      <c r="A194" t="s">
        <v>91</v>
      </c>
    </row>
    <row r="195" spans="1:1">
      <c r="A195" t="s">
        <v>93</v>
      </c>
    </row>
    <row r="196" spans="1:1">
      <c r="A196" t="s">
        <v>95</v>
      </c>
    </row>
    <row r="197" spans="1:1">
      <c r="A197" t="s">
        <v>97</v>
      </c>
    </row>
    <row r="198" spans="1:1">
      <c r="A198" t="s">
        <v>99</v>
      </c>
    </row>
    <row r="199" spans="1:1">
      <c r="A199" t="s">
        <v>101</v>
      </c>
    </row>
    <row r="200" spans="1:1">
      <c r="A200" t="s">
        <v>179</v>
      </c>
    </row>
    <row r="201" spans="1:1">
      <c r="A20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31" sqref="B31"/>
    </sheetView>
  </sheetViews>
  <sheetFormatPr defaultColWidth="9" defaultRowHeight="14.5"/>
  <cols>
    <col min="1" max="2" width="9.1796875" style="1"/>
    <col min="3" max="3" width="9.7265625" style="1" customWidth="1"/>
    <col min="4" max="6" width="9.1796875" style="31"/>
    <col min="7" max="7" width="9.1796875" style="42"/>
    <col min="8" max="10" width="9.1796875" style="31"/>
    <col min="11" max="11" width="9.1796875" style="42"/>
  </cols>
  <sheetData>
    <row r="1" spans="1:14">
      <c r="A1" s="43" t="s">
        <v>184</v>
      </c>
      <c r="B1" s="2" t="s">
        <v>185</v>
      </c>
      <c r="C1" s="2" t="s">
        <v>186</v>
      </c>
      <c r="D1" s="44" t="s">
        <v>187</v>
      </c>
      <c r="E1" s="44" t="s">
        <v>188</v>
      </c>
      <c r="F1" s="44" t="s">
        <v>189</v>
      </c>
      <c r="G1" s="45" t="s">
        <v>190</v>
      </c>
      <c r="H1" s="44" t="s">
        <v>191</v>
      </c>
      <c r="I1" s="44" t="s">
        <v>192</v>
      </c>
      <c r="J1" s="44" t="s">
        <v>193</v>
      </c>
      <c r="K1" s="45" t="s">
        <v>194</v>
      </c>
      <c r="M1" s="43" t="s">
        <v>187</v>
      </c>
      <c r="N1" t="s">
        <v>195</v>
      </c>
    </row>
    <row r="2" spans="1:14">
      <c r="A2" s="46" t="s">
        <v>8</v>
      </c>
      <c r="B2" s="1">
        <v>2020</v>
      </c>
      <c r="C2" s="1" t="s">
        <v>117</v>
      </c>
      <c r="D2" s="47">
        <v>19.612364864864901</v>
      </c>
      <c r="E2" s="47">
        <v>22.603999999999999</v>
      </c>
      <c r="F2" s="47">
        <v>17.323</v>
      </c>
      <c r="G2" s="48">
        <v>8.8803309694781896E-2</v>
      </c>
      <c r="H2" s="47">
        <v>7.9203648648648697</v>
      </c>
      <c r="I2" s="47">
        <v>8.4640000000000004</v>
      </c>
      <c r="J2" s="47">
        <v>7.4189999999999996</v>
      </c>
      <c r="K2" s="48">
        <v>4.2172133378932199E-2</v>
      </c>
      <c r="M2" s="43" t="s">
        <v>188</v>
      </c>
      <c r="N2" t="s">
        <v>195</v>
      </c>
    </row>
    <row r="3" spans="1:14">
      <c r="A3" s="46" t="s">
        <v>10</v>
      </c>
      <c r="B3" s="1">
        <v>2020</v>
      </c>
      <c r="C3" s="1" t="s">
        <v>117</v>
      </c>
      <c r="D3" s="47">
        <v>18.4387619047619</v>
      </c>
      <c r="E3" s="47">
        <v>21.248000000000001</v>
      </c>
      <c r="F3" s="47">
        <v>16.817</v>
      </c>
      <c r="G3" s="48">
        <v>7.2175127308953799E-2</v>
      </c>
      <c r="H3" s="47">
        <v>8.6794353741496604</v>
      </c>
      <c r="I3" s="47">
        <v>9.0299999999999994</v>
      </c>
      <c r="J3" s="47">
        <v>8.1660000000000004</v>
      </c>
      <c r="K3" s="48">
        <v>2.7911471184289698E-2</v>
      </c>
      <c r="M3" s="43" t="s">
        <v>189</v>
      </c>
      <c r="N3" t="s">
        <v>195</v>
      </c>
    </row>
    <row r="4" spans="1:14">
      <c r="A4" s="46" t="s">
        <v>12</v>
      </c>
      <c r="B4" s="1">
        <v>2020</v>
      </c>
      <c r="C4" s="1" t="s">
        <v>117</v>
      </c>
      <c r="D4" s="47">
        <v>12.234071428571401</v>
      </c>
      <c r="E4" s="47">
        <v>13.916</v>
      </c>
      <c r="F4" s="47">
        <v>11.625999999999999</v>
      </c>
      <c r="G4" s="48">
        <v>3.5716528669715697E-2</v>
      </c>
      <c r="H4" s="47">
        <v>9.3904740259740205</v>
      </c>
      <c r="I4" s="47">
        <v>9.8949999999999996</v>
      </c>
      <c r="J4" s="47">
        <v>9.1029999999999998</v>
      </c>
      <c r="K4" s="48">
        <v>2.5911512556275801E-2</v>
      </c>
      <c r="M4" s="43" t="s">
        <v>190</v>
      </c>
      <c r="N4" t="s">
        <v>196</v>
      </c>
    </row>
    <row r="5" spans="1:14">
      <c r="A5" s="46" t="s">
        <v>15</v>
      </c>
      <c r="B5" s="1">
        <v>2020</v>
      </c>
      <c r="C5" s="1" t="s">
        <v>117</v>
      </c>
      <c r="D5" s="47">
        <v>17.927736486486499</v>
      </c>
      <c r="E5" s="47">
        <v>19.273</v>
      </c>
      <c r="F5" s="47">
        <v>17.132999999999999</v>
      </c>
      <c r="G5" s="48">
        <v>3.6182327911440701E-2</v>
      </c>
      <c r="H5" s="47">
        <v>7.7865608108108102</v>
      </c>
      <c r="I5" s="47">
        <v>8.2059999999999995</v>
      </c>
      <c r="J5" s="47">
        <v>7.4240000000000004</v>
      </c>
      <c r="K5" s="48">
        <v>3.2108527112437897E-2</v>
      </c>
      <c r="M5" s="43" t="s">
        <v>191</v>
      </c>
      <c r="N5" t="s">
        <v>197</v>
      </c>
    </row>
    <row r="6" spans="1:14">
      <c r="A6" s="46" t="s">
        <v>17</v>
      </c>
      <c r="B6" s="1">
        <v>2020</v>
      </c>
      <c r="C6" s="1" t="s">
        <v>117</v>
      </c>
      <c r="D6" s="47">
        <v>19.727</v>
      </c>
      <c r="E6" s="47">
        <v>22.648</v>
      </c>
      <c r="F6" s="47">
        <v>17.428000000000001</v>
      </c>
      <c r="G6" s="48">
        <v>8.8366340520456305E-2</v>
      </c>
      <c r="H6" s="47">
        <v>7.2034344827586203</v>
      </c>
      <c r="I6" s="47">
        <v>8.7720000000000002</v>
      </c>
      <c r="J6" s="47">
        <v>4.1139999999999999</v>
      </c>
      <c r="K6" s="48">
        <v>0.149559262028434</v>
      </c>
      <c r="M6" s="43" t="s">
        <v>192</v>
      </c>
      <c r="N6" t="s">
        <v>198</v>
      </c>
    </row>
    <row r="7" spans="1:14">
      <c r="A7" s="46" t="s">
        <v>19</v>
      </c>
      <c r="B7" s="1">
        <v>2020</v>
      </c>
      <c r="C7" s="1" t="s">
        <v>117</v>
      </c>
      <c r="D7" s="47">
        <v>19.189093959731501</v>
      </c>
      <c r="E7" s="47">
        <v>21.79</v>
      </c>
      <c r="F7" s="47">
        <v>16.960999999999999</v>
      </c>
      <c r="G7" s="48">
        <v>6.9807556350584998E-2</v>
      </c>
      <c r="H7" s="47">
        <v>8.2881040268456303</v>
      </c>
      <c r="I7" s="47">
        <v>8.68</v>
      </c>
      <c r="J7" s="47">
        <v>8.0120000000000005</v>
      </c>
      <c r="K7" s="48">
        <v>2.44771619941903E-2</v>
      </c>
      <c r="M7" s="43" t="s">
        <v>193</v>
      </c>
      <c r="N7" t="s">
        <v>199</v>
      </c>
    </row>
    <row r="8" spans="1:14">
      <c r="A8" s="46" t="s">
        <v>21</v>
      </c>
      <c r="B8" s="1">
        <v>2020</v>
      </c>
      <c r="C8" s="1" t="s">
        <v>117</v>
      </c>
      <c r="D8" s="47">
        <v>21.0735067567568</v>
      </c>
      <c r="E8" s="47">
        <v>23.231999999999999</v>
      </c>
      <c r="F8" s="47">
        <v>19.649999999999999</v>
      </c>
      <c r="G8" s="48">
        <v>5.0513171193716198E-2</v>
      </c>
      <c r="H8" s="47">
        <v>8.1267364864864895</v>
      </c>
      <c r="I8" s="47">
        <v>8.5540000000000003</v>
      </c>
      <c r="J8" s="47">
        <v>7.7610000000000001</v>
      </c>
      <c r="K8" s="48">
        <v>3.09298265338936E-2</v>
      </c>
      <c r="M8" s="43" t="s">
        <v>194</v>
      </c>
      <c r="N8" t="s">
        <v>200</v>
      </c>
    </row>
    <row r="9" spans="1:14">
      <c r="A9" s="46" t="s">
        <v>23</v>
      </c>
      <c r="B9" s="1">
        <v>2020</v>
      </c>
      <c r="C9" s="1" t="s">
        <v>117</v>
      </c>
      <c r="D9" s="47">
        <v>21.271724832214801</v>
      </c>
      <c r="E9" s="47">
        <v>22.71</v>
      </c>
      <c r="F9" s="47">
        <v>20.033000000000001</v>
      </c>
      <c r="G9" s="10">
        <v>3.9665777268825801E-2</v>
      </c>
      <c r="H9" s="47">
        <v>8.5749194630872498</v>
      </c>
      <c r="I9" s="47">
        <v>9.0180000000000007</v>
      </c>
      <c r="J9" s="47">
        <v>8.3580000000000005</v>
      </c>
      <c r="K9" s="48">
        <v>2.1595285853710101E-2</v>
      </c>
    </row>
    <row r="10" spans="1:14">
      <c r="A10" s="46" t="s">
        <v>25</v>
      </c>
      <c r="B10" s="1">
        <v>2020</v>
      </c>
      <c r="C10" s="1" t="s">
        <v>117</v>
      </c>
      <c r="D10" s="47">
        <v>17.150346666666699</v>
      </c>
      <c r="E10" s="47">
        <v>19.196999999999999</v>
      </c>
      <c r="F10" s="47">
        <v>15.855</v>
      </c>
      <c r="G10" s="48">
        <v>5.5738718534348801E-2</v>
      </c>
      <c r="H10" s="47">
        <v>8.6157933333333396</v>
      </c>
      <c r="I10" s="47">
        <v>8.8989999999999991</v>
      </c>
      <c r="J10" s="47">
        <v>8.2680000000000007</v>
      </c>
      <c r="K10" s="48">
        <v>2.3440029920528099E-2</v>
      </c>
    </row>
    <row r="11" spans="1:14">
      <c r="A11" s="46" t="s">
        <v>27</v>
      </c>
      <c r="B11" s="1">
        <v>2020</v>
      </c>
      <c r="C11" s="1" t="s">
        <v>117</v>
      </c>
      <c r="D11" s="47">
        <v>20.690472222222201</v>
      </c>
      <c r="E11" s="47">
        <v>23.027999999999999</v>
      </c>
      <c r="F11" s="47">
        <v>19.262</v>
      </c>
      <c r="G11" s="48">
        <v>5.4835040850332598E-2</v>
      </c>
      <c r="H11" s="47">
        <v>8.2509722222222202</v>
      </c>
      <c r="I11" s="47">
        <v>9.1989999999999998</v>
      </c>
      <c r="J11" s="47">
        <v>7.6820000000000004</v>
      </c>
      <c r="K11" s="48">
        <v>6.3768794724569894E-2</v>
      </c>
    </row>
    <row r="12" spans="1:14">
      <c r="A12" s="46" t="s">
        <v>29</v>
      </c>
      <c r="B12" s="1">
        <v>2020</v>
      </c>
      <c r="C12" s="1" t="s">
        <v>117</v>
      </c>
      <c r="D12" s="47">
        <v>19.037724489795899</v>
      </c>
      <c r="E12" s="47">
        <v>20.22</v>
      </c>
      <c r="F12" s="47">
        <v>18.146999999999998</v>
      </c>
      <c r="G12" s="48">
        <v>2.42240435705793E-2</v>
      </c>
      <c r="H12" s="47">
        <v>8.5478163265306097</v>
      </c>
      <c r="I12" s="47">
        <v>8.7859999999999996</v>
      </c>
      <c r="J12" s="47">
        <v>8.3680000000000003</v>
      </c>
      <c r="K12" s="48">
        <v>1.4850962323445099E-2</v>
      </c>
    </row>
    <row r="13" spans="1:14">
      <c r="A13" s="46" t="s">
        <v>31</v>
      </c>
      <c r="B13" s="1">
        <v>2020</v>
      </c>
      <c r="C13" s="1" t="s">
        <v>117</v>
      </c>
      <c r="D13" s="47">
        <v>18.389163522012598</v>
      </c>
      <c r="E13" s="47">
        <v>19.303999999999998</v>
      </c>
      <c r="F13" s="47">
        <v>17.390999999999998</v>
      </c>
      <c r="G13" s="48">
        <v>3.06666824822968E-2</v>
      </c>
      <c r="H13" s="47">
        <v>8.4704528301886697</v>
      </c>
      <c r="I13" s="47">
        <v>9.0180000000000007</v>
      </c>
      <c r="J13" s="47">
        <v>8.2010000000000005</v>
      </c>
      <c r="K13" s="48">
        <v>2.2493143011641601E-2</v>
      </c>
    </row>
    <row r="14" spans="1:14">
      <c r="A14" s="46" t="s">
        <v>33</v>
      </c>
      <c r="B14" s="1">
        <v>2020</v>
      </c>
      <c r="C14" s="1" t="s">
        <v>117</v>
      </c>
      <c r="D14" s="47">
        <v>19.667615384615399</v>
      </c>
      <c r="E14" s="47">
        <v>22.117000000000001</v>
      </c>
      <c r="F14" s="47">
        <v>17.716999999999999</v>
      </c>
      <c r="G14" s="48">
        <v>7.7046594332047705E-2</v>
      </c>
      <c r="H14" s="47">
        <v>6.5552517482517496</v>
      </c>
      <c r="I14" s="47">
        <v>7.0970000000000004</v>
      </c>
      <c r="J14" s="47">
        <v>6.25</v>
      </c>
      <c r="K14" s="48">
        <v>4.4315941148965601E-2</v>
      </c>
    </row>
    <row r="15" spans="1:14">
      <c r="A15" s="46" t="s">
        <v>146</v>
      </c>
      <c r="B15" s="1">
        <v>2020</v>
      </c>
      <c r="C15" s="1" t="s">
        <v>117</v>
      </c>
      <c r="D15" s="47">
        <v>18.563097902097901</v>
      </c>
      <c r="E15" s="47">
        <v>20.300999999999998</v>
      </c>
      <c r="F15" s="47">
        <v>17.053999999999998</v>
      </c>
      <c r="G15" s="48">
        <v>5.3271824687856198E-2</v>
      </c>
      <c r="H15" s="47">
        <v>7.4334195804195797</v>
      </c>
      <c r="I15" s="47">
        <v>8.2629999999999999</v>
      </c>
      <c r="J15" s="47">
        <v>6.88</v>
      </c>
      <c r="K15" s="48">
        <v>6.60729727081492E-2</v>
      </c>
    </row>
    <row r="16" spans="1:14">
      <c r="A16" s="46" t="s">
        <v>36</v>
      </c>
      <c r="B16" s="1">
        <v>2020</v>
      </c>
      <c r="C16" s="1" t="s">
        <v>117</v>
      </c>
      <c r="D16" s="47">
        <v>22.844034482758602</v>
      </c>
      <c r="E16" s="47">
        <v>25.055</v>
      </c>
      <c r="F16" s="47">
        <v>21.056000000000001</v>
      </c>
      <c r="G16" s="48">
        <v>5.1615085142181202E-2</v>
      </c>
      <c r="H16" s="47">
        <v>8.1502482758620705</v>
      </c>
      <c r="I16" s="47">
        <v>9.3580000000000005</v>
      </c>
      <c r="J16" s="47">
        <v>7.5049999999999999</v>
      </c>
      <c r="K16" s="48">
        <v>5.36518389782972E-2</v>
      </c>
    </row>
    <row r="17" spans="1:11">
      <c r="A17" s="49" t="s">
        <v>38</v>
      </c>
      <c r="B17" s="1">
        <v>2020</v>
      </c>
      <c r="C17" s="1" t="s">
        <v>117</v>
      </c>
      <c r="D17" s="47">
        <v>20.6394039735099</v>
      </c>
      <c r="E17" s="47">
        <v>23.012</v>
      </c>
      <c r="F17" s="47">
        <v>18.837</v>
      </c>
      <c r="G17" s="48">
        <v>6.4898251307526897E-2</v>
      </c>
      <c r="H17" s="47">
        <v>7.0960066225165601</v>
      </c>
      <c r="I17" s="47">
        <v>8.3290000000000006</v>
      </c>
      <c r="J17" s="47">
        <v>6.048</v>
      </c>
      <c r="K17" s="48">
        <v>0.114861739829015</v>
      </c>
    </row>
    <row r="18" spans="1:11">
      <c r="A18" s="46" t="s">
        <v>40</v>
      </c>
      <c r="B18" s="1">
        <v>2020</v>
      </c>
      <c r="C18" s="1" t="s">
        <v>117</v>
      </c>
      <c r="D18" s="47">
        <v>22.749443708609299</v>
      </c>
      <c r="E18" s="47">
        <v>24.555</v>
      </c>
      <c r="F18" s="47">
        <v>21.399000000000001</v>
      </c>
      <c r="G18" s="48">
        <v>4.6784712714407199E-2</v>
      </c>
      <c r="H18" s="47">
        <v>7.4552384105960297</v>
      </c>
      <c r="I18" s="47">
        <v>7.8559999999999999</v>
      </c>
      <c r="J18" s="47">
        <v>7.2</v>
      </c>
      <c r="K18" s="48">
        <v>2.84251195902262E-2</v>
      </c>
    </row>
    <row r="19" spans="1:11">
      <c r="A19" s="46" t="s">
        <v>42</v>
      </c>
      <c r="B19" s="1">
        <v>2020</v>
      </c>
      <c r="C19" s="1" t="s">
        <v>117</v>
      </c>
      <c r="D19" s="47">
        <v>22.963832167832201</v>
      </c>
      <c r="E19" s="47">
        <v>26.332000000000001</v>
      </c>
      <c r="F19" s="47">
        <v>20.568999999999999</v>
      </c>
      <c r="G19" s="48">
        <v>8.5994390806812607E-2</v>
      </c>
      <c r="H19" s="47">
        <v>6.2289370629370602</v>
      </c>
      <c r="I19" s="47">
        <v>8.57</v>
      </c>
      <c r="J19" s="47">
        <v>4.9109999999999996</v>
      </c>
      <c r="K19" s="48">
        <v>0.20222185762829001</v>
      </c>
    </row>
    <row r="20" spans="1:11">
      <c r="A20" s="46" t="s">
        <v>44</v>
      </c>
      <c r="B20" s="1">
        <v>2020</v>
      </c>
      <c r="C20" s="1" t="s">
        <v>117</v>
      </c>
      <c r="D20" s="47">
        <v>18.584019999999999</v>
      </c>
      <c r="E20" s="47">
        <v>19.648</v>
      </c>
      <c r="F20" s="47">
        <v>17.602</v>
      </c>
      <c r="G20" s="48">
        <v>3.7694215180054398E-2</v>
      </c>
      <c r="H20" s="47">
        <v>6.82677333333333</v>
      </c>
      <c r="I20" s="47">
        <v>7.3380000000000001</v>
      </c>
      <c r="J20" s="47">
        <v>6.27</v>
      </c>
      <c r="K20" s="48">
        <v>3.6757459844106E-2</v>
      </c>
    </row>
    <row r="21" spans="1:11">
      <c r="A21" s="46" t="s">
        <v>46</v>
      </c>
      <c r="B21" s="1">
        <v>2020</v>
      </c>
      <c r="C21" s="1" t="s">
        <v>117</v>
      </c>
      <c r="D21" s="47">
        <v>16.456698630137002</v>
      </c>
      <c r="E21" s="47">
        <v>17.864000000000001</v>
      </c>
      <c r="F21" s="47">
        <v>15.516999999999999</v>
      </c>
      <c r="G21" s="10">
        <v>4.87440577568692E-2</v>
      </c>
      <c r="H21" s="47">
        <v>8.8983287671232798</v>
      </c>
      <c r="I21" s="47">
        <v>9.1890000000000001</v>
      </c>
      <c r="J21" s="47">
        <v>8.5549999999999997</v>
      </c>
      <c r="K21" s="48">
        <v>1.9311521469844599E-2</v>
      </c>
    </row>
    <row r="22" spans="1:11">
      <c r="A22" s="46" t="s">
        <v>48</v>
      </c>
      <c r="B22" s="1">
        <v>2020</v>
      </c>
      <c r="C22" s="1" t="s">
        <v>117</v>
      </c>
      <c r="D22" s="47">
        <v>19.549888888888901</v>
      </c>
      <c r="E22" s="47">
        <v>20.988</v>
      </c>
      <c r="F22" s="47">
        <v>18.695</v>
      </c>
      <c r="G22" s="48">
        <v>3.4836866119564297E-2</v>
      </c>
      <c r="H22" s="47">
        <v>8.1682500000000005</v>
      </c>
      <c r="I22" s="47">
        <v>8.4990000000000006</v>
      </c>
      <c r="J22" s="47">
        <v>7.3780000000000001</v>
      </c>
      <c r="K22" s="48">
        <v>2.98998667368961E-2</v>
      </c>
    </row>
    <row r="23" spans="1:11">
      <c r="A23" s="46" t="s">
        <v>50</v>
      </c>
      <c r="B23" s="1">
        <v>2020</v>
      </c>
      <c r="C23" s="1" t="s">
        <v>117</v>
      </c>
      <c r="D23" s="47">
        <v>15.9239012345679</v>
      </c>
      <c r="E23" s="47">
        <v>17.561</v>
      </c>
      <c r="F23" s="47">
        <v>15.186</v>
      </c>
      <c r="G23" s="48">
        <v>3.4876595220920299E-2</v>
      </c>
      <c r="H23" s="47">
        <v>8.9688209876543201</v>
      </c>
      <c r="I23" s="47">
        <v>9.1639999999999997</v>
      </c>
      <c r="J23" s="47">
        <v>8.8350000000000009</v>
      </c>
      <c r="K23" s="48">
        <v>9.7718429429150596E-3</v>
      </c>
    </row>
    <row r="24" spans="1:11">
      <c r="A24" s="46" t="s">
        <v>52</v>
      </c>
      <c r="B24" s="1">
        <v>2020</v>
      </c>
      <c r="C24" s="1" t="s">
        <v>117</v>
      </c>
      <c r="D24" s="47">
        <v>17.125506666666698</v>
      </c>
      <c r="E24" s="47">
        <v>19.146999999999998</v>
      </c>
      <c r="F24" s="47">
        <v>15.821</v>
      </c>
      <c r="G24" s="48">
        <v>5.8251828605211602E-2</v>
      </c>
      <c r="H24" s="47">
        <v>7.0568999999999997</v>
      </c>
      <c r="I24" s="47">
        <v>7.4560000000000004</v>
      </c>
      <c r="J24" s="47">
        <v>6.58</v>
      </c>
      <c r="K24" s="48">
        <v>3.0004678941370801E-2</v>
      </c>
    </row>
    <row r="25" spans="1:11">
      <c r="A25" s="46" t="s">
        <v>54</v>
      </c>
      <c r="B25" s="1">
        <v>2020</v>
      </c>
      <c r="C25" s="1" t="s">
        <v>117</v>
      </c>
      <c r="D25" s="47">
        <v>22.514522012578599</v>
      </c>
      <c r="E25" s="47">
        <v>24.706</v>
      </c>
      <c r="F25" s="47">
        <v>21.106000000000002</v>
      </c>
      <c r="G25" s="48">
        <v>4.80801474531284E-2</v>
      </c>
      <c r="H25" s="47">
        <v>7.7844779874213801</v>
      </c>
      <c r="I25" s="47">
        <v>8.0790000000000006</v>
      </c>
      <c r="J25" s="47">
        <v>7.5469999999999997</v>
      </c>
      <c r="K25" s="48">
        <v>2.26252843296934E-2</v>
      </c>
    </row>
    <row r="26" spans="1:11">
      <c r="A26" s="46" t="s">
        <v>56</v>
      </c>
      <c r="B26" s="1">
        <v>2020</v>
      </c>
      <c r="C26" s="1" t="s">
        <v>117</v>
      </c>
      <c r="D26" s="47">
        <v>20.669920529801299</v>
      </c>
      <c r="E26" s="47">
        <v>22.742999999999999</v>
      </c>
      <c r="F26" s="47">
        <v>19.195</v>
      </c>
      <c r="G26" s="48">
        <v>5.0528478333725903E-2</v>
      </c>
      <c r="H26" s="47">
        <v>7.5746622516556297</v>
      </c>
      <c r="I26" s="47">
        <v>8.5530000000000008</v>
      </c>
      <c r="J26" s="47">
        <v>6.0430000000000001</v>
      </c>
      <c r="K26" s="48">
        <v>6.2514253863301006E-2</v>
      </c>
    </row>
    <row r="27" spans="1:11">
      <c r="A27" s="4" t="s">
        <v>58</v>
      </c>
      <c r="B27" s="49">
        <v>2020</v>
      </c>
      <c r="C27" s="49" t="s">
        <v>117</v>
      </c>
      <c r="D27" s="50">
        <v>18.979631578947401</v>
      </c>
      <c r="E27" s="50">
        <v>21.19</v>
      </c>
      <c r="F27" s="50">
        <v>17.492999999999999</v>
      </c>
      <c r="G27" s="19">
        <v>5.0460548186674697E-2</v>
      </c>
      <c r="H27" s="50">
        <v>8.4557828947368403</v>
      </c>
      <c r="I27" s="50">
        <v>8.9740000000000002</v>
      </c>
      <c r="J27" s="50">
        <v>7.87</v>
      </c>
      <c r="K27" s="19">
        <v>2.8519126233157201E-2</v>
      </c>
    </row>
    <row r="28" spans="1:11">
      <c r="A28" s="4" t="s">
        <v>60</v>
      </c>
      <c r="B28" s="49">
        <v>2020</v>
      </c>
      <c r="C28" s="49" t="s">
        <v>117</v>
      </c>
      <c r="D28" s="50">
        <v>21.550468965517201</v>
      </c>
      <c r="E28" s="50">
        <v>23.908000000000001</v>
      </c>
      <c r="F28" s="50">
        <v>19.423999999999999</v>
      </c>
      <c r="G28" s="19">
        <v>6.5427794759051805E-2</v>
      </c>
      <c r="H28" s="50">
        <v>5.7249793103448301</v>
      </c>
      <c r="I28" s="50">
        <v>8.9979999999999993</v>
      </c>
      <c r="J28" s="50">
        <v>2.89</v>
      </c>
      <c r="K28" s="19">
        <v>0.318971559748355</v>
      </c>
    </row>
    <row r="29" spans="1:11">
      <c r="A29" s="4" t="s">
        <v>62</v>
      </c>
      <c r="B29" s="49">
        <v>2020</v>
      </c>
      <c r="C29" s="49" t="s">
        <v>117</v>
      </c>
      <c r="D29" s="50">
        <v>17.266368055555599</v>
      </c>
      <c r="E29" s="50">
        <v>18.867000000000001</v>
      </c>
      <c r="F29" s="50">
        <v>16.449000000000002</v>
      </c>
      <c r="G29" s="19">
        <v>4.2122401048377701E-2</v>
      </c>
      <c r="H29" s="50">
        <v>8.2763402777777806</v>
      </c>
      <c r="I29" s="50">
        <v>8.5329999999999995</v>
      </c>
      <c r="J29" s="50">
        <v>8.1340000000000003</v>
      </c>
      <c r="K29" s="19">
        <v>1.54007420384384E-2</v>
      </c>
    </row>
    <row r="30" spans="1:11">
      <c r="A30" s="4" t="s">
        <v>64</v>
      </c>
      <c r="B30" s="49">
        <v>2020</v>
      </c>
      <c r="C30" s="49" t="s">
        <v>117</v>
      </c>
      <c r="D30" s="50">
        <v>20.333164383561598</v>
      </c>
      <c r="E30" s="50">
        <v>22.143999999999998</v>
      </c>
      <c r="F30" s="50">
        <v>18.584</v>
      </c>
      <c r="G30" s="19">
        <v>5.9882846803616697E-2</v>
      </c>
      <c r="H30" s="50">
        <v>7.3223767123287704</v>
      </c>
      <c r="I30" s="50">
        <v>7.7809999999999997</v>
      </c>
      <c r="J30" s="50">
        <v>6.8070000000000004</v>
      </c>
      <c r="K30" s="19">
        <v>4.4953287072016103E-2</v>
      </c>
    </row>
    <row r="31" spans="1:11">
      <c r="A31" s="46" t="s">
        <v>66</v>
      </c>
      <c r="B31" s="1">
        <v>2020</v>
      </c>
      <c r="C31" s="1" t="s">
        <v>117</v>
      </c>
      <c r="D31" s="47">
        <v>22.1756733333334</v>
      </c>
      <c r="E31" s="47">
        <v>24.994</v>
      </c>
      <c r="F31" s="47">
        <v>19.553000000000001</v>
      </c>
      <c r="G31" s="48">
        <v>7.8338951667524498E-2</v>
      </c>
      <c r="H31" s="47">
        <v>8.0124133333333294</v>
      </c>
      <c r="I31" s="47">
        <v>9.1440000000000001</v>
      </c>
      <c r="J31" s="47">
        <v>6.968</v>
      </c>
      <c r="K31" s="48">
        <v>8.8384718117231295E-2</v>
      </c>
    </row>
    <row r="32" spans="1:11">
      <c r="A32" s="46" t="s">
        <v>68</v>
      </c>
      <c r="B32" s="1">
        <v>2020</v>
      </c>
      <c r="C32" s="1" t="s">
        <v>117</v>
      </c>
      <c r="D32" s="47">
        <v>18.633664383561602</v>
      </c>
      <c r="E32" s="47">
        <v>21.751000000000001</v>
      </c>
      <c r="F32" s="47">
        <v>16.902000000000001</v>
      </c>
      <c r="G32" s="48">
        <v>8.9406089149873594E-2</v>
      </c>
      <c r="H32" s="47">
        <v>8.7192397260273999</v>
      </c>
      <c r="I32" s="47">
        <v>9.0370000000000008</v>
      </c>
      <c r="J32" s="47">
        <v>8.2940000000000005</v>
      </c>
      <c r="K32" s="48">
        <v>2.30942248602246E-2</v>
      </c>
    </row>
    <row r="33" spans="1:11">
      <c r="A33" s="46" t="s">
        <v>70</v>
      </c>
      <c r="B33" s="1">
        <v>2020</v>
      </c>
      <c r="C33" s="1" t="s">
        <v>117</v>
      </c>
      <c r="D33" s="47">
        <v>22.3236666666667</v>
      </c>
      <c r="E33" s="47">
        <v>24.859000000000002</v>
      </c>
      <c r="F33" s="47">
        <v>19.481999999999999</v>
      </c>
      <c r="G33" s="48">
        <v>8.2122119061559695E-2</v>
      </c>
      <c r="H33" s="47">
        <v>7.2974066666666602</v>
      </c>
      <c r="I33" s="47">
        <v>8.2910000000000004</v>
      </c>
      <c r="J33" s="47">
        <v>6.3019999999999996</v>
      </c>
      <c r="K33" s="48">
        <v>8.5297983925464199E-2</v>
      </c>
    </row>
    <row r="34" spans="1:11">
      <c r="A34" s="46" t="s">
        <v>72</v>
      </c>
      <c r="B34" s="1">
        <v>2020</v>
      </c>
      <c r="C34" s="1" t="s">
        <v>117</v>
      </c>
      <c r="D34" s="47">
        <v>14.968701388888899</v>
      </c>
      <c r="E34" s="47">
        <v>16.145</v>
      </c>
      <c r="F34" s="47">
        <v>13.958</v>
      </c>
      <c r="G34" s="48">
        <v>4.9568280663554697E-2</v>
      </c>
      <c r="H34" s="47">
        <v>7.4929305555555601</v>
      </c>
      <c r="I34" s="47">
        <v>7.7569999999999997</v>
      </c>
      <c r="J34" s="47">
        <v>7.1790000000000003</v>
      </c>
      <c r="K34" s="48">
        <v>2.2967721736925E-2</v>
      </c>
    </row>
    <row r="35" spans="1:11">
      <c r="A35" s="46" t="s">
        <v>74</v>
      </c>
      <c r="B35" s="1">
        <v>2020</v>
      </c>
      <c r="C35" s="1" t="s">
        <v>117</v>
      </c>
      <c r="D35" s="47">
        <v>18.7081513157895</v>
      </c>
      <c r="E35" s="47">
        <v>19.454999999999998</v>
      </c>
      <c r="F35" s="47">
        <v>17.788</v>
      </c>
      <c r="G35" s="48">
        <v>2.8968565653503801E-2</v>
      </c>
      <c r="H35" s="47">
        <v>7.5152039473684198</v>
      </c>
      <c r="I35" s="47">
        <v>8.1349999999999998</v>
      </c>
      <c r="J35" s="47">
        <v>6.9539999999999997</v>
      </c>
      <c r="K35" s="48">
        <v>5.5872132039380497E-2</v>
      </c>
    </row>
    <row r="36" spans="1:11">
      <c r="A36" s="46" t="s">
        <v>75</v>
      </c>
      <c r="B36" s="1">
        <v>2020</v>
      </c>
      <c r="C36" s="1" t="s">
        <v>117</v>
      </c>
      <c r="D36" s="47">
        <v>19.716027027027</v>
      </c>
      <c r="E36" s="47">
        <v>20.913</v>
      </c>
      <c r="F36" s="47">
        <v>18.184999999999999</v>
      </c>
      <c r="G36" s="48">
        <v>5.0571680503857699E-2</v>
      </c>
      <c r="H36" s="47">
        <v>7.4972567567567596</v>
      </c>
      <c r="I36" s="47">
        <v>9.0649999999999995</v>
      </c>
      <c r="J36" s="47">
        <v>6.6340000000000003</v>
      </c>
      <c r="K36" s="48">
        <v>9.3713292443194401E-2</v>
      </c>
    </row>
    <row r="37" spans="1:11">
      <c r="A37" s="46" t="s">
        <v>77</v>
      </c>
      <c r="B37" s="1">
        <v>2020</v>
      </c>
      <c r="C37" s="1" t="s">
        <v>117</v>
      </c>
      <c r="D37" s="47">
        <v>21.131006944444401</v>
      </c>
      <c r="E37" s="47">
        <v>22.178000000000001</v>
      </c>
      <c r="F37" s="47">
        <v>19.91</v>
      </c>
      <c r="G37" s="48">
        <v>3.74495077619348E-2</v>
      </c>
      <c r="H37" s="47">
        <v>5.6315902777777804</v>
      </c>
      <c r="I37" s="47">
        <v>6.726</v>
      </c>
      <c r="J37" s="47">
        <v>4.7770000000000001</v>
      </c>
      <c r="K37" s="48">
        <v>0.104637334822423</v>
      </c>
    </row>
    <row r="38" spans="1:11">
      <c r="A38" s="46" t="s">
        <v>79</v>
      </c>
      <c r="B38" s="1">
        <v>2020</v>
      </c>
      <c r="C38" s="1" t="s">
        <v>117</v>
      </c>
      <c r="D38" s="47">
        <v>17.261061224489801</v>
      </c>
      <c r="E38" s="47">
        <v>20.309999999999999</v>
      </c>
      <c r="F38" s="47">
        <v>15.243</v>
      </c>
      <c r="G38" s="48">
        <v>9.7756826737438296E-2</v>
      </c>
      <c r="H38" s="47">
        <v>8.4715510204081603</v>
      </c>
      <c r="I38" s="47">
        <v>9.3059999999999992</v>
      </c>
      <c r="J38" s="47">
        <v>7.8890000000000002</v>
      </c>
      <c r="K38" s="48">
        <v>5.9793711107897503E-2</v>
      </c>
    </row>
    <row r="39" spans="1:11">
      <c r="A39" s="46" t="s">
        <v>81</v>
      </c>
      <c r="B39" s="1">
        <v>2020</v>
      </c>
      <c r="C39" s="1" t="s">
        <v>117</v>
      </c>
      <c r="D39" s="47">
        <v>21.714749999999999</v>
      </c>
      <c r="E39" s="47">
        <v>23.722999999999999</v>
      </c>
      <c r="F39" s="47">
        <v>20.007999999999999</v>
      </c>
      <c r="G39" s="48">
        <v>5.5273642242852597E-2</v>
      </c>
      <c r="H39" s="47">
        <v>3.2516148648648699</v>
      </c>
      <c r="I39" s="47">
        <v>6.26</v>
      </c>
      <c r="J39" s="47">
        <v>1.5820000000000001</v>
      </c>
      <c r="K39" s="48">
        <v>0.37073840052956503</v>
      </c>
    </row>
    <row r="40" spans="1:11">
      <c r="A40" s="46" t="s">
        <v>83</v>
      </c>
      <c r="B40" s="1">
        <v>2020</v>
      </c>
      <c r="C40" s="1" t="s">
        <v>117</v>
      </c>
      <c r="D40" s="47">
        <v>23.432274647887301</v>
      </c>
      <c r="E40" s="47">
        <v>28.015000000000001</v>
      </c>
      <c r="F40" s="47">
        <v>20.677</v>
      </c>
      <c r="G40" s="48">
        <v>9.9853974580780505E-2</v>
      </c>
      <c r="H40" s="47">
        <v>6.0985774647887299</v>
      </c>
      <c r="I40" s="47">
        <v>7.5039999999999996</v>
      </c>
      <c r="J40" s="47">
        <v>4.4800000000000004</v>
      </c>
      <c r="K40" s="48">
        <v>0.161984310175431</v>
      </c>
    </row>
    <row r="41" spans="1:11">
      <c r="A41" s="46" t="s">
        <v>85</v>
      </c>
      <c r="B41" s="1">
        <v>2020</v>
      </c>
      <c r="C41" s="1" t="s">
        <v>117</v>
      </c>
      <c r="D41" s="47">
        <v>19.0995608108108</v>
      </c>
      <c r="E41" s="47">
        <v>22.835000000000001</v>
      </c>
      <c r="F41" s="47">
        <v>17.434999999999999</v>
      </c>
      <c r="G41" s="48">
        <v>8.2944356687902399E-2</v>
      </c>
      <c r="H41" s="47">
        <v>7.2230270270270296</v>
      </c>
      <c r="I41" s="47">
        <v>7.7889999999999997</v>
      </c>
      <c r="J41" s="47">
        <v>6.8739999999999997</v>
      </c>
      <c r="K41" s="48">
        <v>3.3709884341068003E-2</v>
      </c>
    </row>
    <row r="42" spans="1:11">
      <c r="A42" s="46" t="s">
        <v>87</v>
      </c>
      <c r="B42" s="1">
        <v>2020</v>
      </c>
      <c r="C42" s="1" t="s">
        <v>117</v>
      </c>
      <c r="D42" s="47">
        <v>14.673607508532401</v>
      </c>
      <c r="E42" s="47">
        <v>15.81</v>
      </c>
      <c r="F42" s="47">
        <v>13.302</v>
      </c>
      <c r="G42" s="48">
        <v>4.8631777306543701E-2</v>
      </c>
      <c r="H42" s="47">
        <v>8.7890887372013697</v>
      </c>
      <c r="I42" s="47">
        <v>9.0839999999999996</v>
      </c>
      <c r="J42" s="47">
        <v>8.5410000000000004</v>
      </c>
      <c r="K42" s="48">
        <v>1.67532665869972E-2</v>
      </c>
    </row>
    <row r="43" spans="1:11">
      <c r="A43" s="46" t="s">
        <v>89</v>
      </c>
      <c r="B43" s="1">
        <v>2020</v>
      </c>
      <c r="C43" s="1" t="s">
        <v>117</v>
      </c>
      <c r="D43" s="47">
        <v>24.1311</v>
      </c>
      <c r="E43" s="47">
        <v>26.724</v>
      </c>
      <c r="F43" s="47">
        <v>22.184000000000001</v>
      </c>
      <c r="G43" s="48">
        <v>5.7878998265612602E-2</v>
      </c>
      <c r="H43" s="47">
        <v>4.0831733333333302</v>
      </c>
      <c r="I43" s="47">
        <v>5.3010000000000002</v>
      </c>
      <c r="J43" s="47">
        <v>3.2360000000000002</v>
      </c>
      <c r="K43" s="48">
        <v>0.122987996657309</v>
      </c>
    </row>
    <row r="44" spans="1:11">
      <c r="A44" s="46" t="s">
        <v>91</v>
      </c>
      <c r="B44" s="1">
        <v>2020</v>
      </c>
      <c r="C44" s="1" t="s">
        <v>117</v>
      </c>
      <c r="D44" s="47">
        <v>17.9666802721088</v>
      </c>
      <c r="E44" s="47">
        <v>19.536000000000001</v>
      </c>
      <c r="F44" s="47">
        <v>16.646999999999998</v>
      </c>
      <c r="G44" s="48">
        <v>5.6044874843527E-2</v>
      </c>
      <c r="H44" s="47">
        <v>8.4373265306122391</v>
      </c>
      <c r="I44" s="47">
        <v>8.7710000000000008</v>
      </c>
      <c r="J44" s="47">
        <v>8.1280000000000001</v>
      </c>
      <c r="K44" s="48">
        <v>2.4715714413266698E-2</v>
      </c>
    </row>
    <row r="45" spans="1:11">
      <c r="A45" s="46" t="s">
        <v>93</v>
      </c>
      <c r="B45" s="1">
        <v>2020</v>
      </c>
      <c r="C45" s="1" t="s">
        <v>117</v>
      </c>
      <c r="D45" s="47">
        <v>23.0531655172414</v>
      </c>
      <c r="E45" s="47">
        <v>26.172999999999998</v>
      </c>
      <c r="F45" s="47">
        <v>20.428999999999998</v>
      </c>
      <c r="G45" s="48">
        <v>8.1809974338869898E-2</v>
      </c>
      <c r="H45" s="47">
        <v>5.8997931034482702</v>
      </c>
      <c r="I45" s="47">
        <v>8.5630000000000006</v>
      </c>
      <c r="J45" s="47">
        <v>4.7469999999999999</v>
      </c>
      <c r="K45" s="48">
        <v>0.17515933004184001</v>
      </c>
    </row>
    <row r="46" spans="1:11">
      <c r="A46" s="46" t="s">
        <v>95</v>
      </c>
      <c r="B46" s="1">
        <v>2020</v>
      </c>
      <c r="C46" s="1" t="s">
        <v>117</v>
      </c>
      <c r="D46" s="47">
        <v>19.8468767123288</v>
      </c>
      <c r="E46" s="47">
        <v>21.122</v>
      </c>
      <c r="F46" s="47">
        <v>18.332000000000001</v>
      </c>
      <c r="G46" s="48">
        <v>4.5649536854488998E-2</v>
      </c>
      <c r="H46" s="47">
        <v>8.6705342465753397</v>
      </c>
      <c r="I46" s="47">
        <v>9.0280000000000005</v>
      </c>
      <c r="J46" s="47">
        <v>8.4550000000000001</v>
      </c>
      <c r="K46" s="48">
        <v>2.15318534315448E-2</v>
      </c>
    </row>
    <row r="47" spans="1:11">
      <c r="A47" s="46" t="s">
        <v>97</v>
      </c>
      <c r="B47" s="1">
        <v>2020</v>
      </c>
      <c r="C47" s="1" t="s">
        <v>117</v>
      </c>
      <c r="D47" s="47">
        <v>21.880006896551699</v>
      </c>
      <c r="E47" s="47">
        <v>23.263000000000002</v>
      </c>
      <c r="F47" s="47">
        <v>20.797000000000001</v>
      </c>
      <c r="G47" s="48">
        <v>3.8119843720969E-2</v>
      </c>
      <c r="H47" s="47">
        <v>8.2781793103448305</v>
      </c>
      <c r="I47" s="47">
        <v>8.7720000000000002</v>
      </c>
      <c r="J47" s="47">
        <v>7.9089999999999998</v>
      </c>
      <c r="K47" s="48">
        <v>3.4746474177516702E-2</v>
      </c>
    </row>
    <row r="48" spans="1:11">
      <c r="A48" s="46" t="s">
        <v>99</v>
      </c>
      <c r="B48" s="1">
        <v>2020</v>
      </c>
      <c r="C48" s="1" t="s">
        <v>117</v>
      </c>
      <c r="D48" s="47">
        <v>25.664483443708601</v>
      </c>
      <c r="E48" s="47">
        <v>26.757999999999999</v>
      </c>
      <c r="F48" s="47">
        <v>24.613</v>
      </c>
      <c r="G48" s="48">
        <v>2.85161280358125E-2</v>
      </c>
      <c r="H48" s="47">
        <v>7.1818476821192103</v>
      </c>
      <c r="I48" s="47">
        <v>8.3759999999999994</v>
      </c>
      <c r="J48" s="47">
        <v>6.3259999999999996</v>
      </c>
      <c r="K48" s="48">
        <v>8.7791313057811293E-2</v>
      </c>
    </row>
    <row r="49" spans="1:11">
      <c r="A49" s="46" t="s">
        <v>101</v>
      </c>
      <c r="B49" s="1">
        <v>2020</v>
      </c>
      <c r="C49" s="1" t="s">
        <v>117</v>
      </c>
      <c r="D49" s="47">
        <v>16.520775167785199</v>
      </c>
      <c r="E49" s="47">
        <v>18.968</v>
      </c>
      <c r="F49" s="47">
        <v>14.664999999999999</v>
      </c>
      <c r="G49" s="48">
        <v>7.6052896202084302E-2</v>
      </c>
      <c r="H49" s="47">
        <v>8.0244093959731497</v>
      </c>
      <c r="I49" s="47">
        <v>9.5519999999999996</v>
      </c>
      <c r="J49" s="47">
        <v>6.9279999999999999</v>
      </c>
      <c r="K49" s="48">
        <v>0.11023902534060399</v>
      </c>
    </row>
    <row r="50" spans="1:11">
      <c r="A50" s="46" t="s">
        <v>179</v>
      </c>
      <c r="B50" s="1">
        <v>2020</v>
      </c>
      <c r="C50" s="1" t="s">
        <v>117</v>
      </c>
      <c r="D50" s="47">
        <v>18.150569536423799</v>
      </c>
      <c r="E50" s="47">
        <v>19.716999999999999</v>
      </c>
      <c r="F50" s="47">
        <v>16.622</v>
      </c>
      <c r="G50" s="48">
        <v>5.1511675169983603E-2</v>
      </c>
      <c r="H50" s="47">
        <v>8.4274668874172196</v>
      </c>
      <c r="I50" s="47">
        <v>8.76</v>
      </c>
      <c r="J50" s="47">
        <v>8.1389999999999993</v>
      </c>
      <c r="K50" s="48">
        <v>2.17043223748727E-2</v>
      </c>
    </row>
    <row r="51" spans="1:11">
      <c r="A51" s="46" t="s">
        <v>105</v>
      </c>
      <c r="B51" s="1">
        <v>2020</v>
      </c>
      <c r="C51" s="1" t="s">
        <v>117</v>
      </c>
      <c r="D51" s="47">
        <v>20.2401549295775</v>
      </c>
      <c r="E51" s="47">
        <v>20.998000000000001</v>
      </c>
      <c r="F51" s="47">
        <v>19.667000000000002</v>
      </c>
      <c r="G51" s="48">
        <v>2.0111482307438401E-2</v>
      </c>
      <c r="H51" s="47">
        <v>7.6062887323943702</v>
      </c>
      <c r="I51" s="47">
        <v>8.0459999999999994</v>
      </c>
      <c r="J51" s="47">
        <v>7.1909999999999998</v>
      </c>
      <c r="K51" s="48">
        <v>3.9541370323044903E-2</v>
      </c>
    </row>
  </sheetData>
  <sortState ref="A2:I51">
    <sortCondition ref="A1"/>
  </sortState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opLeftCell="A76" workbookViewId="0">
      <selection activeCell="C85" sqref="C85"/>
    </sheetView>
  </sheetViews>
  <sheetFormatPr defaultColWidth="9.26953125" defaultRowHeight="14.5"/>
  <cols>
    <col min="1" max="1" width="14" style="1" customWidth="1"/>
    <col min="2" max="2" width="9.26953125" style="1"/>
    <col min="3" max="3" width="10.1796875" style="1" customWidth="1"/>
    <col min="4" max="5" width="10.7265625" style="30" customWidth="1"/>
    <col min="6" max="6" width="7" style="31" customWidth="1"/>
    <col min="7" max="7" width="5.453125" style="31" customWidth="1"/>
    <col min="8" max="8" width="5.7265625" style="31" customWidth="1"/>
    <col min="9" max="9" width="18.81640625" style="31" customWidth="1"/>
    <col min="12" max="12" width="11" customWidth="1"/>
    <col min="13" max="13" width="9.26953125" style="32"/>
    <col min="17" max="17" width="16.81640625" customWidth="1"/>
  </cols>
  <sheetData>
    <row r="1" spans="1:18">
      <c r="A1" s="21" t="s">
        <v>108</v>
      </c>
      <c r="B1" s="21" t="s">
        <v>107</v>
      </c>
      <c r="C1" s="22" t="s">
        <v>0</v>
      </c>
      <c r="D1" s="23" t="s">
        <v>201</v>
      </c>
      <c r="E1" s="23" t="s">
        <v>202</v>
      </c>
      <c r="F1" s="33" t="s">
        <v>203</v>
      </c>
      <c r="G1" s="33" t="s">
        <v>204</v>
      </c>
      <c r="H1" s="33" t="s">
        <v>205</v>
      </c>
      <c r="I1" s="26" t="s">
        <v>206</v>
      </c>
      <c r="J1" s="26" t="s">
        <v>207</v>
      </c>
      <c r="K1" s="26" t="s">
        <v>208</v>
      </c>
      <c r="L1" s="26" t="s">
        <v>209</v>
      </c>
      <c r="M1" s="34" t="s">
        <v>210</v>
      </c>
      <c r="N1" s="27" t="s">
        <v>211</v>
      </c>
      <c r="O1" s="26" t="s">
        <v>166</v>
      </c>
      <c r="P1" s="29"/>
      <c r="Q1" s="35" t="s">
        <v>201</v>
      </c>
      <c r="R1" s="36" t="s">
        <v>212</v>
      </c>
    </row>
    <row r="2" spans="1:18">
      <c r="A2" s="21" t="s">
        <v>213</v>
      </c>
      <c r="B2" s="21" t="s">
        <v>214</v>
      </c>
      <c r="C2" s="22" t="s">
        <v>8</v>
      </c>
      <c r="D2" s="23">
        <v>43754.729398148098</v>
      </c>
      <c r="E2" s="23">
        <v>43789.427314814799</v>
      </c>
      <c r="F2" s="24">
        <v>14.127357613909</v>
      </c>
      <c r="G2" s="24">
        <v>11.334</v>
      </c>
      <c r="H2" s="24">
        <v>16.617999999999999</v>
      </c>
      <c r="I2" s="26">
        <v>1.28341666666667</v>
      </c>
      <c r="J2" s="26">
        <v>2.4009999999999998</v>
      </c>
      <c r="K2" s="26">
        <v>2.3082500000000001</v>
      </c>
      <c r="L2" s="26">
        <v>1.35207590212159</v>
      </c>
      <c r="M2" s="27">
        <v>3.4448472437211899E-2</v>
      </c>
      <c r="N2" s="27">
        <v>4.1544732441471603E-2</v>
      </c>
      <c r="O2" s="29"/>
      <c r="P2" s="29"/>
      <c r="Q2" s="37" t="s">
        <v>202</v>
      </c>
      <c r="R2" s="38" t="s">
        <v>215</v>
      </c>
    </row>
    <row r="3" spans="1:18">
      <c r="A3" s="21" t="s">
        <v>213</v>
      </c>
      <c r="B3" s="21" t="s">
        <v>214</v>
      </c>
      <c r="C3" s="22" t="s">
        <v>10</v>
      </c>
      <c r="D3" s="23">
        <v>43775.605324074102</v>
      </c>
      <c r="E3" s="23">
        <v>43809.605324074102</v>
      </c>
      <c r="F3" s="24">
        <v>12.5011280245023</v>
      </c>
      <c r="G3" s="24">
        <v>10.846</v>
      </c>
      <c r="H3" s="24">
        <v>14.420999999999999</v>
      </c>
      <c r="I3" s="26">
        <v>1.0966571428571401</v>
      </c>
      <c r="J3" s="26">
        <v>2.02</v>
      </c>
      <c r="K3" s="26">
        <v>1.6756</v>
      </c>
      <c r="L3" s="26">
        <v>0.42305835059438901</v>
      </c>
      <c r="M3" s="27">
        <v>5.7204748628944602</v>
      </c>
      <c r="N3" s="27">
        <v>8.1526577790164705</v>
      </c>
      <c r="O3" s="29"/>
      <c r="P3" s="29"/>
      <c r="Q3" s="39" t="s">
        <v>203</v>
      </c>
      <c r="R3" s="38" t="s">
        <v>195</v>
      </c>
    </row>
    <row r="4" spans="1:18">
      <c r="A4" s="21" t="s">
        <v>213</v>
      </c>
      <c r="B4" s="21" t="s">
        <v>214</v>
      </c>
      <c r="C4" s="22" t="s">
        <v>12</v>
      </c>
      <c r="D4" s="23">
        <v>43773.498854166697</v>
      </c>
      <c r="E4" s="23">
        <v>43802.300937499997</v>
      </c>
      <c r="F4" s="24">
        <v>10.65909725235</v>
      </c>
      <c r="G4" s="24">
        <v>8.0820000000000007</v>
      </c>
      <c r="H4" s="24">
        <v>13.269</v>
      </c>
      <c r="I4" s="26">
        <v>1.2553000000000001</v>
      </c>
      <c r="J4" s="26">
        <v>2.1579999999999999</v>
      </c>
      <c r="K4" s="26">
        <v>2.0940500000000002</v>
      </c>
      <c r="L4" s="26">
        <v>1.00686895548541</v>
      </c>
      <c r="M4" s="27">
        <v>11.970117848171199</v>
      </c>
      <c r="N4" s="27">
        <v>12.5802733649201</v>
      </c>
      <c r="O4" s="29" t="s">
        <v>216</v>
      </c>
      <c r="P4" s="29"/>
      <c r="Q4" s="39" t="s">
        <v>205</v>
      </c>
      <c r="R4" s="38" t="s">
        <v>217</v>
      </c>
    </row>
    <row r="5" spans="1:18">
      <c r="A5" s="21" t="s">
        <v>213</v>
      </c>
      <c r="B5" s="21" t="s">
        <v>214</v>
      </c>
      <c r="C5" s="22" t="s">
        <v>218</v>
      </c>
      <c r="D5" s="23">
        <v>43816.686041666697</v>
      </c>
      <c r="E5" s="23">
        <v>43852.644375000003</v>
      </c>
      <c r="F5" s="24">
        <v>8.6703298580944193</v>
      </c>
      <c r="G5" s="24">
        <v>5.3470000000000004</v>
      </c>
      <c r="H5" s="24">
        <v>11.722</v>
      </c>
      <c r="I5" s="26">
        <v>1.5199189189189199</v>
      </c>
      <c r="J5" s="26">
        <v>2.5659999999999998</v>
      </c>
      <c r="K5" s="26">
        <v>2.2867999999999999</v>
      </c>
      <c r="L5" s="26">
        <v>1.55257025592569</v>
      </c>
      <c r="M5" s="27">
        <v>2.26538397505043E-2</v>
      </c>
      <c r="N5" s="27">
        <v>2.9031958379784499E-2</v>
      </c>
      <c r="O5" s="29"/>
      <c r="P5" s="29"/>
      <c r="Q5" s="39" t="s">
        <v>204</v>
      </c>
      <c r="R5" s="38" t="s">
        <v>219</v>
      </c>
    </row>
    <row r="6" spans="1:18">
      <c r="A6" s="21" t="s">
        <v>213</v>
      </c>
      <c r="B6" s="21" t="s">
        <v>214</v>
      </c>
      <c r="C6" s="22" t="s">
        <v>15</v>
      </c>
      <c r="D6" s="23">
        <v>43790.475949074098</v>
      </c>
      <c r="E6" s="23">
        <v>43805.538449074098</v>
      </c>
      <c r="F6" s="24">
        <v>10.3222722874913</v>
      </c>
      <c r="G6" s="24">
        <v>7.28</v>
      </c>
      <c r="H6" s="24">
        <v>12.593999999999999</v>
      </c>
      <c r="I6" s="26">
        <v>1.0860000000000001</v>
      </c>
      <c r="J6" s="26">
        <v>2.1659999999999999</v>
      </c>
      <c r="K6" s="26">
        <v>1.794</v>
      </c>
      <c r="L6" s="26">
        <v>2.4345662852854302</v>
      </c>
      <c r="M6" s="27">
        <v>3.77380949629379</v>
      </c>
      <c r="N6" s="27">
        <v>5.8767941750278698</v>
      </c>
      <c r="O6" s="29"/>
      <c r="P6" s="29"/>
      <c r="Q6" s="35" t="s">
        <v>210</v>
      </c>
      <c r="R6" s="38" t="s">
        <v>220</v>
      </c>
    </row>
    <row r="7" spans="1:18">
      <c r="A7" s="21" t="s">
        <v>213</v>
      </c>
      <c r="B7" s="21" t="s">
        <v>214</v>
      </c>
      <c r="C7" s="22" t="s">
        <v>221</v>
      </c>
      <c r="D7" s="23">
        <v>43816.676365740699</v>
      </c>
      <c r="E7" s="23">
        <v>43852.613865740699</v>
      </c>
      <c r="F7" s="24">
        <v>9.5147615184004497</v>
      </c>
      <c r="G7" s="24">
        <v>6.8769999999999998</v>
      </c>
      <c r="H7" s="24">
        <v>12.11</v>
      </c>
      <c r="I7" s="26">
        <v>1.1843783783783799</v>
      </c>
      <c r="J7" s="26">
        <v>3.0489999999999999</v>
      </c>
      <c r="K7" s="26">
        <v>2.0009999999999999</v>
      </c>
      <c r="L7" s="26">
        <v>1.16695383023469</v>
      </c>
      <c r="M7" s="27">
        <v>0.17675928250053</v>
      </c>
      <c r="N7" s="27">
        <v>0.22741700730831199</v>
      </c>
      <c r="O7" s="29" t="s">
        <v>216</v>
      </c>
      <c r="P7" s="29"/>
      <c r="Q7" s="35" t="s">
        <v>206</v>
      </c>
      <c r="R7" s="38" t="s">
        <v>222</v>
      </c>
    </row>
    <row r="8" spans="1:18">
      <c r="A8" s="21" t="s">
        <v>213</v>
      </c>
      <c r="B8" s="21" t="s">
        <v>214</v>
      </c>
      <c r="C8" s="22" t="s">
        <v>17</v>
      </c>
      <c r="D8" s="23">
        <v>43773.540115740703</v>
      </c>
      <c r="E8" s="23">
        <v>43805.425532407397</v>
      </c>
      <c r="F8" s="24">
        <v>11.4194777922927</v>
      </c>
      <c r="G8" s="24">
        <v>8.9779999999999998</v>
      </c>
      <c r="H8" s="24">
        <v>13.654</v>
      </c>
      <c r="I8" s="26">
        <v>1.5058484848484801</v>
      </c>
      <c r="J8" s="26">
        <v>2.5230000000000001</v>
      </c>
      <c r="K8" s="26">
        <v>2.3195999999999999</v>
      </c>
      <c r="L8" s="26">
        <v>0.57309009164432101</v>
      </c>
      <c r="M8" s="27">
        <v>12.6631979108337</v>
      </c>
      <c r="N8" s="27">
        <v>18.6220658367398</v>
      </c>
      <c r="O8" s="29"/>
      <c r="P8" s="29"/>
      <c r="Q8" s="35" t="s">
        <v>207</v>
      </c>
      <c r="R8" s="38" t="s">
        <v>223</v>
      </c>
    </row>
    <row r="9" spans="1:18">
      <c r="A9" s="21" t="s">
        <v>213</v>
      </c>
      <c r="B9" s="21" t="s">
        <v>214</v>
      </c>
      <c r="C9" s="22" t="s">
        <v>19</v>
      </c>
      <c r="D9" s="23">
        <v>43759.554027777798</v>
      </c>
      <c r="E9" s="23">
        <v>43794.668611111098</v>
      </c>
      <c r="F9" s="24">
        <v>10.367253850711</v>
      </c>
      <c r="G9" s="24">
        <v>7.6820000000000004</v>
      </c>
      <c r="H9" s="24">
        <v>13.846</v>
      </c>
      <c r="I9" s="26">
        <v>1.2556111111111099</v>
      </c>
      <c r="J9" s="26">
        <v>2.742</v>
      </c>
      <c r="K9" s="26">
        <v>2.39025</v>
      </c>
      <c r="L9" s="26">
        <v>2.2419559954461801</v>
      </c>
      <c r="M9" s="27">
        <v>9.0690609474093904</v>
      </c>
      <c r="N9" s="27">
        <v>9.8333662362195309</v>
      </c>
      <c r="O9" s="29"/>
      <c r="P9" s="29"/>
      <c r="Q9" s="35" t="s">
        <v>208</v>
      </c>
      <c r="R9" s="38" t="s">
        <v>224</v>
      </c>
    </row>
    <row r="10" spans="1:18">
      <c r="A10" s="21" t="s">
        <v>213</v>
      </c>
      <c r="B10" s="21" t="s">
        <v>214</v>
      </c>
      <c r="C10" s="22" t="s">
        <v>21</v>
      </c>
      <c r="D10" s="23">
        <v>43780.647094907399</v>
      </c>
      <c r="E10" s="23">
        <v>43815.5637615741</v>
      </c>
      <c r="F10" s="24">
        <v>11.1929269311065</v>
      </c>
      <c r="G10" s="24">
        <v>8.68</v>
      </c>
      <c r="H10" s="24">
        <v>13.461</v>
      </c>
      <c r="I10" s="26">
        <v>1.11819444444444</v>
      </c>
      <c r="J10" s="26">
        <v>2.7509999999999999</v>
      </c>
      <c r="K10" s="26">
        <v>1.9045000000000001</v>
      </c>
      <c r="L10" s="26">
        <v>0.72015680518995295</v>
      </c>
      <c r="M10" s="28">
        <v>16.092681469290898</v>
      </c>
      <c r="N10" s="28">
        <v>16.541200219868699</v>
      </c>
      <c r="O10" s="29" t="s">
        <v>225</v>
      </c>
      <c r="P10" s="29"/>
      <c r="Q10" s="35" t="s">
        <v>209</v>
      </c>
      <c r="R10" s="29" t="s">
        <v>226</v>
      </c>
    </row>
    <row r="11" spans="1:18">
      <c r="A11" s="21" t="s">
        <v>213</v>
      </c>
      <c r="B11" s="21" t="s">
        <v>214</v>
      </c>
      <c r="C11" s="22" t="s">
        <v>23</v>
      </c>
      <c r="D11" s="23">
        <v>43780.689351851899</v>
      </c>
      <c r="E11" s="23">
        <v>43817.387268518498</v>
      </c>
      <c r="F11" s="24">
        <v>11.7246547085202</v>
      </c>
      <c r="G11" s="24">
        <v>9.1760000000000002</v>
      </c>
      <c r="H11" s="24">
        <v>14.038</v>
      </c>
      <c r="I11" s="26">
        <v>1.1474516129032299</v>
      </c>
      <c r="J11" s="26">
        <v>2.4300000000000002</v>
      </c>
      <c r="K11" s="26">
        <v>2.0525000000000002</v>
      </c>
      <c r="L11" s="26">
        <v>0.93725574284625401</v>
      </c>
      <c r="M11" s="28">
        <v>3.77380949629379</v>
      </c>
      <c r="N11" s="28">
        <v>5.8767941750278698</v>
      </c>
      <c r="O11" s="29" t="s">
        <v>227</v>
      </c>
      <c r="P11" s="29"/>
      <c r="Q11" s="40" t="s">
        <v>210</v>
      </c>
      <c r="R11" s="29" t="s">
        <v>228</v>
      </c>
    </row>
    <row r="12" spans="1:18">
      <c r="A12" s="21" t="s">
        <v>213</v>
      </c>
      <c r="B12" s="21" t="s">
        <v>214</v>
      </c>
      <c r="C12" s="22" t="s">
        <v>25</v>
      </c>
      <c r="D12" s="23">
        <v>43774.623136574097</v>
      </c>
      <c r="E12" s="23">
        <v>43808.435636574097</v>
      </c>
      <c r="F12" s="24">
        <v>10.7525500461965</v>
      </c>
      <c r="G12" s="24">
        <v>7.9829999999999997</v>
      </c>
      <c r="H12" s="24">
        <v>12.401</v>
      </c>
      <c r="I12" s="26">
        <v>0.74051428571428601</v>
      </c>
      <c r="J12" s="26">
        <v>2.06</v>
      </c>
      <c r="K12" s="26">
        <v>1.2965</v>
      </c>
      <c r="L12" s="26">
        <v>0.51617535232815204</v>
      </c>
      <c r="M12" s="27">
        <v>3.57878301063315</v>
      </c>
      <c r="N12" s="27">
        <v>5.15607580824972</v>
      </c>
      <c r="O12" s="29" t="s">
        <v>229</v>
      </c>
      <c r="P12" s="29"/>
      <c r="Q12" s="41" t="s">
        <v>211</v>
      </c>
      <c r="R12" s="29" t="s">
        <v>230</v>
      </c>
    </row>
    <row r="13" spans="1:18">
      <c r="A13" s="21" t="s">
        <v>213</v>
      </c>
      <c r="B13" s="21" t="s">
        <v>214</v>
      </c>
      <c r="C13" s="22" t="s">
        <v>27</v>
      </c>
      <c r="D13" s="23">
        <v>43767.654618055603</v>
      </c>
      <c r="E13" s="23">
        <v>43803.550451388903</v>
      </c>
      <c r="F13" s="24">
        <v>11.248503046127199</v>
      </c>
      <c r="G13" s="24">
        <v>7.6820000000000004</v>
      </c>
      <c r="H13" s="24">
        <v>15.76</v>
      </c>
      <c r="I13" s="26">
        <v>1.26881081081081</v>
      </c>
      <c r="J13" s="26">
        <v>3.552</v>
      </c>
      <c r="K13" s="26">
        <v>2.2862</v>
      </c>
      <c r="L13" s="26">
        <v>3.2428728051157401</v>
      </c>
      <c r="M13" s="27">
        <v>0.48844438105421201</v>
      </c>
      <c r="N13" s="27">
        <v>0.634832156571287</v>
      </c>
      <c r="O13" s="29"/>
      <c r="P13" s="29"/>
      <c r="Q13" s="29"/>
      <c r="R13" s="29"/>
    </row>
    <row r="14" spans="1:18">
      <c r="A14" s="21" t="s">
        <v>213</v>
      </c>
      <c r="B14" s="21" t="s">
        <v>214</v>
      </c>
      <c r="C14" s="22" t="s">
        <v>29</v>
      </c>
      <c r="D14" s="23">
        <v>43760.587743055599</v>
      </c>
      <c r="E14" s="23">
        <v>43795.514826388899</v>
      </c>
      <c r="F14" s="24">
        <v>12.1134979154258</v>
      </c>
      <c r="G14" s="24">
        <v>9.3729999999999993</v>
      </c>
      <c r="H14" s="24">
        <v>15.473000000000001</v>
      </c>
      <c r="I14" s="26">
        <v>1.18305555555556</v>
      </c>
      <c r="J14" s="26">
        <v>1.9510000000000001</v>
      </c>
      <c r="K14" s="26">
        <v>1.8727499999999999</v>
      </c>
      <c r="L14" s="26">
        <v>1.7663115143072601</v>
      </c>
      <c r="M14" s="27">
        <v>13.5901242732431</v>
      </c>
      <c r="N14" s="27">
        <v>21.488003994797499</v>
      </c>
      <c r="O14" s="29"/>
      <c r="P14" s="29"/>
      <c r="Q14" s="29"/>
      <c r="R14" s="29"/>
    </row>
    <row r="15" spans="1:18">
      <c r="A15" s="21" t="s">
        <v>213</v>
      </c>
      <c r="B15" s="21" t="s">
        <v>214</v>
      </c>
      <c r="C15" s="22" t="s">
        <v>176</v>
      </c>
      <c r="D15" s="23">
        <v>43810.667384259301</v>
      </c>
      <c r="E15" s="23">
        <v>43885.3965509259</v>
      </c>
      <c r="F15" s="24">
        <v>12.9940646689896</v>
      </c>
      <c r="G15" s="24">
        <v>10.747999999999999</v>
      </c>
      <c r="H15" s="24">
        <v>14.804</v>
      </c>
      <c r="I15" s="26">
        <v>1.2669342105263199</v>
      </c>
      <c r="J15" s="26">
        <v>2.6019999999999999</v>
      </c>
      <c r="K15" s="26">
        <v>2.3412500000000001</v>
      </c>
      <c r="L15" s="26">
        <v>0.51557246162035097</v>
      </c>
      <c r="M15" s="27">
        <v>1.8046346254193499</v>
      </c>
      <c r="N15" s="27">
        <v>2.5124740647838402</v>
      </c>
      <c r="O15" s="29"/>
      <c r="P15" s="29"/>
      <c r="Q15" s="29"/>
      <c r="R15" s="29"/>
    </row>
    <row r="16" spans="1:18">
      <c r="A16" s="21" t="s">
        <v>213</v>
      </c>
      <c r="B16" s="21" t="s">
        <v>214</v>
      </c>
      <c r="C16" s="22" t="s">
        <v>33</v>
      </c>
      <c r="D16" s="23">
        <v>43769.623553240701</v>
      </c>
      <c r="E16" s="23">
        <v>43802.571469907401</v>
      </c>
      <c r="F16" s="24">
        <v>8.9088015170670705</v>
      </c>
      <c r="G16" s="24">
        <v>5.6550000000000002</v>
      </c>
      <c r="H16" s="24">
        <v>13.654</v>
      </c>
      <c r="I16" s="26">
        <v>1.1405000000000001</v>
      </c>
      <c r="J16" s="26">
        <v>3.3980000000000001</v>
      </c>
      <c r="K16" s="26">
        <v>1.7326999999999999</v>
      </c>
      <c r="L16" s="26">
        <v>3.3946895668605999</v>
      </c>
      <c r="M16" s="27">
        <v>0.65008096943456695</v>
      </c>
      <c r="N16" s="27">
        <v>0.66004549700201898</v>
      </c>
      <c r="O16" s="29"/>
      <c r="P16" s="29"/>
      <c r="Q16" s="29"/>
      <c r="R16" s="29"/>
    </row>
    <row r="17" spans="1:15">
      <c r="A17" s="21" t="s">
        <v>213</v>
      </c>
      <c r="B17" s="21" t="s">
        <v>214</v>
      </c>
      <c r="C17" s="22" t="s">
        <v>146</v>
      </c>
      <c r="D17" s="23">
        <v>43769.6632986111</v>
      </c>
      <c r="E17" s="23">
        <v>43802.652881944399</v>
      </c>
      <c r="F17" s="24">
        <v>8.8719981060606692</v>
      </c>
      <c r="G17" s="24">
        <v>5.86</v>
      </c>
      <c r="H17" s="24">
        <v>13.461</v>
      </c>
      <c r="I17" s="26">
        <v>1.0232647058823501</v>
      </c>
      <c r="J17" s="26">
        <v>2.9950000000000001</v>
      </c>
      <c r="K17" s="26">
        <v>1.6334</v>
      </c>
      <c r="L17" s="26">
        <v>3.0710405346859599</v>
      </c>
      <c r="M17" s="27">
        <v>0.84562176953481305</v>
      </c>
      <c r="N17" s="27">
        <v>1.0780533878359999</v>
      </c>
      <c r="O17" s="29"/>
    </row>
    <row r="18" spans="1:15">
      <c r="A18" s="21" t="s">
        <v>213</v>
      </c>
      <c r="B18" s="21" t="s">
        <v>214</v>
      </c>
      <c r="C18" s="22" t="s">
        <v>36</v>
      </c>
      <c r="D18" s="23">
        <v>43888.677893518499</v>
      </c>
      <c r="E18" s="23">
        <v>43923.4383101852</v>
      </c>
      <c r="F18" s="24">
        <v>11.138931013797301</v>
      </c>
      <c r="G18" s="24">
        <v>8.7789999999999999</v>
      </c>
      <c r="H18" s="24">
        <v>13.846</v>
      </c>
      <c r="I18" s="26">
        <v>1.64363888888889</v>
      </c>
      <c r="J18" s="26">
        <v>2.5259999999999998</v>
      </c>
      <c r="K18" s="26">
        <v>2.4277500000000001</v>
      </c>
      <c r="L18" s="26">
        <v>1.15745430473988</v>
      </c>
      <c r="M18" s="27">
        <v>16.575057340817299</v>
      </c>
      <c r="N18" s="27">
        <v>23.296936934844599</v>
      </c>
      <c r="O18" s="29"/>
    </row>
    <row r="19" spans="1:15">
      <c r="A19" s="21" t="s">
        <v>213</v>
      </c>
      <c r="B19" s="21" t="s">
        <v>214</v>
      </c>
      <c r="C19" s="22" t="s">
        <v>38</v>
      </c>
      <c r="D19" s="23">
        <v>43777.655636574098</v>
      </c>
      <c r="E19" s="23">
        <v>43810.436886574098</v>
      </c>
      <c r="F19" s="24">
        <v>14.718849745870401</v>
      </c>
      <c r="G19" s="24">
        <v>12.98</v>
      </c>
      <c r="H19" s="24">
        <v>16.332000000000001</v>
      </c>
      <c r="I19" s="26">
        <v>1.11838235294118</v>
      </c>
      <c r="J19" s="26">
        <v>2.302</v>
      </c>
      <c r="K19" s="26">
        <v>1.56955</v>
      </c>
      <c r="L19" s="26">
        <v>0.39852291335753998</v>
      </c>
      <c r="M19" s="28">
        <v>16.092681469290898</v>
      </c>
      <c r="N19" s="28">
        <v>16.541200219868699</v>
      </c>
      <c r="O19" s="29" t="s">
        <v>225</v>
      </c>
    </row>
    <row r="20" spans="1:15">
      <c r="A20" s="21" t="s">
        <v>213</v>
      </c>
      <c r="B20" s="21" t="s">
        <v>214</v>
      </c>
      <c r="C20" s="22" t="s">
        <v>40</v>
      </c>
      <c r="D20" s="23">
        <v>43788.947916666701</v>
      </c>
      <c r="E20" s="23">
        <v>43801.916666666701</v>
      </c>
      <c r="F20" s="24">
        <v>10.1208354735152</v>
      </c>
      <c r="G20" s="24">
        <v>6.6740000000000004</v>
      </c>
      <c r="H20" s="24">
        <v>12.207000000000001</v>
      </c>
      <c r="I20" s="26">
        <v>1.167</v>
      </c>
      <c r="J20" s="26">
        <v>2.5019999999999998</v>
      </c>
      <c r="K20" s="26">
        <v>1.9508000000000001</v>
      </c>
      <c r="L20" s="26">
        <v>1.16698667921509</v>
      </c>
      <c r="M20" s="27" t="s">
        <v>182</v>
      </c>
      <c r="N20" s="27" t="s">
        <v>182</v>
      </c>
      <c r="O20" s="29" t="s">
        <v>225</v>
      </c>
    </row>
    <row r="21" spans="1:15">
      <c r="A21" s="21" t="s">
        <v>213</v>
      </c>
      <c r="B21" s="21" t="s">
        <v>214</v>
      </c>
      <c r="C21" s="22" t="s">
        <v>231</v>
      </c>
      <c r="D21" s="23">
        <v>43852.542175925897</v>
      </c>
      <c r="E21" s="23">
        <v>43885.385925925897</v>
      </c>
      <c r="F21" s="24">
        <v>9.6440694356373307</v>
      </c>
      <c r="G21" s="24">
        <v>6.6740000000000004</v>
      </c>
      <c r="H21" s="24">
        <v>12.401</v>
      </c>
      <c r="I21" s="26">
        <v>1.3852941176470599</v>
      </c>
      <c r="J21" s="26">
        <v>2.46</v>
      </c>
      <c r="K21" s="26">
        <v>2.2738</v>
      </c>
      <c r="L21" s="26">
        <v>1.9028584740702399</v>
      </c>
      <c r="M21" s="27">
        <v>16.092681469290898</v>
      </c>
      <c r="N21" s="27">
        <v>16.541200219868699</v>
      </c>
      <c r="O21" s="29" t="s">
        <v>216</v>
      </c>
    </row>
    <row r="22" spans="1:15">
      <c r="A22" s="21" t="s">
        <v>213</v>
      </c>
      <c r="B22" s="21" t="s">
        <v>214</v>
      </c>
      <c r="C22" s="22" t="s">
        <v>42</v>
      </c>
      <c r="D22" s="23">
        <v>43754.634525463</v>
      </c>
      <c r="E22" s="23">
        <v>43789.561608796299</v>
      </c>
      <c r="F22" s="24">
        <v>15.3391914830256</v>
      </c>
      <c r="G22" s="24">
        <v>12.11</v>
      </c>
      <c r="H22" s="24">
        <v>18.236000000000001</v>
      </c>
      <c r="I22" s="26">
        <v>1.2705277777777799</v>
      </c>
      <c r="J22" s="26">
        <v>3.3450000000000002</v>
      </c>
      <c r="K22" s="26">
        <v>2.41825</v>
      </c>
      <c r="L22" s="26">
        <v>1.7479987162656501</v>
      </c>
      <c r="M22" s="27">
        <v>4.76684352956461E-2</v>
      </c>
      <c r="N22" s="27">
        <v>0</v>
      </c>
      <c r="O22" s="29"/>
    </row>
    <row r="23" spans="1:15">
      <c r="A23" s="21" t="s">
        <v>213</v>
      </c>
      <c r="B23" s="21" t="s">
        <v>214</v>
      </c>
      <c r="C23" s="22" t="s">
        <v>232</v>
      </c>
      <c r="D23" s="23">
        <v>43888.582905092597</v>
      </c>
      <c r="E23" s="23">
        <v>43923.718321759297</v>
      </c>
      <c r="F23" s="24">
        <v>13.954747774480801</v>
      </c>
      <c r="G23" s="24">
        <v>11.625</v>
      </c>
      <c r="H23" s="24">
        <v>17.189</v>
      </c>
      <c r="I23" s="26">
        <v>2.82141666666667</v>
      </c>
      <c r="J23" s="26">
        <v>4.516</v>
      </c>
      <c r="K23" s="26">
        <v>4.266</v>
      </c>
      <c r="L23" s="26">
        <v>0.318174681345259</v>
      </c>
      <c r="M23" s="27">
        <v>2.53796863266609</v>
      </c>
      <c r="N23" s="27">
        <v>1.6957083023659101</v>
      </c>
      <c r="O23" s="29" t="s">
        <v>233</v>
      </c>
    </row>
    <row r="24" spans="1:15">
      <c r="A24" s="21" t="s">
        <v>213</v>
      </c>
      <c r="B24" s="21" t="s">
        <v>214</v>
      </c>
      <c r="C24" s="22" t="s">
        <v>44</v>
      </c>
      <c r="D24" s="23">
        <v>43754.675543981502</v>
      </c>
      <c r="E24" s="23">
        <v>43789.644293981502</v>
      </c>
      <c r="F24" s="24">
        <v>15.227834027364599</v>
      </c>
      <c r="G24" s="24">
        <v>12.497</v>
      </c>
      <c r="H24" s="24">
        <v>17.379000000000001</v>
      </c>
      <c r="I24" s="26">
        <v>1.33591666666667</v>
      </c>
      <c r="J24" s="26">
        <v>3.1579999999999999</v>
      </c>
      <c r="K24" s="26">
        <v>2.0804999999999998</v>
      </c>
      <c r="L24" s="26">
        <v>1.0771909186558699</v>
      </c>
      <c r="M24" s="27">
        <v>0.88666122406390802</v>
      </c>
      <c r="N24" s="27">
        <v>1.2769223027375201</v>
      </c>
      <c r="O24" s="29"/>
    </row>
    <row r="25" spans="1:15">
      <c r="A25" s="21" t="s">
        <v>213</v>
      </c>
      <c r="B25" s="21" t="s">
        <v>214</v>
      </c>
      <c r="C25" s="22" t="s">
        <v>46</v>
      </c>
      <c r="D25" s="23">
        <v>43775.509571759299</v>
      </c>
      <c r="E25" s="23">
        <v>43809.467905092599</v>
      </c>
      <c r="F25" s="24">
        <v>11.542347439435799</v>
      </c>
      <c r="G25" s="24">
        <v>9.7680000000000007</v>
      </c>
      <c r="H25" s="24">
        <v>13.173</v>
      </c>
      <c r="I25" s="26">
        <v>0.96428571428571397</v>
      </c>
      <c r="J25" s="26">
        <v>1.645</v>
      </c>
      <c r="K25" s="26">
        <v>1.4864999999999999</v>
      </c>
      <c r="L25" s="26">
        <v>0.55515819747349804</v>
      </c>
      <c r="M25" s="28">
        <v>8.9202741182843298E-2</v>
      </c>
      <c r="N25" s="28">
        <v>0.13886953424996901</v>
      </c>
      <c r="O25" s="29" t="s">
        <v>225</v>
      </c>
    </row>
    <row r="26" spans="1:15">
      <c r="A26" s="21" t="s">
        <v>213</v>
      </c>
      <c r="B26" s="21" t="s">
        <v>214</v>
      </c>
      <c r="C26" s="22" t="s">
        <v>48</v>
      </c>
      <c r="D26" s="23"/>
      <c r="E26" s="23"/>
      <c r="F26" s="22"/>
      <c r="G26" s="22"/>
      <c r="H26" s="22"/>
      <c r="I26" s="29"/>
      <c r="J26" s="29"/>
      <c r="K26" s="29"/>
      <c r="L26" s="29"/>
      <c r="M26" s="28">
        <v>16.092681469290898</v>
      </c>
      <c r="N26" s="28">
        <v>16.541200219868699</v>
      </c>
      <c r="O26" s="29" t="s">
        <v>234</v>
      </c>
    </row>
    <row r="27" spans="1:15">
      <c r="A27" s="21" t="s">
        <v>213</v>
      </c>
      <c r="B27" s="21" t="s">
        <v>214</v>
      </c>
      <c r="C27" s="22" t="s">
        <v>50</v>
      </c>
      <c r="D27" s="23">
        <v>43766.6003935185</v>
      </c>
      <c r="E27" s="23">
        <v>43801.558726851901</v>
      </c>
      <c r="F27" s="24">
        <v>10.048789097408401</v>
      </c>
      <c r="G27" s="24">
        <v>7.782</v>
      </c>
      <c r="H27" s="24">
        <v>13.654</v>
      </c>
      <c r="I27" s="26">
        <v>0.92613888888888896</v>
      </c>
      <c r="J27" s="26">
        <v>2.0670000000000002</v>
      </c>
      <c r="K27" s="26">
        <v>1.7962499999999999</v>
      </c>
      <c r="L27" s="26">
        <v>1.9856115395081999</v>
      </c>
      <c r="M27" s="27">
        <v>2.61327407070889</v>
      </c>
      <c r="N27" s="27">
        <v>3.2373052923324699</v>
      </c>
      <c r="O27" s="29"/>
    </row>
    <row r="28" spans="1:15">
      <c r="A28" s="21" t="s">
        <v>213</v>
      </c>
      <c r="B28" s="21" t="s">
        <v>214</v>
      </c>
      <c r="C28" s="22" t="s">
        <v>52</v>
      </c>
      <c r="D28" s="23">
        <v>43766.544120370403</v>
      </c>
      <c r="E28" s="23">
        <v>43801.554537037002</v>
      </c>
      <c r="F28" s="24">
        <v>10.1305398572278</v>
      </c>
      <c r="G28" s="24">
        <v>8.1820000000000004</v>
      </c>
      <c r="H28" s="24">
        <v>13.173</v>
      </c>
      <c r="I28" s="26">
        <v>0.66083333333333305</v>
      </c>
      <c r="J28" s="26">
        <v>1.48</v>
      </c>
      <c r="K28" s="26">
        <v>1.306</v>
      </c>
      <c r="L28" s="26">
        <v>1.72436111252947</v>
      </c>
      <c r="M28" s="27">
        <v>2.7276293441619499</v>
      </c>
      <c r="N28" s="27">
        <v>3.4032713210702301</v>
      </c>
      <c r="O28" s="29"/>
    </row>
    <row r="29" spans="1:15">
      <c r="A29" s="21" t="s">
        <v>213</v>
      </c>
      <c r="B29" s="21" t="s">
        <v>214</v>
      </c>
      <c r="C29" s="22" t="s">
        <v>54</v>
      </c>
      <c r="D29" s="23">
        <v>43767.538113425901</v>
      </c>
      <c r="E29" s="23">
        <v>43801.444363425901</v>
      </c>
      <c r="F29" s="24">
        <v>9.3104155405405198</v>
      </c>
      <c r="G29" s="24">
        <v>6.7750000000000004</v>
      </c>
      <c r="H29" s="24">
        <v>13.75</v>
      </c>
      <c r="I29" s="26">
        <v>1.54802857142857</v>
      </c>
      <c r="J29" s="26">
        <v>3.2290000000000001</v>
      </c>
      <c r="K29" s="26">
        <v>2.8641999999999999</v>
      </c>
      <c r="L29" s="26">
        <v>3.0596636798428598</v>
      </c>
      <c r="M29" s="27">
        <v>2.4712687756166001</v>
      </c>
      <c r="N29" s="27">
        <v>2.5765863062058698</v>
      </c>
      <c r="O29" s="29"/>
    </row>
    <row r="30" spans="1:15">
      <c r="A30" s="21" t="s">
        <v>213</v>
      </c>
      <c r="B30" s="21" t="s">
        <v>214</v>
      </c>
      <c r="C30" s="22" t="s">
        <v>56</v>
      </c>
      <c r="D30" s="23">
        <v>43777.501145833303</v>
      </c>
      <c r="E30" s="23">
        <v>43810.396979166697</v>
      </c>
      <c r="F30" s="24">
        <v>14.443065210509801</v>
      </c>
      <c r="G30" s="24">
        <v>12.787000000000001</v>
      </c>
      <c r="H30" s="24">
        <v>16.140999999999998</v>
      </c>
      <c r="I30" s="26">
        <v>1.10805882352941</v>
      </c>
      <c r="J30" s="26">
        <v>2.399</v>
      </c>
      <c r="K30" s="26">
        <v>1.6966000000000001</v>
      </c>
      <c r="L30" s="26">
        <v>0.44757089785570198</v>
      </c>
      <c r="M30" s="28">
        <v>8.9202741182843298E-2</v>
      </c>
      <c r="N30" s="28">
        <v>0.13886953424996901</v>
      </c>
      <c r="O30" s="29" t="s">
        <v>225</v>
      </c>
    </row>
    <row r="31" spans="1:15">
      <c r="A31" s="21" t="s">
        <v>213</v>
      </c>
      <c r="B31" s="21" t="s">
        <v>214</v>
      </c>
      <c r="C31" s="22" t="s">
        <v>58</v>
      </c>
      <c r="D31" s="23">
        <v>43775.672002314801</v>
      </c>
      <c r="E31" s="23">
        <v>43809.484502314801</v>
      </c>
      <c r="F31" s="24">
        <v>13.9751321219589</v>
      </c>
      <c r="G31" s="24">
        <v>12.11</v>
      </c>
      <c r="H31" s="24">
        <v>15.569000000000001</v>
      </c>
      <c r="I31" s="26">
        <v>1.1471428571428599</v>
      </c>
      <c r="J31" s="26">
        <v>1.831</v>
      </c>
      <c r="K31" s="26">
        <v>1.7353000000000001</v>
      </c>
      <c r="L31" s="26">
        <v>0.55921005663364198</v>
      </c>
      <c r="M31" s="28">
        <v>8.9202741182843298E-2</v>
      </c>
      <c r="N31" s="28">
        <v>0.13886953424996901</v>
      </c>
      <c r="O31" s="29" t="s">
        <v>225</v>
      </c>
    </row>
    <row r="32" spans="1:15">
      <c r="A32" s="21" t="s">
        <v>213</v>
      </c>
      <c r="B32" s="21" t="s">
        <v>214</v>
      </c>
      <c r="C32" s="22" t="s">
        <v>60</v>
      </c>
      <c r="D32" s="23">
        <v>43766.590590277803</v>
      </c>
      <c r="E32" s="23">
        <v>43801.507256944402</v>
      </c>
      <c r="F32" s="24">
        <v>10.032747092156299</v>
      </c>
      <c r="G32" s="24">
        <v>7.782</v>
      </c>
      <c r="H32" s="24">
        <v>13.846</v>
      </c>
      <c r="I32" s="26">
        <v>0.90458333333333296</v>
      </c>
      <c r="J32" s="26">
        <v>2.0790000000000002</v>
      </c>
      <c r="K32" s="26">
        <v>1.8927499999999999</v>
      </c>
      <c r="L32" s="26">
        <v>2.28915025341181</v>
      </c>
      <c r="M32" s="27">
        <v>1.4523841110026099</v>
      </c>
      <c r="N32" s="27">
        <v>1.7997394865601399</v>
      </c>
      <c r="O32" s="29"/>
    </row>
    <row r="33" spans="1:15">
      <c r="A33" s="21" t="s">
        <v>213</v>
      </c>
      <c r="B33" s="21" t="s">
        <v>214</v>
      </c>
      <c r="C33" s="22" t="s">
        <v>62</v>
      </c>
      <c r="D33" s="23">
        <v>43761.731423611098</v>
      </c>
      <c r="E33" s="23">
        <v>43796.606423611098</v>
      </c>
      <c r="F33" s="24">
        <v>15.1496298836863</v>
      </c>
      <c r="G33" s="24">
        <v>12.013</v>
      </c>
      <c r="H33" s="24">
        <v>17.855</v>
      </c>
      <c r="I33" s="26">
        <v>1.44177777777778</v>
      </c>
      <c r="J33" s="26">
        <v>3.7469999999999999</v>
      </c>
      <c r="K33" s="26">
        <v>3.07125</v>
      </c>
      <c r="L33" s="26">
        <v>1.2297044661002301</v>
      </c>
      <c r="M33" s="27">
        <v>0.75061595893038202</v>
      </c>
      <c r="N33" s="27">
        <v>0.83805586522977804</v>
      </c>
      <c r="O33" s="29"/>
    </row>
    <row r="34" spans="1:15">
      <c r="A34" s="21" t="s">
        <v>213</v>
      </c>
      <c r="B34" s="21" t="s">
        <v>214</v>
      </c>
      <c r="C34" s="22" t="s">
        <v>64</v>
      </c>
      <c r="D34" s="23">
        <v>43761.545162037</v>
      </c>
      <c r="E34" s="23">
        <v>43796.440995370402</v>
      </c>
      <c r="F34" s="24">
        <v>15.0148405365127</v>
      </c>
      <c r="G34" s="24">
        <v>12.593999999999999</v>
      </c>
      <c r="H34" s="24">
        <v>17.189</v>
      </c>
      <c r="I34" s="26">
        <v>1.16411111111111</v>
      </c>
      <c r="J34" s="26">
        <v>2.7690000000000001</v>
      </c>
      <c r="K34" s="26">
        <v>2.367</v>
      </c>
      <c r="L34" s="26">
        <v>1.0629255950230601</v>
      </c>
      <c r="M34" s="27">
        <v>4.46933283711616</v>
      </c>
      <c r="N34" s="27">
        <v>5.5216365508485001</v>
      </c>
      <c r="O34" s="29"/>
    </row>
    <row r="35" spans="1:15">
      <c r="A35" s="21" t="s">
        <v>213</v>
      </c>
      <c r="B35" s="21" t="s">
        <v>214</v>
      </c>
      <c r="C35" s="22" t="s">
        <v>66</v>
      </c>
      <c r="D35" s="23">
        <v>43763.794641203698</v>
      </c>
      <c r="E35" s="23">
        <v>43797.627974536997</v>
      </c>
      <c r="F35" s="24">
        <v>14.709186289578801</v>
      </c>
      <c r="G35" s="24">
        <v>11.625</v>
      </c>
      <c r="H35" s="24">
        <v>17.760000000000002</v>
      </c>
      <c r="I35" s="26">
        <v>1.4706285714285701</v>
      </c>
      <c r="J35" s="26">
        <v>2.8719999999999999</v>
      </c>
      <c r="K35" s="26">
        <v>2.5632999999999999</v>
      </c>
      <c r="L35" s="26">
        <v>1.64837028929903</v>
      </c>
      <c r="M35" s="27">
        <v>5.9675641145588596</v>
      </c>
      <c r="N35" s="27">
        <v>7.3121825839217101</v>
      </c>
      <c r="O35" s="29"/>
    </row>
    <row r="36" spans="1:15">
      <c r="A36" s="21" t="s">
        <v>213</v>
      </c>
      <c r="B36" s="21" t="s">
        <v>214</v>
      </c>
      <c r="C36" s="22" t="s">
        <v>235</v>
      </c>
      <c r="D36" s="23">
        <v>43888.5635763889</v>
      </c>
      <c r="E36" s="23">
        <v>43923.6469097222</v>
      </c>
      <c r="F36" s="24">
        <v>13.6747684992571</v>
      </c>
      <c r="G36" s="24">
        <v>11.138999999999999</v>
      </c>
      <c r="H36" s="24">
        <v>16.808</v>
      </c>
      <c r="I36" s="26">
        <v>2.7819166666666701</v>
      </c>
      <c r="J36" s="26">
        <v>4.1429999999999998</v>
      </c>
      <c r="K36" s="26">
        <v>4.0627500000000003</v>
      </c>
      <c r="L36" s="26">
        <v>0.34891119007745403</v>
      </c>
      <c r="M36" s="27">
        <v>4.6712308873947199</v>
      </c>
      <c r="N36" s="27">
        <v>8.2794306639415396</v>
      </c>
      <c r="O36" s="29" t="s">
        <v>236</v>
      </c>
    </row>
    <row r="37" spans="1:15">
      <c r="A37" s="21" t="s">
        <v>213</v>
      </c>
      <c r="B37" s="21" t="s">
        <v>214</v>
      </c>
      <c r="C37" s="22" t="s">
        <v>68</v>
      </c>
      <c r="D37" s="23">
        <v>43760.684097222198</v>
      </c>
      <c r="E37" s="23">
        <v>43795.444513888899</v>
      </c>
      <c r="F37" s="24">
        <v>13.412101436265701</v>
      </c>
      <c r="G37" s="24">
        <v>10.846</v>
      </c>
      <c r="H37" s="24">
        <v>16.140999999999998</v>
      </c>
      <c r="I37" s="26">
        <v>1.1504444444444399</v>
      </c>
      <c r="J37" s="26">
        <v>3.0720000000000001</v>
      </c>
      <c r="K37" s="26">
        <v>1.9717499999999999</v>
      </c>
      <c r="L37" s="26">
        <v>1.2844661401697199</v>
      </c>
      <c r="M37" s="27">
        <v>8.6762711265092101</v>
      </c>
      <c r="N37" s="27">
        <v>7.4321813452248202</v>
      </c>
      <c r="O37" s="29"/>
    </row>
    <row r="38" spans="1:15">
      <c r="A38" s="21" t="s">
        <v>213</v>
      </c>
      <c r="B38" s="21" t="s">
        <v>214</v>
      </c>
      <c r="C38" s="22" t="s">
        <v>70</v>
      </c>
      <c r="D38" s="23">
        <v>43763.292025463001</v>
      </c>
      <c r="E38" s="23">
        <v>43804.4274421296</v>
      </c>
      <c r="F38" s="24">
        <v>15.261107486089999</v>
      </c>
      <c r="G38" s="24">
        <v>12.787000000000001</v>
      </c>
      <c r="H38" s="24">
        <v>17.760000000000002</v>
      </c>
      <c r="I38" s="26">
        <v>1.0157619047619</v>
      </c>
      <c r="J38" s="26">
        <v>2.0150000000000001</v>
      </c>
      <c r="K38" s="26">
        <v>1.6186</v>
      </c>
      <c r="L38" s="26">
        <v>1.18850456567832</v>
      </c>
      <c r="M38" s="27">
        <v>4.0117379218124798</v>
      </c>
      <c r="N38" s="27">
        <v>6.0710663631859303</v>
      </c>
      <c r="O38" s="29"/>
    </row>
    <row r="39" spans="1:15">
      <c r="A39" s="21" t="s">
        <v>213</v>
      </c>
      <c r="B39" s="21" t="s">
        <v>214</v>
      </c>
      <c r="C39" s="22" t="s">
        <v>72</v>
      </c>
      <c r="D39" s="23">
        <v>43769.570115740702</v>
      </c>
      <c r="E39" s="23">
        <v>43802.497199074103</v>
      </c>
      <c r="F39" s="24">
        <v>9.5643975332068507</v>
      </c>
      <c r="G39" s="24">
        <v>6.1660000000000004</v>
      </c>
      <c r="H39" s="24">
        <v>13.173</v>
      </c>
      <c r="I39" s="26">
        <v>1.20094117647059</v>
      </c>
      <c r="J39" s="26">
        <v>2.488</v>
      </c>
      <c r="K39" s="26">
        <v>1.8288</v>
      </c>
      <c r="L39" s="26">
        <v>1.9640983679561199</v>
      </c>
      <c r="M39" s="27">
        <v>0.52462456554528203</v>
      </c>
      <c r="N39" s="27">
        <v>1.04449382642317</v>
      </c>
      <c r="O39" s="29"/>
    </row>
    <row r="40" spans="1:15">
      <c r="A40" s="21" t="s">
        <v>213</v>
      </c>
      <c r="B40" s="21" t="s">
        <v>214</v>
      </c>
      <c r="C40" s="22" t="s">
        <v>74</v>
      </c>
      <c r="D40" s="23">
        <v>43767.727094907401</v>
      </c>
      <c r="E40" s="23">
        <v>43802.425011574102</v>
      </c>
      <c r="F40" s="24">
        <v>10.2787764105643</v>
      </c>
      <c r="G40" s="24">
        <v>7.9829999999999997</v>
      </c>
      <c r="H40" s="24">
        <v>13.942</v>
      </c>
      <c r="I40" s="26">
        <v>0.97130555555555598</v>
      </c>
      <c r="J40" s="26">
        <v>1.9750000000000001</v>
      </c>
      <c r="K40" s="26">
        <v>1.5802499999999999</v>
      </c>
      <c r="L40" s="26">
        <v>1.98009833332028</v>
      </c>
      <c r="M40" s="27">
        <v>0.76343246328631797</v>
      </c>
      <c r="N40" s="27">
        <v>0.71152491329121803</v>
      </c>
      <c r="O40" s="29"/>
    </row>
    <row r="41" spans="1:15">
      <c r="A41" s="21" t="s">
        <v>213</v>
      </c>
      <c r="B41" s="21" t="s">
        <v>214</v>
      </c>
      <c r="C41" s="22" t="s">
        <v>75</v>
      </c>
      <c r="D41" s="23">
        <v>43761.691423611097</v>
      </c>
      <c r="E41" s="23">
        <v>43796.514340277798</v>
      </c>
      <c r="F41" s="24">
        <v>15.2725394265233</v>
      </c>
      <c r="G41" s="24">
        <v>12.69</v>
      </c>
      <c r="H41" s="24">
        <v>17.57</v>
      </c>
      <c r="I41" s="26">
        <v>0.94605555555555598</v>
      </c>
      <c r="J41" s="26">
        <v>2.4009999999999998</v>
      </c>
      <c r="K41" s="26">
        <v>1.5105</v>
      </c>
      <c r="L41" s="26">
        <v>1.0967804811628501</v>
      </c>
      <c r="M41" s="27">
        <v>7.07816488165561</v>
      </c>
      <c r="N41" s="27">
        <v>12.7593037749287</v>
      </c>
      <c r="O41" s="29"/>
    </row>
    <row r="42" spans="1:15">
      <c r="A42" s="21" t="s">
        <v>213</v>
      </c>
      <c r="B42" s="21" t="s">
        <v>214</v>
      </c>
      <c r="C42" s="22" t="s">
        <v>77</v>
      </c>
      <c r="D42" s="23">
        <v>43763.751851851899</v>
      </c>
      <c r="E42" s="23">
        <v>43804.564351851899</v>
      </c>
      <c r="F42" s="24">
        <v>14.923800917665</v>
      </c>
      <c r="G42" s="24">
        <v>12.497</v>
      </c>
      <c r="H42" s="24">
        <v>17.57</v>
      </c>
      <c r="I42" s="26">
        <v>1.23297619047619</v>
      </c>
      <c r="J42" s="26">
        <v>2.867</v>
      </c>
      <c r="K42" s="26">
        <v>1.7299</v>
      </c>
      <c r="L42" s="26">
        <v>1.16603143972143</v>
      </c>
      <c r="M42" s="27">
        <v>0.89307425086387504</v>
      </c>
      <c r="N42" s="27">
        <v>1.10200475349932</v>
      </c>
      <c r="O42" s="29"/>
    </row>
    <row r="43" spans="1:15">
      <c r="A43" s="21" t="s">
        <v>213</v>
      </c>
      <c r="B43" s="21" t="s">
        <v>214</v>
      </c>
      <c r="C43" s="22" t="s">
        <v>79</v>
      </c>
      <c r="D43" s="23">
        <v>43769.490439814799</v>
      </c>
      <c r="E43" s="23">
        <v>43803.698773148099</v>
      </c>
      <c r="F43" s="24">
        <v>9.3838523592084702</v>
      </c>
      <c r="G43" s="24">
        <v>7.1790000000000003</v>
      </c>
      <c r="H43" s="24">
        <v>13.173</v>
      </c>
      <c r="I43" s="26">
        <v>1.1063714285714299</v>
      </c>
      <c r="J43" s="26">
        <v>1.8740000000000001</v>
      </c>
      <c r="K43" s="26">
        <v>1.79</v>
      </c>
      <c r="L43" s="26">
        <v>1.6637671327491299</v>
      </c>
      <c r="M43" s="27">
        <v>2.5292606789529501</v>
      </c>
      <c r="N43" s="27">
        <v>2.4928774928774899</v>
      </c>
      <c r="O43" s="29"/>
    </row>
    <row r="44" spans="1:15">
      <c r="A44" s="21" t="s">
        <v>213</v>
      </c>
      <c r="B44" s="21" t="s">
        <v>214</v>
      </c>
      <c r="C44" s="22" t="s">
        <v>81</v>
      </c>
      <c r="D44" s="23">
        <v>43763.64875</v>
      </c>
      <c r="E44" s="23">
        <v>43798.440416666701</v>
      </c>
      <c r="F44" s="24">
        <v>14.9754559043347</v>
      </c>
      <c r="G44" s="24">
        <v>11.528</v>
      </c>
      <c r="H44" s="24">
        <v>17.855</v>
      </c>
      <c r="I44" s="26">
        <v>1.42380555555556</v>
      </c>
      <c r="J44" s="26">
        <v>4.1360000000000001</v>
      </c>
      <c r="K44" s="26">
        <v>2.6917499999999999</v>
      </c>
      <c r="L44" s="26">
        <v>1.22211716970383</v>
      </c>
      <c r="M44" s="27">
        <v>6.7248187642026602</v>
      </c>
      <c r="N44" s="27">
        <v>6.8583163012510902</v>
      </c>
      <c r="O44" s="29"/>
    </row>
    <row r="45" spans="1:15">
      <c r="A45" s="21" t="s">
        <v>213</v>
      </c>
      <c r="B45" s="21" t="s">
        <v>214</v>
      </c>
      <c r="C45" s="22" t="s">
        <v>83</v>
      </c>
      <c r="D45" s="23">
        <v>43761.817465277803</v>
      </c>
      <c r="E45" s="23">
        <v>43804.515381944402</v>
      </c>
      <c r="F45" s="24">
        <v>14.1577782651073</v>
      </c>
      <c r="G45" s="24">
        <v>11.236000000000001</v>
      </c>
      <c r="H45" s="24">
        <v>17.283999999999999</v>
      </c>
      <c r="I45" s="26">
        <v>1.07168181818182</v>
      </c>
      <c r="J45" s="26">
        <v>2.206</v>
      </c>
      <c r="K45" s="26">
        <v>1.90595</v>
      </c>
      <c r="L45" s="26">
        <v>1.5028259455134101</v>
      </c>
      <c r="M45" s="27">
        <v>1.75731066590462</v>
      </c>
      <c r="N45" s="27">
        <v>1.2834544933729699</v>
      </c>
      <c r="O45" s="29"/>
    </row>
    <row r="46" spans="1:15">
      <c r="A46" s="21" t="s">
        <v>213</v>
      </c>
      <c r="B46" s="21" t="s">
        <v>214</v>
      </c>
      <c r="C46" s="22" t="s">
        <v>85</v>
      </c>
      <c r="D46" s="23">
        <v>43759.787870370397</v>
      </c>
      <c r="E46" s="23">
        <v>43794.517037037003</v>
      </c>
      <c r="F46" s="24">
        <v>15.317025456723499</v>
      </c>
      <c r="G46" s="24">
        <v>12.69</v>
      </c>
      <c r="H46" s="24">
        <v>16.902999999999999</v>
      </c>
      <c r="I46" s="26">
        <v>0.96138888888888896</v>
      </c>
      <c r="J46" s="26">
        <v>2.7829999999999999</v>
      </c>
      <c r="K46" s="26">
        <v>1.8165</v>
      </c>
      <c r="L46" s="26">
        <v>0.36006151048408103</v>
      </c>
      <c r="M46" s="27">
        <v>3.38054070621749E-2</v>
      </c>
      <c r="N46" s="27">
        <v>5.6128452867583299E-2</v>
      </c>
      <c r="O46" s="29"/>
    </row>
    <row r="47" spans="1:15">
      <c r="A47" s="21" t="s">
        <v>213</v>
      </c>
      <c r="B47" s="21" t="s">
        <v>214</v>
      </c>
      <c r="C47" s="22" t="s">
        <v>87</v>
      </c>
      <c r="D47" s="23">
        <v>43759.599710648101</v>
      </c>
      <c r="E47" s="23">
        <v>43794.641377314802</v>
      </c>
      <c r="F47" s="24">
        <v>11.3264971801723</v>
      </c>
      <c r="G47" s="24">
        <v>9.3729999999999993</v>
      </c>
      <c r="H47" s="24">
        <v>14.134</v>
      </c>
      <c r="I47" s="26">
        <v>0.74883333333333302</v>
      </c>
      <c r="J47" s="26">
        <v>1.863</v>
      </c>
      <c r="K47" s="26">
        <v>1.357</v>
      </c>
      <c r="L47" s="26">
        <v>0.86446412253795801</v>
      </c>
      <c r="M47" s="27">
        <v>0.175849734485376</v>
      </c>
      <c r="N47" s="27">
        <v>0.24701357921466599</v>
      </c>
      <c r="O47" s="29"/>
    </row>
    <row r="48" spans="1:15">
      <c r="A48" s="21" t="s">
        <v>213</v>
      </c>
      <c r="B48" s="21" t="s">
        <v>214</v>
      </c>
      <c r="C48" s="22" t="s">
        <v>89</v>
      </c>
      <c r="D48" s="23">
        <v>43759.735358796301</v>
      </c>
      <c r="E48" s="23">
        <v>43794.454108796301</v>
      </c>
      <c r="F48" s="24">
        <v>16.1651722588376</v>
      </c>
      <c r="G48" s="24">
        <v>12.593999999999999</v>
      </c>
      <c r="H48" s="24">
        <v>18.901</v>
      </c>
      <c r="I48" s="26">
        <v>1.6791111111111101</v>
      </c>
      <c r="J48" s="26">
        <v>3.4369999999999998</v>
      </c>
      <c r="K48" s="26">
        <v>3.258</v>
      </c>
      <c r="L48" s="26">
        <v>1.6944941851297799</v>
      </c>
      <c r="M48" s="27">
        <v>4.3974110715455398E-3</v>
      </c>
      <c r="N48" s="27">
        <v>0</v>
      </c>
      <c r="O48" s="29" t="s">
        <v>237</v>
      </c>
    </row>
    <row r="49" spans="1:15">
      <c r="A49" s="21" t="s">
        <v>213</v>
      </c>
      <c r="B49" s="21" t="s">
        <v>214</v>
      </c>
      <c r="C49" s="22" t="s">
        <v>91</v>
      </c>
      <c r="D49" s="23">
        <v>43810.627314814803</v>
      </c>
      <c r="E49" s="23">
        <v>43885.418981481504</v>
      </c>
      <c r="F49" s="24">
        <v>13.485634034257201</v>
      </c>
      <c r="G49" s="24">
        <v>11.430999999999999</v>
      </c>
      <c r="H49" s="24">
        <v>15.282</v>
      </c>
      <c r="I49" s="26">
        <v>1.2498815789473701</v>
      </c>
      <c r="J49" s="26">
        <v>3.0750000000000002</v>
      </c>
      <c r="K49" s="26">
        <v>2.3109999999999999</v>
      </c>
      <c r="L49" s="26">
        <v>0.384792621748765</v>
      </c>
      <c r="M49" s="27">
        <v>1.46611187673653</v>
      </c>
      <c r="N49" s="27">
        <v>2.14763912114456</v>
      </c>
      <c r="O49" s="29" t="s">
        <v>238</v>
      </c>
    </row>
    <row r="50" spans="1:15">
      <c r="A50" s="21" t="s">
        <v>213</v>
      </c>
      <c r="B50" s="21" t="s">
        <v>214</v>
      </c>
      <c r="C50" s="22" t="s">
        <v>93</v>
      </c>
      <c r="D50" s="23">
        <v>43754.497581018499</v>
      </c>
      <c r="E50" s="23">
        <v>43789.497581018499</v>
      </c>
      <c r="F50" s="24">
        <v>15.3810270430907</v>
      </c>
      <c r="G50" s="24">
        <v>12.207000000000001</v>
      </c>
      <c r="H50" s="24">
        <v>18.331</v>
      </c>
      <c r="I50" s="26">
        <v>1.65208333333333</v>
      </c>
      <c r="J50" s="26">
        <v>3.3450000000000002</v>
      </c>
      <c r="K50" s="26">
        <v>2.7242500000000001</v>
      </c>
      <c r="L50" s="26">
        <v>1.93541391771009</v>
      </c>
      <c r="M50" s="27">
        <v>8.9202741182843298E-2</v>
      </c>
      <c r="N50" s="27">
        <v>0.13886953424996901</v>
      </c>
      <c r="O50" s="29"/>
    </row>
    <row r="51" spans="1:15">
      <c r="A51" s="21" t="s">
        <v>213</v>
      </c>
      <c r="B51" s="21" t="s">
        <v>214</v>
      </c>
      <c r="C51" s="22" t="s">
        <v>95</v>
      </c>
      <c r="D51" s="23"/>
      <c r="E51" s="23"/>
      <c r="F51" s="22"/>
      <c r="G51" s="22"/>
      <c r="H51" s="22"/>
      <c r="I51" s="29"/>
      <c r="J51" s="29"/>
      <c r="K51" s="29"/>
      <c r="L51" s="29"/>
      <c r="M51" s="28">
        <v>0.84562176953481305</v>
      </c>
      <c r="N51" s="28">
        <v>1.0780533878359999</v>
      </c>
      <c r="O51" s="29" t="s">
        <v>239</v>
      </c>
    </row>
    <row r="52" spans="1:15">
      <c r="A52" s="21" t="s">
        <v>213</v>
      </c>
      <c r="B52" s="21" t="s">
        <v>214</v>
      </c>
      <c r="C52" s="22" t="s">
        <v>97</v>
      </c>
      <c r="D52" s="23">
        <v>43795.806909722203</v>
      </c>
      <c r="E52" s="23">
        <v>43798.400659722203</v>
      </c>
      <c r="F52" s="24">
        <v>12.165552</v>
      </c>
      <c r="G52" s="24">
        <v>11.722</v>
      </c>
      <c r="H52" s="24">
        <v>12.787000000000001</v>
      </c>
      <c r="I52" s="26">
        <v>0.50849999999999995</v>
      </c>
      <c r="J52" s="26">
        <v>0.96799999999999997</v>
      </c>
      <c r="K52" s="26">
        <v>0.91010000000000002</v>
      </c>
      <c r="L52" s="26">
        <v>8.7095296420292401E-2</v>
      </c>
      <c r="M52" s="27">
        <v>8.8071348940914191</v>
      </c>
      <c r="N52" s="27">
        <v>9.5851429920723703</v>
      </c>
      <c r="O52" s="29"/>
    </row>
    <row r="53" spans="1:15">
      <c r="A53" s="21" t="s">
        <v>213</v>
      </c>
      <c r="B53" s="21" t="s">
        <v>214</v>
      </c>
      <c r="C53" s="22" t="s">
        <v>240</v>
      </c>
      <c r="D53" s="23">
        <v>43816.564050925903</v>
      </c>
      <c r="E53" s="23">
        <v>43850.355717592603</v>
      </c>
      <c r="F53" s="24">
        <v>11.1749289340102</v>
      </c>
      <c r="G53" s="24">
        <v>8.282</v>
      </c>
      <c r="H53" s="24">
        <v>13.75</v>
      </c>
      <c r="I53" s="26">
        <v>1.1974400000000001</v>
      </c>
      <c r="J53" s="26">
        <v>1.9590000000000001</v>
      </c>
      <c r="K53" s="26">
        <v>1.8233999999999999</v>
      </c>
      <c r="L53" s="26">
        <v>0.83785258370596405</v>
      </c>
      <c r="M53" s="27">
        <v>24.127408921052702</v>
      </c>
      <c r="N53" s="27">
        <v>30.744843924191802</v>
      </c>
      <c r="O53" s="29" t="s">
        <v>241</v>
      </c>
    </row>
    <row r="54" spans="1:15">
      <c r="A54" s="21" t="s">
        <v>213</v>
      </c>
      <c r="B54" s="21" t="s">
        <v>214</v>
      </c>
      <c r="C54" s="22" t="s">
        <v>242</v>
      </c>
      <c r="D54" s="23">
        <v>43816.632928240702</v>
      </c>
      <c r="E54" s="23">
        <v>43828.153761574104</v>
      </c>
      <c r="F54" s="24">
        <v>11.964353206865299</v>
      </c>
      <c r="G54" s="24">
        <v>10.161</v>
      </c>
      <c r="H54" s="24">
        <v>13.558</v>
      </c>
      <c r="I54" s="26">
        <v>0.94761538461538497</v>
      </c>
      <c r="J54" s="26">
        <v>1.546</v>
      </c>
      <c r="K54" s="26">
        <v>1.3779999999999999</v>
      </c>
      <c r="L54" s="26">
        <v>0.70120711041253103</v>
      </c>
      <c r="M54" s="27">
        <v>9.5084253208443006E-2</v>
      </c>
      <c r="N54" s="27">
        <v>0.16548216276477101</v>
      </c>
      <c r="O54" s="29" t="s">
        <v>229</v>
      </c>
    </row>
    <row r="55" spans="1:15">
      <c r="A55" s="21" t="s">
        <v>213</v>
      </c>
      <c r="B55" s="21" t="s">
        <v>214</v>
      </c>
      <c r="C55" s="22" t="s">
        <v>101</v>
      </c>
      <c r="D55" s="23">
        <v>43760.681782407402</v>
      </c>
      <c r="E55" s="23">
        <v>43795.525532407402</v>
      </c>
      <c r="F55" s="24">
        <v>12.349607462686601</v>
      </c>
      <c r="G55" s="24">
        <v>9.1760000000000002</v>
      </c>
      <c r="H55" s="24">
        <v>14.996</v>
      </c>
      <c r="I55" s="26">
        <v>1.00372222222222</v>
      </c>
      <c r="J55" s="26">
        <v>3.0310000000000001</v>
      </c>
      <c r="K55" s="26">
        <v>1.4604999999999999</v>
      </c>
      <c r="L55" s="26">
        <v>1.1530369865758101</v>
      </c>
      <c r="M55" s="27">
        <v>2.7690144594752</v>
      </c>
      <c r="N55" s="27">
        <v>2.61061346918923</v>
      </c>
      <c r="O55" s="29" t="s">
        <v>229</v>
      </c>
    </row>
    <row r="56" spans="1:15">
      <c r="A56" s="21" t="s">
        <v>213</v>
      </c>
      <c r="B56" s="21" t="s">
        <v>214</v>
      </c>
      <c r="C56" s="22" t="s">
        <v>179</v>
      </c>
      <c r="D56" s="23">
        <v>43760.743159722202</v>
      </c>
      <c r="E56" s="23">
        <v>43795.659826388903</v>
      </c>
      <c r="F56" s="24">
        <v>11.156893952934199</v>
      </c>
      <c r="G56" s="24">
        <v>7.8819999999999997</v>
      </c>
      <c r="H56" s="24">
        <v>14.613</v>
      </c>
      <c r="I56" s="26">
        <v>0.93855555555555603</v>
      </c>
      <c r="J56" s="26">
        <v>3.1589999999999998</v>
      </c>
      <c r="K56" s="26">
        <v>1.653</v>
      </c>
      <c r="L56" s="26">
        <v>2.04279607013562</v>
      </c>
      <c r="M56" s="27">
        <v>1.74867692449384</v>
      </c>
      <c r="N56" s="27">
        <v>2.1904612597547399</v>
      </c>
      <c r="O56" s="29"/>
    </row>
    <row r="57" spans="1:15">
      <c r="A57" s="21" t="s">
        <v>213</v>
      </c>
      <c r="B57" s="21" t="s">
        <v>214</v>
      </c>
      <c r="C57" s="22" t="s">
        <v>105</v>
      </c>
      <c r="D57" s="23">
        <v>43763.721886574102</v>
      </c>
      <c r="E57" s="23">
        <v>43804.659386574102</v>
      </c>
      <c r="F57" s="24">
        <v>13.1582292249049</v>
      </c>
      <c r="G57" s="24">
        <v>10.846</v>
      </c>
      <c r="H57" s="24">
        <v>16.523</v>
      </c>
      <c r="I57" s="26">
        <v>0.82416666666666705</v>
      </c>
      <c r="J57" s="26">
        <v>1.8140000000000001</v>
      </c>
      <c r="K57" s="26">
        <v>1.24675</v>
      </c>
      <c r="L57" s="26">
        <v>1.6382573585445099</v>
      </c>
      <c r="M57" s="27">
        <v>5.4015054180790898</v>
      </c>
      <c r="N57" s="27">
        <v>6.6976727982162796</v>
      </c>
      <c r="O57" s="29"/>
    </row>
    <row r="58" spans="1:15">
      <c r="A58" s="21" t="s">
        <v>243</v>
      </c>
      <c r="B58" s="22">
        <v>2020</v>
      </c>
      <c r="C58" s="22" t="s">
        <v>8</v>
      </c>
      <c r="D58" s="23">
        <v>43993.577916666698</v>
      </c>
      <c r="E58" s="23">
        <v>44015.723749999997</v>
      </c>
      <c r="F58" s="24">
        <v>16.514607898448499</v>
      </c>
      <c r="G58" s="24">
        <v>13.558</v>
      </c>
      <c r="H58" s="24">
        <v>20.423999999999999</v>
      </c>
      <c r="I58" s="26">
        <v>2.2259130434782599</v>
      </c>
      <c r="J58" s="26">
        <v>3.8069999999999999</v>
      </c>
      <c r="K58" s="26">
        <v>3.6265000000000001</v>
      </c>
      <c r="L58" s="26">
        <v>2.29661158893281</v>
      </c>
      <c r="M58" s="27">
        <v>8.9807708468406293</v>
      </c>
      <c r="N58" s="27">
        <v>10.6203742412981</v>
      </c>
      <c r="O58" s="29"/>
    </row>
    <row r="59" spans="1:15">
      <c r="A59" s="21" t="s">
        <v>243</v>
      </c>
      <c r="B59" s="22">
        <v>2020</v>
      </c>
      <c r="C59" s="22" t="s">
        <v>10</v>
      </c>
      <c r="D59" s="23">
        <v>43993.489583333299</v>
      </c>
      <c r="E59" s="23">
        <v>44030.708333333299</v>
      </c>
      <c r="F59" s="24">
        <v>16.961324006715</v>
      </c>
      <c r="G59" s="24">
        <v>13.75</v>
      </c>
      <c r="H59" s="24">
        <v>21.091000000000001</v>
      </c>
      <c r="I59" s="26">
        <v>2.89055263157895</v>
      </c>
      <c r="J59" s="26">
        <v>4.1920000000000002</v>
      </c>
      <c r="K59" s="26">
        <v>4.0932000000000004</v>
      </c>
      <c r="L59" s="26">
        <v>3.3325758641536298</v>
      </c>
      <c r="M59" s="27">
        <v>3.8540404012047</v>
      </c>
      <c r="N59" s="27">
        <v>4.75640251455469</v>
      </c>
      <c r="O59" s="29"/>
    </row>
    <row r="60" spans="1:15">
      <c r="A60" s="21" t="s">
        <v>243</v>
      </c>
      <c r="B60" s="22">
        <v>2020</v>
      </c>
      <c r="C60" s="22" t="s">
        <v>12</v>
      </c>
      <c r="D60" s="23">
        <v>44058.879131944399</v>
      </c>
      <c r="E60" s="23">
        <v>44119.5562152778</v>
      </c>
      <c r="F60" s="24">
        <v>16.088763130793001</v>
      </c>
      <c r="G60" s="24">
        <v>11.722</v>
      </c>
      <c r="H60" s="24">
        <v>23.773</v>
      </c>
      <c r="I60" s="26">
        <v>3.1291451612903201</v>
      </c>
      <c r="J60" s="26">
        <v>7.4329999999999998</v>
      </c>
      <c r="K60" s="26">
        <v>6.2775999999999996</v>
      </c>
      <c r="L60" s="26">
        <v>7.6606385058170297</v>
      </c>
      <c r="M60" s="27">
        <v>393.49851247939398</v>
      </c>
      <c r="N60" s="27">
        <v>570.677601069925</v>
      </c>
      <c r="O60" s="29" t="s">
        <v>244</v>
      </c>
    </row>
    <row r="61" spans="1:15">
      <c r="A61" s="21" t="s">
        <v>243</v>
      </c>
      <c r="B61" s="22">
        <v>2020</v>
      </c>
      <c r="C61" s="22" t="s">
        <v>15</v>
      </c>
      <c r="D61" s="23">
        <v>44008.688090277799</v>
      </c>
      <c r="E61" s="23">
        <v>44043.563090277799</v>
      </c>
      <c r="F61" s="24">
        <v>17.354124813376998</v>
      </c>
      <c r="G61" s="24">
        <v>13.461</v>
      </c>
      <c r="H61" s="24">
        <v>20.329000000000001</v>
      </c>
      <c r="I61" s="26">
        <v>2.2242500000000001</v>
      </c>
      <c r="J61" s="26">
        <v>3.3420000000000001</v>
      </c>
      <c r="K61" s="26">
        <v>3.1669999999999998</v>
      </c>
      <c r="L61" s="26">
        <v>1.83943179285714</v>
      </c>
      <c r="M61" s="27">
        <v>20.9838452694854</v>
      </c>
      <c r="N61" s="27">
        <v>26.6508539266692</v>
      </c>
      <c r="O61" s="29"/>
    </row>
    <row r="62" spans="1:15">
      <c r="A62" s="21" t="s">
        <v>243</v>
      </c>
      <c r="B62" s="22">
        <v>2020</v>
      </c>
      <c r="C62" s="22" t="s">
        <v>17</v>
      </c>
      <c r="D62" s="23">
        <v>44007.760752314804</v>
      </c>
      <c r="E62" s="23">
        <v>44043</v>
      </c>
      <c r="F62" s="24">
        <v>17.266387312187</v>
      </c>
      <c r="G62" s="24">
        <v>14.324999999999999</v>
      </c>
      <c r="H62" s="24">
        <v>22.648</v>
      </c>
      <c r="I62" s="26">
        <v>4.1618571428571398</v>
      </c>
      <c r="J62" s="26">
        <v>5.9089999999999998</v>
      </c>
      <c r="K62" s="26">
        <v>5.7023000000000001</v>
      </c>
      <c r="L62" s="26">
        <v>2.3817754761904801</v>
      </c>
      <c r="M62" s="27">
        <v>34.6067486300187</v>
      </c>
      <c r="N62" s="27">
        <v>34.6067486300187</v>
      </c>
      <c r="O62" s="29" t="s">
        <v>245</v>
      </c>
    </row>
    <row r="63" spans="1:15">
      <c r="A63" s="21" t="s">
        <v>243</v>
      </c>
      <c r="B63" s="22">
        <v>2020</v>
      </c>
      <c r="C63" s="22" t="s">
        <v>19</v>
      </c>
      <c r="D63" s="23">
        <v>44036.5723842593</v>
      </c>
      <c r="E63" s="23">
        <v>44082.499467592599</v>
      </c>
      <c r="F63" s="24">
        <v>18.088682539682601</v>
      </c>
      <c r="G63" s="24">
        <v>14.709</v>
      </c>
      <c r="H63" s="24">
        <v>22.045999999999999</v>
      </c>
      <c r="I63" s="26">
        <v>2.1772553191489399</v>
      </c>
      <c r="J63" s="26">
        <v>3.335</v>
      </c>
      <c r="K63" s="26">
        <v>3.2349999999999999</v>
      </c>
      <c r="L63" s="26">
        <v>2.2119329491211799</v>
      </c>
      <c r="M63" s="27">
        <v>6.5795239190684303</v>
      </c>
      <c r="N63" s="27">
        <v>8.7641952451735108</v>
      </c>
      <c r="O63" s="29"/>
    </row>
    <row r="64" spans="1:15">
      <c r="A64" s="21" t="s">
        <v>243</v>
      </c>
      <c r="B64" s="22">
        <v>2020</v>
      </c>
      <c r="C64" s="22" t="s">
        <v>21</v>
      </c>
      <c r="D64" s="23">
        <v>44008.816539351901</v>
      </c>
      <c r="E64" s="23">
        <v>44047.504039351901</v>
      </c>
      <c r="F64" s="24">
        <v>21.281913862718699</v>
      </c>
      <c r="G64" s="24">
        <v>16.617999999999999</v>
      </c>
      <c r="H64" s="24">
        <v>25.805</v>
      </c>
      <c r="I64" s="26">
        <v>3.8130500000000001</v>
      </c>
      <c r="J64" s="26">
        <v>4.8650000000000002</v>
      </c>
      <c r="K64" s="26">
        <v>4.6755500000000003</v>
      </c>
      <c r="L64" s="26">
        <v>3.7275073532051302</v>
      </c>
      <c r="M64" s="27">
        <v>50.136465052492902</v>
      </c>
      <c r="N64" s="27">
        <v>59.316403830670097</v>
      </c>
      <c r="O64" s="29"/>
    </row>
    <row r="65" spans="1:15">
      <c r="A65" s="21" t="s">
        <v>243</v>
      </c>
      <c r="B65" s="22">
        <v>2020</v>
      </c>
      <c r="C65" s="22" t="s">
        <v>23</v>
      </c>
      <c r="D65" s="23">
        <v>44046.440081018503</v>
      </c>
      <c r="E65" s="23">
        <v>44047.450497685197</v>
      </c>
      <c r="F65" s="24">
        <v>21.535663265306098</v>
      </c>
      <c r="G65" s="24">
        <v>20.234000000000002</v>
      </c>
      <c r="H65" s="24">
        <v>24.062000000000001</v>
      </c>
      <c r="I65" s="26">
        <v>2.2000000000000002</v>
      </c>
      <c r="J65" s="26">
        <v>3.161</v>
      </c>
      <c r="K65" s="26">
        <v>3.0649000000000002</v>
      </c>
      <c r="L65" s="26">
        <v>3.3514605000000102</v>
      </c>
      <c r="M65" s="27">
        <v>21.048999309868901</v>
      </c>
      <c r="N65" s="27">
        <v>26.3954460059533</v>
      </c>
      <c r="O65" s="29"/>
    </row>
    <row r="66" spans="1:15">
      <c r="A66" s="21" t="s">
        <v>243</v>
      </c>
      <c r="B66" s="22">
        <v>2020</v>
      </c>
      <c r="C66" s="22" t="s">
        <v>25</v>
      </c>
      <c r="D66" s="23">
        <v>44000.767534722203</v>
      </c>
      <c r="E66" s="23">
        <v>44042.548784722203</v>
      </c>
      <c r="F66" s="24">
        <v>14.722532160804001</v>
      </c>
      <c r="G66" s="24">
        <v>11.625</v>
      </c>
      <c r="H66" s="24">
        <v>18.995999999999999</v>
      </c>
      <c r="I66" s="26">
        <v>2.27</v>
      </c>
      <c r="J66" s="26">
        <v>4.0990000000000002</v>
      </c>
      <c r="K66" s="26">
        <v>4.0259999999999998</v>
      </c>
      <c r="L66" s="26">
        <v>2.0674074571428598</v>
      </c>
      <c r="M66" s="27">
        <v>33.8711890925887</v>
      </c>
      <c r="N66" s="27">
        <v>47.866925244642601</v>
      </c>
      <c r="O66" s="29"/>
    </row>
    <row r="67" spans="1:15">
      <c r="A67" s="21" t="s">
        <v>243</v>
      </c>
      <c r="B67" s="22">
        <v>2020</v>
      </c>
      <c r="C67" s="22" t="s">
        <v>27</v>
      </c>
      <c r="D67" s="23">
        <v>44009.684918981497</v>
      </c>
      <c r="E67" s="23">
        <v>44048.445335648103</v>
      </c>
      <c r="F67" s="24">
        <v>20.7878592154755</v>
      </c>
      <c r="G67" s="24">
        <v>16.523</v>
      </c>
      <c r="H67" s="24">
        <v>25.416</v>
      </c>
      <c r="I67" s="26">
        <v>4.8195499999999996</v>
      </c>
      <c r="J67" s="26">
        <v>5.6420000000000003</v>
      </c>
      <c r="K67" s="26">
        <v>5.4584999999999999</v>
      </c>
      <c r="L67" s="26">
        <v>2.3061638403846199</v>
      </c>
      <c r="M67" s="27">
        <v>191.760063147583</v>
      </c>
      <c r="N67" s="27">
        <v>211.96474746067199</v>
      </c>
      <c r="O67" s="29"/>
    </row>
    <row r="68" spans="1:15">
      <c r="A68" s="21" t="s">
        <v>243</v>
      </c>
      <c r="B68" s="22">
        <v>2020</v>
      </c>
      <c r="C68" s="22" t="s">
        <v>29</v>
      </c>
      <c r="D68" s="23">
        <v>43999.7647222222</v>
      </c>
      <c r="E68" s="23">
        <v>44036.743888888901</v>
      </c>
      <c r="F68" s="24">
        <v>17.616994931005099</v>
      </c>
      <c r="G68" s="24">
        <v>12.882999999999999</v>
      </c>
      <c r="H68" s="24">
        <v>20.995999999999999</v>
      </c>
      <c r="I68" s="26">
        <v>1.76760526315789</v>
      </c>
      <c r="J68" s="26">
        <v>2.669</v>
      </c>
      <c r="K68" s="26">
        <v>2.4741499999999998</v>
      </c>
      <c r="L68" s="26">
        <v>3.4162323669985799</v>
      </c>
      <c r="M68" s="28">
        <v>11.719974249061799</v>
      </c>
      <c r="N68" s="28">
        <v>13.192363820760599</v>
      </c>
      <c r="O68" s="29" t="s">
        <v>246</v>
      </c>
    </row>
    <row r="69" spans="1:15">
      <c r="A69" s="21" t="s">
        <v>243</v>
      </c>
      <c r="B69" s="22">
        <v>2020</v>
      </c>
      <c r="C69" s="22" t="s">
        <v>176</v>
      </c>
      <c r="D69" s="23">
        <v>43987.5636226852</v>
      </c>
      <c r="E69" s="23">
        <v>44023.6782060185</v>
      </c>
      <c r="F69" s="24">
        <v>16.866359573240899</v>
      </c>
      <c r="G69" s="24">
        <v>14.9</v>
      </c>
      <c r="H69" s="24">
        <v>20.042999999999999</v>
      </c>
      <c r="I69" s="26">
        <v>1.3129999999999999</v>
      </c>
      <c r="J69" s="26">
        <v>1.9039999999999999</v>
      </c>
      <c r="K69" s="26">
        <v>1.903</v>
      </c>
      <c r="L69" s="26">
        <v>1.30961594444444</v>
      </c>
      <c r="M69" s="28">
        <v>12.6531074347733</v>
      </c>
      <c r="N69" s="28">
        <v>15.604240090754301</v>
      </c>
      <c r="O69" s="29" t="s">
        <v>246</v>
      </c>
    </row>
    <row r="70" spans="1:15">
      <c r="A70" s="21" t="s">
        <v>243</v>
      </c>
      <c r="B70" s="22">
        <v>2020</v>
      </c>
      <c r="C70" s="22" t="s">
        <v>33</v>
      </c>
      <c r="D70" s="23">
        <v>43997.7015972222</v>
      </c>
      <c r="E70" s="23">
        <v>44033.6807638889</v>
      </c>
      <c r="F70" s="24">
        <v>17.051091461649499</v>
      </c>
      <c r="G70" s="24">
        <v>10.651</v>
      </c>
      <c r="H70" s="24">
        <v>22.332999999999998</v>
      </c>
      <c r="I70" s="26">
        <v>2.9288648648648601</v>
      </c>
      <c r="J70" s="26">
        <v>5.0490000000000004</v>
      </c>
      <c r="K70" s="26">
        <v>4.7981999999999996</v>
      </c>
      <c r="L70" s="26">
        <v>9.1800450915915892</v>
      </c>
      <c r="M70" s="27">
        <v>7.0305907938828103</v>
      </c>
      <c r="N70" s="27">
        <v>9.9850582187539008</v>
      </c>
      <c r="O70" s="29"/>
    </row>
    <row r="71" spans="1:15">
      <c r="A71" s="21" t="s">
        <v>243</v>
      </c>
      <c r="B71" s="22">
        <v>2020</v>
      </c>
      <c r="C71" s="22" t="s">
        <v>146</v>
      </c>
      <c r="D71" s="23">
        <v>43997.763564814799</v>
      </c>
      <c r="E71" s="23">
        <v>44033.440648148098</v>
      </c>
      <c r="F71" s="24">
        <v>16.466335668417901</v>
      </c>
      <c r="G71" s="24">
        <v>10.356999999999999</v>
      </c>
      <c r="H71" s="24">
        <v>20.71</v>
      </c>
      <c r="I71" s="26">
        <v>2.7212162162162201</v>
      </c>
      <c r="J71" s="26">
        <v>3.6160000000000001</v>
      </c>
      <c r="K71" s="26">
        <v>3.5390000000000001</v>
      </c>
      <c r="L71" s="26">
        <v>6.8454679534534604</v>
      </c>
      <c r="M71" s="27">
        <v>25.1899642556766</v>
      </c>
      <c r="N71" s="27">
        <v>27.588102316363202</v>
      </c>
      <c r="O71" s="29"/>
    </row>
    <row r="72" spans="1:15">
      <c r="A72" s="21" t="s">
        <v>243</v>
      </c>
      <c r="B72" s="22">
        <v>2020</v>
      </c>
      <c r="C72" s="22" t="s">
        <v>36</v>
      </c>
      <c r="D72" s="23"/>
      <c r="E72" s="23"/>
      <c r="F72" s="25">
        <v>22.844034482758602</v>
      </c>
      <c r="G72" s="25">
        <v>25.055</v>
      </c>
      <c r="H72" s="25">
        <v>21.056000000000001</v>
      </c>
      <c r="I72" s="29"/>
      <c r="J72" s="29"/>
      <c r="K72" s="29"/>
      <c r="L72" s="29"/>
      <c r="M72" s="28">
        <v>32.186653232017903</v>
      </c>
      <c r="N72" s="28">
        <v>31.4270949461167</v>
      </c>
      <c r="O72" s="29" t="s">
        <v>247</v>
      </c>
    </row>
    <row r="73" spans="1:15">
      <c r="A73" s="21" t="s">
        <v>243</v>
      </c>
      <c r="B73" s="22">
        <v>2020</v>
      </c>
      <c r="C73" s="22" t="s">
        <v>38</v>
      </c>
      <c r="D73" s="23">
        <v>43987.771435185197</v>
      </c>
      <c r="E73" s="23">
        <v>44023.802685185197</v>
      </c>
      <c r="F73" s="24">
        <v>18.322595086705</v>
      </c>
      <c r="G73" s="24">
        <v>14.996</v>
      </c>
      <c r="H73" s="24">
        <v>23.484000000000002</v>
      </c>
      <c r="I73" s="26">
        <v>3.61402702702703</v>
      </c>
      <c r="J73" s="26">
        <v>5.141</v>
      </c>
      <c r="K73" s="26">
        <v>4.9135999999999997</v>
      </c>
      <c r="L73" s="26">
        <v>2.8335582012012002</v>
      </c>
      <c r="M73" s="27">
        <v>69.946062984514896</v>
      </c>
      <c r="N73" s="27">
        <v>85.187507741855498</v>
      </c>
      <c r="O73" s="29"/>
    </row>
    <row r="74" spans="1:15">
      <c r="A74" s="21" t="s">
        <v>243</v>
      </c>
      <c r="B74" s="22">
        <v>2020</v>
      </c>
      <c r="C74" s="22" t="s">
        <v>40</v>
      </c>
      <c r="D74" s="23">
        <v>44000.7163194444</v>
      </c>
      <c r="E74" s="23">
        <v>44035.632986111101</v>
      </c>
      <c r="F74" s="24">
        <v>20.223435430957299</v>
      </c>
      <c r="G74" s="24">
        <v>13.942</v>
      </c>
      <c r="H74" s="24">
        <v>25.61</v>
      </c>
      <c r="I74" s="26">
        <v>3.1368055555555601</v>
      </c>
      <c r="J74" s="26">
        <v>4.9000000000000004</v>
      </c>
      <c r="K74" s="26">
        <v>4.4379999999999997</v>
      </c>
      <c r="L74" s="26">
        <v>7.7887819642857199</v>
      </c>
      <c r="M74" s="27">
        <v>67.639777043425994</v>
      </c>
      <c r="N74" s="27">
        <v>90.083747522606203</v>
      </c>
      <c r="O74" s="29"/>
    </row>
    <row r="75" spans="1:15">
      <c r="A75" s="21" t="s">
        <v>243</v>
      </c>
      <c r="B75" s="22">
        <v>2020</v>
      </c>
      <c r="C75" s="22" t="s">
        <v>42</v>
      </c>
      <c r="D75" s="23">
        <v>44007.553078703699</v>
      </c>
      <c r="E75" s="23">
        <v>44044.688495370399</v>
      </c>
      <c r="F75" s="24">
        <v>22.775025238362399</v>
      </c>
      <c r="G75" s="24">
        <v>16.902999999999999</v>
      </c>
      <c r="H75" s="24">
        <v>27.960999999999999</v>
      </c>
      <c r="I75" s="26">
        <v>5.8001578947368397</v>
      </c>
      <c r="J75" s="26">
        <v>7.2140000000000004</v>
      </c>
      <c r="K75" s="26">
        <v>7.1614000000000004</v>
      </c>
      <c r="L75" s="26">
        <v>4.4158653854907497</v>
      </c>
      <c r="M75" s="27">
        <v>31.5041590828613</v>
      </c>
      <c r="N75" s="27">
        <v>56.809736157562199</v>
      </c>
      <c r="O75" s="29"/>
    </row>
    <row r="76" spans="1:15">
      <c r="A76" s="21" t="s">
        <v>243</v>
      </c>
      <c r="B76" s="22">
        <v>2020</v>
      </c>
      <c r="C76" s="22" t="s">
        <v>44</v>
      </c>
      <c r="D76" s="23">
        <v>44007.461018518501</v>
      </c>
      <c r="E76" s="23">
        <v>44044.429768518501</v>
      </c>
      <c r="F76" s="24">
        <v>18.1150481690138</v>
      </c>
      <c r="G76" s="24">
        <v>15.378</v>
      </c>
      <c r="H76" s="24">
        <v>21.855</v>
      </c>
      <c r="I76" s="26">
        <v>2.7950526315789501</v>
      </c>
      <c r="J76" s="26">
        <v>4.1900000000000004</v>
      </c>
      <c r="K76" s="26">
        <v>3.9459</v>
      </c>
      <c r="L76" s="26">
        <v>1.46639765007112</v>
      </c>
      <c r="M76" s="27">
        <v>21.264622293403701</v>
      </c>
      <c r="N76" s="27">
        <v>26.470855784714502</v>
      </c>
      <c r="O76" s="29"/>
    </row>
    <row r="77" spans="1:15">
      <c r="A77" s="21" t="s">
        <v>243</v>
      </c>
      <c r="B77" s="22">
        <v>2020</v>
      </c>
      <c r="C77" s="22" t="s">
        <v>46</v>
      </c>
      <c r="D77" s="23">
        <v>43992.574039351799</v>
      </c>
      <c r="E77" s="23">
        <v>44028.574039351799</v>
      </c>
      <c r="F77" s="24">
        <v>15.1243462539777</v>
      </c>
      <c r="G77" s="24">
        <v>12.11</v>
      </c>
      <c r="H77" s="24">
        <v>18.14</v>
      </c>
      <c r="I77" s="26">
        <v>1.9508648648648601</v>
      </c>
      <c r="J77" s="26">
        <v>3.077</v>
      </c>
      <c r="K77" s="26">
        <v>3.0608</v>
      </c>
      <c r="L77" s="26">
        <v>1.9487697582582599</v>
      </c>
      <c r="M77" s="27">
        <v>0.78449608703284301</v>
      </c>
      <c r="N77" s="27">
        <v>0.69386380527684899</v>
      </c>
      <c r="O77" s="29"/>
    </row>
    <row r="78" spans="1:15">
      <c r="A78" s="21" t="s">
        <v>243</v>
      </c>
      <c r="B78" s="22">
        <v>2020</v>
      </c>
      <c r="C78" s="22" t="s">
        <v>48</v>
      </c>
      <c r="D78" s="23">
        <v>43992.668171296304</v>
      </c>
      <c r="E78" s="23">
        <v>44028.689004629603</v>
      </c>
      <c r="F78" s="24">
        <v>17.446102630817901</v>
      </c>
      <c r="G78" s="24">
        <v>13.654</v>
      </c>
      <c r="H78" s="24">
        <v>22.332999999999998</v>
      </c>
      <c r="I78" s="26">
        <v>2.5264054054054101</v>
      </c>
      <c r="J78" s="26">
        <v>3.7130000000000001</v>
      </c>
      <c r="K78" s="26">
        <v>3.5495999999999999</v>
      </c>
      <c r="L78" s="26">
        <v>4.8825551966966998</v>
      </c>
      <c r="M78" s="27">
        <v>64.752208517056403</v>
      </c>
      <c r="N78" s="27">
        <v>87.968769354638894</v>
      </c>
      <c r="O78" s="29"/>
    </row>
    <row r="79" spans="1:15">
      <c r="A79" s="21" t="s">
        <v>243</v>
      </c>
      <c r="B79" s="22">
        <v>2020</v>
      </c>
      <c r="C79" s="22" t="s">
        <v>50</v>
      </c>
      <c r="D79" s="23">
        <v>44005.663865740702</v>
      </c>
      <c r="E79" s="23">
        <v>44039.590949074103</v>
      </c>
      <c r="F79" s="24">
        <v>15.287558011049899</v>
      </c>
      <c r="G79" s="24">
        <v>12.69</v>
      </c>
      <c r="H79" s="24">
        <v>18.901</v>
      </c>
      <c r="I79" s="26">
        <v>3.0362</v>
      </c>
      <c r="J79" s="26">
        <v>4.1059999999999999</v>
      </c>
      <c r="K79" s="26">
        <v>3.9245000000000001</v>
      </c>
      <c r="L79" s="26">
        <v>1.7566713747899201</v>
      </c>
      <c r="M79" s="27">
        <v>35.568536779602503</v>
      </c>
      <c r="N79" s="27">
        <v>48.149019106899601</v>
      </c>
      <c r="O79" s="29"/>
    </row>
    <row r="80" spans="1:15">
      <c r="A80" s="21" t="s">
        <v>243</v>
      </c>
      <c r="B80" s="22">
        <v>2020</v>
      </c>
      <c r="C80" s="22" t="s">
        <v>52</v>
      </c>
      <c r="D80" s="23">
        <v>44005.703159722201</v>
      </c>
      <c r="E80" s="23">
        <v>44040.703159722201</v>
      </c>
      <c r="F80" s="24">
        <v>15.827822969354401</v>
      </c>
      <c r="G80" s="24">
        <v>11.916</v>
      </c>
      <c r="H80" s="24">
        <v>19.853000000000002</v>
      </c>
      <c r="I80" s="26">
        <v>3.2040833333333301</v>
      </c>
      <c r="J80" s="26">
        <v>4.1909999999999998</v>
      </c>
      <c r="K80" s="26">
        <v>4.0110000000000001</v>
      </c>
      <c r="L80" s="26">
        <v>3.03949149444444</v>
      </c>
      <c r="M80" s="27">
        <v>11.0997616107379</v>
      </c>
      <c r="N80" s="27">
        <v>12.8933346494488</v>
      </c>
      <c r="O80" s="29"/>
    </row>
    <row r="81" spans="1:14">
      <c r="A81" s="21" t="s">
        <v>243</v>
      </c>
      <c r="B81" s="22">
        <v>2020</v>
      </c>
      <c r="C81" s="22" t="s">
        <v>54</v>
      </c>
      <c r="D81" s="23">
        <v>44005.538645833301</v>
      </c>
      <c r="E81" s="23">
        <v>44040.465729166703</v>
      </c>
      <c r="F81" s="24">
        <v>21.372227191413099</v>
      </c>
      <c r="G81" s="24">
        <v>15.664</v>
      </c>
      <c r="H81" s="24">
        <v>26.977</v>
      </c>
      <c r="I81" s="26">
        <v>5.0889722222222202</v>
      </c>
      <c r="J81" s="26">
        <v>6.6790000000000003</v>
      </c>
      <c r="K81" s="26">
        <v>6.43675</v>
      </c>
      <c r="L81" s="26">
        <v>4.8365716571428603</v>
      </c>
      <c r="M81" s="27">
        <v>144.754223923159</v>
      </c>
      <c r="N81" s="27">
        <v>162.682756178001</v>
      </c>
    </row>
    <row r="82" spans="1:14">
      <c r="A82" s="21" t="s">
        <v>243</v>
      </c>
      <c r="B82" s="22">
        <v>2020</v>
      </c>
      <c r="C82" s="22" t="s">
        <v>56</v>
      </c>
      <c r="D82" s="23">
        <v>43987.751319444404</v>
      </c>
      <c r="E82" s="23">
        <v>44023.876319444404</v>
      </c>
      <c r="F82" s="24">
        <v>18.3309322571344</v>
      </c>
      <c r="G82" s="24">
        <v>15.186999999999999</v>
      </c>
      <c r="H82" s="24">
        <v>23.484000000000002</v>
      </c>
      <c r="I82" s="26">
        <v>2.59724324324324</v>
      </c>
      <c r="J82" s="26">
        <v>4.2839999999999998</v>
      </c>
      <c r="K82" s="26">
        <v>3.6303999999999998</v>
      </c>
      <c r="L82" s="26">
        <v>2.9879614369369398</v>
      </c>
      <c r="M82" s="27">
        <v>0.502031102254196</v>
      </c>
      <c r="N82" s="27">
        <v>0</v>
      </c>
    </row>
    <row r="83" spans="1:14">
      <c r="A83" s="21" t="s">
        <v>243</v>
      </c>
      <c r="B83" s="22">
        <v>2020</v>
      </c>
      <c r="C83" s="22" t="s">
        <v>248</v>
      </c>
      <c r="D83" s="23">
        <v>44000.5237962963</v>
      </c>
      <c r="E83" s="23">
        <v>44042.7425462963</v>
      </c>
      <c r="F83" s="24">
        <v>18.444332511099901</v>
      </c>
      <c r="G83" s="24">
        <v>14.804</v>
      </c>
      <c r="H83" s="24">
        <v>20.71</v>
      </c>
      <c r="I83" s="26">
        <v>2.48967441860465</v>
      </c>
      <c r="J83" s="26">
        <v>3.5219999999999998</v>
      </c>
      <c r="K83" s="26">
        <v>3.14</v>
      </c>
      <c r="L83" s="26">
        <v>0.83619814396456205</v>
      </c>
      <c r="M83" s="27">
        <v>1.80272563426078</v>
      </c>
      <c r="N83" s="27">
        <v>3.2308572523010102</v>
      </c>
    </row>
    <row r="84" spans="1:14">
      <c r="A84" s="21" t="s">
        <v>243</v>
      </c>
      <c r="B84" s="22">
        <v>2020</v>
      </c>
      <c r="C84" s="22" t="s">
        <v>249</v>
      </c>
      <c r="D84" s="23">
        <v>44042.763831018499</v>
      </c>
      <c r="E84" s="23">
        <v>44082.5867476852</v>
      </c>
      <c r="F84" s="24">
        <v>18.364186715481001</v>
      </c>
      <c r="G84" s="24">
        <v>15.378</v>
      </c>
      <c r="H84" s="24">
        <v>20.901</v>
      </c>
      <c r="I84" s="26">
        <v>2.18375609756098</v>
      </c>
      <c r="J84" s="26">
        <v>3.1429999999999998</v>
      </c>
      <c r="K84" s="26">
        <v>2.9489999999999998</v>
      </c>
      <c r="L84" s="26">
        <v>0.38876315243902398</v>
      </c>
      <c r="M84" s="27">
        <v>1.0450533235688799</v>
      </c>
      <c r="N84" s="27">
        <v>0.26999721293199602</v>
      </c>
    </row>
    <row r="85" spans="1:14">
      <c r="A85" s="21" t="s">
        <v>243</v>
      </c>
      <c r="B85" s="22">
        <v>2020</v>
      </c>
      <c r="C85" s="22" t="s">
        <v>60</v>
      </c>
      <c r="D85" s="23">
        <v>44005.659652777802</v>
      </c>
      <c r="E85" s="23">
        <v>44040.690902777802</v>
      </c>
      <c r="F85" s="24">
        <v>16.985124851367399</v>
      </c>
      <c r="G85" s="24">
        <v>13.942</v>
      </c>
      <c r="H85" s="24">
        <v>23.388000000000002</v>
      </c>
      <c r="I85" s="26">
        <v>3.01338888888889</v>
      </c>
      <c r="J85" s="26">
        <v>7.6280000000000001</v>
      </c>
      <c r="K85" s="26">
        <v>5.4535</v>
      </c>
      <c r="L85" s="26">
        <v>3.2472018944444399</v>
      </c>
      <c r="M85" s="27">
        <v>14.511919548625301</v>
      </c>
      <c r="N85" s="27">
        <v>13.4422805958132</v>
      </c>
    </row>
    <row r="86" spans="1:14">
      <c r="A86" s="21" t="s">
        <v>243</v>
      </c>
      <c r="B86" s="22">
        <v>2020</v>
      </c>
      <c r="C86" s="22" t="s">
        <v>62</v>
      </c>
      <c r="D86" s="23">
        <v>43990.689965277801</v>
      </c>
      <c r="E86" s="23">
        <v>44026.6691319444</v>
      </c>
      <c r="F86" s="24">
        <v>19.0765463499418</v>
      </c>
      <c r="G86" s="24">
        <v>15.473000000000001</v>
      </c>
      <c r="H86" s="24">
        <v>24.835000000000001</v>
      </c>
      <c r="I86" s="26">
        <v>4.1112702702702704</v>
      </c>
      <c r="J86" s="26">
        <v>5.718</v>
      </c>
      <c r="K86" s="26">
        <v>5.6483999999999996</v>
      </c>
      <c r="L86" s="26">
        <v>3.2227840885885901</v>
      </c>
      <c r="M86" s="27">
        <v>17.503034663848801</v>
      </c>
      <c r="N86" s="27">
        <v>21.180749101944699</v>
      </c>
    </row>
    <row r="87" spans="1:14">
      <c r="A87" s="21" t="s">
        <v>243</v>
      </c>
      <c r="B87" s="22">
        <v>2020</v>
      </c>
      <c r="C87" s="22" t="s">
        <v>64</v>
      </c>
      <c r="D87" s="23">
        <v>43990.489710648202</v>
      </c>
      <c r="E87" s="23">
        <v>44025.656377314801</v>
      </c>
      <c r="F87" s="24">
        <v>17.981685519691801</v>
      </c>
      <c r="G87" s="24">
        <v>14.996</v>
      </c>
      <c r="H87" s="24">
        <v>21.951000000000001</v>
      </c>
      <c r="I87" s="26">
        <v>2.8323611111111102</v>
      </c>
      <c r="J87" s="26">
        <v>4.569</v>
      </c>
      <c r="K87" s="26">
        <v>4.2359999999999998</v>
      </c>
      <c r="L87" s="26">
        <v>2.0572851492063502</v>
      </c>
      <c r="M87" s="27">
        <v>4.8465987426474602</v>
      </c>
      <c r="N87" s="27">
        <v>6.3541279573888199</v>
      </c>
    </row>
    <row r="88" spans="1:14">
      <c r="A88" s="21" t="s">
        <v>243</v>
      </c>
      <c r="B88" s="22">
        <v>2020</v>
      </c>
      <c r="C88" s="22" t="s">
        <v>66</v>
      </c>
      <c r="D88" s="23">
        <v>43990.783298611103</v>
      </c>
      <c r="E88" s="23">
        <v>44026.804131944402</v>
      </c>
      <c r="F88" s="24">
        <v>18.706838103497901</v>
      </c>
      <c r="G88" s="24">
        <v>14.613</v>
      </c>
      <c r="H88" s="24">
        <v>25.707999999999998</v>
      </c>
      <c r="I88" s="26">
        <v>4.81156756756757</v>
      </c>
      <c r="J88" s="26">
        <v>6.8970000000000002</v>
      </c>
      <c r="K88" s="26">
        <v>6.8625999999999996</v>
      </c>
      <c r="L88" s="26">
        <v>6.7135523078078103</v>
      </c>
      <c r="M88" s="27">
        <v>12.7224000767498</v>
      </c>
      <c r="N88" s="27">
        <v>10.0566703827573</v>
      </c>
    </row>
    <row r="89" spans="1:14">
      <c r="A89" s="21" t="s">
        <v>243</v>
      </c>
      <c r="B89" s="22">
        <v>2020</v>
      </c>
      <c r="C89" s="22" t="s">
        <v>68</v>
      </c>
      <c r="D89" s="23">
        <v>44005.785995370403</v>
      </c>
      <c r="E89" s="23">
        <v>44040.754745370403</v>
      </c>
      <c r="F89" s="24">
        <v>17.708570875521101</v>
      </c>
      <c r="G89" s="24">
        <v>13.942</v>
      </c>
      <c r="H89" s="24">
        <v>22.045999999999999</v>
      </c>
      <c r="I89" s="26">
        <v>3.7346944444444401</v>
      </c>
      <c r="J89" s="26">
        <v>5.3330000000000002</v>
      </c>
      <c r="K89" s="26">
        <v>5.3319999999999999</v>
      </c>
      <c r="L89" s="26">
        <v>3.3130332063492101</v>
      </c>
      <c r="M89" s="27">
        <v>1.8737595970420899</v>
      </c>
      <c r="N89" s="27">
        <v>2.6259406354514998</v>
      </c>
    </row>
    <row r="90" spans="1:14">
      <c r="A90" s="21" t="s">
        <v>243</v>
      </c>
      <c r="B90" s="22">
        <v>2020</v>
      </c>
      <c r="C90" s="21" t="s">
        <v>70</v>
      </c>
      <c r="D90" s="23">
        <v>44040.442465277803</v>
      </c>
      <c r="E90" s="23">
        <v>44082.442465277803</v>
      </c>
      <c r="F90" s="24">
        <v>20.653430448797099</v>
      </c>
      <c r="G90" s="24">
        <v>16.427</v>
      </c>
      <c r="H90" s="24">
        <v>27.567</v>
      </c>
      <c r="I90" s="26">
        <v>3.4037441860465099</v>
      </c>
      <c r="J90" s="26">
        <v>5.9779999999999998</v>
      </c>
      <c r="K90" s="26">
        <v>5.4766000000000004</v>
      </c>
      <c r="L90" s="26">
        <v>4.71163249058693</v>
      </c>
      <c r="M90" s="27">
        <v>22.427892591434698</v>
      </c>
      <c r="N90" s="27">
        <v>24.674745292951801</v>
      </c>
    </row>
    <row r="91" spans="1:14">
      <c r="A91" s="21" t="s">
        <v>243</v>
      </c>
      <c r="B91" s="22">
        <v>2020</v>
      </c>
      <c r="C91" s="22" t="s">
        <v>72</v>
      </c>
      <c r="D91" s="23">
        <v>43997.646296296298</v>
      </c>
      <c r="E91" s="23">
        <v>44033.604629629597</v>
      </c>
      <c r="F91" s="24">
        <v>13.5219299160151</v>
      </c>
      <c r="G91" s="24">
        <v>10.259</v>
      </c>
      <c r="H91" s="24">
        <v>16.140999999999998</v>
      </c>
      <c r="I91" s="26">
        <v>2.3460000000000001</v>
      </c>
      <c r="J91" s="26">
        <v>3.5539999999999998</v>
      </c>
      <c r="K91" s="26">
        <v>3.2664</v>
      </c>
      <c r="L91" s="26">
        <v>1.3221584729729701</v>
      </c>
      <c r="M91" s="27">
        <v>8.3645402083055593</v>
      </c>
      <c r="N91" s="27">
        <v>10.0208643007556</v>
      </c>
    </row>
    <row r="92" spans="1:14">
      <c r="A92" s="21" t="s">
        <v>243</v>
      </c>
      <c r="B92" s="22">
        <v>2020</v>
      </c>
      <c r="C92" s="22" t="s">
        <v>74</v>
      </c>
      <c r="D92" s="23">
        <v>43997.523148148102</v>
      </c>
      <c r="E92" s="23">
        <v>44033.491898148102</v>
      </c>
      <c r="F92" s="24">
        <v>16.294414012738901</v>
      </c>
      <c r="G92" s="24">
        <v>11.236000000000001</v>
      </c>
      <c r="H92" s="24">
        <v>20.423999999999999</v>
      </c>
      <c r="I92" s="26">
        <v>3.8456216216216199</v>
      </c>
      <c r="J92" s="26">
        <v>6.0069999999999997</v>
      </c>
      <c r="K92" s="26">
        <v>4.7061999999999999</v>
      </c>
      <c r="L92" s="26">
        <v>3.88467950750751</v>
      </c>
      <c r="M92" s="27">
        <v>2.5783741167291399</v>
      </c>
      <c r="N92" s="27">
        <v>4.2706010776663001</v>
      </c>
    </row>
    <row r="93" spans="1:14">
      <c r="A93" s="21" t="s">
        <v>243</v>
      </c>
      <c r="B93" s="22">
        <v>2020</v>
      </c>
      <c r="C93" s="22" t="s">
        <v>75</v>
      </c>
      <c r="D93" s="23">
        <v>43990.575648148202</v>
      </c>
      <c r="E93" s="23">
        <v>44026.565231481502</v>
      </c>
      <c r="F93" s="24">
        <v>17.5650099009898</v>
      </c>
      <c r="G93" s="24">
        <v>15.282</v>
      </c>
      <c r="H93" s="24">
        <v>20.995999999999999</v>
      </c>
      <c r="I93" s="26">
        <v>1.7058108108108101</v>
      </c>
      <c r="J93" s="26">
        <v>3.331</v>
      </c>
      <c r="K93" s="26">
        <v>2.8938000000000001</v>
      </c>
      <c r="L93" s="26">
        <v>1.8259783138138099</v>
      </c>
      <c r="M93" s="27">
        <v>6.2827795665657504</v>
      </c>
      <c r="N93" s="27">
        <v>7.0092824848259703</v>
      </c>
    </row>
    <row r="94" spans="1:14">
      <c r="A94" s="21" t="s">
        <v>243</v>
      </c>
      <c r="B94" s="22">
        <v>2020</v>
      </c>
      <c r="C94" s="22" t="s">
        <v>77</v>
      </c>
      <c r="D94" s="23">
        <v>43987.636226851799</v>
      </c>
      <c r="E94" s="23">
        <v>44023.7508101852</v>
      </c>
      <c r="F94" s="24">
        <v>18.520659746251098</v>
      </c>
      <c r="G94" s="24">
        <v>15.951000000000001</v>
      </c>
      <c r="H94" s="24">
        <v>22.908000000000001</v>
      </c>
      <c r="I94" s="26">
        <v>1.8789459459459501</v>
      </c>
      <c r="J94" s="26">
        <v>3.3410000000000002</v>
      </c>
      <c r="K94" s="26">
        <v>3.1412</v>
      </c>
      <c r="L94" s="26">
        <v>2.99834052552553</v>
      </c>
      <c r="M94" s="27">
        <v>4.0098525693531002</v>
      </c>
      <c r="N94" s="27">
        <v>4.8548070287200797</v>
      </c>
    </row>
    <row r="95" spans="1:14">
      <c r="A95" s="21" t="s">
        <v>243</v>
      </c>
      <c r="B95" s="22">
        <v>2020</v>
      </c>
      <c r="C95" s="22" t="s">
        <v>79</v>
      </c>
      <c r="D95" s="23">
        <v>44009.581365740698</v>
      </c>
      <c r="E95" s="23">
        <v>44049.425115740698</v>
      </c>
      <c r="F95" s="24">
        <v>17.033053842132698</v>
      </c>
      <c r="G95" s="24">
        <v>14.038</v>
      </c>
      <c r="H95" s="24">
        <v>22.716999999999999</v>
      </c>
      <c r="I95" s="26">
        <v>5.3117560975609797</v>
      </c>
      <c r="J95" s="26">
        <v>8.1039999999999992</v>
      </c>
      <c r="K95" s="26">
        <v>6.9550000000000001</v>
      </c>
      <c r="L95" s="26">
        <v>2.0928289804878002</v>
      </c>
      <c r="M95" s="27">
        <v>32.186653232017903</v>
      </c>
      <c r="N95" s="27">
        <v>31.4270949461167</v>
      </c>
    </row>
    <row r="96" spans="1:14">
      <c r="A96" s="21" t="s">
        <v>243</v>
      </c>
      <c r="B96" s="22">
        <v>2020</v>
      </c>
      <c r="C96" s="22" t="s">
        <v>81</v>
      </c>
      <c r="D96" s="23">
        <v>43990.733020833301</v>
      </c>
      <c r="E96" s="23">
        <v>44025.691354166702</v>
      </c>
      <c r="F96" s="24">
        <v>18.527762287756701</v>
      </c>
      <c r="G96" s="24">
        <v>14.996</v>
      </c>
      <c r="H96" s="24">
        <v>24.448</v>
      </c>
      <c r="I96" s="26">
        <v>2.5971388888888902</v>
      </c>
      <c r="J96" s="26">
        <v>4.2050000000000001</v>
      </c>
      <c r="K96" s="26">
        <v>3.8657499999999998</v>
      </c>
      <c r="L96" s="26">
        <v>4.7102684849206398</v>
      </c>
      <c r="M96" s="27">
        <v>11.0958294215861</v>
      </c>
      <c r="N96" s="27">
        <v>9.3478067323176308</v>
      </c>
    </row>
    <row r="97" spans="1:15">
      <c r="A97" s="21" t="s">
        <v>243</v>
      </c>
      <c r="B97" s="22">
        <v>2020</v>
      </c>
      <c r="C97" s="22" t="s">
        <v>83</v>
      </c>
      <c r="D97" s="23">
        <v>43992.7815162037</v>
      </c>
      <c r="E97" s="23">
        <v>44027.823182870401</v>
      </c>
      <c r="F97" s="24">
        <v>19.876504903417398</v>
      </c>
      <c r="G97" s="24">
        <v>14.996</v>
      </c>
      <c r="H97" s="24">
        <v>27.468</v>
      </c>
      <c r="I97" s="26">
        <v>4.0836388888888902</v>
      </c>
      <c r="J97" s="26">
        <v>6.5449999999999999</v>
      </c>
      <c r="K97" s="26">
        <v>6.4785000000000004</v>
      </c>
      <c r="L97" s="26">
        <v>11.629954120634901</v>
      </c>
      <c r="M97" s="27">
        <v>12.018544010274701</v>
      </c>
      <c r="N97" s="27">
        <v>20.733415009909599</v>
      </c>
      <c r="O97" s="29"/>
    </row>
    <row r="98" spans="1:15">
      <c r="A98" s="21" t="s">
        <v>243</v>
      </c>
      <c r="B98" s="22">
        <v>2020</v>
      </c>
      <c r="C98" s="22" t="s">
        <v>85</v>
      </c>
      <c r="D98" s="23">
        <v>43993.672268518501</v>
      </c>
      <c r="E98" s="23">
        <v>44029.505601851903</v>
      </c>
      <c r="F98" s="24">
        <v>17.710380412670499</v>
      </c>
      <c r="G98" s="24">
        <v>14.804</v>
      </c>
      <c r="H98" s="24">
        <v>22.716999999999999</v>
      </c>
      <c r="I98" s="26">
        <v>3.3299189189189198</v>
      </c>
      <c r="J98" s="26">
        <v>5.1470000000000002</v>
      </c>
      <c r="K98" s="26">
        <v>4.9939999999999998</v>
      </c>
      <c r="L98" s="26">
        <v>2.4801338333333298</v>
      </c>
      <c r="M98" s="28">
        <v>11.0958294215861</v>
      </c>
      <c r="N98" s="28">
        <v>9.3478067323176308</v>
      </c>
      <c r="O98" s="29" t="s">
        <v>246</v>
      </c>
    </row>
    <row r="99" spans="1:15">
      <c r="A99" s="21" t="s">
        <v>243</v>
      </c>
      <c r="B99" s="22">
        <v>2020</v>
      </c>
      <c r="C99" s="22" t="s">
        <v>177</v>
      </c>
      <c r="D99" s="23">
        <v>43999.587453703702</v>
      </c>
      <c r="E99" s="23">
        <v>44036.483287037001</v>
      </c>
      <c r="F99" s="24">
        <v>13.450753880891799</v>
      </c>
      <c r="G99" s="24">
        <v>10.747999999999999</v>
      </c>
      <c r="H99" s="24">
        <v>16.236999999999998</v>
      </c>
      <c r="I99" s="26">
        <v>1.6123684210526299</v>
      </c>
      <c r="J99" s="26">
        <v>3.0979999999999999</v>
      </c>
      <c r="K99" s="26">
        <v>2.6604000000000001</v>
      </c>
      <c r="L99" s="26">
        <v>1.0615314317211999</v>
      </c>
      <c r="M99" s="27">
        <v>5.4088627975901096</v>
      </c>
      <c r="N99" s="27">
        <v>6.8157360956273996</v>
      </c>
      <c r="O99" s="29"/>
    </row>
    <row r="100" spans="1:15">
      <c r="A100" s="21" t="s">
        <v>243</v>
      </c>
      <c r="B100" s="22">
        <v>2020</v>
      </c>
      <c r="C100" s="22" t="s">
        <v>178</v>
      </c>
      <c r="D100" s="23">
        <v>43993.723530092597</v>
      </c>
      <c r="E100" s="23">
        <v>44030.452696759297</v>
      </c>
      <c r="F100" s="24">
        <v>20.984704564785901</v>
      </c>
      <c r="G100" s="24">
        <v>17.094000000000001</v>
      </c>
      <c r="H100" s="24">
        <v>26.780999999999999</v>
      </c>
      <c r="I100" s="26">
        <v>2.6333421052631598</v>
      </c>
      <c r="J100" s="26">
        <v>4.4450000000000003</v>
      </c>
      <c r="K100" s="26">
        <v>4.1049499999999997</v>
      </c>
      <c r="L100" s="26">
        <v>4.8675483527738299</v>
      </c>
      <c r="M100" s="27">
        <v>1.72381512601678</v>
      </c>
      <c r="N100" s="27">
        <v>2.20570303790412</v>
      </c>
      <c r="O100" s="29"/>
    </row>
    <row r="101" spans="1:15">
      <c r="A101" s="21" t="s">
        <v>243</v>
      </c>
      <c r="B101" s="22">
        <v>2020</v>
      </c>
      <c r="C101" s="22" t="s">
        <v>91</v>
      </c>
      <c r="D101" s="23">
        <v>43987.520775463003</v>
      </c>
      <c r="E101" s="23">
        <v>44016.333275463003</v>
      </c>
      <c r="F101" s="24">
        <v>16.212111673292501</v>
      </c>
      <c r="G101" s="24">
        <v>14.23</v>
      </c>
      <c r="H101" s="24">
        <v>20.518999999999998</v>
      </c>
      <c r="I101" s="26">
        <v>2.0655666666666699</v>
      </c>
      <c r="J101" s="26">
        <v>5.4279999999999999</v>
      </c>
      <c r="K101" s="26">
        <v>3.2928500000000001</v>
      </c>
      <c r="L101" s="26">
        <v>1.0780519137930999</v>
      </c>
      <c r="M101" s="27">
        <v>12.6531074347733</v>
      </c>
      <c r="N101" s="27">
        <v>15.604240090754301</v>
      </c>
      <c r="O101" s="29"/>
    </row>
    <row r="102" spans="1:15">
      <c r="A102" s="21" t="s">
        <v>243</v>
      </c>
      <c r="B102" s="22">
        <v>2020</v>
      </c>
      <c r="C102" s="22" t="s">
        <v>93</v>
      </c>
      <c r="D102" s="23">
        <v>43992.479675925897</v>
      </c>
      <c r="E102" s="23">
        <v>44028.469259259298</v>
      </c>
      <c r="F102" s="24">
        <v>20.436433738425801</v>
      </c>
      <c r="G102" s="24">
        <v>15.664</v>
      </c>
      <c r="H102" s="24">
        <v>27.468</v>
      </c>
      <c r="I102" s="26">
        <v>4.7962972972972997</v>
      </c>
      <c r="J102" s="26">
        <v>7.016</v>
      </c>
      <c r="K102" s="26">
        <v>6.8920000000000003</v>
      </c>
      <c r="L102" s="26">
        <v>8.5152256021021007</v>
      </c>
      <c r="M102" s="27">
        <v>1.10786490806116</v>
      </c>
      <c r="N102" s="27">
        <v>1.56385482472439</v>
      </c>
      <c r="O102" s="29"/>
    </row>
    <row r="103" spans="1:15">
      <c r="A103" s="21" t="s">
        <v>243</v>
      </c>
      <c r="B103" s="22">
        <v>2020</v>
      </c>
      <c r="C103" s="22" t="s">
        <v>95</v>
      </c>
      <c r="D103" s="23">
        <v>44008.6038541667</v>
      </c>
      <c r="E103" s="23">
        <v>44020.489270833299</v>
      </c>
      <c r="F103" s="24">
        <v>18.1641549912434</v>
      </c>
      <c r="G103" s="24">
        <v>14.9</v>
      </c>
      <c r="H103" s="24">
        <v>22.908000000000001</v>
      </c>
      <c r="I103" s="26">
        <v>2.5123846153846201</v>
      </c>
      <c r="J103" s="26">
        <v>4.1020000000000003</v>
      </c>
      <c r="K103" s="26">
        <v>3.9820000000000002</v>
      </c>
      <c r="L103" s="26">
        <v>2.7820677564102598</v>
      </c>
      <c r="M103" s="27">
        <v>16.732495488301499</v>
      </c>
      <c r="N103" s="27">
        <v>18.652065527065499</v>
      </c>
      <c r="O103" s="29"/>
    </row>
    <row r="104" spans="1:15">
      <c r="A104" s="21" t="s">
        <v>243</v>
      </c>
      <c r="B104" s="22">
        <v>2020</v>
      </c>
      <c r="C104" s="22" t="s">
        <v>97</v>
      </c>
      <c r="D104" s="23">
        <v>44008.707488425898</v>
      </c>
      <c r="E104" s="23">
        <v>44047.540821759299</v>
      </c>
      <c r="F104" s="24">
        <v>21.8529045320462</v>
      </c>
      <c r="G104" s="24">
        <v>17.664999999999999</v>
      </c>
      <c r="H104" s="24">
        <v>25.805</v>
      </c>
      <c r="I104" s="26">
        <v>2.5272000000000001</v>
      </c>
      <c r="J104" s="26">
        <v>4.3319999999999999</v>
      </c>
      <c r="K104" s="26">
        <v>3.7532000000000001</v>
      </c>
      <c r="L104" s="26">
        <v>3.1782954846153899</v>
      </c>
      <c r="M104" s="27">
        <v>28.206289172045199</v>
      </c>
      <c r="N104" s="27">
        <v>29.8731593738387</v>
      </c>
      <c r="O104" s="29"/>
    </row>
    <row r="105" spans="1:15">
      <c r="A105" s="21" t="s">
        <v>243</v>
      </c>
      <c r="B105" s="22">
        <v>2020</v>
      </c>
      <c r="C105" s="21" t="s">
        <v>99</v>
      </c>
      <c r="D105" s="23"/>
      <c r="E105" s="23"/>
      <c r="F105" s="25">
        <v>25.664483443708601</v>
      </c>
      <c r="G105" s="25">
        <v>26.757999999999999</v>
      </c>
      <c r="H105" s="25">
        <v>24.613</v>
      </c>
      <c r="I105" s="29"/>
      <c r="J105" s="29"/>
      <c r="K105" s="29"/>
      <c r="L105" s="29"/>
      <c r="M105" s="28">
        <v>28.206289172045199</v>
      </c>
      <c r="N105" s="28">
        <v>29.8731593738387</v>
      </c>
      <c r="O105" s="29" t="s">
        <v>247</v>
      </c>
    </row>
    <row r="106" spans="1:15">
      <c r="A106" s="21" t="s">
        <v>243</v>
      </c>
      <c r="B106" s="22">
        <v>2020</v>
      </c>
      <c r="C106" s="22" t="s">
        <v>101</v>
      </c>
      <c r="D106" s="23">
        <v>43999.707997685196</v>
      </c>
      <c r="E106" s="23">
        <v>44036.697581018503</v>
      </c>
      <c r="F106" s="24">
        <v>15.632034628378401</v>
      </c>
      <c r="G106" s="24">
        <v>12.497</v>
      </c>
      <c r="H106" s="24">
        <v>19.091999999999999</v>
      </c>
      <c r="I106" s="26">
        <v>2.5597368421052602</v>
      </c>
      <c r="J106" s="26">
        <v>3.7290000000000001</v>
      </c>
      <c r="K106" s="26">
        <v>3.6349499999999999</v>
      </c>
      <c r="L106" s="26">
        <v>1.7919358264580401</v>
      </c>
      <c r="M106" s="27">
        <v>15.4275565281</v>
      </c>
      <c r="N106" s="27">
        <v>17.483131998868501</v>
      </c>
      <c r="O106" s="29"/>
    </row>
    <row r="107" spans="1:15">
      <c r="A107" s="21" t="s">
        <v>243</v>
      </c>
      <c r="B107" s="22">
        <v>2020</v>
      </c>
      <c r="C107" s="22" t="s">
        <v>179</v>
      </c>
      <c r="D107" s="23">
        <v>43999.670231481497</v>
      </c>
      <c r="E107" s="23">
        <v>44036.638981481497</v>
      </c>
      <c r="F107" s="24">
        <v>16.592161971830802</v>
      </c>
      <c r="G107" s="24">
        <v>12.013</v>
      </c>
      <c r="H107" s="24">
        <v>20.901</v>
      </c>
      <c r="I107" s="26">
        <v>2.7145789473684201</v>
      </c>
      <c r="J107" s="26">
        <v>4.0919999999999996</v>
      </c>
      <c r="K107" s="26">
        <v>3.7111499999999999</v>
      </c>
      <c r="L107" s="26">
        <v>4.2427228798008496</v>
      </c>
      <c r="M107" s="27">
        <v>11.719974249061799</v>
      </c>
      <c r="N107" s="27">
        <v>13.192363820760599</v>
      </c>
      <c r="O107" s="29"/>
    </row>
    <row r="108" spans="1:15">
      <c r="A108" s="21" t="s">
        <v>243</v>
      </c>
      <c r="B108" s="22">
        <v>2020</v>
      </c>
      <c r="C108" s="22" t="s">
        <v>105</v>
      </c>
      <c r="D108" s="23">
        <v>43992.701412037</v>
      </c>
      <c r="E108" s="23">
        <v>44028.743078703701</v>
      </c>
      <c r="F108" s="24">
        <v>18.154328517768999</v>
      </c>
      <c r="G108" s="24">
        <v>14.613</v>
      </c>
      <c r="H108" s="24">
        <v>21.76</v>
      </c>
      <c r="I108" s="26">
        <v>1.24589189189189</v>
      </c>
      <c r="J108" s="26">
        <v>2.2829999999999999</v>
      </c>
      <c r="K108" s="26">
        <v>1.8268</v>
      </c>
      <c r="L108" s="26">
        <v>3.4757009009008999</v>
      </c>
      <c r="M108" s="27">
        <v>4.9591181709318004</v>
      </c>
      <c r="N108" s="27">
        <v>4.6073717948717903</v>
      </c>
      <c r="O108" s="29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19" workbookViewId="0">
      <selection activeCell="E26" sqref="E26"/>
    </sheetView>
  </sheetViews>
  <sheetFormatPr defaultColWidth="8.81640625" defaultRowHeight="14.5"/>
  <cols>
    <col min="6" max="9" width="8.81640625" style="1"/>
    <col min="10" max="10" width="12.81640625" style="2"/>
    <col min="11" max="14" width="8.81640625" style="1"/>
    <col min="15" max="15" width="8.81640625" style="2"/>
    <col min="16" max="19" width="8.81640625" style="1"/>
    <col min="20" max="20" width="8.81640625" style="2"/>
  </cols>
  <sheetData>
    <row r="1" spans="1:20">
      <c r="A1" s="3"/>
      <c r="B1" s="3"/>
      <c r="C1" s="3"/>
      <c r="D1" s="4"/>
      <c r="E1" s="4"/>
      <c r="F1" s="5" t="s">
        <v>250</v>
      </c>
      <c r="G1" s="5" t="s">
        <v>250</v>
      </c>
      <c r="H1" s="5" t="s">
        <v>250</v>
      </c>
      <c r="I1" s="5" t="s">
        <v>250</v>
      </c>
      <c r="J1" s="12" t="s">
        <v>250</v>
      </c>
      <c r="K1" s="13" t="s">
        <v>251</v>
      </c>
      <c r="L1" s="13" t="s">
        <v>251</v>
      </c>
      <c r="M1" s="13" t="s">
        <v>251</v>
      </c>
      <c r="N1" s="13" t="s">
        <v>251</v>
      </c>
      <c r="O1" s="14" t="s">
        <v>251</v>
      </c>
      <c r="P1" s="15" t="s">
        <v>252</v>
      </c>
      <c r="Q1" s="15" t="s">
        <v>252</v>
      </c>
      <c r="R1" s="15" t="s">
        <v>252</v>
      </c>
      <c r="S1" s="15" t="s">
        <v>252</v>
      </c>
      <c r="T1" s="20" t="s">
        <v>252</v>
      </c>
    </row>
    <row r="2" spans="1:20">
      <c r="A2" s="6" t="s">
        <v>253</v>
      </c>
      <c r="B2" s="6" t="s">
        <v>254</v>
      </c>
      <c r="C2" s="6" t="s">
        <v>255</v>
      </c>
      <c r="D2" s="7" t="s">
        <v>256</v>
      </c>
      <c r="E2" s="7" t="s">
        <v>257</v>
      </c>
      <c r="F2" s="8" t="s">
        <v>258</v>
      </c>
      <c r="G2" s="8" t="s">
        <v>259</v>
      </c>
      <c r="H2" s="8" t="s">
        <v>260</v>
      </c>
      <c r="I2" s="8" t="s">
        <v>261</v>
      </c>
      <c r="J2" s="8" t="s">
        <v>262</v>
      </c>
      <c r="K2" s="16" t="s">
        <v>258</v>
      </c>
      <c r="L2" s="16" t="s">
        <v>259</v>
      </c>
      <c r="M2" s="16" t="s">
        <v>260</v>
      </c>
      <c r="N2" s="16" t="s">
        <v>261</v>
      </c>
      <c r="O2" s="16" t="s">
        <v>263</v>
      </c>
      <c r="P2" s="17" t="s">
        <v>258</v>
      </c>
      <c r="Q2" s="17" t="s">
        <v>259</v>
      </c>
      <c r="R2" s="17" t="s">
        <v>260</v>
      </c>
      <c r="S2" s="17" t="s">
        <v>261</v>
      </c>
      <c r="T2" s="17" t="s">
        <v>264</v>
      </c>
    </row>
    <row r="3" spans="1:20">
      <c r="A3" s="3" t="s">
        <v>8</v>
      </c>
      <c r="B3" s="3" t="s">
        <v>9</v>
      </c>
      <c r="C3" s="9" t="s">
        <v>265</v>
      </c>
      <c r="D3" s="4">
        <v>41.527479999999997</v>
      </c>
      <c r="E3" s="4">
        <v>-8.3234200000000005</v>
      </c>
      <c r="F3" s="10">
        <v>0.17244702173882401</v>
      </c>
      <c r="G3" s="10">
        <v>0.26473459995498699</v>
      </c>
      <c r="H3" s="10">
        <v>0</v>
      </c>
      <c r="I3" s="10">
        <v>0.553861793937098</v>
      </c>
      <c r="J3" s="18">
        <v>1.65643890855908</v>
      </c>
      <c r="K3" s="19">
        <v>0.24</v>
      </c>
      <c r="L3" s="19">
        <v>0.40400000000000003</v>
      </c>
      <c r="M3" s="19">
        <v>0</v>
      </c>
      <c r="N3" s="19">
        <v>0.35599999999999998</v>
      </c>
      <c r="O3" s="18">
        <v>2.4119999999999999</v>
      </c>
      <c r="P3" s="19">
        <v>0.05</v>
      </c>
      <c r="Q3" s="19">
        <v>0.73</v>
      </c>
      <c r="R3" s="19">
        <v>0</v>
      </c>
      <c r="S3" s="19">
        <v>0.22</v>
      </c>
      <c r="T3" s="18">
        <v>2.44</v>
      </c>
    </row>
    <row r="4" spans="1:20">
      <c r="A4" s="3" t="s">
        <v>10</v>
      </c>
      <c r="B4" s="3" t="s">
        <v>11</v>
      </c>
      <c r="C4" s="9" t="s">
        <v>265</v>
      </c>
      <c r="D4" s="4">
        <v>41.569510000000001</v>
      </c>
      <c r="E4" s="4">
        <v>-8.1769999999999996</v>
      </c>
      <c r="F4" s="10">
        <v>0.243960828417109</v>
      </c>
      <c r="G4" s="10">
        <v>0.26099442785144</v>
      </c>
      <c r="H4" s="10">
        <v>1.67680884154673E-3</v>
      </c>
      <c r="I4" s="10">
        <v>0.47934485327614201</v>
      </c>
      <c r="J4" s="18">
        <v>2.0044642344814099</v>
      </c>
      <c r="K4" s="19">
        <v>2.8E-3</v>
      </c>
      <c r="L4" s="19">
        <v>0.25840000000000002</v>
      </c>
      <c r="M4" s="19">
        <v>0</v>
      </c>
      <c r="N4" s="19">
        <v>0.66679999999999995</v>
      </c>
      <c r="O4" s="18">
        <v>0.78920000000000001</v>
      </c>
      <c r="P4" s="19">
        <v>0</v>
      </c>
      <c r="Q4" s="19">
        <v>0</v>
      </c>
      <c r="R4" s="19">
        <v>0</v>
      </c>
      <c r="S4" s="19">
        <v>1</v>
      </c>
      <c r="T4" s="18">
        <v>0</v>
      </c>
    </row>
    <row r="5" spans="1:20">
      <c r="A5" s="3" t="s">
        <v>12</v>
      </c>
      <c r="B5" s="3" t="s">
        <v>13</v>
      </c>
      <c r="C5" s="9" t="s">
        <v>266</v>
      </c>
      <c r="D5" s="4">
        <v>41.835700000000003</v>
      </c>
      <c r="E5" s="4">
        <v>-8.7226499999999998</v>
      </c>
      <c r="F5" s="10">
        <v>9.4081056574972094E-3</v>
      </c>
      <c r="G5" s="10">
        <v>4.8726195004634897E-2</v>
      </c>
      <c r="H5" s="10">
        <v>9.9775319208300997E-4</v>
      </c>
      <c r="I5" s="10">
        <v>0.94086794614578495</v>
      </c>
      <c r="J5" s="18">
        <v>0.194216866493474</v>
      </c>
      <c r="K5" s="19">
        <v>0</v>
      </c>
      <c r="L5" s="19">
        <v>0</v>
      </c>
      <c r="M5" s="19">
        <v>0</v>
      </c>
      <c r="N5" s="19">
        <v>1</v>
      </c>
      <c r="O5" s="18">
        <v>0</v>
      </c>
      <c r="P5" s="19">
        <v>0</v>
      </c>
      <c r="Q5" s="19">
        <v>0</v>
      </c>
      <c r="R5" s="19">
        <v>0</v>
      </c>
      <c r="S5" s="19">
        <v>1</v>
      </c>
      <c r="T5" s="18">
        <v>0</v>
      </c>
    </row>
    <row r="6" spans="1:20">
      <c r="A6" s="3" t="s">
        <v>15</v>
      </c>
      <c r="B6" s="3" t="s">
        <v>16</v>
      </c>
      <c r="C6" s="9" t="s">
        <v>266</v>
      </c>
      <c r="D6" s="4">
        <v>41.834474999999998</v>
      </c>
      <c r="E6" s="4">
        <v>-8.7325119999999998</v>
      </c>
      <c r="F6" s="10">
        <v>9.4081056574972094E-3</v>
      </c>
      <c r="G6" s="10">
        <v>4.8726195004634897E-2</v>
      </c>
      <c r="H6" s="10">
        <v>9.9775319208300997E-4</v>
      </c>
      <c r="I6" s="10">
        <v>0.94086794614578495</v>
      </c>
      <c r="J6" s="18">
        <v>0.194216866493474</v>
      </c>
      <c r="K6" s="19">
        <v>0</v>
      </c>
      <c r="L6" s="19">
        <v>0</v>
      </c>
      <c r="M6" s="19">
        <v>0</v>
      </c>
      <c r="N6" s="19">
        <v>1</v>
      </c>
      <c r="O6" s="18">
        <v>0</v>
      </c>
      <c r="P6" s="19">
        <v>0</v>
      </c>
      <c r="Q6" s="19">
        <v>0</v>
      </c>
      <c r="R6" s="19">
        <v>0</v>
      </c>
      <c r="S6" s="19">
        <v>1</v>
      </c>
      <c r="T6" s="18">
        <v>0</v>
      </c>
    </row>
    <row r="7" spans="1:20">
      <c r="A7" s="3" t="s">
        <v>17</v>
      </c>
      <c r="B7" s="3" t="s">
        <v>18</v>
      </c>
      <c r="C7" s="9" t="s">
        <v>266</v>
      </c>
      <c r="D7" s="4">
        <v>41.839570999999999</v>
      </c>
      <c r="E7" s="4">
        <v>-8.7011179999999992</v>
      </c>
      <c r="F7" s="10">
        <v>9.4081056574972094E-3</v>
      </c>
      <c r="G7" s="10">
        <v>4.8726195004634897E-2</v>
      </c>
      <c r="H7" s="10">
        <v>9.9775319208300997E-4</v>
      </c>
      <c r="I7" s="10">
        <v>0.94086794614578495</v>
      </c>
      <c r="J7" s="18">
        <v>0.194216866493474</v>
      </c>
      <c r="K7" s="19">
        <v>0.10440000000000001</v>
      </c>
      <c r="L7" s="19">
        <v>0.11799999999999999</v>
      </c>
      <c r="M7" s="19">
        <v>0</v>
      </c>
      <c r="N7" s="19">
        <v>0.77759999999999996</v>
      </c>
      <c r="O7" s="18">
        <v>0.876</v>
      </c>
      <c r="P7" s="19">
        <v>0.08</v>
      </c>
      <c r="Q7" s="19">
        <v>0.14000000000000001</v>
      </c>
      <c r="R7" s="19">
        <v>0</v>
      </c>
      <c r="S7" s="19">
        <v>0.78</v>
      </c>
      <c r="T7" s="18">
        <v>0.82</v>
      </c>
    </row>
    <row r="8" spans="1:20">
      <c r="A8" s="3" t="s">
        <v>19</v>
      </c>
      <c r="B8" s="3" t="s">
        <v>20</v>
      </c>
      <c r="C8" s="9" t="s">
        <v>265</v>
      </c>
      <c r="D8" s="4">
        <v>41.602345999999997</v>
      </c>
      <c r="E8" s="4">
        <v>-8.0489180000000005</v>
      </c>
      <c r="F8" s="10">
        <v>1.95740118868626E-2</v>
      </c>
      <c r="G8" s="10">
        <v>7.6675564806699195E-2</v>
      </c>
      <c r="H8" s="10">
        <v>0</v>
      </c>
      <c r="I8" s="10">
        <v>0.82065489753529997</v>
      </c>
      <c r="J8" s="18">
        <v>0.32789675385441103</v>
      </c>
      <c r="K8" s="19">
        <v>0</v>
      </c>
      <c r="L8" s="19">
        <v>0.1176</v>
      </c>
      <c r="M8" s="19">
        <v>0</v>
      </c>
      <c r="N8" s="19">
        <v>0.75439999999999996</v>
      </c>
      <c r="O8" s="18">
        <v>0.3528</v>
      </c>
      <c r="P8" s="19">
        <v>0</v>
      </c>
      <c r="Q8" s="19">
        <v>0</v>
      </c>
      <c r="R8" s="19">
        <v>0</v>
      </c>
      <c r="S8" s="19">
        <v>1</v>
      </c>
      <c r="T8" s="18">
        <v>0</v>
      </c>
    </row>
    <row r="9" spans="1:20">
      <c r="A9" s="3" t="s">
        <v>21</v>
      </c>
      <c r="B9" s="3" t="s">
        <v>22</v>
      </c>
      <c r="C9" s="9" t="s">
        <v>266</v>
      </c>
      <c r="D9" s="4">
        <v>41.876176999999998</v>
      </c>
      <c r="E9" s="4">
        <v>-8.3725090000000009</v>
      </c>
      <c r="F9" s="10">
        <v>3.3057356233817801E-2</v>
      </c>
      <c r="G9" s="10">
        <v>0.11299782805014801</v>
      </c>
      <c r="H9" s="10">
        <v>2.3010639311525399E-4</v>
      </c>
      <c r="I9" s="10">
        <v>0.79129942181612001</v>
      </c>
      <c r="J9" s="18">
        <v>0.50451037171264801</v>
      </c>
      <c r="K9" s="19">
        <v>8.2799999999999999E-2</v>
      </c>
      <c r="L9" s="19">
        <v>0.5212</v>
      </c>
      <c r="M9" s="19">
        <v>0</v>
      </c>
      <c r="N9" s="19">
        <v>0.33879999999999999</v>
      </c>
      <c r="O9" s="18">
        <v>1.9776</v>
      </c>
      <c r="P9" s="19">
        <v>0</v>
      </c>
      <c r="Q9" s="19">
        <v>0.14000000000000001</v>
      </c>
      <c r="R9" s="19">
        <v>0</v>
      </c>
      <c r="S9" s="19">
        <v>0.54</v>
      </c>
      <c r="T9" s="18">
        <v>0.42</v>
      </c>
    </row>
    <row r="10" spans="1:20">
      <c r="A10" s="3" t="s">
        <v>23</v>
      </c>
      <c r="B10" s="3" t="s">
        <v>24</v>
      </c>
      <c r="C10" s="9" t="s">
        <v>266</v>
      </c>
      <c r="D10" s="4">
        <v>41.861699999999999</v>
      </c>
      <c r="E10" s="4">
        <v>-8.4102700000000006</v>
      </c>
      <c r="F10" s="10">
        <v>3.3057356233817801E-2</v>
      </c>
      <c r="G10" s="10">
        <v>0.11299782805014801</v>
      </c>
      <c r="H10" s="10">
        <v>2.3010639311525399E-4</v>
      </c>
      <c r="I10" s="10">
        <v>0.79129942181612001</v>
      </c>
      <c r="J10" s="18">
        <v>0.50451037171264801</v>
      </c>
      <c r="K10" s="19">
        <v>0.38240000000000002</v>
      </c>
      <c r="L10" s="19">
        <v>0.26279999999999998</v>
      </c>
      <c r="M10" s="19">
        <v>0</v>
      </c>
      <c r="N10" s="19">
        <v>0.3548</v>
      </c>
      <c r="O10" s="18">
        <v>2.7004000000000001</v>
      </c>
      <c r="P10" s="19">
        <v>0.31</v>
      </c>
      <c r="Q10" s="19">
        <v>0</v>
      </c>
      <c r="R10" s="19">
        <v>0</v>
      </c>
      <c r="S10" s="19">
        <v>0.69</v>
      </c>
      <c r="T10" s="18">
        <v>1.55</v>
      </c>
    </row>
    <row r="11" spans="1:20">
      <c r="A11" s="3" t="s">
        <v>25</v>
      </c>
      <c r="B11" s="3" t="s">
        <v>26</v>
      </c>
      <c r="C11" s="9" t="s">
        <v>34</v>
      </c>
      <c r="D11" s="11">
        <v>41.818300000000001</v>
      </c>
      <c r="E11" s="4">
        <v>-8.2486540000000002</v>
      </c>
      <c r="F11" s="10">
        <v>4.7976735453142804E-3</v>
      </c>
      <c r="G11" s="10">
        <v>2.1742031618973898E-2</v>
      </c>
      <c r="H11" s="10">
        <v>0</v>
      </c>
      <c r="I11" s="10">
        <v>0.93200912578141504</v>
      </c>
      <c r="J11" s="18">
        <v>8.9214462583493095E-2</v>
      </c>
      <c r="K11" s="19">
        <v>0</v>
      </c>
      <c r="L11" s="19">
        <v>2.1999999999999999E-2</v>
      </c>
      <c r="M11" s="19">
        <v>0</v>
      </c>
      <c r="N11" s="19">
        <v>0.97799999999999998</v>
      </c>
      <c r="O11" s="18">
        <v>6.6000000000000003E-2</v>
      </c>
      <c r="P11" s="19">
        <v>0</v>
      </c>
      <c r="Q11" s="19">
        <v>0</v>
      </c>
      <c r="R11" s="19">
        <v>0</v>
      </c>
      <c r="S11" s="19">
        <v>1</v>
      </c>
      <c r="T11" s="18">
        <v>0</v>
      </c>
    </row>
    <row r="12" spans="1:20">
      <c r="A12" s="3" t="s">
        <v>27</v>
      </c>
      <c r="B12" s="3" t="s">
        <v>28</v>
      </c>
      <c r="C12" s="9" t="s">
        <v>34</v>
      </c>
      <c r="D12" s="4">
        <v>41.721487000000003</v>
      </c>
      <c r="E12" s="4">
        <v>-8.0328219999999995</v>
      </c>
      <c r="F12" s="10">
        <v>6.75415072234935E-4</v>
      </c>
      <c r="G12" s="10">
        <v>1.05114649871609E-2</v>
      </c>
      <c r="H12" s="10">
        <v>7.9771324238572597E-3</v>
      </c>
      <c r="I12" s="10">
        <v>0.65151221760867595</v>
      </c>
      <c r="J12" s="18">
        <v>4.2888602746514598E-2</v>
      </c>
      <c r="K12" s="19">
        <v>0</v>
      </c>
      <c r="L12" s="19">
        <v>0.63759999999999994</v>
      </c>
      <c r="M12" s="19">
        <v>1.6000000000000001E-3</v>
      </c>
      <c r="N12" s="19">
        <v>0.36080000000000001</v>
      </c>
      <c r="O12" s="18">
        <v>1.9144000000000001</v>
      </c>
      <c r="P12" s="19">
        <v>0</v>
      </c>
      <c r="Q12" s="19">
        <v>1</v>
      </c>
      <c r="R12" s="19">
        <v>0</v>
      </c>
      <c r="S12" s="19">
        <v>0</v>
      </c>
      <c r="T12" s="18">
        <v>3</v>
      </c>
    </row>
    <row r="13" spans="1:20">
      <c r="A13" s="3" t="s">
        <v>29</v>
      </c>
      <c r="B13" s="3" t="s">
        <v>30</v>
      </c>
      <c r="C13" s="9" t="s">
        <v>265</v>
      </c>
      <c r="D13" s="4">
        <v>41.63505</v>
      </c>
      <c r="E13" s="4">
        <v>-8.1308699999999998</v>
      </c>
      <c r="F13" s="10">
        <v>7.7742262671418094E-2</v>
      </c>
      <c r="G13" s="10">
        <v>0.13546518532298399</v>
      </c>
      <c r="H13" s="10">
        <v>6.7671098951551196E-3</v>
      </c>
      <c r="I13" s="10">
        <v>0.75143973936006303</v>
      </c>
      <c r="J13" s="18">
        <v>0.80187397922119796</v>
      </c>
      <c r="K13" s="19">
        <v>0.28120000000000001</v>
      </c>
      <c r="L13" s="19">
        <v>0.25</v>
      </c>
      <c r="M13" s="19">
        <v>0</v>
      </c>
      <c r="N13" s="19">
        <v>0.46879999999999999</v>
      </c>
      <c r="O13" s="18">
        <v>2.1560000000000001</v>
      </c>
      <c r="P13" s="19">
        <v>0</v>
      </c>
      <c r="Q13" s="19">
        <v>0.08</v>
      </c>
      <c r="R13" s="19">
        <v>0</v>
      </c>
      <c r="S13" s="19">
        <v>0.92</v>
      </c>
      <c r="T13" s="18">
        <v>0.24</v>
      </c>
    </row>
    <row r="14" spans="1:20">
      <c r="A14" s="3" t="s">
        <v>31</v>
      </c>
      <c r="B14" s="3" t="s">
        <v>32</v>
      </c>
      <c r="C14" s="9" t="s">
        <v>34</v>
      </c>
      <c r="D14" s="4">
        <v>41.592370000000003</v>
      </c>
      <c r="E14" s="4">
        <v>-8.5057100000000005</v>
      </c>
      <c r="F14" s="10">
        <v>0.166219331242798</v>
      </c>
      <c r="G14" s="10">
        <v>0.241796049412629</v>
      </c>
      <c r="H14" s="10">
        <v>7.9944139769987902E-4</v>
      </c>
      <c r="I14" s="10">
        <v>0.59108464029389496</v>
      </c>
      <c r="J14" s="18">
        <v>1.5572842458495799</v>
      </c>
      <c r="K14" s="19">
        <v>0.13400000000000001</v>
      </c>
      <c r="L14" s="19">
        <v>0.31119999999999998</v>
      </c>
      <c r="M14" s="19">
        <v>0</v>
      </c>
      <c r="N14" s="19">
        <v>0.55479999999999996</v>
      </c>
      <c r="O14" s="18">
        <v>1.6035999999999999</v>
      </c>
      <c r="P14" s="19">
        <v>0</v>
      </c>
      <c r="Q14" s="19">
        <v>0.99</v>
      </c>
      <c r="R14" s="19">
        <v>0</v>
      </c>
      <c r="S14" s="19">
        <v>0.01</v>
      </c>
      <c r="T14" s="18">
        <v>2.97</v>
      </c>
    </row>
    <row r="15" spans="1:20">
      <c r="A15" s="3" t="s">
        <v>33</v>
      </c>
      <c r="B15" s="3" t="s">
        <v>34</v>
      </c>
      <c r="C15" s="9" t="s">
        <v>34</v>
      </c>
      <c r="D15" s="4">
        <v>41.825217000000002</v>
      </c>
      <c r="E15" s="4">
        <v>-7.8181630000000002</v>
      </c>
      <c r="F15" s="10">
        <v>4.9370334583720699E-2</v>
      </c>
      <c r="G15" s="10">
        <v>0.19447058597519801</v>
      </c>
      <c r="H15" s="10">
        <v>6.7864164513380704E-2</v>
      </c>
      <c r="I15" s="10">
        <v>0.68676404182067796</v>
      </c>
      <c r="J15" s="18">
        <v>0.89812759535757802</v>
      </c>
      <c r="K15" s="19">
        <v>0</v>
      </c>
      <c r="L15" s="19">
        <v>0.29120000000000001</v>
      </c>
      <c r="M15" s="19">
        <v>0.15240000000000001</v>
      </c>
      <c r="N15" s="19">
        <v>0.55640000000000001</v>
      </c>
      <c r="O15" s="18">
        <v>1.026</v>
      </c>
      <c r="P15" s="19">
        <v>0</v>
      </c>
      <c r="Q15" s="19">
        <v>0.13</v>
      </c>
      <c r="R15" s="19">
        <v>0.03</v>
      </c>
      <c r="S15" s="19">
        <v>0.84</v>
      </c>
      <c r="T15" s="18">
        <v>0.42</v>
      </c>
    </row>
    <row r="16" spans="1:20">
      <c r="A16" s="3" t="s">
        <v>35</v>
      </c>
      <c r="B16" s="3" t="s">
        <v>34</v>
      </c>
      <c r="C16" s="9" t="s">
        <v>34</v>
      </c>
      <c r="D16" s="4">
        <v>41.815452999999998</v>
      </c>
      <c r="E16" s="4">
        <v>-7.8467269999999996</v>
      </c>
      <c r="F16" s="10">
        <v>1.1983108403295801E-2</v>
      </c>
      <c r="G16" s="10">
        <v>0.15531816361064499</v>
      </c>
      <c r="H16" s="10">
        <v>4.7473667872819002E-2</v>
      </c>
      <c r="I16" s="10">
        <v>0.75330282712212604</v>
      </c>
      <c r="J16" s="18">
        <v>0.57334370072123297</v>
      </c>
      <c r="K16" s="19">
        <v>0</v>
      </c>
      <c r="L16" s="19">
        <v>0.184</v>
      </c>
      <c r="M16" s="19">
        <v>0.24160000000000001</v>
      </c>
      <c r="N16" s="19">
        <v>0.57440000000000002</v>
      </c>
      <c r="O16" s="18">
        <v>0.79359999999999997</v>
      </c>
      <c r="P16" s="19">
        <v>0</v>
      </c>
      <c r="Q16" s="19">
        <v>0</v>
      </c>
      <c r="R16" s="19">
        <v>0.22</v>
      </c>
      <c r="S16" s="19">
        <v>0.78</v>
      </c>
      <c r="T16" s="18">
        <v>0.22</v>
      </c>
    </row>
    <row r="17" spans="1:20">
      <c r="A17" s="3" t="s">
        <v>36</v>
      </c>
      <c r="B17" s="3" t="s">
        <v>37</v>
      </c>
      <c r="C17" s="9" t="s">
        <v>266</v>
      </c>
      <c r="D17" s="4">
        <v>41.939540000000001</v>
      </c>
      <c r="E17" s="4">
        <v>-8.4141200000000005</v>
      </c>
      <c r="F17" s="10">
        <v>1.4612481934976501E-2</v>
      </c>
      <c r="G17" s="10">
        <v>8.6418168964522202E-2</v>
      </c>
      <c r="H17" s="10">
        <v>8.0725326212066108E-3</v>
      </c>
      <c r="I17" s="10">
        <v>0.84627817101181102</v>
      </c>
      <c r="J17" s="18">
        <v>0.34038944918965602</v>
      </c>
      <c r="K17" s="19">
        <v>0.10920000000000001</v>
      </c>
      <c r="L17" s="19">
        <v>0.28960000000000002</v>
      </c>
      <c r="M17" s="19">
        <v>0</v>
      </c>
      <c r="N17" s="19">
        <v>0.49759999999999999</v>
      </c>
      <c r="O17" s="18">
        <v>1.4148000000000001</v>
      </c>
      <c r="P17" s="19">
        <v>0</v>
      </c>
      <c r="Q17" s="19">
        <v>0</v>
      </c>
      <c r="R17" s="19">
        <v>0</v>
      </c>
      <c r="S17" s="19">
        <v>0.63</v>
      </c>
      <c r="T17" s="18">
        <v>0</v>
      </c>
    </row>
    <row r="18" spans="1:20">
      <c r="A18" s="3" t="s">
        <v>38</v>
      </c>
      <c r="B18" s="3" t="s">
        <v>39</v>
      </c>
      <c r="C18" s="9" t="s">
        <v>34</v>
      </c>
      <c r="D18" s="4">
        <v>41.514090000000003</v>
      </c>
      <c r="E18" s="4">
        <v>-8.5822800000000008</v>
      </c>
      <c r="F18" s="10">
        <v>0.20994681164682899</v>
      </c>
      <c r="G18" s="10">
        <v>0.38963846409737202</v>
      </c>
      <c r="H18" s="10">
        <v>3.13953913746095E-3</v>
      </c>
      <c r="I18" s="10">
        <v>0.39688344204535198</v>
      </c>
      <c r="J18" s="18">
        <v>2.22178898966372</v>
      </c>
      <c r="K18" s="19">
        <v>0.54959999999999998</v>
      </c>
      <c r="L18" s="19">
        <v>0.45040000000000002</v>
      </c>
      <c r="M18" s="19">
        <v>0</v>
      </c>
      <c r="N18" s="19">
        <v>0</v>
      </c>
      <c r="O18" s="18">
        <v>4.0991999999999997</v>
      </c>
      <c r="P18" s="19">
        <v>0.51</v>
      </c>
      <c r="Q18" s="19">
        <v>0.49</v>
      </c>
      <c r="R18" s="19">
        <v>0</v>
      </c>
      <c r="S18" s="19">
        <v>0</v>
      </c>
      <c r="T18" s="18">
        <v>4.0199999999999996</v>
      </c>
    </row>
    <row r="19" spans="1:20">
      <c r="A19" s="3" t="s">
        <v>40</v>
      </c>
      <c r="B19" s="3" t="s">
        <v>41</v>
      </c>
      <c r="C19" s="9" t="s">
        <v>34</v>
      </c>
      <c r="D19" s="4">
        <v>41.811498999999998</v>
      </c>
      <c r="E19" s="4">
        <v>-8.2587689999999991</v>
      </c>
      <c r="F19" s="10">
        <v>4.7976735453142804E-3</v>
      </c>
      <c r="G19" s="10">
        <v>2.1742031618973898E-2</v>
      </c>
      <c r="H19" s="10">
        <v>0</v>
      </c>
      <c r="I19" s="10">
        <v>0.93200912578141504</v>
      </c>
      <c r="J19" s="18">
        <v>8.9214462583493095E-2</v>
      </c>
      <c r="K19" s="19">
        <v>0</v>
      </c>
      <c r="L19" s="19">
        <v>0</v>
      </c>
      <c r="M19" s="19">
        <v>0</v>
      </c>
      <c r="N19" s="19">
        <v>1</v>
      </c>
      <c r="O19" s="18">
        <v>0</v>
      </c>
      <c r="P19" s="19">
        <v>0</v>
      </c>
      <c r="Q19" s="19">
        <v>0</v>
      </c>
      <c r="R19" s="19">
        <v>0</v>
      </c>
      <c r="S19" s="19">
        <v>1</v>
      </c>
      <c r="T19" s="18">
        <v>0</v>
      </c>
    </row>
    <row r="20" spans="1:20">
      <c r="A20" s="3" t="s">
        <v>42</v>
      </c>
      <c r="B20" s="3" t="s">
        <v>43</v>
      </c>
      <c r="C20" s="9" t="s">
        <v>265</v>
      </c>
      <c r="D20" s="4">
        <v>41.527009999999997</v>
      </c>
      <c r="E20" s="4">
        <v>-8.4352099999999997</v>
      </c>
      <c r="F20" s="10">
        <v>0.36116933839664001</v>
      </c>
      <c r="G20" s="10">
        <v>0.224674007385643</v>
      </c>
      <c r="H20" s="10">
        <v>1.7306628794642499E-3</v>
      </c>
      <c r="I20" s="10">
        <v>0.41240739404694898</v>
      </c>
      <c r="J20" s="18">
        <v>2.4815993770195899</v>
      </c>
      <c r="K20" s="19">
        <v>0.3044</v>
      </c>
      <c r="L20" s="19">
        <v>0.186</v>
      </c>
      <c r="M20" s="19">
        <v>0</v>
      </c>
      <c r="N20" s="19">
        <v>0.50960000000000005</v>
      </c>
      <c r="O20" s="18">
        <v>2.08</v>
      </c>
      <c r="P20" s="19">
        <v>0.02</v>
      </c>
      <c r="Q20" s="19">
        <v>0.26</v>
      </c>
      <c r="R20" s="19">
        <v>0</v>
      </c>
      <c r="S20" s="19">
        <v>0.72</v>
      </c>
      <c r="T20" s="18">
        <v>0.88</v>
      </c>
    </row>
    <row r="21" spans="1:20">
      <c r="A21" s="3" t="s">
        <v>44</v>
      </c>
      <c r="B21" s="3" t="s">
        <v>45</v>
      </c>
      <c r="C21" s="9" t="s">
        <v>265</v>
      </c>
      <c r="D21" s="4">
        <v>41.570391999999998</v>
      </c>
      <c r="E21" s="4">
        <v>-8.3654089999999997</v>
      </c>
      <c r="F21" s="10">
        <v>0.36116933839664001</v>
      </c>
      <c r="G21" s="10">
        <v>0.224674007385643</v>
      </c>
      <c r="H21" s="10">
        <v>1.7306628794642499E-3</v>
      </c>
      <c r="I21" s="10">
        <v>0.41240739404694898</v>
      </c>
      <c r="J21" s="18">
        <v>2.4815993770195899</v>
      </c>
      <c r="K21" s="19">
        <v>0.38400000000000001</v>
      </c>
      <c r="L21" s="19">
        <v>0.37080000000000002</v>
      </c>
      <c r="M21" s="19">
        <v>0</v>
      </c>
      <c r="N21" s="19">
        <v>0.2452</v>
      </c>
      <c r="O21" s="18">
        <v>3.0324</v>
      </c>
      <c r="P21" s="19">
        <v>0.81</v>
      </c>
      <c r="Q21" s="19">
        <v>0.19</v>
      </c>
      <c r="R21" s="19">
        <v>0</v>
      </c>
      <c r="S21" s="19">
        <v>0</v>
      </c>
      <c r="T21" s="18">
        <v>4.62</v>
      </c>
    </row>
    <row r="22" spans="1:20">
      <c r="A22" s="3" t="s">
        <v>46</v>
      </c>
      <c r="B22" s="3" t="s">
        <v>47</v>
      </c>
      <c r="C22" s="9" t="s">
        <v>265</v>
      </c>
      <c r="D22" s="4">
        <v>41.410890000000002</v>
      </c>
      <c r="E22" s="4">
        <v>-8.1389300000000002</v>
      </c>
      <c r="F22" s="10">
        <v>0.124183544360532</v>
      </c>
      <c r="G22" s="10">
        <v>0.20920199725439401</v>
      </c>
      <c r="H22" s="10">
        <v>1.56103265096371E-3</v>
      </c>
      <c r="I22" s="10">
        <v>0.66342291900460304</v>
      </c>
      <c r="J22" s="18">
        <v>1.2500847462168101</v>
      </c>
      <c r="K22" s="19">
        <v>2.0400000000000001E-2</v>
      </c>
      <c r="L22" s="19">
        <v>0.1348</v>
      </c>
      <c r="M22" s="19">
        <v>0</v>
      </c>
      <c r="N22" s="19">
        <v>0.8448</v>
      </c>
      <c r="O22" s="18">
        <v>0.50639999999999996</v>
      </c>
      <c r="P22" s="19">
        <v>0</v>
      </c>
      <c r="Q22" s="19">
        <v>0.47</v>
      </c>
      <c r="R22" s="19">
        <v>0</v>
      </c>
      <c r="S22" s="19">
        <v>0.53</v>
      </c>
      <c r="T22" s="18">
        <v>1.41</v>
      </c>
    </row>
    <row r="23" spans="1:20">
      <c r="A23" s="3" t="s">
        <v>48</v>
      </c>
      <c r="B23" s="3" t="s">
        <v>49</v>
      </c>
      <c r="C23" s="9" t="s">
        <v>265</v>
      </c>
      <c r="D23" s="4">
        <v>41.424990000000001</v>
      </c>
      <c r="E23" s="4">
        <v>-8.1897400000000005</v>
      </c>
      <c r="F23" s="10">
        <v>0.124183544360532</v>
      </c>
      <c r="G23" s="10">
        <v>0.20920199725439401</v>
      </c>
      <c r="H23" s="10">
        <v>1.56103265096371E-3</v>
      </c>
      <c r="I23" s="10">
        <v>0.66342291900460304</v>
      </c>
      <c r="J23" s="18">
        <v>1.2500847462168101</v>
      </c>
      <c r="K23" s="19">
        <v>0.25359999999999999</v>
      </c>
      <c r="L23" s="19">
        <v>0.51480000000000004</v>
      </c>
      <c r="M23" s="19">
        <v>0</v>
      </c>
      <c r="N23" s="19">
        <v>0.2316</v>
      </c>
      <c r="O23" s="18">
        <v>2.8123999999999998</v>
      </c>
      <c r="P23" s="19">
        <v>0</v>
      </c>
      <c r="Q23" s="19">
        <v>0.93</v>
      </c>
      <c r="R23" s="19">
        <v>0</v>
      </c>
      <c r="S23" s="19">
        <v>7.0000000000000007E-2</v>
      </c>
      <c r="T23" s="18">
        <v>2.79</v>
      </c>
    </row>
    <row r="24" spans="1:20">
      <c r="A24" s="3" t="s">
        <v>50</v>
      </c>
      <c r="B24" s="3" t="s">
        <v>51</v>
      </c>
      <c r="C24" s="9" t="s">
        <v>34</v>
      </c>
      <c r="D24" s="4">
        <v>41.789217999999998</v>
      </c>
      <c r="E24" s="4">
        <v>-8.1375089999999997</v>
      </c>
      <c r="F24" s="10">
        <v>0</v>
      </c>
      <c r="G24" s="10">
        <v>0</v>
      </c>
      <c r="H24" s="10">
        <v>0</v>
      </c>
      <c r="I24" s="10">
        <v>0.50658347425129202</v>
      </c>
      <c r="J24" s="18">
        <v>0</v>
      </c>
      <c r="K24" s="19">
        <v>0</v>
      </c>
      <c r="L24" s="19">
        <v>0</v>
      </c>
      <c r="M24" s="19">
        <v>0</v>
      </c>
      <c r="N24" s="19">
        <v>1</v>
      </c>
      <c r="O24" s="18">
        <v>0</v>
      </c>
      <c r="P24" s="19">
        <v>0</v>
      </c>
      <c r="Q24" s="19">
        <v>0</v>
      </c>
      <c r="R24" s="19">
        <v>0</v>
      </c>
      <c r="S24" s="19">
        <v>1</v>
      </c>
      <c r="T24" s="18">
        <v>0</v>
      </c>
    </row>
    <row r="25" spans="1:20">
      <c r="A25" s="3" t="s">
        <v>52</v>
      </c>
      <c r="B25" s="3" t="s">
        <v>53</v>
      </c>
      <c r="C25" s="9" t="s">
        <v>34</v>
      </c>
      <c r="D25" s="4">
        <v>41.764671999999997</v>
      </c>
      <c r="E25" s="4">
        <v>-8.1478040000000007</v>
      </c>
      <c r="F25" s="10">
        <v>3.3893341397601702E-2</v>
      </c>
      <c r="G25" s="10">
        <v>1.4915175923486399E-2</v>
      </c>
      <c r="H25" s="10">
        <v>0</v>
      </c>
      <c r="I25" s="10">
        <v>0.800706990604521</v>
      </c>
      <c r="J25" s="18">
        <v>0.21421223475846801</v>
      </c>
      <c r="K25" s="19">
        <v>0</v>
      </c>
      <c r="L25" s="19">
        <v>0</v>
      </c>
      <c r="M25" s="19">
        <v>0</v>
      </c>
      <c r="N25" s="19">
        <v>0.84160000000000001</v>
      </c>
      <c r="O25" s="18">
        <v>0</v>
      </c>
      <c r="P25" s="19">
        <v>0</v>
      </c>
      <c r="Q25" s="19">
        <v>0</v>
      </c>
      <c r="R25" s="19">
        <v>0</v>
      </c>
      <c r="S25" s="19">
        <v>1</v>
      </c>
      <c r="T25" s="18">
        <v>0</v>
      </c>
    </row>
    <row r="26" spans="1:20">
      <c r="A26" s="3" t="s">
        <v>54</v>
      </c>
      <c r="B26" s="3" t="s">
        <v>55</v>
      </c>
      <c r="C26" s="9" t="s">
        <v>34</v>
      </c>
      <c r="D26" s="4">
        <v>41.804699999999997</v>
      </c>
      <c r="E26" s="4">
        <v>-8.1085910000000005</v>
      </c>
      <c r="F26" s="10">
        <v>0</v>
      </c>
      <c r="G26" s="10">
        <v>0</v>
      </c>
      <c r="H26" s="10">
        <v>0</v>
      </c>
      <c r="I26" s="10">
        <v>0.50658347425129202</v>
      </c>
      <c r="J26" s="18">
        <v>0</v>
      </c>
      <c r="K26" s="19">
        <v>0</v>
      </c>
      <c r="L26" s="19">
        <v>0</v>
      </c>
      <c r="M26" s="19">
        <v>0</v>
      </c>
      <c r="N26" s="19">
        <v>0.68440000000000001</v>
      </c>
      <c r="O26" s="18">
        <v>0</v>
      </c>
      <c r="P26" s="19">
        <v>0</v>
      </c>
      <c r="Q26" s="19">
        <v>0</v>
      </c>
      <c r="R26" s="19">
        <v>0</v>
      </c>
      <c r="S26" s="19">
        <v>0.73</v>
      </c>
      <c r="T26" s="18">
        <v>0</v>
      </c>
    </row>
    <row r="27" spans="1:20">
      <c r="A27" s="3" t="s">
        <v>56</v>
      </c>
      <c r="B27" s="3" t="s">
        <v>57</v>
      </c>
      <c r="C27" s="9" t="s">
        <v>34</v>
      </c>
      <c r="D27" s="4">
        <v>41.542687000000001</v>
      </c>
      <c r="E27" s="4">
        <v>-8.5120199999999997</v>
      </c>
      <c r="F27" s="10">
        <v>0.25268352321812798</v>
      </c>
      <c r="G27" s="10">
        <v>0.30407237863839698</v>
      </c>
      <c r="H27" s="10">
        <v>0</v>
      </c>
      <c r="I27" s="10">
        <v>0.44321318698729001</v>
      </c>
      <c r="J27" s="18">
        <v>2.1756347520058301</v>
      </c>
      <c r="K27" s="19">
        <v>0.32440000000000002</v>
      </c>
      <c r="L27" s="19">
        <v>0.43959999999999999</v>
      </c>
      <c r="M27" s="19">
        <v>0</v>
      </c>
      <c r="N27" s="19">
        <v>0.23599999999999999</v>
      </c>
      <c r="O27" s="18">
        <v>2.9407999999999999</v>
      </c>
      <c r="P27" s="19">
        <v>0.68</v>
      </c>
      <c r="Q27" s="19">
        <v>0.3</v>
      </c>
      <c r="R27" s="19">
        <v>0</v>
      </c>
      <c r="S27" s="19">
        <v>0.02</v>
      </c>
      <c r="T27" s="18">
        <v>4.3</v>
      </c>
    </row>
    <row r="28" spans="1:20">
      <c r="A28" s="3" t="s">
        <v>58</v>
      </c>
      <c r="B28" s="3" t="s">
        <v>59</v>
      </c>
      <c r="C28" s="9" t="s">
        <v>34</v>
      </c>
      <c r="D28" s="4">
        <v>41.618228000000002</v>
      </c>
      <c r="E28" s="4">
        <v>-8.3230009999999996</v>
      </c>
      <c r="F28" s="10">
        <v>7.0379297219857598E-2</v>
      </c>
      <c r="G28" s="10">
        <v>0.40819689411027199</v>
      </c>
      <c r="H28" s="10">
        <v>9.21254744615802E-3</v>
      </c>
      <c r="I28" s="10">
        <v>0.510986665148083</v>
      </c>
      <c r="J28" s="18">
        <v>1.58569971587626</v>
      </c>
      <c r="K28" s="19">
        <v>0.21840000000000001</v>
      </c>
      <c r="L28" s="19">
        <v>0.69640000000000002</v>
      </c>
      <c r="M28" s="19">
        <v>0</v>
      </c>
      <c r="N28" s="19">
        <v>8.5199999999999998E-2</v>
      </c>
      <c r="O28" s="18">
        <v>3.1812</v>
      </c>
      <c r="P28" s="19">
        <v>0.12</v>
      </c>
      <c r="Q28" s="19">
        <v>0.88</v>
      </c>
      <c r="R28" s="19">
        <v>0</v>
      </c>
      <c r="S28" s="19">
        <v>0</v>
      </c>
      <c r="T28" s="18">
        <v>3.24</v>
      </c>
    </row>
    <row r="29" spans="1:20">
      <c r="A29" s="3" t="s">
        <v>60</v>
      </c>
      <c r="B29" s="3" t="s">
        <v>61</v>
      </c>
      <c r="C29" s="9" t="s">
        <v>34</v>
      </c>
      <c r="D29" s="4">
        <v>41.788969000000002</v>
      </c>
      <c r="E29" s="4">
        <v>-8.138306</v>
      </c>
      <c r="F29" s="10">
        <v>0</v>
      </c>
      <c r="G29" s="10">
        <v>0</v>
      </c>
      <c r="H29" s="10">
        <v>0</v>
      </c>
      <c r="I29" s="10">
        <v>0.50658347425129202</v>
      </c>
      <c r="J29" s="18">
        <v>0</v>
      </c>
      <c r="K29" s="19">
        <v>0</v>
      </c>
      <c r="L29" s="19">
        <v>0</v>
      </c>
      <c r="M29" s="19">
        <v>0</v>
      </c>
      <c r="N29" s="19">
        <v>1</v>
      </c>
      <c r="O29" s="18">
        <v>0</v>
      </c>
      <c r="P29" s="19">
        <v>0</v>
      </c>
      <c r="Q29" s="19">
        <v>0</v>
      </c>
      <c r="R29" s="19">
        <v>0</v>
      </c>
      <c r="S29" s="19">
        <v>1</v>
      </c>
      <c r="T29" s="18">
        <v>0</v>
      </c>
    </row>
    <row r="30" spans="1:20">
      <c r="A30" s="3" t="s">
        <v>62</v>
      </c>
      <c r="B30" s="3" t="s">
        <v>63</v>
      </c>
      <c r="C30" s="9" t="s">
        <v>265</v>
      </c>
      <c r="D30" s="4">
        <v>41.434759999999997</v>
      </c>
      <c r="E30" s="4">
        <v>-8.6295889999999993</v>
      </c>
      <c r="F30" s="10">
        <v>0.123577470926127</v>
      </c>
      <c r="G30" s="10">
        <v>0.54326934641037605</v>
      </c>
      <c r="H30" s="10">
        <v>0</v>
      </c>
      <c r="I30" s="10">
        <v>0.33315318266349703</v>
      </c>
      <c r="J30" s="18">
        <v>2.2476953938617599</v>
      </c>
      <c r="K30" s="19">
        <v>6.1600000000000002E-2</v>
      </c>
      <c r="L30" s="19">
        <v>0.78039999999999998</v>
      </c>
      <c r="M30" s="19">
        <v>0</v>
      </c>
      <c r="N30" s="19">
        <v>0.158</v>
      </c>
      <c r="O30" s="18">
        <v>2.6492</v>
      </c>
      <c r="P30" s="19">
        <v>0</v>
      </c>
      <c r="Q30" s="19">
        <v>1</v>
      </c>
      <c r="R30" s="19">
        <v>0</v>
      </c>
      <c r="S30" s="19">
        <v>0</v>
      </c>
      <c r="T30" s="18">
        <v>3</v>
      </c>
    </row>
    <row r="31" spans="1:20">
      <c r="A31" s="3" t="s">
        <v>64</v>
      </c>
      <c r="B31" s="3" t="s">
        <v>65</v>
      </c>
      <c r="C31" s="9" t="s">
        <v>34</v>
      </c>
      <c r="D31" s="4">
        <v>41.533206999999997</v>
      </c>
      <c r="E31" s="4">
        <v>-8.6765120000000007</v>
      </c>
      <c r="F31" s="10">
        <v>0.12965535038421799</v>
      </c>
      <c r="G31" s="10">
        <v>0.228498681041404</v>
      </c>
      <c r="H31" s="10">
        <v>0</v>
      </c>
      <c r="I31" s="10">
        <v>0.64184596857437803</v>
      </c>
      <c r="J31" s="18">
        <v>1.3337727950453</v>
      </c>
      <c r="K31" s="19">
        <v>0</v>
      </c>
      <c r="L31" s="19">
        <v>0.75039999999999996</v>
      </c>
      <c r="M31" s="19">
        <v>0</v>
      </c>
      <c r="N31" s="19">
        <v>0.24959999999999999</v>
      </c>
      <c r="O31" s="18">
        <v>2.2511999999999999</v>
      </c>
      <c r="P31" s="19">
        <v>0</v>
      </c>
      <c r="Q31" s="19">
        <v>1</v>
      </c>
      <c r="R31" s="19">
        <v>0</v>
      </c>
      <c r="S31" s="19">
        <v>0</v>
      </c>
      <c r="T31" s="18">
        <v>3</v>
      </c>
    </row>
    <row r="32" spans="1:20">
      <c r="A32" s="3" t="s">
        <v>66</v>
      </c>
      <c r="B32" s="3" t="s">
        <v>67</v>
      </c>
      <c r="C32" s="9" t="s">
        <v>265</v>
      </c>
      <c r="D32" s="4">
        <v>41.391205999999997</v>
      </c>
      <c r="E32" s="4">
        <v>-8.3317359999999994</v>
      </c>
      <c r="F32" s="10">
        <v>0.282105723337712</v>
      </c>
      <c r="G32" s="10">
        <v>0.24290024741500499</v>
      </c>
      <c r="H32" s="10">
        <v>2.61433502048677E-3</v>
      </c>
      <c r="I32" s="10">
        <v>0.47237639968910999</v>
      </c>
      <c r="J32" s="18">
        <v>2.1418436939540602</v>
      </c>
      <c r="K32" s="19">
        <v>0.5252</v>
      </c>
      <c r="L32" s="19">
        <v>0.35759999999999997</v>
      </c>
      <c r="M32" s="19">
        <v>0</v>
      </c>
      <c r="N32" s="19">
        <v>0.1172</v>
      </c>
      <c r="O32" s="18">
        <v>3.6987999999999999</v>
      </c>
      <c r="P32" s="19">
        <v>0.56999999999999995</v>
      </c>
      <c r="Q32" s="19">
        <v>0.43</v>
      </c>
      <c r="R32" s="19">
        <v>0</v>
      </c>
      <c r="S32" s="19">
        <v>0</v>
      </c>
      <c r="T32" s="18">
        <v>4.1399999999999997</v>
      </c>
    </row>
    <row r="33" spans="1:20">
      <c r="A33" s="3" t="s">
        <v>68</v>
      </c>
      <c r="B33" s="3" t="s">
        <v>69</v>
      </c>
      <c r="C33" s="9" t="s">
        <v>265</v>
      </c>
      <c r="D33" s="4">
        <v>41.586455999999998</v>
      </c>
      <c r="E33" s="4">
        <v>-8.2252679999999998</v>
      </c>
      <c r="F33" s="10">
        <v>8.1781453560070896E-2</v>
      </c>
      <c r="G33" s="10">
        <v>0.19052855360218701</v>
      </c>
      <c r="H33" s="10">
        <v>5.4065261000429299E-2</v>
      </c>
      <c r="I33" s="10">
        <v>0.66835168616246399</v>
      </c>
      <c r="J33" s="18">
        <v>1.0345581896073399</v>
      </c>
      <c r="K33" s="19">
        <v>0.10199999999999999</v>
      </c>
      <c r="L33" s="19">
        <v>0.44840000000000002</v>
      </c>
      <c r="M33" s="19">
        <v>0</v>
      </c>
      <c r="N33" s="19">
        <v>0.4496</v>
      </c>
      <c r="O33" s="18">
        <v>1.8552</v>
      </c>
      <c r="P33" s="19">
        <v>0.01</v>
      </c>
      <c r="Q33" s="19">
        <v>0.59</v>
      </c>
      <c r="R33" s="19">
        <v>0</v>
      </c>
      <c r="S33" s="19">
        <v>0.4</v>
      </c>
      <c r="T33" s="18">
        <v>1.82</v>
      </c>
    </row>
    <row r="34" spans="1:20">
      <c r="A34" s="3" t="s">
        <v>70</v>
      </c>
      <c r="B34" s="3" t="s">
        <v>71</v>
      </c>
      <c r="C34" s="9" t="s">
        <v>265</v>
      </c>
      <c r="D34" s="4">
        <v>41.479486000000001</v>
      </c>
      <c r="E34" s="4">
        <v>-8.3533279999999994</v>
      </c>
      <c r="F34" s="10">
        <v>0.243960828417109</v>
      </c>
      <c r="G34" s="10">
        <v>0.26099442785144</v>
      </c>
      <c r="H34" s="10">
        <v>1.67680884154673E-3</v>
      </c>
      <c r="I34" s="10">
        <v>0.47934485327614201</v>
      </c>
      <c r="J34" s="18">
        <v>2.0044642344814099</v>
      </c>
      <c r="K34" s="19">
        <v>0.5756</v>
      </c>
      <c r="L34" s="19">
        <v>0.38440000000000002</v>
      </c>
      <c r="M34" s="19">
        <v>0</v>
      </c>
      <c r="N34" s="19">
        <v>2.64E-2</v>
      </c>
      <c r="O34" s="18">
        <v>4.0312000000000001</v>
      </c>
      <c r="P34" s="19">
        <v>0.54</v>
      </c>
      <c r="Q34" s="19">
        <v>0.46</v>
      </c>
      <c r="R34" s="19">
        <v>0</v>
      </c>
      <c r="S34" s="19">
        <v>0</v>
      </c>
      <c r="T34" s="18">
        <v>4.08</v>
      </c>
    </row>
    <row r="35" spans="1:20">
      <c r="A35" s="3" t="s">
        <v>72</v>
      </c>
      <c r="B35" s="3" t="s">
        <v>73</v>
      </c>
      <c r="C35" s="9" t="s">
        <v>34</v>
      </c>
      <c r="D35" s="4">
        <v>41.766973999999998</v>
      </c>
      <c r="E35" s="4">
        <v>-7.7376630000000004</v>
      </c>
      <c r="F35" s="10">
        <v>1.9435501017860901E-2</v>
      </c>
      <c r="G35" s="10">
        <v>0.198860878604909</v>
      </c>
      <c r="H35" s="10">
        <v>6.6895616098315E-2</v>
      </c>
      <c r="I35" s="10">
        <v>0.37994727870261202</v>
      </c>
      <c r="J35" s="18">
        <v>0.760655757002346</v>
      </c>
      <c r="K35" s="19">
        <v>0</v>
      </c>
      <c r="L35" s="19">
        <v>0.44159999999999999</v>
      </c>
      <c r="M35" s="19">
        <v>0.1452</v>
      </c>
      <c r="N35" s="19">
        <v>0.41320000000000001</v>
      </c>
      <c r="O35" s="18">
        <v>1.47</v>
      </c>
      <c r="P35" s="19">
        <v>0</v>
      </c>
      <c r="Q35" s="19">
        <v>0.73</v>
      </c>
      <c r="R35" s="19">
        <v>0</v>
      </c>
      <c r="S35" s="19">
        <v>0.27</v>
      </c>
      <c r="T35" s="18">
        <v>2.19</v>
      </c>
    </row>
    <row r="36" spans="1:20">
      <c r="A36" s="3" t="s">
        <v>74</v>
      </c>
      <c r="B36" s="3" t="s">
        <v>73</v>
      </c>
      <c r="C36" s="9" t="s">
        <v>34</v>
      </c>
      <c r="D36" s="4">
        <v>41.719560000000001</v>
      </c>
      <c r="E36" s="4">
        <v>-7.9033889999999998</v>
      </c>
      <c r="F36" s="10">
        <v>1.8515565002386401E-2</v>
      </c>
      <c r="G36" s="10">
        <v>0.214316289302484</v>
      </c>
      <c r="H36" s="10">
        <v>6.7566726317593404E-2</v>
      </c>
      <c r="I36" s="10">
        <v>0.68118059650343699</v>
      </c>
      <c r="J36" s="18">
        <v>0.80309341923697797</v>
      </c>
      <c r="K36" s="19">
        <v>0</v>
      </c>
      <c r="L36" s="19">
        <v>0.39679999999999999</v>
      </c>
      <c r="M36" s="19">
        <v>0.12839999999999999</v>
      </c>
      <c r="N36" s="19">
        <v>0.4748</v>
      </c>
      <c r="O36" s="18">
        <v>1.3188</v>
      </c>
      <c r="P36" s="19">
        <v>0</v>
      </c>
      <c r="Q36" s="19">
        <v>0.24</v>
      </c>
      <c r="R36" s="19">
        <v>0.33</v>
      </c>
      <c r="S36" s="19">
        <v>0.43</v>
      </c>
      <c r="T36" s="18">
        <v>1.05</v>
      </c>
    </row>
    <row r="37" spans="1:20">
      <c r="A37" s="3" t="s">
        <v>75</v>
      </c>
      <c r="B37" s="3" t="s">
        <v>76</v>
      </c>
      <c r="C37" s="9" t="s">
        <v>34</v>
      </c>
      <c r="D37" s="4">
        <v>41.512362000000003</v>
      </c>
      <c r="E37" s="4">
        <v>-8.730264</v>
      </c>
      <c r="F37" s="10">
        <v>0.14024496054145899</v>
      </c>
      <c r="G37" s="10">
        <v>0.33508203240745099</v>
      </c>
      <c r="H37" s="10">
        <v>0</v>
      </c>
      <c r="I37" s="10">
        <v>0.52466689257613397</v>
      </c>
      <c r="J37" s="18">
        <v>1.7064708999296501</v>
      </c>
      <c r="K37" s="19">
        <v>0</v>
      </c>
      <c r="L37" s="19">
        <v>0.58399999999999996</v>
      </c>
      <c r="M37" s="19">
        <v>0</v>
      </c>
      <c r="N37" s="19">
        <v>0.32679999999999998</v>
      </c>
      <c r="O37" s="18">
        <v>1.752</v>
      </c>
      <c r="P37" s="19">
        <v>0</v>
      </c>
      <c r="Q37" s="19">
        <v>1</v>
      </c>
      <c r="R37" s="19">
        <v>0</v>
      </c>
      <c r="S37" s="19">
        <v>0</v>
      </c>
      <c r="T37" s="18">
        <v>3</v>
      </c>
    </row>
    <row r="38" spans="1:20">
      <c r="A38" s="3" t="s">
        <v>77</v>
      </c>
      <c r="B38" s="3" t="s">
        <v>78</v>
      </c>
      <c r="C38" s="9" t="s">
        <v>34</v>
      </c>
      <c r="D38" s="4">
        <v>41.541037000000003</v>
      </c>
      <c r="E38" s="4">
        <v>-8.5978130000000004</v>
      </c>
      <c r="F38" s="10">
        <v>0.24627620905939401</v>
      </c>
      <c r="G38" s="10">
        <v>0.36370094138647402</v>
      </c>
      <c r="H38" s="10">
        <v>9.4355783420414796E-4</v>
      </c>
      <c r="I38" s="10">
        <v>0.38907907312666101</v>
      </c>
      <c r="J38" s="18">
        <v>2.3234274272905999</v>
      </c>
      <c r="K38" s="19">
        <v>0.2208</v>
      </c>
      <c r="L38" s="19">
        <v>0.69720000000000004</v>
      </c>
      <c r="M38" s="19">
        <v>0</v>
      </c>
      <c r="N38" s="19">
        <v>8.2000000000000003E-2</v>
      </c>
      <c r="O38" s="18">
        <v>3.1956000000000002</v>
      </c>
      <c r="P38" s="19">
        <v>0</v>
      </c>
      <c r="Q38" s="19">
        <v>1</v>
      </c>
      <c r="R38" s="19">
        <v>0</v>
      </c>
      <c r="S38" s="19">
        <v>0</v>
      </c>
      <c r="T38" s="18">
        <v>3</v>
      </c>
    </row>
    <row r="39" spans="1:20">
      <c r="A39" s="3" t="s">
        <v>79</v>
      </c>
      <c r="B39" s="3" t="s">
        <v>80</v>
      </c>
      <c r="C39" s="9" t="s">
        <v>34</v>
      </c>
      <c r="D39" s="4">
        <v>41.656964780000003</v>
      </c>
      <c r="E39" s="4">
        <v>-8.0302526650000008</v>
      </c>
      <c r="F39" s="10">
        <v>1.29698510512444E-2</v>
      </c>
      <c r="G39" s="10">
        <v>9.3073635819028805E-2</v>
      </c>
      <c r="H39" s="10">
        <v>1.50824726030365E-2</v>
      </c>
      <c r="I39" s="10">
        <v>0.79515637620416701</v>
      </c>
      <c r="J39" s="18">
        <v>0.359152635316345</v>
      </c>
      <c r="K39" s="19">
        <v>3.04E-2</v>
      </c>
      <c r="L39" s="19">
        <v>9.8400000000000001E-2</v>
      </c>
      <c r="M39" s="19">
        <v>0</v>
      </c>
      <c r="N39" s="19">
        <v>0.87119999999999997</v>
      </c>
      <c r="O39" s="18">
        <v>0.44719999999999999</v>
      </c>
      <c r="P39" s="19">
        <v>0</v>
      </c>
      <c r="Q39" s="19">
        <v>0.14000000000000001</v>
      </c>
      <c r="R39" s="19">
        <v>0</v>
      </c>
      <c r="S39" s="19">
        <v>0.86</v>
      </c>
      <c r="T39" s="18">
        <v>0.42</v>
      </c>
    </row>
    <row r="40" spans="1:20">
      <c r="A40" s="3" t="s">
        <v>81</v>
      </c>
      <c r="B40" s="3" t="s">
        <v>82</v>
      </c>
      <c r="C40" s="9" t="s">
        <v>265</v>
      </c>
      <c r="D40" s="4">
        <v>41.336978000000002</v>
      </c>
      <c r="E40" s="4">
        <v>-8.483473</v>
      </c>
      <c r="F40" s="10">
        <v>0.2879784353664</v>
      </c>
      <c r="G40" s="10">
        <v>0.24522501178863301</v>
      </c>
      <c r="H40" s="10">
        <v>1.1161669855330599E-3</v>
      </c>
      <c r="I40" s="10">
        <v>0.46562306511141099</v>
      </c>
      <c r="J40" s="18">
        <v>2.1766833791834301</v>
      </c>
      <c r="K40" s="19">
        <v>0.5696</v>
      </c>
      <c r="L40" s="19">
        <v>0.40600000000000003</v>
      </c>
      <c r="M40" s="19">
        <v>0</v>
      </c>
      <c r="N40" s="19">
        <v>2.4400000000000002E-2</v>
      </c>
      <c r="O40" s="18">
        <v>4.0659999999999998</v>
      </c>
      <c r="P40" s="19">
        <v>0.43</v>
      </c>
      <c r="Q40" s="19">
        <v>0.56999999999999995</v>
      </c>
      <c r="R40" s="19">
        <v>0</v>
      </c>
      <c r="S40" s="19">
        <v>0</v>
      </c>
      <c r="T40" s="18">
        <v>3.86</v>
      </c>
    </row>
    <row r="41" spans="1:20">
      <c r="A41" s="3" t="s">
        <v>83</v>
      </c>
      <c r="B41" s="3" t="s">
        <v>84</v>
      </c>
      <c r="C41" s="9" t="s">
        <v>265</v>
      </c>
      <c r="D41" s="4">
        <v>41.438755999999998</v>
      </c>
      <c r="E41" s="4">
        <v>-8.322381</v>
      </c>
      <c r="F41" s="10">
        <v>0.30016947984331799</v>
      </c>
      <c r="G41" s="10">
        <v>0.29508062117537798</v>
      </c>
      <c r="H41" s="10">
        <v>1.0834348062218301E-3</v>
      </c>
      <c r="I41" s="10">
        <v>0.403651866161582</v>
      </c>
      <c r="J41" s="18">
        <v>2.3871726975489498</v>
      </c>
      <c r="K41" s="19">
        <v>0.2404</v>
      </c>
      <c r="L41" s="19">
        <v>0.50960000000000005</v>
      </c>
      <c r="M41" s="19">
        <v>0</v>
      </c>
      <c r="N41" s="19">
        <v>0.25</v>
      </c>
      <c r="O41" s="18">
        <v>2.7307999999999999</v>
      </c>
      <c r="P41" s="19">
        <v>0.36</v>
      </c>
      <c r="Q41" s="19">
        <v>0.21</v>
      </c>
      <c r="R41" s="19">
        <v>0</v>
      </c>
      <c r="S41" s="19">
        <v>0.43</v>
      </c>
      <c r="T41" s="18">
        <v>2.4300000000000002</v>
      </c>
    </row>
    <row r="42" spans="1:20">
      <c r="A42" s="3" t="s">
        <v>85</v>
      </c>
      <c r="B42" s="3" t="s">
        <v>86</v>
      </c>
      <c r="C42" s="9" t="s">
        <v>265</v>
      </c>
      <c r="D42" s="4">
        <v>41.509697000000003</v>
      </c>
      <c r="E42" s="4">
        <v>-8.2977410000000003</v>
      </c>
      <c r="F42" s="10">
        <v>0.243960828417109</v>
      </c>
      <c r="G42" s="10">
        <v>0.26099442785144</v>
      </c>
      <c r="H42" s="10">
        <v>1.67680884154673E-3</v>
      </c>
      <c r="I42" s="10">
        <v>0.47934485327614201</v>
      </c>
      <c r="J42" s="18">
        <v>2.0044642344814099</v>
      </c>
      <c r="K42" s="19">
        <v>4.7999999999999996E-3</v>
      </c>
      <c r="L42" s="19">
        <v>0.87719999999999998</v>
      </c>
      <c r="M42" s="19">
        <v>0</v>
      </c>
      <c r="N42" s="19">
        <v>0.11799999999999999</v>
      </c>
      <c r="O42" s="18">
        <v>2.6556000000000002</v>
      </c>
      <c r="P42" s="19">
        <v>0</v>
      </c>
      <c r="Q42" s="19">
        <v>1</v>
      </c>
      <c r="R42" s="19">
        <v>0</v>
      </c>
      <c r="S42" s="19">
        <v>0</v>
      </c>
      <c r="T42" s="18">
        <v>3</v>
      </c>
    </row>
    <row r="43" spans="1:20">
      <c r="A43" s="3" t="s">
        <v>87</v>
      </c>
      <c r="B43" s="3" t="s">
        <v>88</v>
      </c>
      <c r="C43" s="9" t="s">
        <v>265</v>
      </c>
      <c r="D43" s="4">
        <v>41.602899999999998</v>
      </c>
      <c r="E43" s="4">
        <v>-8.0483499999999992</v>
      </c>
      <c r="F43" s="10">
        <v>1.95740118868626E-2</v>
      </c>
      <c r="G43" s="10">
        <v>7.6675564806699195E-2</v>
      </c>
      <c r="H43" s="10">
        <v>0</v>
      </c>
      <c r="I43" s="10">
        <v>0.82065489753529997</v>
      </c>
      <c r="J43" s="18">
        <v>0.32789675385441103</v>
      </c>
      <c r="K43" s="19">
        <v>0</v>
      </c>
      <c r="L43" s="19">
        <v>0.1176</v>
      </c>
      <c r="M43" s="19">
        <v>0</v>
      </c>
      <c r="N43" s="19">
        <v>0.75439999999999996</v>
      </c>
      <c r="O43" s="18">
        <v>0.3528</v>
      </c>
      <c r="P43" s="19">
        <v>0</v>
      </c>
      <c r="Q43" s="19">
        <v>0</v>
      </c>
      <c r="R43" s="19">
        <v>0</v>
      </c>
      <c r="S43" s="19">
        <v>1</v>
      </c>
      <c r="T43" s="18">
        <v>0</v>
      </c>
    </row>
    <row r="44" spans="1:20">
      <c r="A44" s="3" t="s">
        <v>89</v>
      </c>
      <c r="B44" s="3" t="s">
        <v>90</v>
      </c>
      <c r="C44" s="9" t="s">
        <v>265</v>
      </c>
      <c r="D44" s="4">
        <v>41.482652999999999</v>
      </c>
      <c r="E44" s="4">
        <v>-8.3418050000000008</v>
      </c>
      <c r="F44" s="10">
        <v>0.243960828417109</v>
      </c>
      <c r="G44" s="10">
        <v>0.26099442785144</v>
      </c>
      <c r="H44" s="10">
        <v>1.67680884154673E-3</v>
      </c>
      <c r="I44" s="10">
        <v>0.47934485327614201</v>
      </c>
      <c r="J44" s="18">
        <v>2.0044642344814099</v>
      </c>
      <c r="K44" s="19">
        <v>0.66200000000000003</v>
      </c>
      <c r="L44" s="19">
        <v>0.15160000000000001</v>
      </c>
      <c r="M44" s="19">
        <v>2.8000000000000001E-2</v>
      </c>
      <c r="N44" s="19">
        <v>6.2E-2</v>
      </c>
      <c r="O44" s="18">
        <v>3.7928000000000002</v>
      </c>
      <c r="P44" s="19">
        <v>1</v>
      </c>
      <c r="Q44" s="19">
        <v>0</v>
      </c>
      <c r="R44" s="19">
        <v>0</v>
      </c>
      <c r="S44" s="19">
        <v>0</v>
      </c>
      <c r="T44" s="18">
        <v>5</v>
      </c>
    </row>
    <row r="45" spans="1:20">
      <c r="A45" s="3" t="s">
        <v>91</v>
      </c>
      <c r="B45" s="3" t="s">
        <v>92</v>
      </c>
      <c r="C45" s="9" t="s">
        <v>34</v>
      </c>
      <c r="D45" s="4">
        <v>41.687624</v>
      </c>
      <c r="E45" s="4">
        <v>-8.4144190000000005</v>
      </c>
      <c r="F45" s="10">
        <v>0.13900743443767299</v>
      </c>
      <c r="G45" s="10">
        <v>0.36240020777467702</v>
      </c>
      <c r="H45" s="10">
        <v>9.35960530133385E-4</v>
      </c>
      <c r="I45" s="10">
        <v>0.49764899442321597</v>
      </c>
      <c r="J45" s="18">
        <v>1.78317375604253</v>
      </c>
      <c r="K45" s="19">
        <v>6.1199999999999997E-2</v>
      </c>
      <c r="L45" s="19">
        <v>0.93879999999999997</v>
      </c>
      <c r="M45" s="19">
        <v>0</v>
      </c>
      <c r="N45" s="19">
        <v>0</v>
      </c>
      <c r="O45" s="18">
        <v>3.1223999999999998</v>
      </c>
      <c r="P45" s="19">
        <v>0</v>
      </c>
      <c r="Q45" s="19">
        <v>1</v>
      </c>
      <c r="R45" s="19">
        <v>0</v>
      </c>
      <c r="S45" s="19">
        <v>0</v>
      </c>
      <c r="T45" s="18">
        <v>3</v>
      </c>
    </row>
    <row r="46" spans="1:20">
      <c r="A46" s="3" t="s">
        <v>93</v>
      </c>
      <c r="B46" s="3" t="s">
        <v>94</v>
      </c>
      <c r="C46" s="9" t="s">
        <v>265</v>
      </c>
      <c r="D46" s="4">
        <v>41.523615999999997</v>
      </c>
      <c r="E46" s="4">
        <v>-8.4336129999999994</v>
      </c>
      <c r="F46" s="10">
        <v>0.36116933839664001</v>
      </c>
      <c r="G46" s="10">
        <v>0.224674007385643</v>
      </c>
      <c r="H46" s="10">
        <v>1.7306628794642499E-3</v>
      </c>
      <c r="I46" s="10">
        <v>0.41240739404694898</v>
      </c>
      <c r="J46" s="18">
        <v>2.4815993770195899</v>
      </c>
      <c r="K46" s="19">
        <v>0.3044</v>
      </c>
      <c r="L46" s="19">
        <v>0.186</v>
      </c>
      <c r="M46" s="19">
        <v>0</v>
      </c>
      <c r="N46" s="19">
        <v>0.50960000000000005</v>
      </c>
      <c r="O46" s="18">
        <v>2.08</v>
      </c>
      <c r="P46" s="19">
        <v>0.02</v>
      </c>
      <c r="Q46" s="19">
        <v>0.26</v>
      </c>
      <c r="R46" s="19">
        <v>0</v>
      </c>
      <c r="S46" s="19">
        <v>0.72</v>
      </c>
      <c r="T46" s="18">
        <v>0.88</v>
      </c>
    </row>
    <row r="47" spans="1:20">
      <c r="A47" s="3" t="s">
        <v>95</v>
      </c>
      <c r="B47" s="3" t="s">
        <v>96</v>
      </c>
      <c r="C47" s="9" t="s">
        <v>266</v>
      </c>
      <c r="D47" s="4">
        <v>41.981723000000002</v>
      </c>
      <c r="E47" s="4">
        <v>-8.3607209999999998</v>
      </c>
      <c r="F47" s="10">
        <v>1.4612481934976501E-2</v>
      </c>
      <c r="G47" s="10">
        <v>8.6418168964522202E-2</v>
      </c>
      <c r="H47" s="10">
        <v>8.0725326212066108E-3</v>
      </c>
      <c r="I47" s="10">
        <v>0.84627817101181102</v>
      </c>
      <c r="J47" s="18">
        <v>0.34038944918965602</v>
      </c>
      <c r="K47" s="19">
        <v>1.24E-2</v>
      </c>
      <c r="L47" s="19">
        <v>0.27439999999999998</v>
      </c>
      <c r="M47" s="19">
        <v>0</v>
      </c>
      <c r="N47" s="19">
        <v>0.6028</v>
      </c>
      <c r="O47" s="18">
        <v>0.88519999999999999</v>
      </c>
      <c r="P47" s="19">
        <v>0</v>
      </c>
      <c r="Q47" s="19">
        <v>0</v>
      </c>
      <c r="R47" s="19">
        <v>0</v>
      </c>
      <c r="S47" s="19">
        <v>0.66</v>
      </c>
      <c r="T47" s="18">
        <v>0</v>
      </c>
    </row>
    <row r="48" spans="1:20">
      <c r="A48" s="3" t="s">
        <v>97</v>
      </c>
      <c r="B48" s="3" t="s">
        <v>98</v>
      </c>
      <c r="C48" s="9" t="s">
        <v>266</v>
      </c>
      <c r="D48" s="4">
        <v>41.896635000000003</v>
      </c>
      <c r="E48" s="11">
        <v>-8.4389000000000003</v>
      </c>
      <c r="F48" s="10">
        <v>0.12830966241702299</v>
      </c>
      <c r="G48" s="10">
        <v>0.27495005645426002</v>
      </c>
      <c r="H48" s="10">
        <v>5.8880184017116701E-3</v>
      </c>
      <c r="I48" s="10">
        <v>0.58257261793936199</v>
      </c>
      <c r="J48" s="18">
        <v>1.4722864998496099</v>
      </c>
      <c r="K48" s="19">
        <v>0.13400000000000001</v>
      </c>
      <c r="L48" s="19">
        <v>0.61560000000000004</v>
      </c>
      <c r="M48" s="19">
        <v>7.6799999999999993E-2</v>
      </c>
      <c r="N48" s="19">
        <v>9.1200000000000003E-2</v>
      </c>
      <c r="O48" s="18">
        <v>2.5935999999999999</v>
      </c>
      <c r="P48" s="19">
        <v>0</v>
      </c>
      <c r="Q48" s="19">
        <v>0.49</v>
      </c>
      <c r="R48" s="19">
        <v>0</v>
      </c>
      <c r="S48" s="19">
        <v>0</v>
      </c>
      <c r="T48" s="18">
        <v>1.47</v>
      </c>
    </row>
    <row r="49" spans="1:20">
      <c r="A49" s="3" t="s">
        <v>99</v>
      </c>
      <c r="B49" s="3" t="s">
        <v>100</v>
      </c>
      <c r="C49" s="9" t="s">
        <v>266</v>
      </c>
      <c r="D49" s="11">
        <v>41.815080000000002</v>
      </c>
      <c r="E49" s="4">
        <v>-8.4264530000000004</v>
      </c>
      <c r="F49" s="10">
        <v>0.12830966241702299</v>
      </c>
      <c r="G49" s="10">
        <v>0.27495005645426002</v>
      </c>
      <c r="H49" s="10">
        <v>5.8880184017116701E-3</v>
      </c>
      <c r="I49" s="10">
        <v>0.58257261793936199</v>
      </c>
      <c r="J49" s="18">
        <v>1.4722864998496099</v>
      </c>
      <c r="K49" s="19">
        <v>3.1199999999999999E-2</v>
      </c>
      <c r="L49" s="19">
        <v>0.5544</v>
      </c>
      <c r="M49" s="19">
        <v>0</v>
      </c>
      <c r="N49" s="19">
        <v>0.34599999999999997</v>
      </c>
      <c r="O49" s="18">
        <v>1.8191999999999999</v>
      </c>
      <c r="P49" s="19">
        <v>0</v>
      </c>
      <c r="Q49" s="19">
        <v>0.62</v>
      </c>
      <c r="R49" s="19">
        <v>0</v>
      </c>
      <c r="S49" s="19">
        <v>0</v>
      </c>
      <c r="T49" s="18">
        <v>1.86</v>
      </c>
    </row>
    <row r="50" spans="1:20">
      <c r="A50" s="3" t="s">
        <v>101</v>
      </c>
      <c r="B50" s="3" t="s">
        <v>102</v>
      </c>
      <c r="C50" s="9" t="s">
        <v>265</v>
      </c>
      <c r="D50" s="4">
        <v>41.626432999999999</v>
      </c>
      <c r="E50" s="4">
        <v>-8.1054309999999994</v>
      </c>
      <c r="F50" s="10">
        <v>7.4887412395820793E-2</v>
      </c>
      <c r="G50" s="10">
        <v>0.17613335155589599</v>
      </c>
      <c r="H50" s="10">
        <v>1.9224333203781301E-2</v>
      </c>
      <c r="I50" s="10">
        <v>0.67722343207994795</v>
      </c>
      <c r="J50" s="18">
        <v>0.92206144985057303</v>
      </c>
      <c r="K50" s="19">
        <v>0.3876</v>
      </c>
      <c r="L50" s="19">
        <v>0.5252</v>
      </c>
      <c r="M50" s="19">
        <v>0</v>
      </c>
      <c r="N50" s="19">
        <v>8.72E-2</v>
      </c>
      <c r="O50" s="18">
        <v>3.5135999999999998</v>
      </c>
      <c r="P50" s="19">
        <v>0.48</v>
      </c>
      <c r="Q50" s="19">
        <v>0.52</v>
      </c>
      <c r="R50" s="19">
        <v>0</v>
      </c>
      <c r="S50" s="19">
        <v>0</v>
      </c>
      <c r="T50" s="18">
        <v>3.96</v>
      </c>
    </row>
    <row r="51" spans="1:20">
      <c r="A51" s="3" t="s">
        <v>103</v>
      </c>
      <c r="B51" s="3" t="s">
        <v>267</v>
      </c>
      <c r="C51" s="9" t="s">
        <v>265</v>
      </c>
      <c r="D51" s="4">
        <v>41.611389000000003</v>
      </c>
      <c r="E51" s="4">
        <v>-8.0841899999999995</v>
      </c>
      <c r="F51" s="10">
        <v>3.5832112877581999E-2</v>
      </c>
      <c r="G51" s="10">
        <v>0.143483230972582</v>
      </c>
      <c r="H51" s="10">
        <v>2.2851103936954802E-3</v>
      </c>
      <c r="I51" s="10">
        <v>0.71122685488429305</v>
      </c>
      <c r="J51" s="18">
        <v>0.61189536769935104</v>
      </c>
      <c r="K51" s="19">
        <v>2.3999999999999998E-3</v>
      </c>
      <c r="L51" s="19">
        <v>6.2399999999999997E-2</v>
      </c>
      <c r="M51" s="19">
        <v>0</v>
      </c>
      <c r="N51" s="19">
        <v>0.93520000000000003</v>
      </c>
      <c r="O51" s="18">
        <v>0.19919999999999999</v>
      </c>
      <c r="P51" s="19">
        <v>0</v>
      </c>
      <c r="Q51" s="19">
        <v>0</v>
      </c>
      <c r="R51" s="19">
        <v>0</v>
      </c>
      <c r="S51" s="19">
        <v>1</v>
      </c>
      <c r="T51" s="18">
        <v>0</v>
      </c>
    </row>
    <row r="52" spans="1:20">
      <c r="A52" s="3" t="s">
        <v>105</v>
      </c>
      <c r="B52" s="3" t="s">
        <v>106</v>
      </c>
      <c r="C52" s="9" t="s">
        <v>265</v>
      </c>
      <c r="D52" s="4">
        <v>41.438130999999998</v>
      </c>
      <c r="E52" s="4">
        <v>-8.2055070000000008</v>
      </c>
      <c r="F52" s="10">
        <v>0.27328416357345597</v>
      </c>
      <c r="G52" s="10">
        <v>0.28101301243583199</v>
      </c>
      <c r="H52" s="10">
        <v>3.7178223313465299E-4</v>
      </c>
      <c r="I52" s="10">
        <v>0.44532763911245998</v>
      </c>
      <c r="J52" s="18">
        <v>2.2098316374079099</v>
      </c>
      <c r="K52" s="19">
        <v>0.34239999999999998</v>
      </c>
      <c r="L52" s="19">
        <v>0.59599999999999997</v>
      </c>
      <c r="M52" s="19">
        <v>0</v>
      </c>
      <c r="N52" s="19">
        <v>6.1600000000000002E-2</v>
      </c>
      <c r="O52" s="18">
        <v>3.5</v>
      </c>
      <c r="P52" s="19">
        <v>0</v>
      </c>
      <c r="Q52" s="19">
        <v>0.56000000000000005</v>
      </c>
      <c r="R52" s="19">
        <v>0</v>
      </c>
      <c r="S52" s="19">
        <v>0.44</v>
      </c>
      <c r="T52" s="18">
        <v>1.68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site_info</vt:lpstr>
      <vt:lpstr>habitat_features</vt:lpstr>
      <vt:lpstr>water_chemistry</vt:lpstr>
      <vt:lpstr>hydrology</vt:lpstr>
      <vt:lpstr>MINIDOT data</vt:lpstr>
      <vt:lpstr>HOBO data</vt:lpstr>
      <vt:lpstr>LandUse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Tano</dc:creator>
  <cp:lastModifiedBy>Tano Gutiérrez Cánovas</cp:lastModifiedBy>
  <dcterms:created xsi:type="dcterms:W3CDTF">2020-02-28T10:58:00Z</dcterms:created>
  <dcterms:modified xsi:type="dcterms:W3CDTF">2021-09-16T12:01:14Z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