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/>
  <mc:AlternateContent xmlns:mc="http://schemas.openxmlformats.org/markup-compatibility/2006">
    <mc:Choice Requires="x15">
      <x15ac:absPath xmlns:x15ac="http://schemas.microsoft.com/office/spreadsheetml/2010/11/ac" url="T:\GEI\Commun Secretariat Etudes\Année universitaire 2021-2022\Nouvelles maquettes\"/>
    </mc:Choice>
  </mc:AlternateContent>
  <xr:revisionPtr revIDLastSave="0" documentId="13_ncr:1_{42BC15CF-1CA7-42A8-9827-06616317D027}" xr6:coauthVersionLast="36" xr6:coauthVersionMax="36" xr10:uidLastSave="{00000000-0000-0000-0000-000000000000}"/>
  <bookViews>
    <workbookView xWindow="0" yWindow="0" windowWidth="28800" windowHeight="14100" tabRatio="500" xr2:uid="{00000000-000D-0000-FFFF-FFFF00000000}"/>
  </bookViews>
  <sheets>
    <sheet name="SDC" sheetId="1" r:id="rId1"/>
  </sheets>
  <definedNames>
    <definedName name="Excel_BuiltIn_Print_Area_3">#REF!</definedName>
    <definedName name="_xlnm.Print_Area" localSheetId="0">SDC!$A$1:$K$35</definedName>
  </definedNames>
  <calcPr calcId="191029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J4" i="1" l="1"/>
  <c r="J9" i="1"/>
  <c r="J14" i="1"/>
  <c r="J18" i="1"/>
  <c r="J23" i="1"/>
  <c r="J27" i="1"/>
  <c r="K33" i="1"/>
  <c r="J33" i="1"/>
  <c r="F33" i="1"/>
  <c r="G33" i="1"/>
  <c r="H33" i="1"/>
  <c r="H27" i="1"/>
  <c r="G27" i="1"/>
  <c r="F27" i="1"/>
  <c r="H23" i="1"/>
  <c r="G23" i="1"/>
  <c r="F23" i="1"/>
  <c r="G14" i="1"/>
  <c r="G18" i="1"/>
  <c r="H18" i="1"/>
  <c r="F18" i="1"/>
  <c r="H14" i="1"/>
  <c r="F14" i="1"/>
  <c r="J12" i="1"/>
  <c r="J10" i="1"/>
  <c r="J7" i="1"/>
  <c r="J6" i="1"/>
  <c r="J5" i="1"/>
  <c r="J32" i="1" l="1"/>
  <c r="J31" i="1"/>
  <c r="J30" i="1"/>
  <c r="J29" i="1"/>
  <c r="J28" i="1"/>
  <c r="J26" i="1"/>
  <c r="J25" i="1"/>
  <c r="J24" i="1"/>
  <c r="J22" i="1"/>
  <c r="J21" i="1"/>
  <c r="J20" i="1"/>
  <c r="J19" i="1"/>
  <c r="J17" i="1"/>
  <c r="J16" i="1"/>
  <c r="J15" i="1"/>
  <c r="J13" i="1"/>
  <c r="G9" i="1"/>
  <c r="J8" i="1"/>
  <c r="H4" i="1"/>
  <c r="G4" i="1"/>
  <c r="F4" i="1"/>
</calcChain>
</file>

<file path=xl/sharedStrings.xml><?xml version="1.0" encoding="utf-8"?>
<sst xmlns="http://schemas.openxmlformats.org/spreadsheetml/2006/main" count="101" uniqueCount="73">
  <si>
    <t>Innovative Smart Systems</t>
  </si>
  <si>
    <t>UF</t>
  </si>
  <si>
    <t>Superviser</t>
  </si>
  <si>
    <t xml:space="preserve">Code </t>
  </si>
  <si>
    <t>Lecture</t>
  </si>
  <si>
    <t>Tutorial</t>
  </si>
  <si>
    <t>practical</t>
  </si>
  <si>
    <t>Evaluation</t>
  </si>
  <si>
    <t>Total</t>
  </si>
  <si>
    <t>ECTS</t>
  </si>
  <si>
    <t>Innovative Smart System (ISS)</t>
  </si>
  <si>
    <t>Smart Devices</t>
  </si>
  <si>
    <t>J. Grisolia</t>
  </si>
  <si>
    <t>I5SSEN11</t>
  </si>
  <si>
    <t>Microcontrollers and Open-Source Hardware, Embedded IA (M&amp;OSH)</t>
  </si>
  <si>
    <t>J. Grisolia, S. Lohez</t>
  </si>
  <si>
    <t>report/presentation/making</t>
  </si>
  <si>
    <t>CAD, manufacturing and integration of nano-technology sensors (AIME)</t>
  </si>
  <si>
    <t>Sensors introduction</t>
  </si>
  <si>
    <t>Analog electronic labs</t>
  </si>
  <si>
    <t>Communication</t>
  </si>
  <si>
    <t>D. Dragomirescu</t>
  </si>
  <si>
    <t>I5SSCM11</t>
  </si>
  <si>
    <t xml:space="preserve">Protocols for connected objects </t>
  </si>
  <si>
    <t>S. Abdellatif / D. Dragomirescu/ E. Sicard</t>
  </si>
  <si>
    <t>Energy for connected objects  (recovery, transfert)</t>
  </si>
  <si>
    <t xml:space="preserve">JM.Dilhac </t>
  </si>
  <si>
    <t>7,5</t>
  </si>
  <si>
    <t xml:space="preserve">Les chiffres apparaissant dans F11 et H11 sont “moyennes” - AE et IR ont 10.25H d’enst mais avec des repartitions differents.Les AE ont 2.5HCM et 5HTP AIME + 2,75 TP. Les IR ont 7.5HCM et 2,75H TP. </t>
  </si>
  <si>
    <t>Security for network of connected objects</t>
  </si>
  <si>
    <t>E. Alata</t>
  </si>
  <si>
    <t>Emerging network (SDN, NGN)</t>
  </si>
  <si>
    <t>S. Abdellatif</t>
  </si>
  <si>
    <t>Middleware and Service</t>
  </si>
  <si>
    <t>T. Monteil</t>
  </si>
  <si>
    <t>I5SSIL11</t>
  </si>
  <si>
    <t>Service architecture</t>
  </si>
  <si>
    <t>N. Guermouche</t>
  </si>
  <si>
    <t>Middleware for Internet of Things</t>
  </si>
  <si>
    <t>Adaptability : cloud and  autonomic management</t>
  </si>
  <si>
    <t>S. Yangui</t>
  </si>
  <si>
    <t>Analysis and data processing, business applications</t>
  </si>
  <si>
    <t>I5SSIF11</t>
  </si>
  <si>
    <t>Software engineering</t>
  </si>
  <si>
    <t xml:space="preserve">N. Guermouche </t>
  </si>
  <si>
    <t>Semantic data</t>
  </si>
  <si>
    <t>N. Hernandez</t>
  </si>
  <si>
    <t>Big data</t>
  </si>
  <si>
    <t>G. Tredan</t>
  </si>
  <si>
    <t>SPOC/Hackathon/Seminaries</t>
  </si>
  <si>
    <t>Innovative project</t>
  </si>
  <si>
    <t>V. Migliore</t>
  </si>
  <si>
    <t>I5SSRS11</t>
  </si>
  <si>
    <t>Portfolio</t>
  </si>
  <si>
    <t>English</t>
  </si>
  <si>
    <t>J. Shea</t>
  </si>
  <si>
    <t>Innovation and humanity</t>
  </si>
  <si>
    <t>H. Hereng</t>
  </si>
  <si>
    <t>I5SSGE11</t>
  </si>
  <si>
    <t>Innovation</t>
  </si>
  <si>
    <t>E. Jolivet</t>
  </si>
  <si>
    <t>Creativity methods / TRIZ method</t>
  </si>
  <si>
    <t>S. Negny</t>
  </si>
  <si>
    <t>Team Management / Social Acceptability</t>
  </si>
  <si>
    <t>N. Lacune / MJ Tragin</t>
  </si>
  <si>
    <t>Sport</t>
  </si>
  <si>
    <t>V. Gros/S. Rossard</t>
  </si>
  <si>
    <t>practice</t>
  </si>
  <si>
    <t>Individualized Professional Development</t>
  </si>
  <si>
    <t>Thierry DUPONT</t>
  </si>
  <si>
    <t>report/presentation</t>
  </si>
  <si>
    <t>SEMESTER</t>
  </si>
  <si>
    <t>Mis à jour le 18/06/2021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</si>
</sst>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family val="2"/>
    </font>
    <font>
      <sz val="10"/>
      <color rgb="FF000000"/>
      <name val="Arial"/>
      <family val="2"/>
    </font>
    <font>
      <b/>
      <sz val="16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sz val="13"/>
      <name val="Arial"/>
      <family val="2"/>
    </font>
    <font>
      <b/>
      <sz val="10"/>
      <color rgb="FF000000"/>
      <name val="Arial"/>
      <family val="2"/>
    </font>
    <font>
      <sz val="10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CC99FF"/>
        <bgColor rgb="FF9999FF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54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 textRotation="90" wrapText="1"/>
    </xf>
    <xf numFmtId="0" fontId="5" fillId="3" borderId="2" xfId="0" applyFont="1" applyFill="1" applyBorder="1" applyAlignment="1">
      <alignment horizontal="center" vertical="center" textRotation="90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/>
    </xf>
    <xf numFmtId="2" fontId="5" fillId="3" borderId="1" xfId="0" applyNumberFormat="1" applyFont="1" applyFill="1" applyBorder="1" applyAlignment="1">
      <alignment horizontal="center" vertical="center"/>
    </xf>
    <xf numFmtId="0" fontId="5" fillId="0" borderId="0" xfId="0" applyFont="1"/>
    <xf numFmtId="0" fontId="5" fillId="3" borderId="3" xfId="0" applyFont="1" applyFill="1" applyBorder="1" applyAlignment="1">
      <alignment horizontal="center" vertical="center" textRotation="90"/>
    </xf>
    <xf numFmtId="0" fontId="0" fillId="4" borderId="1" xfId="0" applyFont="1" applyFill="1" applyBorder="1" applyAlignment="1">
      <alignment horizontal="left" vertical="center" wrapText="1"/>
    </xf>
    <xf numFmtId="0" fontId="0" fillId="4" borderId="1" xfId="1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1" applyFont="1" applyBorder="1" applyAlignment="1">
      <alignment horizontal="center" vertical="center" wrapText="1"/>
    </xf>
    <xf numFmtId="0" fontId="0" fillId="4" borderId="0" xfId="0" applyFill="1"/>
    <xf numFmtId="0" fontId="0" fillId="0" borderId="0" xfId="1" applyFont="1" applyBorder="1" applyAlignment="1">
      <alignment horizontal="center" vertical="center" wrapText="1"/>
    </xf>
    <xf numFmtId="0" fontId="0" fillId="0" borderId="1" xfId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Font="1" applyBorder="1" applyAlignment="1">
      <alignment horizontal="left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7" fillId="6" borderId="0" xfId="0" applyFont="1" applyFill="1" applyAlignment="1">
      <alignment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5" fillId="0" borderId="0" xfId="0" applyFont="1"/>
    <xf numFmtId="0" fontId="8" fillId="3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/>
    <xf numFmtId="0" fontId="9" fillId="4" borderId="1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2" fontId="5" fillId="3" borderId="5" xfId="0" applyNumberFormat="1" applyFont="1" applyFill="1" applyBorder="1" applyAlignment="1">
      <alignment horizontal="center" vertical="center"/>
    </xf>
  </cellXfs>
  <cellStyles count="2">
    <cellStyle name="Normal" xfId="0" builtinId="0"/>
    <cellStyle name="Texte explicatif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34"/>
  <sheetViews>
    <sheetView tabSelected="1" topLeftCell="B3" zoomScale="66" zoomScaleNormal="66" zoomScalePageLayoutView="50" workbookViewId="0">
      <selection activeCell="L24" sqref="L24"/>
    </sheetView>
  </sheetViews>
  <sheetFormatPr baseColWidth="10" defaultColWidth="9.140625" defaultRowHeight="12.75" x14ac:dyDescent="0.2"/>
  <cols>
    <col min="1" max="1" width="9.5703125" style="1" customWidth="1"/>
    <col min="2" max="2" width="6.5703125" style="1" customWidth="1"/>
    <col min="3" max="3" width="65.85546875" style="2" customWidth="1"/>
    <col min="4" max="4" width="38.85546875" style="3" customWidth="1"/>
    <col min="5" max="5" width="18" style="3" customWidth="1"/>
    <col min="6" max="6" width="11" style="3" customWidth="1"/>
    <col min="7" max="8" width="11.28515625" style="3" customWidth="1"/>
    <col min="9" max="9" width="14" style="3" customWidth="1"/>
    <col min="10" max="11" width="11.28515625" style="3" customWidth="1"/>
    <col min="12" max="12" width="113.28515625" customWidth="1"/>
    <col min="13" max="1025" width="11" customWidth="1"/>
  </cols>
  <sheetData>
    <row r="1" spans="1:12" ht="61.5" customHeight="1" x14ac:dyDescent="0.2">
      <c r="A1" s="50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</row>
    <row r="2" spans="1:12" ht="28.5" customHeight="1" x14ac:dyDescent="0.2"/>
    <row r="3" spans="1:12" s="6" customFormat="1" ht="37.5" customHeight="1" x14ac:dyDescent="0.2">
      <c r="A3" s="51"/>
      <c r="B3" s="51"/>
      <c r="C3" s="5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5" t="s">
        <v>7</v>
      </c>
      <c r="J3" s="4" t="s">
        <v>8</v>
      </c>
      <c r="K3" s="4" t="s">
        <v>9</v>
      </c>
    </row>
    <row r="4" spans="1:12" s="12" customFormat="1" ht="36.75" customHeight="1" x14ac:dyDescent="0.2">
      <c r="A4" s="7" t="s">
        <v>10</v>
      </c>
      <c r="B4" s="8"/>
      <c r="C4" s="9" t="s">
        <v>11</v>
      </c>
      <c r="D4" s="10" t="s">
        <v>12</v>
      </c>
      <c r="E4" s="10" t="s">
        <v>13</v>
      </c>
      <c r="F4" s="10">
        <f>SUM(F5:F8)</f>
        <v>10</v>
      </c>
      <c r="G4" s="10">
        <f>SUM(G5:G8)</f>
        <v>25</v>
      </c>
      <c r="H4" s="11">
        <f>SUM(H5:H8)</f>
        <v>17.75</v>
      </c>
      <c r="I4" s="10"/>
      <c r="J4" s="11">
        <f>F4+G4+H4</f>
        <v>52.75</v>
      </c>
      <c r="K4" s="10">
        <v>5</v>
      </c>
    </row>
    <row r="5" spans="1:12" s="12" customFormat="1" ht="36.75" customHeight="1" x14ac:dyDescent="0.2">
      <c r="A5" s="7"/>
      <c r="B5" s="13"/>
      <c r="C5" s="14" t="s">
        <v>14</v>
      </c>
      <c r="D5" s="15" t="s">
        <v>15</v>
      </c>
      <c r="E5" s="16"/>
      <c r="F5" s="17">
        <v>1.25</v>
      </c>
      <c r="G5" s="16">
        <v>22.5</v>
      </c>
      <c r="H5" s="16">
        <v>1.25</v>
      </c>
      <c r="I5" s="43" t="s">
        <v>16</v>
      </c>
      <c r="J5" s="18">
        <f>F5+G5+H5</f>
        <v>25</v>
      </c>
      <c r="K5" s="19"/>
    </row>
    <row r="6" spans="1:12" s="22" customFormat="1" ht="29.25" customHeight="1" x14ac:dyDescent="0.2">
      <c r="A6" s="7"/>
      <c r="B6" s="13"/>
      <c r="C6" s="20" t="s">
        <v>17</v>
      </c>
      <c r="D6" s="21" t="s">
        <v>12</v>
      </c>
      <c r="E6" s="16"/>
      <c r="F6" s="17"/>
      <c r="G6" s="16"/>
      <c r="H6" s="21">
        <v>14</v>
      </c>
      <c r="I6" s="43" t="s">
        <v>16</v>
      </c>
      <c r="J6" s="18">
        <f>F6+G6+H6</f>
        <v>14</v>
      </c>
      <c r="K6" s="19"/>
    </row>
    <row r="7" spans="1:12" s="22" customFormat="1" ht="23.25" customHeight="1" x14ac:dyDescent="0.2">
      <c r="A7" s="7"/>
      <c r="B7" s="13"/>
      <c r="C7" s="20" t="s">
        <v>18</v>
      </c>
      <c r="D7" s="17" t="s">
        <v>12</v>
      </c>
      <c r="E7" s="16"/>
      <c r="F7" s="17">
        <v>8.75</v>
      </c>
      <c r="G7" s="16">
        <v>2.5</v>
      </c>
      <c r="H7" s="23"/>
      <c r="I7" s="43"/>
      <c r="J7" s="18">
        <f>F7+G7+H7</f>
        <v>11.25</v>
      </c>
      <c r="K7" s="19"/>
    </row>
    <row r="8" spans="1:12" s="22" customFormat="1" ht="31.5" customHeight="1" x14ac:dyDescent="0.2">
      <c r="A8" s="7"/>
      <c r="B8" s="13"/>
      <c r="C8" s="20" t="s">
        <v>19</v>
      </c>
      <c r="D8" s="24" t="s">
        <v>12</v>
      </c>
      <c r="E8" s="17"/>
      <c r="F8" s="17"/>
      <c r="G8" s="17"/>
      <c r="H8" s="17">
        <v>2.5</v>
      </c>
      <c r="I8" s="34" t="s">
        <v>16</v>
      </c>
      <c r="J8" s="18">
        <f t="shared" ref="J4:J10" si="0">F8+G8+H8</f>
        <v>2.5</v>
      </c>
      <c r="K8" s="17"/>
    </row>
    <row r="9" spans="1:12" s="12" customFormat="1" ht="36.75" customHeight="1" x14ac:dyDescent="0.2">
      <c r="A9" s="7"/>
      <c r="B9" s="13"/>
      <c r="C9" s="9" t="s">
        <v>20</v>
      </c>
      <c r="D9" s="10" t="s">
        <v>21</v>
      </c>
      <c r="E9" s="10" t="s">
        <v>22</v>
      </c>
      <c r="F9" s="10">
        <v>45</v>
      </c>
      <c r="G9" s="10">
        <f>SUM(G10:G13)</f>
        <v>0</v>
      </c>
      <c r="H9" s="10">
        <v>19.25</v>
      </c>
      <c r="I9" s="10"/>
      <c r="J9" s="10">
        <f>F9+G9+H9</f>
        <v>64.25</v>
      </c>
      <c r="K9" s="10">
        <v>5</v>
      </c>
    </row>
    <row r="10" spans="1:12" ht="29.25" customHeight="1" x14ac:dyDescent="0.2">
      <c r="A10" s="7"/>
      <c r="B10" s="13"/>
      <c r="C10" s="20" t="s">
        <v>23</v>
      </c>
      <c r="D10" s="25" t="s">
        <v>24</v>
      </c>
      <c r="E10" s="25"/>
      <c r="F10" s="25">
        <v>25</v>
      </c>
      <c r="G10" s="26"/>
      <c r="H10" s="27">
        <v>8.25</v>
      </c>
      <c r="I10" s="34" t="s">
        <v>16</v>
      </c>
      <c r="J10" s="18">
        <f>F10+G10+H10</f>
        <v>33.25</v>
      </c>
      <c r="K10" s="28"/>
      <c r="L10" s="29"/>
    </row>
    <row r="11" spans="1:12" ht="33" customHeight="1" x14ac:dyDescent="0.25">
      <c r="A11" s="7"/>
      <c r="B11" s="13"/>
      <c r="C11" s="30" t="s">
        <v>25</v>
      </c>
      <c r="D11" s="25" t="s">
        <v>26</v>
      </c>
      <c r="E11" s="25"/>
      <c r="F11" s="31" t="s">
        <v>27</v>
      </c>
      <c r="G11" s="26"/>
      <c r="H11" s="31">
        <v>5</v>
      </c>
      <c r="I11" s="34" t="s">
        <v>16</v>
      </c>
      <c r="J11" s="18">
        <v>10.25</v>
      </c>
      <c r="K11" s="28"/>
      <c r="L11" s="32" t="s">
        <v>28</v>
      </c>
    </row>
    <row r="12" spans="1:12" ht="30" customHeight="1" x14ac:dyDescent="0.2">
      <c r="A12" s="7"/>
      <c r="B12" s="13"/>
      <c r="C12" s="33" t="s">
        <v>29</v>
      </c>
      <c r="D12" s="34" t="s">
        <v>30</v>
      </c>
      <c r="E12" s="34"/>
      <c r="F12" s="17">
        <v>7.5</v>
      </c>
      <c r="G12" s="35"/>
      <c r="H12" s="36">
        <v>2.75</v>
      </c>
      <c r="I12" s="34" t="s">
        <v>16</v>
      </c>
      <c r="J12" s="18">
        <f>F12+G12+H12</f>
        <v>10.25</v>
      </c>
      <c r="K12" s="37"/>
    </row>
    <row r="13" spans="1:12" ht="31.5" customHeight="1" x14ac:dyDescent="0.2">
      <c r="A13" s="7"/>
      <c r="B13" s="13"/>
      <c r="C13" s="30" t="s">
        <v>31</v>
      </c>
      <c r="D13" s="25" t="s">
        <v>32</v>
      </c>
      <c r="E13" s="25"/>
      <c r="F13" s="25">
        <v>5</v>
      </c>
      <c r="G13" s="26"/>
      <c r="H13" s="26">
        <v>5.5</v>
      </c>
      <c r="I13" s="34" t="s">
        <v>16</v>
      </c>
      <c r="J13" s="18">
        <f t="shared" ref="J12:J32" si="1">F13+G13+H13</f>
        <v>10.5</v>
      </c>
      <c r="K13" s="28"/>
      <c r="L13" s="38"/>
    </row>
    <row r="14" spans="1:12" s="12" customFormat="1" ht="30" customHeight="1" x14ac:dyDescent="0.2">
      <c r="A14" s="7"/>
      <c r="B14" s="13"/>
      <c r="C14" s="9" t="s">
        <v>33</v>
      </c>
      <c r="D14" s="39" t="s">
        <v>34</v>
      </c>
      <c r="E14" s="39" t="s">
        <v>35</v>
      </c>
      <c r="F14" s="10">
        <f>SUM(F15:F17)</f>
        <v>13.75</v>
      </c>
      <c r="G14" s="10">
        <f>G15</f>
        <v>12.5</v>
      </c>
      <c r="H14" s="10">
        <f>SUM(H15:H17)</f>
        <v>35.75</v>
      </c>
      <c r="I14" s="10"/>
      <c r="J14" s="10">
        <f>F14+G14+H14</f>
        <v>62</v>
      </c>
      <c r="K14" s="10">
        <v>5</v>
      </c>
      <c r="L14" s="40"/>
    </row>
    <row r="15" spans="1:12" s="41" customFormat="1" ht="29.25" customHeight="1" x14ac:dyDescent="0.2">
      <c r="A15" s="7"/>
      <c r="B15" s="13"/>
      <c r="C15" s="33" t="s">
        <v>36</v>
      </c>
      <c r="D15" s="34" t="s">
        <v>37</v>
      </c>
      <c r="E15" s="34"/>
      <c r="F15" s="17">
        <v>7.5</v>
      </c>
      <c r="G15" s="17">
        <v>12.5</v>
      </c>
      <c r="H15" s="17">
        <v>11</v>
      </c>
      <c r="I15" s="34" t="s">
        <v>16</v>
      </c>
      <c r="J15" s="18">
        <f t="shared" si="1"/>
        <v>31</v>
      </c>
      <c r="K15" s="37"/>
      <c r="L15"/>
    </row>
    <row r="16" spans="1:12" ht="28.5" customHeight="1" x14ac:dyDescent="0.2">
      <c r="A16" s="7"/>
      <c r="B16" s="13"/>
      <c r="C16" s="30" t="s">
        <v>38</v>
      </c>
      <c r="D16" s="25" t="s">
        <v>34</v>
      </c>
      <c r="E16" s="25"/>
      <c r="F16" s="26">
        <v>3.75</v>
      </c>
      <c r="G16" s="26"/>
      <c r="H16" s="26">
        <v>11</v>
      </c>
      <c r="I16" s="34" t="s">
        <v>16</v>
      </c>
      <c r="J16" s="18">
        <f t="shared" si="1"/>
        <v>14.75</v>
      </c>
      <c r="K16" s="28"/>
    </row>
    <row r="17" spans="1:23" ht="29.25" customHeight="1" x14ac:dyDescent="0.2">
      <c r="A17" s="7"/>
      <c r="B17" s="13"/>
      <c r="C17" s="30" t="s">
        <v>39</v>
      </c>
      <c r="D17" s="25" t="s">
        <v>40</v>
      </c>
      <c r="E17" s="25"/>
      <c r="F17" s="26">
        <v>2.5</v>
      </c>
      <c r="G17" s="26"/>
      <c r="H17" s="27">
        <v>13.75</v>
      </c>
      <c r="I17" s="34" t="s">
        <v>16</v>
      </c>
      <c r="J17" s="18">
        <f t="shared" si="1"/>
        <v>16.25</v>
      </c>
      <c r="K17" s="28"/>
    </row>
    <row r="18" spans="1:23" ht="28.5" customHeight="1" x14ac:dyDescent="0.2">
      <c r="A18" s="7"/>
      <c r="B18" s="13"/>
      <c r="C18" s="9" t="s">
        <v>41</v>
      </c>
      <c r="D18" s="42" t="s">
        <v>37</v>
      </c>
      <c r="E18" s="42" t="s">
        <v>42</v>
      </c>
      <c r="F18" s="10">
        <f>SUM(F19:F22)</f>
        <v>13.75</v>
      </c>
      <c r="G18" s="10">
        <f>SUM(G19:G22)</f>
        <v>10</v>
      </c>
      <c r="H18" s="10">
        <f>SUM(H20:H22)</f>
        <v>13.75</v>
      </c>
      <c r="I18" s="10"/>
      <c r="J18" s="10">
        <f>F18+G18+H18</f>
        <v>37.5</v>
      </c>
      <c r="K18" s="10">
        <v>4</v>
      </c>
    </row>
    <row r="19" spans="1:23" ht="28.5" customHeight="1" x14ac:dyDescent="0.2">
      <c r="A19" s="7"/>
      <c r="B19" s="13"/>
      <c r="C19" s="14" t="s">
        <v>43</v>
      </c>
      <c r="D19" s="43" t="s">
        <v>44</v>
      </c>
      <c r="E19" s="43"/>
      <c r="F19" s="19">
        <v>3.75</v>
      </c>
      <c r="G19" s="19">
        <v>2.5</v>
      </c>
      <c r="H19" s="19"/>
      <c r="I19" s="43" t="s">
        <v>16</v>
      </c>
      <c r="J19" s="18">
        <f t="shared" si="1"/>
        <v>6.25</v>
      </c>
      <c r="K19" s="19"/>
    </row>
    <row r="20" spans="1:23" ht="22.5" customHeight="1" x14ac:dyDescent="0.2">
      <c r="A20" s="7"/>
      <c r="B20" s="13"/>
      <c r="C20" s="14" t="s">
        <v>45</v>
      </c>
      <c r="D20" s="43" t="s">
        <v>46</v>
      </c>
      <c r="E20" s="43"/>
      <c r="F20" s="19">
        <v>2.5</v>
      </c>
      <c r="G20" s="19"/>
      <c r="H20" s="19">
        <v>5.5</v>
      </c>
      <c r="I20" s="43" t="s">
        <v>16</v>
      </c>
      <c r="J20" s="18">
        <f t="shared" si="1"/>
        <v>8</v>
      </c>
      <c r="K20" s="19"/>
    </row>
    <row r="21" spans="1:23" ht="22.5" customHeight="1" x14ac:dyDescent="0.2">
      <c r="A21" s="7"/>
      <c r="B21" s="13"/>
      <c r="C21" s="14" t="s">
        <v>47</v>
      </c>
      <c r="D21" s="43" t="s">
        <v>48</v>
      </c>
      <c r="E21" s="43"/>
      <c r="F21" s="19">
        <v>7.5</v>
      </c>
      <c r="G21" s="19">
        <v>7.5</v>
      </c>
      <c r="H21" s="19"/>
      <c r="I21" s="43" t="s">
        <v>16</v>
      </c>
      <c r="J21" s="18">
        <f t="shared" si="1"/>
        <v>15</v>
      </c>
      <c r="K21" s="19"/>
    </row>
    <row r="22" spans="1:23" ht="22.5" customHeight="1" x14ac:dyDescent="0.2">
      <c r="A22" s="7"/>
      <c r="B22" s="13"/>
      <c r="C22" s="20" t="s">
        <v>49</v>
      </c>
      <c r="D22" s="34" t="s">
        <v>34</v>
      </c>
      <c r="E22" s="34"/>
      <c r="F22" s="27"/>
      <c r="G22" s="27"/>
      <c r="H22" s="27">
        <v>8.25</v>
      </c>
      <c r="I22" s="43" t="s">
        <v>16</v>
      </c>
      <c r="J22" s="18">
        <f t="shared" si="1"/>
        <v>8.25</v>
      </c>
      <c r="K22" s="19"/>
      <c r="L22" s="12"/>
    </row>
    <row r="23" spans="1:23" s="12" customFormat="1" ht="27.75" customHeight="1" x14ac:dyDescent="0.2">
      <c r="A23" s="7"/>
      <c r="B23" s="13"/>
      <c r="C23" s="9" t="s">
        <v>50</v>
      </c>
      <c r="D23" s="39" t="s">
        <v>51</v>
      </c>
      <c r="E23" s="39" t="s">
        <v>52</v>
      </c>
      <c r="F23" s="10">
        <f>SUM(F24:F26)</f>
        <v>0</v>
      </c>
      <c r="G23" s="10">
        <f>SUM(G24:G26)</f>
        <v>30</v>
      </c>
      <c r="H23" s="10">
        <f>SUM(H24:H26)</f>
        <v>45.75</v>
      </c>
      <c r="I23" s="10"/>
      <c r="J23" s="10">
        <f>F23+G23+H23</f>
        <v>75.75</v>
      </c>
      <c r="K23" s="10">
        <v>5</v>
      </c>
      <c r="L23"/>
    </row>
    <row r="24" spans="1:23" ht="27.75" customHeight="1" x14ac:dyDescent="0.2">
      <c r="A24" s="7"/>
      <c r="B24" s="13"/>
      <c r="C24" s="30" t="s">
        <v>50</v>
      </c>
      <c r="D24" s="25" t="s">
        <v>34</v>
      </c>
      <c r="E24" s="25"/>
      <c r="F24" s="26"/>
      <c r="G24" s="26"/>
      <c r="H24" s="26">
        <v>37.5</v>
      </c>
      <c r="I24" s="34" t="s">
        <v>16</v>
      </c>
      <c r="J24" s="18">
        <f t="shared" si="1"/>
        <v>37.5</v>
      </c>
      <c r="K24" s="26"/>
    </row>
    <row r="25" spans="1:23" ht="27.75" customHeight="1" x14ac:dyDescent="0.2">
      <c r="A25" s="7"/>
      <c r="B25" s="13"/>
      <c r="C25" s="20" t="s">
        <v>53</v>
      </c>
      <c r="D25" s="17" t="s">
        <v>51</v>
      </c>
      <c r="E25" s="17"/>
      <c r="F25" s="27"/>
      <c r="G25" s="27"/>
      <c r="H25" s="27">
        <v>8.25</v>
      </c>
      <c r="I25" s="34" t="s">
        <v>16</v>
      </c>
      <c r="J25" s="35">
        <f t="shared" si="1"/>
        <v>8.25</v>
      </c>
      <c r="K25" s="26"/>
    </row>
    <row r="26" spans="1:23" ht="27.75" customHeight="1" x14ac:dyDescent="0.2">
      <c r="A26" s="7"/>
      <c r="B26" s="13"/>
      <c r="C26" s="20" t="s">
        <v>54</v>
      </c>
      <c r="D26" s="34" t="s">
        <v>55</v>
      </c>
      <c r="E26" s="34"/>
      <c r="F26" s="27"/>
      <c r="G26" s="27">
        <v>30</v>
      </c>
      <c r="H26" s="27"/>
      <c r="I26" s="34" t="s">
        <v>16</v>
      </c>
      <c r="J26" s="18">
        <f t="shared" si="1"/>
        <v>30</v>
      </c>
      <c r="K26" s="27"/>
    </row>
    <row r="27" spans="1:23" ht="28.5" customHeight="1" x14ac:dyDescent="0.2">
      <c r="A27" s="7"/>
      <c r="B27" s="13"/>
      <c r="C27" s="9" t="s">
        <v>56</v>
      </c>
      <c r="D27" s="42" t="s">
        <v>57</v>
      </c>
      <c r="E27" s="42" t="s">
        <v>58</v>
      </c>
      <c r="F27" s="10">
        <f>SUM(F28:F32)</f>
        <v>27.5</v>
      </c>
      <c r="G27" s="10">
        <f>SUM(G28:G32)</f>
        <v>50</v>
      </c>
      <c r="H27" s="10">
        <f>SUM(H28:H32)</f>
        <v>0</v>
      </c>
      <c r="I27" s="10"/>
      <c r="J27" s="10">
        <f>F27+G27+H27</f>
        <v>77.5</v>
      </c>
      <c r="K27" s="44">
        <v>6</v>
      </c>
      <c r="L27" s="45"/>
    </row>
    <row r="28" spans="1:23" s="46" customFormat="1" ht="27" customHeight="1" x14ac:dyDescent="0.2">
      <c r="A28" s="7"/>
      <c r="B28" s="13"/>
      <c r="C28" s="14" t="s">
        <v>59</v>
      </c>
      <c r="D28" s="43" t="s">
        <v>60</v>
      </c>
      <c r="E28" s="43"/>
      <c r="F28" s="36">
        <v>17.5</v>
      </c>
      <c r="G28" s="19"/>
      <c r="H28" s="19"/>
      <c r="I28" s="43" t="s">
        <v>16</v>
      </c>
      <c r="J28" s="18">
        <f t="shared" si="1"/>
        <v>17.5</v>
      </c>
      <c r="K28" s="19"/>
      <c r="L28"/>
      <c r="M28"/>
      <c r="N28"/>
      <c r="O28"/>
      <c r="P28"/>
      <c r="Q28"/>
      <c r="R28"/>
      <c r="S28"/>
      <c r="T28"/>
      <c r="U28"/>
      <c r="V28"/>
      <c r="W28"/>
    </row>
    <row r="29" spans="1:23" s="46" customFormat="1" ht="28.5" customHeight="1" x14ac:dyDescent="0.2">
      <c r="A29" s="7"/>
      <c r="B29" s="13"/>
      <c r="C29" s="14" t="s">
        <v>61</v>
      </c>
      <c r="D29" s="43" t="s">
        <v>62</v>
      </c>
      <c r="E29" s="43"/>
      <c r="F29" s="16"/>
      <c r="G29" s="17">
        <v>10</v>
      </c>
      <c r="H29" s="16"/>
      <c r="I29" s="43" t="s">
        <v>16</v>
      </c>
      <c r="J29" s="18">
        <f t="shared" si="1"/>
        <v>10</v>
      </c>
      <c r="K29" s="47"/>
      <c r="L29"/>
      <c r="M29"/>
      <c r="N29"/>
      <c r="O29"/>
      <c r="P29"/>
      <c r="Q29"/>
      <c r="R29"/>
      <c r="S29"/>
      <c r="T29"/>
      <c r="U29"/>
      <c r="V29"/>
      <c r="W29"/>
    </row>
    <row r="30" spans="1:23" s="46" customFormat="1" ht="22.5" customHeight="1" x14ac:dyDescent="0.2">
      <c r="A30" s="7"/>
      <c r="B30" s="13"/>
      <c r="C30" s="14" t="s">
        <v>63</v>
      </c>
      <c r="D30" s="43" t="s">
        <v>64</v>
      </c>
      <c r="E30" s="43"/>
      <c r="F30" s="19">
        <v>10</v>
      </c>
      <c r="G30" s="19">
        <v>10</v>
      </c>
      <c r="H30" s="19"/>
      <c r="I30" s="43" t="s">
        <v>16</v>
      </c>
      <c r="J30" s="18">
        <f t="shared" si="1"/>
        <v>20</v>
      </c>
      <c r="K30" s="19"/>
      <c r="L30"/>
      <c r="M30"/>
      <c r="N30"/>
      <c r="O30"/>
      <c r="P30"/>
      <c r="Q30"/>
      <c r="R30"/>
      <c r="S30"/>
      <c r="T30"/>
      <c r="U30"/>
      <c r="V30"/>
      <c r="W30"/>
    </row>
    <row r="31" spans="1:23" s="46" customFormat="1" ht="22.5" customHeight="1" x14ac:dyDescent="0.2">
      <c r="A31" s="7"/>
      <c r="B31" s="13"/>
      <c r="C31" s="14" t="s">
        <v>65</v>
      </c>
      <c r="D31" s="43" t="s">
        <v>66</v>
      </c>
      <c r="E31" s="43"/>
      <c r="F31" s="19"/>
      <c r="G31" s="19">
        <v>21.5</v>
      </c>
      <c r="H31" s="19"/>
      <c r="I31" s="43" t="s">
        <v>67</v>
      </c>
      <c r="J31" s="18">
        <f t="shared" si="1"/>
        <v>21.5</v>
      </c>
      <c r="K31" s="19"/>
      <c r="L31"/>
      <c r="M31"/>
      <c r="N31"/>
      <c r="O31"/>
      <c r="P31"/>
      <c r="Q31"/>
      <c r="R31"/>
      <c r="S31"/>
      <c r="T31"/>
      <c r="U31"/>
      <c r="V31"/>
      <c r="W31"/>
    </row>
    <row r="32" spans="1:23" s="46" customFormat="1" ht="29.25" customHeight="1" x14ac:dyDescent="0.2">
      <c r="A32" s="7"/>
      <c r="B32" s="13"/>
      <c r="C32" s="14" t="s">
        <v>68</v>
      </c>
      <c r="D32" s="43" t="s">
        <v>69</v>
      </c>
      <c r="E32" s="43"/>
      <c r="F32" s="19"/>
      <c r="G32" s="19">
        <v>8.5</v>
      </c>
      <c r="H32" s="19"/>
      <c r="I32" s="43" t="s">
        <v>70</v>
      </c>
      <c r="J32" s="18">
        <f t="shared" si="1"/>
        <v>8.5</v>
      </c>
      <c r="K32" s="19"/>
      <c r="L32" s="45"/>
      <c r="M32"/>
      <c r="N32"/>
      <c r="O32"/>
      <c r="P32"/>
      <c r="Q32"/>
      <c r="R32"/>
      <c r="S32"/>
      <c r="T32"/>
      <c r="U32"/>
      <c r="V32"/>
      <c r="W32"/>
    </row>
    <row r="33" spans="1:23" ht="28.5" customHeight="1" x14ac:dyDescent="0.2">
      <c r="A33" s="7"/>
      <c r="B33" s="52" t="s">
        <v>71</v>
      </c>
      <c r="C33" s="52"/>
      <c r="D33" s="52"/>
      <c r="E33" s="48"/>
      <c r="F33" s="48">
        <f>F27+F23+F18+F14+F9+F4</f>
        <v>110</v>
      </c>
      <c r="G33" s="48">
        <f>G27+G23+G18+G14+G9+G4</f>
        <v>127.5</v>
      </c>
      <c r="H33" s="53">
        <f>H27+H23+H18+H14+H9+H4</f>
        <v>132.25</v>
      </c>
      <c r="I33" s="48"/>
      <c r="J33" s="11">
        <f>J4+J9+J14+J18+J23+J27</f>
        <v>369.75</v>
      </c>
      <c r="K33" s="49">
        <f>SUM(K4:K32)</f>
        <v>30</v>
      </c>
      <c r="N33" s="45"/>
      <c r="O33" s="45"/>
      <c r="P33" s="45"/>
      <c r="Q33" s="45"/>
      <c r="R33" s="45"/>
      <c r="S33" s="45"/>
      <c r="T33" s="45"/>
      <c r="U33" s="45"/>
      <c r="V33" s="45"/>
      <c r="W33" s="45"/>
    </row>
    <row r="34" spans="1:23" ht="27" customHeight="1" x14ac:dyDescent="0.2">
      <c r="C34" s="2" t="s">
        <v>72</v>
      </c>
    </row>
  </sheetData>
  <mergeCells count="3">
    <mergeCell ref="A1:K1"/>
    <mergeCell ref="A3:B3"/>
    <mergeCell ref="B33:D33"/>
  </mergeCells>
  <pageMargins left="0.78749999999999998" right="0.78749999999999998" top="1.0631944444444399" bottom="1.0631944444444399" header="0.78749999999999998" footer="0.78749999999999998"/>
  <pageSetup paperSize="9" firstPageNumber="0" orientation="landscape" horizontalDpi="300" verticalDpi="300" r:id="rId1"/>
  <headerFooter>
    <oddHeader>&amp;LINSA- department DGEI&amp;R2019-2020</oddHeader>
    <oddFooter>&amp;Rlast update:&amp;D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SDC</vt:lpstr>
      <vt:lpstr>SDC!Zone_d_impression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Daniela Dragomirescu</dc:creator>
  <dc:description/>
  <cp:lastModifiedBy>Christele Perez</cp:lastModifiedBy>
  <cp:revision>1</cp:revision>
  <dcterms:created xsi:type="dcterms:W3CDTF">2021-06-29T19:34:12Z</dcterms:created>
  <dcterms:modified xsi:type="dcterms:W3CDTF">2021-06-30T13:40:34Z</dcterms:modified>
  <dc:language>en-US</dc:language>
</cp:coreProperties>
</file>