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.lincoln\Documents\ATSDRproject\Rcode\Data\"/>
    </mc:Choice>
  </mc:AlternateContent>
  <xr:revisionPtr revIDLastSave="0" documentId="13_ncr:1_{F268ECFC-6342-4202-9488-DADCFA630DF5}" xr6:coauthVersionLast="44" xr6:coauthVersionMax="44" xr10:uidLastSave="{00000000-0000-0000-0000-000000000000}"/>
  <bookViews>
    <workbookView xWindow="28680" yWindow="-120" windowWidth="29040" windowHeight="17790" xr2:uid="{D2C146FF-854A-4B46-A5DB-BD21A5E50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E22" i="1" s="1"/>
  <c r="B24" i="1"/>
  <c r="E9" i="1" l="1"/>
  <c r="E17" i="1"/>
  <c r="E21" i="1"/>
  <c r="E7" i="1"/>
  <c r="E11" i="1"/>
  <c r="E15" i="1"/>
  <c r="E19" i="1"/>
  <c r="E4" i="1"/>
  <c r="E8" i="1"/>
  <c r="E12" i="1"/>
  <c r="E16" i="1"/>
  <c r="E20" i="1"/>
  <c r="E5" i="1"/>
  <c r="E13" i="1"/>
  <c r="E6" i="1"/>
  <c r="E10" i="1"/>
  <c r="E14" i="1"/>
  <c r="E18" i="1"/>
</calcChain>
</file>

<file path=xl/sharedStrings.xml><?xml version="1.0" encoding="utf-8"?>
<sst xmlns="http://schemas.openxmlformats.org/spreadsheetml/2006/main" count="15" uniqueCount="13">
  <si>
    <t>Age</t>
  </si>
  <si>
    <t>Number of Deaths</t>
  </si>
  <si>
    <t>&lt;1</t>
  </si>
  <si>
    <t>&gt;85</t>
  </si>
  <si>
    <t>Unreported</t>
  </si>
  <si>
    <t>Total</t>
  </si>
  <si>
    <t>Cumulative</t>
  </si>
  <si>
    <t>Mean Lifetime</t>
  </si>
  <si>
    <t>Cumulative Fraction</t>
  </si>
  <si>
    <t>Average Lifetime based upon EFH 2011 Chapter 18 Lifetime.  Table 18.1</t>
  </si>
  <si>
    <t>Used Xu et al. 2010 for cumulative distribution function.</t>
  </si>
  <si>
    <t>Fraction</t>
  </si>
  <si>
    <t>AVERAGING TIME (LIFETIME DISTRIBUTIONS)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</si>
</sst>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Lifetime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4676290463692"/>
          <c:y val="0.15319444444444447"/>
          <c:w val="0.8712246281714786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Cumulative Fraction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Sheet1!$D$4:$D$22</c:f>
              <c:strCache>
                <c:ptCount val="1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  <c:pt idx="13">
                  <c:v>64</c:v>
                </c:pt>
                <c:pt idx="14">
                  <c:v>69</c:v>
                </c:pt>
                <c:pt idx="15">
                  <c:v>74</c:v>
                </c:pt>
                <c:pt idx="16">
                  <c:v>79</c:v>
                </c:pt>
                <c:pt idx="17">
                  <c:v>84</c:v>
                </c:pt>
                <c:pt idx="18">
                  <c:v>&gt;85</c:v>
                </c:pt>
              </c:strCache>
            </c:strRef>
          </c:cat>
          <c:val>
            <c:numRef>
              <c:f>Sheet1!$E$4:$E$22</c:f>
              <c:numCache>
                <c:formatCode>0.000</c:formatCode>
                <c:ptCount val="19"/>
                <c:pt idx="0">
                  <c:v>1.2024540991271499E-2</c:v>
                </c:pt>
                <c:pt idx="1">
                  <c:v>1.3965354234526007E-2</c:v>
                </c:pt>
                <c:pt idx="2">
                  <c:v>1.5084117726438185E-2</c:v>
                </c:pt>
                <c:pt idx="3">
                  <c:v>1.6502071012388108E-2</c:v>
                </c:pt>
                <c:pt idx="4">
                  <c:v>2.1990243523985323E-2</c:v>
                </c:pt>
                <c:pt idx="5">
                  <c:v>3.0525612503409731E-2</c:v>
                </c:pt>
                <c:pt idx="6">
                  <c:v>3.9163325026173951E-2</c:v>
                </c:pt>
                <c:pt idx="7">
                  <c:v>4.8094037209306162E-2</c:v>
                </c:pt>
                <c:pt idx="8">
                  <c:v>6.0837871733002202E-2</c:v>
                </c:pt>
                <c:pt idx="9">
                  <c:v>8.094548927022864E-2</c:v>
                </c:pt>
                <c:pt idx="10">
                  <c:v>0.11302606335147868</c:v>
                </c:pt>
                <c:pt idx="11">
                  <c:v>0.15716089106561501</c:v>
                </c:pt>
                <c:pt idx="12">
                  <c:v>0.21182307277410015</c:v>
                </c:pt>
                <c:pt idx="13">
                  <c:v>0.27564417626034216</c:v>
                </c:pt>
                <c:pt idx="14">
                  <c:v>0.34785868832718242</c:v>
                </c:pt>
                <c:pt idx="15">
                  <c:v>0.43627319288332711</c:v>
                </c:pt>
                <c:pt idx="16">
                  <c:v>0.55554840251220383</c:v>
                </c:pt>
                <c:pt idx="17">
                  <c:v>0.7054953117990963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9-4FAB-A1F9-8D0817C61079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Fraction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Sheet1!$D$4:$D$22</c:f>
              <c:strCache>
                <c:ptCount val="1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  <c:pt idx="13">
                  <c:v>64</c:v>
                </c:pt>
                <c:pt idx="14">
                  <c:v>69</c:v>
                </c:pt>
                <c:pt idx="15">
                  <c:v>74</c:v>
                </c:pt>
                <c:pt idx="16">
                  <c:v>79</c:v>
                </c:pt>
                <c:pt idx="17">
                  <c:v>84</c:v>
                </c:pt>
                <c:pt idx="18">
                  <c:v>&gt;85</c:v>
                </c:pt>
              </c:strCache>
            </c:strRef>
          </c:cat>
          <c:val>
            <c:numRef>
              <c:f>Sheet1!$F$4:$F$22</c:f>
              <c:numCache>
                <c:formatCode>General</c:formatCode>
                <c:ptCount val="19"/>
                <c:pt idx="0">
                  <c:v>1.2024540991271499E-2</c:v>
                </c:pt>
                <c:pt idx="1">
                  <c:v>1.9408132432545081E-3</c:v>
                </c:pt>
                <c:pt idx="2">
                  <c:v>1.1187634919121777E-3</c:v>
                </c:pt>
                <c:pt idx="3">
                  <c:v>1.4179532859499235E-3</c:v>
                </c:pt>
                <c:pt idx="4">
                  <c:v>5.4881725115972155E-3</c:v>
                </c:pt>
                <c:pt idx="5">
                  <c:v>8.5353689794244077E-3</c:v>
                </c:pt>
                <c:pt idx="6">
                  <c:v>8.6377125227642161E-3</c:v>
                </c:pt>
                <c:pt idx="7">
                  <c:v>8.9307121831322164E-3</c:v>
                </c:pt>
                <c:pt idx="8">
                  <c:v>1.2743834523696039E-2</c:v>
                </c:pt>
                <c:pt idx="9">
                  <c:v>2.0107617537226431E-2</c:v>
                </c:pt>
                <c:pt idx="10">
                  <c:v>3.2080574081250042E-2</c:v>
                </c:pt>
                <c:pt idx="11">
                  <c:v>4.4134827714136328E-2</c:v>
                </c:pt>
                <c:pt idx="12">
                  <c:v>5.466218170848515E-2</c:v>
                </c:pt>
                <c:pt idx="13">
                  <c:v>6.3821103486242009E-2</c:v>
                </c:pt>
                <c:pt idx="14">
                  <c:v>7.2214512066840236E-2</c:v>
                </c:pt>
                <c:pt idx="15">
                  <c:v>8.8414504556144718E-2</c:v>
                </c:pt>
                <c:pt idx="16">
                  <c:v>0.11927520962887672</c:v>
                </c:pt>
                <c:pt idx="17">
                  <c:v>0.14994690928689247</c:v>
                </c:pt>
                <c:pt idx="18">
                  <c:v>0.2945046882009037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9-4FAB-A1F9-8D0817C6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85984"/>
        <c:axId val="464186968"/>
      </c:lineChart>
      <c:catAx>
        <c:axId val="4641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86968"/>
        <c:crosses val="autoZero"/>
        <c:auto val="1"/>
        <c:lblAlgn val="ctr"/>
        <c:lblOffset val="100"/>
        <c:noMultiLvlLbl val="0"/>
      </c:catAx>
      <c:valAx>
        <c:axId val="464186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2</xdr:row>
      <xdr:rowOff>179070</xdr:rowOff>
    </xdr:from>
    <xdr:to>
      <xdr:col>14</xdr:col>
      <xdr:colOff>281940</xdr:colOff>
      <xdr:row>28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867E3-32AB-4A7C-8BF8-78392700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3F95-6BAD-4139-87D6-17E75493A2EE}">
  <dimension ref="A1:F32"/>
  <sheetViews>
    <sheetView tabSelected="1" workbookViewId="0">
      <selection activeCell="D3" sqref="D3"/>
    </sheetView>
  </sheetViews>
  <sheetFormatPr defaultRowHeight="14.5" x14ac:dyDescent="0.35"/>
  <cols>
    <col min="1" max="1" width="11.08984375" customWidth="1"/>
    <col min="2" max="2" width="16" bestFit="1" customWidth="1"/>
    <col min="3" max="4" width="12.54296875" customWidth="1"/>
    <col min="5" max="5" width="17.453125" bestFit="1" customWidth="1"/>
  </cols>
  <sheetData>
    <row r="1" spans="1:6" x14ac:dyDescent="0.35">
      <c r="A1" t="s">
        <v>12</v>
      </c>
    </row>
    <row r="3" spans="1:6" x14ac:dyDescent="0.35">
      <c r="A3" t="s">
        <v>0</v>
      </c>
      <c r="B3" t="s">
        <v>1</v>
      </c>
      <c r="C3" t="s">
        <v>6</v>
      </c>
      <c r="D3" s="1" t="s">
        <v>0</v>
      </c>
      <c r="E3" s="1" t="s">
        <v>8</v>
      </c>
      <c r="F3" s="1" t="s">
        <v>11</v>
      </c>
    </row>
    <row r="4" spans="1:6" x14ac:dyDescent="0.35">
      <c r="A4" t="s">
        <v>2</v>
      </c>
      <c r="B4">
        <v>29138</v>
      </c>
      <c r="C4">
        <v>29138</v>
      </c>
      <c r="D4" s="1">
        <v>1</v>
      </c>
      <c r="E4" s="2">
        <f>C4/$C$22</f>
        <v>1.2024540991271499E-2</v>
      </c>
      <c r="F4" s="1">
        <f>B4/$C$22</f>
        <v>1.2024540991271499E-2</v>
      </c>
    </row>
    <row r="5" spans="1:6" x14ac:dyDescent="0.35">
      <c r="A5">
        <v>4</v>
      </c>
      <c r="B5">
        <v>4703</v>
      </c>
      <c r="C5">
        <f>C4+B5</f>
        <v>33841</v>
      </c>
      <c r="D5" s="1">
        <v>4</v>
      </c>
      <c r="E5" s="2">
        <f t="shared" ref="E5:E22" si="0">C5/$C$22</f>
        <v>1.3965354234526007E-2</v>
      </c>
      <c r="F5" s="1">
        <f t="shared" ref="F5:F22" si="1">B5/$C$22</f>
        <v>1.9408132432545081E-3</v>
      </c>
    </row>
    <row r="6" spans="1:6" x14ac:dyDescent="0.35">
      <c r="A6">
        <v>9</v>
      </c>
      <c r="B6">
        <v>2711</v>
      </c>
      <c r="C6">
        <f t="shared" ref="C6:C22" si="2">C5+B6</f>
        <v>36552</v>
      </c>
      <c r="D6" s="1">
        <v>9</v>
      </c>
      <c r="E6" s="2">
        <f t="shared" si="0"/>
        <v>1.5084117726438185E-2</v>
      </c>
      <c r="F6" s="1">
        <f t="shared" si="1"/>
        <v>1.1187634919121777E-3</v>
      </c>
    </row>
    <row r="7" spans="1:6" x14ac:dyDescent="0.35">
      <c r="A7">
        <v>14</v>
      </c>
      <c r="B7">
        <v>3436</v>
      </c>
      <c r="C7">
        <f t="shared" si="2"/>
        <v>39988</v>
      </c>
      <c r="D7" s="1">
        <v>14</v>
      </c>
      <c r="E7" s="2">
        <f t="shared" si="0"/>
        <v>1.6502071012388108E-2</v>
      </c>
      <c r="F7" s="1">
        <f t="shared" si="1"/>
        <v>1.4179532859499235E-3</v>
      </c>
    </row>
    <row r="8" spans="1:6" x14ac:dyDescent="0.35">
      <c r="A8">
        <v>19</v>
      </c>
      <c r="B8">
        <v>13299</v>
      </c>
      <c r="C8">
        <f t="shared" si="2"/>
        <v>53287</v>
      </c>
      <c r="D8" s="1">
        <v>19</v>
      </c>
      <c r="E8" s="2">
        <f t="shared" si="0"/>
        <v>2.1990243523985323E-2</v>
      </c>
      <c r="F8" s="1">
        <f t="shared" si="1"/>
        <v>5.4881725115972155E-3</v>
      </c>
    </row>
    <row r="9" spans="1:6" x14ac:dyDescent="0.35">
      <c r="A9">
        <v>24</v>
      </c>
      <c r="B9">
        <v>20683</v>
      </c>
      <c r="C9">
        <f t="shared" si="2"/>
        <v>73970</v>
      </c>
      <c r="D9" s="1">
        <v>24</v>
      </c>
      <c r="E9" s="2">
        <f t="shared" si="0"/>
        <v>3.0525612503409731E-2</v>
      </c>
      <c r="F9" s="1">
        <f t="shared" si="1"/>
        <v>8.5353689794244077E-3</v>
      </c>
    </row>
    <row r="10" spans="1:6" x14ac:dyDescent="0.35">
      <c r="A10">
        <v>29</v>
      </c>
      <c r="B10">
        <v>20931</v>
      </c>
      <c r="C10">
        <f t="shared" si="2"/>
        <v>94901</v>
      </c>
      <c r="D10" s="1">
        <v>29</v>
      </c>
      <c r="E10" s="2">
        <f t="shared" si="0"/>
        <v>3.9163325026173951E-2</v>
      </c>
      <c r="F10" s="1">
        <f t="shared" si="1"/>
        <v>8.6377125227642161E-3</v>
      </c>
    </row>
    <row r="11" spans="1:6" x14ac:dyDescent="0.35">
      <c r="A11">
        <v>34</v>
      </c>
      <c r="B11">
        <v>21641</v>
      </c>
      <c r="C11">
        <f t="shared" si="2"/>
        <v>116542</v>
      </c>
      <c r="D11" s="1">
        <v>34</v>
      </c>
      <c r="E11" s="2">
        <f t="shared" si="0"/>
        <v>4.8094037209306162E-2</v>
      </c>
      <c r="F11" s="1">
        <f t="shared" si="1"/>
        <v>8.9307121831322164E-3</v>
      </c>
    </row>
    <row r="12" spans="1:6" x14ac:dyDescent="0.35">
      <c r="A12">
        <v>39</v>
      </c>
      <c r="B12">
        <v>30881</v>
      </c>
      <c r="C12">
        <f t="shared" si="2"/>
        <v>147423</v>
      </c>
      <c r="D12" s="1">
        <v>39</v>
      </c>
      <c r="E12" s="2">
        <f t="shared" si="0"/>
        <v>6.0837871733002202E-2</v>
      </c>
      <c r="F12" s="1">
        <f t="shared" si="1"/>
        <v>1.2743834523696039E-2</v>
      </c>
    </row>
    <row r="13" spans="1:6" x14ac:dyDescent="0.35">
      <c r="A13">
        <v>44</v>
      </c>
      <c r="B13">
        <v>48725</v>
      </c>
      <c r="C13">
        <f t="shared" si="2"/>
        <v>196148</v>
      </c>
      <c r="D13" s="1">
        <v>44</v>
      </c>
      <c r="E13" s="2">
        <f t="shared" si="0"/>
        <v>8.094548927022864E-2</v>
      </c>
      <c r="F13" s="1">
        <f t="shared" si="1"/>
        <v>2.0107617537226431E-2</v>
      </c>
    </row>
    <row r="14" spans="1:6" x14ac:dyDescent="0.35">
      <c r="A14">
        <v>49</v>
      </c>
      <c r="B14">
        <v>77738</v>
      </c>
      <c r="C14">
        <f t="shared" si="2"/>
        <v>273886</v>
      </c>
      <c r="D14" s="1">
        <v>49</v>
      </c>
      <c r="E14" s="2">
        <f t="shared" si="0"/>
        <v>0.11302606335147868</v>
      </c>
      <c r="F14" s="1">
        <f t="shared" si="1"/>
        <v>3.2080574081250042E-2</v>
      </c>
    </row>
    <row r="15" spans="1:6" x14ac:dyDescent="0.35">
      <c r="A15">
        <v>54</v>
      </c>
      <c r="B15">
        <v>106948</v>
      </c>
      <c r="C15">
        <f t="shared" si="2"/>
        <v>380834</v>
      </c>
      <c r="D15" s="1">
        <v>54</v>
      </c>
      <c r="E15" s="2">
        <f t="shared" si="0"/>
        <v>0.15716089106561501</v>
      </c>
      <c r="F15" s="1">
        <f t="shared" si="1"/>
        <v>4.4134827714136328E-2</v>
      </c>
    </row>
    <row r="16" spans="1:6" x14ac:dyDescent="0.35">
      <c r="A16">
        <v>59</v>
      </c>
      <c r="B16">
        <v>132458</v>
      </c>
      <c r="C16">
        <f t="shared" si="2"/>
        <v>513292</v>
      </c>
      <c r="D16" s="1">
        <v>59</v>
      </c>
      <c r="E16" s="2">
        <f t="shared" si="0"/>
        <v>0.21182307277410015</v>
      </c>
      <c r="F16" s="1">
        <f t="shared" si="1"/>
        <v>5.466218170848515E-2</v>
      </c>
    </row>
    <row r="17" spans="1:6" x14ac:dyDescent="0.35">
      <c r="A17">
        <v>64</v>
      </c>
      <c r="B17">
        <v>154652</v>
      </c>
      <c r="C17">
        <f t="shared" si="2"/>
        <v>667944</v>
      </c>
      <c r="D17" s="1">
        <v>64</v>
      </c>
      <c r="E17" s="2">
        <f t="shared" si="0"/>
        <v>0.27564417626034216</v>
      </c>
      <c r="F17" s="1">
        <f t="shared" si="1"/>
        <v>6.3821103486242009E-2</v>
      </c>
    </row>
    <row r="18" spans="1:6" x14ac:dyDescent="0.35">
      <c r="A18">
        <v>69</v>
      </c>
      <c r="B18">
        <v>174991</v>
      </c>
      <c r="C18">
        <f t="shared" si="2"/>
        <v>842935</v>
      </c>
      <c r="D18" s="1">
        <v>69</v>
      </c>
      <c r="E18" s="2">
        <f t="shared" si="0"/>
        <v>0.34785868832718242</v>
      </c>
      <c r="F18" s="1">
        <f t="shared" si="1"/>
        <v>7.2214512066840236E-2</v>
      </c>
    </row>
    <row r="19" spans="1:6" x14ac:dyDescent="0.35">
      <c r="A19">
        <v>74</v>
      </c>
      <c r="B19">
        <v>214247</v>
      </c>
      <c r="C19">
        <f t="shared" si="2"/>
        <v>1057182</v>
      </c>
      <c r="D19" s="1">
        <v>74</v>
      </c>
      <c r="E19" s="2">
        <f t="shared" si="0"/>
        <v>0.43627319288332711</v>
      </c>
      <c r="F19" s="1">
        <f t="shared" si="1"/>
        <v>8.8414504556144718E-2</v>
      </c>
    </row>
    <row r="20" spans="1:6" x14ac:dyDescent="0.35">
      <c r="A20">
        <v>79</v>
      </c>
      <c r="B20">
        <v>289029</v>
      </c>
      <c r="C20">
        <f t="shared" si="2"/>
        <v>1346211</v>
      </c>
      <c r="D20" s="1">
        <v>79</v>
      </c>
      <c r="E20" s="2">
        <f t="shared" si="0"/>
        <v>0.55554840251220383</v>
      </c>
      <c r="F20" s="1">
        <f t="shared" si="1"/>
        <v>0.11927520962887672</v>
      </c>
    </row>
    <row r="21" spans="1:6" x14ac:dyDescent="0.35">
      <c r="A21">
        <v>84</v>
      </c>
      <c r="B21">
        <v>363353</v>
      </c>
      <c r="C21">
        <f t="shared" si="2"/>
        <v>1709564</v>
      </c>
      <c r="D21" s="1">
        <v>84</v>
      </c>
      <c r="E21" s="2">
        <f t="shared" si="0"/>
        <v>0.7054953117990963</v>
      </c>
      <c r="F21" s="1">
        <f t="shared" si="1"/>
        <v>0.14994690928689247</v>
      </c>
    </row>
    <row r="22" spans="1:6" x14ac:dyDescent="0.35">
      <c r="A22" t="s">
        <v>3</v>
      </c>
      <c r="B22">
        <v>713647</v>
      </c>
      <c r="C22">
        <f t="shared" si="2"/>
        <v>2423211</v>
      </c>
      <c r="D22" s="1" t="s">
        <v>3</v>
      </c>
      <c r="E22" s="2">
        <f t="shared" si="0"/>
        <v>1</v>
      </c>
      <c r="F22" s="1">
        <f t="shared" si="1"/>
        <v>0.2945046882009037</v>
      </c>
    </row>
    <row r="23" spans="1:6" x14ac:dyDescent="0.35">
      <c r="A23" t="s">
        <v>4</v>
      </c>
      <c r="B23">
        <v>201</v>
      </c>
    </row>
    <row r="24" spans="1:6" x14ac:dyDescent="0.35">
      <c r="B24">
        <f>SUM(B4:B23)</f>
        <v>2423412</v>
      </c>
    </row>
    <row r="26" spans="1:6" x14ac:dyDescent="0.35">
      <c r="A26" t="s">
        <v>5</v>
      </c>
      <c r="B26">
        <v>2423712</v>
      </c>
    </row>
    <row r="28" spans="1:6" x14ac:dyDescent="0.35">
      <c r="A28" t="s">
        <v>7</v>
      </c>
      <c r="C28">
        <v>78</v>
      </c>
    </row>
    <row r="31" spans="1:6" x14ac:dyDescent="0.35">
      <c r="A31" t="s">
        <v>9</v>
      </c>
    </row>
    <row r="32" spans="1:6" x14ac:dyDescent="0.35">
      <c r="A32" t="s">
        <v>10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Kotun, Ronald</dc:creator>
  <cp:lastModifiedBy>Ann Roseberry Lincoln</cp:lastModifiedBy>
  <dcterms:created xsi:type="dcterms:W3CDTF">2020-04-09T14:55:30Z</dcterms:created>
  <dcterms:modified xsi:type="dcterms:W3CDTF">2020-06-29T22:24:57Z</dcterms:modified>
</cp:coreProperties>
</file>