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.kotun\Documents\KOTUN2\ATSDR\PRA PROPOSAL AUG 2019\PRA WORK\"/>
    </mc:Choice>
  </mc:AlternateContent>
  <xr:revisionPtr revIDLastSave="0" documentId="8_{FC121D0A-D779-4956-AD13-01D0A4FDDA31}" xr6:coauthVersionLast="44" xr6:coauthVersionMax="44" xr10:uidLastSave="{00000000-0000-0000-0000-000000000000}"/>
  <bookViews>
    <workbookView xWindow="-108" yWindow="-108" windowWidth="23256" windowHeight="12576" xr2:uid="{1E366F2B-6657-45CE-B0C2-9EEEBC9EF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38" i="1"/>
  <c r="G22" i="1"/>
  <c r="H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G6" i="1"/>
  <c r="B38" i="1"/>
  <c r="AA36" i="1" l="1"/>
  <c r="AB36" i="1" s="1"/>
  <c r="AC36" i="1" s="1"/>
  <c r="AD36" i="1" s="1"/>
  <c r="AE36" i="1" s="1"/>
  <c r="AF36" i="1" s="1"/>
  <c r="AF49" i="1"/>
  <c r="AE49" i="1"/>
  <c r="AD49" i="1"/>
  <c r="AC49" i="1"/>
  <c r="AB49" i="1"/>
  <c r="AA49" i="1"/>
  <c r="Z49" i="1"/>
  <c r="Y49" i="1"/>
  <c r="X49" i="1"/>
  <c r="W49" i="1"/>
  <c r="AF48" i="1"/>
  <c r="AE48" i="1"/>
  <c r="AD48" i="1"/>
  <c r="AC48" i="1"/>
  <c r="AB48" i="1"/>
  <c r="AA48" i="1"/>
  <c r="Z48" i="1"/>
  <c r="Y48" i="1"/>
  <c r="X48" i="1"/>
  <c r="W48" i="1"/>
  <c r="AF47" i="1"/>
  <c r="AE47" i="1"/>
  <c r="AD47" i="1"/>
  <c r="AC47" i="1"/>
  <c r="AB47" i="1"/>
  <c r="AA47" i="1"/>
  <c r="Z47" i="1"/>
  <c r="Y47" i="1"/>
  <c r="X47" i="1"/>
  <c r="W47" i="1"/>
  <c r="AF46" i="1"/>
  <c r="AE46" i="1"/>
  <c r="AD46" i="1"/>
  <c r="AC46" i="1"/>
  <c r="AB46" i="1"/>
  <c r="AA46" i="1"/>
  <c r="Z46" i="1"/>
  <c r="Y46" i="1"/>
  <c r="X46" i="1"/>
  <c r="W46" i="1"/>
  <c r="AF45" i="1"/>
  <c r="AE45" i="1"/>
  <c r="AD45" i="1"/>
  <c r="AC45" i="1"/>
  <c r="AB45" i="1"/>
  <c r="AA45" i="1"/>
  <c r="Z45" i="1"/>
  <c r="Y45" i="1"/>
  <c r="X45" i="1"/>
  <c r="W45" i="1"/>
  <c r="AF44" i="1"/>
  <c r="AE44" i="1"/>
  <c r="AD44" i="1"/>
  <c r="AC44" i="1"/>
  <c r="AB44" i="1"/>
  <c r="AA44" i="1"/>
  <c r="Z44" i="1"/>
  <c r="Y44" i="1"/>
  <c r="X44" i="1"/>
  <c r="W44" i="1"/>
  <c r="AF43" i="1"/>
  <c r="AE43" i="1"/>
  <c r="AD43" i="1"/>
  <c r="AC43" i="1"/>
  <c r="AB43" i="1"/>
  <c r="AA43" i="1"/>
  <c r="Z43" i="1"/>
  <c r="Y43" i="1"/>
  <c r="X43" i="1"/>
  <c r="W43" i="1"/>
  <c r="AF42" i="1"/>
  <c r="AE42" i="1"/>
  <c r="AD42" i="1"/>
  <c r="AC42" i="1"/>
  <c r="AB42" i="1"/>
  <c r="AA42" i="1"/>
  <c r="Z42" i="1"/>
  <c r="Y42" i="1"/>
  <c r="X42" i="1"/>
  <c r="W42" i="1"/>
  <c r="AF37" i="1"/>
  <c r="AE37" i="1"/>
  <c r="AD37" i="1"/>
  <c r="AC37" i="1"/>
  <c r="AB37" i="1"/>
  <c r="AA37" i="1"/>
  <c r="Z37" i="1"/>
  <c r="Y37" i="1"/>
  <c r="X37" i="1"/>
  <c r="W37" i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H20" i="1"/>
  <c r="AF33" i="1"/>
  <c r="AE33" i="1"/>
  <c r="AD33" i="1"/>
  <c r="AC33" i="1"/>
  <c r="AB33" i="1"/>
  <c r="AA33" i="1"/>
  <c r="Z33" i="1"/>
  <c r="Y33" i="1"/>
  <c r="X33" i="1"/>
  <c r="W33" i="1"/>
  <c r="AF32" i="1"/>
  <c r="AE32" i="1"/>
  <c r="AD32" i="1"/>
  <c r="AC32" i="1"/>
  <c r="AB32" i="1"/>
  <c r="AA32" i="1"/>
  <c r="Z32" i="1"/>
  <c r="Y32" i="1"/>
  <c r="X32" i="1"/>
  <c r="W32" i="1"/>
  <c r="AF31" i="1"/>
  <c r="AE31" i="1"/>
  <c r="AD31" i="1"/>
  <c r="AC31" i="1"/>
  <c r="AB31" i="1"/>
  <c r="AA31" i="1"/>
  <c r="Z31" i="1"/>
  <c r="Y31" i="1"/>
  <c r="X31" i="1"/>
  <c r="W31" i="1"/>
  <c r="AF30" i="1"/>
  <c r="AE30" i="1"/>
  <c r="AD30" i="1"/>
  <c r="AC30" i="1"/>
  <c r="AB30" i="1"/>
  <c r="AA30" i="1"/>
  <c r="Z30" i="1"/>
  <c r="Y30" i="1"/>
  <c r="X30" i="1"/>
  <c r="W30" i="1"/>
  <c r="AF29" i="1"/>
  <c r="AE29" i="1"/>
  <c r="AD29" i="1"/>
  <c r="AC29" i="1"/>
  <c r="AB29" i="1"/>
  <c r="AA29" i="1"/>
  <c r="Z29" i="1"/>
  <c r="Y29" i="1"/>
  <c r="X29" i="1"/>
  <c r="W29" i="1"/>
  <c r="AF28" i="1"/>
  <c r="AE28" i="1"/>
  <c r="AD28" i="1"/>
  <c r="AC28" i="1"/>
  <c r="AB28" i="1"/>
  <c r="AA28" i="1"/>
  <c r="Z28" i="1"/>
  <c r="Y28" i="1"/>
  <c r="X28" i="1"/>
  <c r="W28" i="1"/>
  <c r="AF27" i="1"/>
  <c r="AE27" i="1"/>
  <c r="AD27" i="1"/>
  <c r="AC27" i="1"/>
  <c r="AB27" i="1"/>
  <c r="AA27" i="1"/>
  <c r="Z27" i="1"/>
  <c r="Y27" i="1"/>
  <c r="X27" i="1"/>
  <c r="W27" i="1"/>
  <c r="AF26" i="1"/>
  <c r="AE26" i="1"/>
  <c r="AD26" i="1"/>
  <c r="AC26" i="1"/>
  <c r="AB26" i="1"/>
  <c r="AA26" i="1"/>
  <c r="Z26" i="1"/>
  <c r="Y26" i="1"/>
  <c r="X26" i="1"/>
  <c r="W26" i="1"/>
  <c r="AF21" i="1"/>
  <c r="AE21" i="1"/>
  <c r="AD21" i="1"/>
  <c r="AC21" i="1"/>
  <c r="AB21" i="1"/>
  <c r="AA21" i="1"/>
  <c r="Z21" i="1"/>
  <c r="Y21" i="1"/>
  <c r="X21" i="1"/>
  <c r="W21" i="1"/>
  <c r="AF17" i="1"/>
  <c r="AE17" i="1"/>
  <c r="AD17" i="1"/>
  <c r="AC17" i="1"/>
  <c r="AB17" i="1"/>
  <c r="AA17" i="1"/>
  <c r="Z17" i="1"/>
  <c r="Y17" i="1"/>
  <c r="X17" i="1"/>
  <c r="W17" i="1"/>
  <c r="AF16" i="1"/>
  <c r="AE16" i="1"/>
  <c r="AD16" i="1"/>
  <c r="AC16" i="1"/>
  <c r="AB16" i="1"/>
  <c r="AA16" i="1"/>
  <c r="Z16" i="1"/>
  <c r="Y16" i="1"/>
  <c r="X16" i="1"/>
  <c r="W16" i="1"/>
  <c r="AF15" i="1"/>
  <c r="AE15" i="1"/>
  <c r="AD15" i="1"/>
  <c r="AC15" i="1"/>
  <c r="AB15" i="1"/>
  <c r="AA15" i="1"/>
  <c r="Z15" i="1"/>
  <c r="Y15" i="1"/>
  <c r="X15" i="1"/>
  <c r="W15" i="1"/>
  <c r="AF14" i="1"/>
  <c r="AE14" i="1"/>
  <c r="AD14" i="1"/>
  <c r="AC14" i="1"/>
  <c r="AB14" i="1"/>
  <c r="AA14" i="1"/>
  <c r="Z14" i="1"/>
  <c r="Y14" i="1"/>
  <c r="X14" i="1"/>
  <c r="W14" i="1"/>
  <c r="AF13" i="1"/>
  <c r="AE13" i="1"/>
  <c r="AD13" i="1"/>
  <c r="AC13" i="1"/>
  <c r="AB13" i="1"/>
  <c r="AA13" i="1"/>
  <c r="Z13" i="1"/>
  <c r="Y13" i="1"/>
  <c r="X13" i="1"/>
  <c r="W13" i="1"/>
  <c r="AF12" i="1"/>
  <c r="AE12" i="1"/>
  <c r="AD12" i="1"/>
  <c r="AC12" i="1"/>
  <c r="AB12" i="1"/>
  <c r="AA12" i="1"/>
  <c r="Z12" i="1"/>
  <c r="Y12" i="1"/>
  <c r="X12" i="1"/>
  <c r="W12" i="1"/>
  <c r="AF11" i="1"/>
  <c r="AE11" i="1"/>
  <c r="AD11" i="1"/>
  <c r="AC11" i="1"/>
  <c r="AB11" i="1"/>
  <c r="AA11" i="1"/>
  <c r="Z11" i="1"/>
  <c r="Y11" i="1"/>
  <c r="X11" i="1"/>
  <c r="W11" i="1"/>
  <c r="AF10" i="1"/>
  <c r="AE10" i="1"/>
  <c r="AD10" i="1"/>
  <c r="AC10" i="1"/>
  <c r="AB10" i="1"/>
  <c r="AA10" i="1"/>
  <c r="Z10" i="1"/>
  <c r="Y10" i="1"/>
  <c r="X10" i="1"/>
  <c r="W1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H36" i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F49" i="1"/>
  <c r="F48" i="1"/>
  <c r="F47" i="1"/>
  <c r="F46" i="1"/>
  <c r="F45" i="1"/>
  <c r="F44" i="1"/>
  <c r="F43" i="1"/>
  <c r="F42" i="1"/>
  <c r="F41" i="1"/>
  <c r="F40" i="1"/>
  <c r="F39" i="1"/>
  <c r="F37" i="1"/>
  <c r="G5" i="1"/>
  <c r="I4" i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H4" i="1"/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C37" i="1"/>
  <c r="B37" i="1"/>
</calcChain>
</file>

<file path=xl/sharedStrings.xml><?xml version="1.0" encoding="utf-8"?>
<sst xmlns="http://schemas.openxmlformats.org/spreadsheetml/2006/main" count="60" uniqueCount="29">
  <si>
    <t>EXPOSURE TIME</t>
  </si>
  <si>
    <t>MEAN</t>
  </si>
  <si>
    <t>SD</t>
  </si>
  <si>
    <t>SE</t>
  </si>
  <si>
    <t>MIN</t>
  </si>
  <si>
    <t>MAX</t>
  </si>
  <si>
    <t>5TH</t>
  </si>
  <si>
    <t>25TH</t>
  </si>
  <si>
    <t>50TH</t>
  </si>
  <si>
    <t>75TH</t>
  </si>
  <si>
    <t>90TH</t>
  </si>
  <si>
    <t>95TH</t>
  </si>
  <si>
    <t>98TH</t>
  </si>
  <si>
    <t>99TH</t>
  </si>
  <si>
    <t>18-64 YEARS</t>
  </si>
  <si>
    <t>&gt;64</t>
  </si>
  <si>
    <t>Minutes/Day</t>
  </si>
  <si>
    <t>INDOOR</t>
  </si>
  <si>
    <t>OUTDOOR</t>
  </si>
  <si>
    <t>TABLE 16-18</t>
  </si>
  <si>
    <t>TABLE 16-16</t>
  </si>
  <si>
    <t xml:space="preserve">MIN </t>
  </si>
  <si>
    <t>N=1809</t>
  </si>
  <si>
    <t>N=502</t>
  </si>
  <si>
    <t>N=6022</t>
  </si>
  <si>
    <t>N=1348</t>
  </si>
  <si>
    <t>COMBINED</t>
  </si>
  <si>
    <t>18-64</t>
  </si>
  <si>
    <t>POSSIBLY COULD ASSUME NORMALITY FOR EACH USING MEAN +/-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</si>
</sst>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8C92-9CF4-4334-973C-B56F008063D5}">
  <dimension ref="A1:AF52"/>
  <sheetViews>
    <sheetView tabSelected="1" workbookViewId="0">
      <selection activeCell="A52" sqref="A52"/>
    </sheetView>
  </sheetViews>
  <sheetFormatPr defaultRowHeight="14.4" x14ac:dyDescent="0.3"/>
  <cols>
    <col min="1" max="1" width="14.88671875" bestFit="1" customWidth="1"/>
    <col min="2" max="2" width="13.44140625" customWidth="1"/>
  </cols>
  <sheetData>
    <row r="1" spans="1:32" x14ac:dyDescent="0.3">
      <c r="A1" s="1" t="s">
        <v>0</v>
      </c>
    </row>
    <row r="2" spans="1:32" x14ac:dyDescent="0.3">
      <c r="A2" s="1" t="s">
        <v>16</v>
      </c>
    </row>
    <row r="3" spans="1:32" x14ac:dyDescent="0.3">
      <c r="B3" t="s">
        <v>24</v>
      </c>
      <c r="C3" t="s">
        <v>25</v>
      </c>
    </row>
    <row r="4" spans="1:32" x14ac:dyDescent="0.3">
      <c r="A4" s="1" t="s">
        <v>17</v>
      </c>
      <c r="B4" s="1" t="s">
        <v>14</v>
      </c>
      <c r="C4" s="1" t="s">
        <v>15</v>
      </c>
      <c r="D4" s="1" t="s">
        <v>20</v>
      </c>
      <c r="F4" s="1" t="s">
        <v>27</v>
      </c>
      <c r="G4">
        <v>65</v>
      </c>
      <c r="H4">
        <f>G4+1</f>
        <v>66</v>
      </c>
      <c r="I4">
        <f t="shared" ref="I4:AE4" si="0">H4+1</f>
        <v>67</v>
      </c>
      <c r="J4">
        <f t="shared" si="0"/>
        <v>68</v>
      </c>
      <c r="K4">
        <f t="shared" si="0"/>
        <v>69</v>
      </c>
      <c r="L4">
        <f t="shared" si="0"/>
        <v>70</v>
      </c>
      <c r="M4">
        <f t="shared" si="0"/>
        <v>71</v>
      </c>
      <c r="N4">
        <f t="shared" si="0"/>
        <v>72</v>
      </c>
      <c r="O4">
        <f t="shared" si="0"/>
        <v>73</v>
      </c>
      <c r="P4">
        <f t="shared" si="0"/>
        <v>74</v>
      </c>
      <c r="Q4">
        <f t="shared" si="0"/>
        <v>75</v>
      </c>
      <c r="R4">
        <f t="shared" si="0"/>
        <v>76</v>
      </c>
      <c r="S4">
        <f t="shared" si="0"/>
        <v>77</v>
      </c>
      <c r="T4">
        <f t="shared" si="0"/>
        <v>78</v>
      </c>
      <c r="U4">
        <f t="shared" si="0"/>
        <v>79</v>
      </c>
      <c r="V4">
        <f t="shared" si="0"/>
        <v>80</v>
      </c>
      <c r="W4">
        <f t="shared" si="0"/>
        <v>81</v>
      </c>
      <c r="X4">
        <f t="shared" si="0"/>
        <v>82</v>
      </c>
      <c r="Y4">
        <f t="shared" si="0"/>
        <v>83</v>
      </c>
      <c r="Z4">
        <f t="shared" si="0"/>
        <v>84</v>
      </c>
      <c r="AA4">
        <f t="shared" si="0"/>
        <v>85</v>
      </c>
      <c r="AB4">
        <f t="shared" si="0"/>
        <v>86</v>
      </c>
      <c r="AC4">
        <f t="shared" si="0"/>
        <v>87</v>
      </c>
      <c r="AD4">
        <f t="shared" si="0"/>
        <v>88</v>
      </c>
      <c r="AE4">
        <f t="shared" si="0"/>
        <v>89</v>
      </c>
      <c r="AF4">
        <v>90</v>
      </c>
    </row>
    <row r="5" spans="1:32" x14ac:dyDescent="0.3">
      <c r="A5" t="s">
        <v>1</v>
      </c>
      <c r="B5">
        <v>948</v>
      </c>
      <c r="C5">
        <v>1175</v>
      </c>
      <c r="F5">
        <v>948</v>
      </c>
      <c r="G5" s="2">
        <f>((B5*46)+(C5*(G$4-64)))/($G$4-18)</f>
        <v>952.82978723404256</v>
      </c>
      <c r="H5" s="2">
        <f>(($B5*46)+($C5*($H$4-64)))/($H$4-18)</f>
        <v>957.45833333333337</v>
      </c>
      <c r="I5" s="2">
        <f>(($B5*46)+($C5*($I$4-64)))/($I$4-18)</f>
        <v>961.89795918367349</v>
      </c>
      <c r="J5" s="2">
        <f>(($B5*46)+($C5*($J$4-64)))/($J$4-18)</f>
        <v>966.16</v>
      </c>
      <c r="K5" s="2">
        <f>(($B5*46)+($C5*($K$4-64)))/($K$4-18)</f>
        <v>970.25490196078431</v>
      </c>
      <c r="L5" s="2">
        <f>(($B5*46)+($C5*($L$4-64)))/($L$4-18)</f>
        <v>974.19230769230774</v>
      </c>
      <c r="M5" s="2">
        <f>(($B5*46)+($C5*($M$4-64)))/($M$4-18)</f>
        <v>977.98113207547169</v>
      </c>
      <c r="N5" s="2">
        <f>(($B5*46)+($C5*($N$4-64)))/($N$4-18)</f>
        <v>981.62962962962968</v>
      </c>
      <c r="O5" s="2">
        <f>(($B5*46)+($C5*($O$4-64)))/($O$4-18)</f>
        <v>985.14545454545453</v>
      </c>
      <c r="P5" s="2">
        <f>(($B5*46)+($C5*($P$4-64)))/($P$4-18)</f>
        <v>988.53571428571433</v>
      </c>
      <c r="Q5" s="2">
        <f>(($B5*46)+($C5*($Q$4-64)))/($Q$4-18)</f>
        <v>991.80701754385962</v>
      </c>
      <c r="R5" s="2">
        <f>(($B5*46)+($C5*($R$4-64)))/($R$4-18)</f>
        <v>994.9655172413793</v>
      </c>
      <c r="S5" s="2">
        <f>(($B5*46)+($C5*($S$4-64)))/($S$4-18)</f>
        <v>998.01694915254234</v>
      </c>
      <c r="T5" s="2">
        <f>(($B5*46)+($C5*($T$4-64)))/($T$4-18)</f>
        <v>1000.9666666666667</v>
      </c>
      <c r="U5" s="2">
        <f>(($B5*46)+($C5*($U$4-64)))/($U$4-18)</f>
        <v>1003.8196721311475</v>
      </c>
      <c r="V5" s="2">
        <f>(($B5*46)+($C5*($V$4-64)))/($V$4-18)</f>
        <v>1006.5806451612904</v>
      </c>
      <c r="W5" s="2">
        <f>(($B5*46)+($C5*($W$4-64)))/($W$4-18)</f>
        <v>1009.2539682539683</v>
      </c>
      <c r="X5" s="2">
        <f>(($B5*46)+($C5*($X$4-64)))/($X$4-18)</f>
        <v>1011.84375</v>
      </c>
      <c r="Y5" s="2">
        <f>(($B5*46)+($C5*($Y$4-64)))/($Y$4-18)</f>
        <v>1014.3538461538461</v>
      </c>
      <c r="Z5" s="2">
        <f>(($B5*46)+($C5*($Z$4-64)))/($Z$4-18)</f>
        <v>1016.7878787878788</v>
      </c>
      <c r="AA5" s="2">
        <f>(($B5*46)+($C5*($AA$4-64)))/($AA$4-18)</f>
        <v>1019.1492537313433</v>
      </c>
      <c r="AB5" s="2">
        <f>(($B5*46)+($C5*($AB$4-64)))/($AB$4-18)</f>
        <v>1021.4411764705883</v>
      </c>
      <c r="AC5" s="2">
        <f>(($B5*46)+($C5*($AC$4-64)))/($AC$4-18)</f>
        <v>1023.6666666666666</v>
      </c>
      <c r="AD5" s="2">
        <f>(($B5*46)+($C5*($AD$4-64)))/($AD$4-18)</f>
        <v>1025.8285714285714</v>
      </c>
      <c r="AE5" s="2">
        <f>(($B5*46)+($C5*($AE$4-64)))/($AE$4-18)</f>
        <v>1027.9295774647887</v>
      </c>
      <c r="AF5" s="2">
        <f>(($B5*46)+($C5*($AF$4-64)))/($AF$4-18)</f>
        <v>1029.9722222222222</v>
      </c>
    </row>
    <row r="6" spans="1:32" x14ac:dyDescent="0.3">
      <c r="A6" t="s">
        <v>2</v>
      </c>
      <c r="B6">
        <v>273</v>
      </c>
      <c r="C6">
        <v>229</v>
      </c>
      <c r="F6">
        <v>273</v>
      </c>
      <c r="G6" s="2">
        <f>SQRT((46*$B$6^2+(G4-64)*$C$6^2)/(G4-18))</f>
        <v>272.13791090767103</v>
      </c>
      <c r="H6" s="2">
        <f>SQRT((46*$B$6^2+(H4-64)*$C$6^2)/(H4-18))</f>
        <v>271.30917173340578</v>
      </c>
      <c r="I6" s="2">
        <f t="shared" ref="I6:AF6" si="1">SQRT((46*$B$6^2+(I4-64)*$C$6^2)/(I4-18))</f>
        <v>270.5118730654678</v>
      </c>
      <c r="J6" s="2">
        <f t="shared" si="1"/>
        <v>269.74424924361227</v>
      </c>
      <c r="K6" s="2">
        <f t="shared" si="1"/>
        <v>269.00466502260059</v>
      </c>
      <c r="L6" s="2">
        <f t="shared" si="1"/>
        <v>268.2916036990062</v>
      </c>
      <c r="M6" s="2">
        <f t="shared" si="1"/>
        <v>267.60365651674505</v>
      </c>
      <c r="N6" s="2">
        <f t="shared" si="1"/>
        <v>266.9395131929773</v>
      </c>
      <c r="O6" s="2">
        <f t="shared" si="1"/>
        <v>266.2979534281103</v>
      </c>
      <c r="P6" s="2">
        <f t="shared" si="1"/>
        <v>265.677839282305</v>
      </c>
      <c r="Q6" s="2">
        <f t="shared" si="1"/>
        <v>265.07810831672225</v>
      </c>
      <c r="R6" s="2">
        <f t="shared" si="1"/>
        <v>264.49776741121514</v>
      </c>
      <c r="S6" s="2">
        <f t="shared" si="1"/>
        <v>263.93588718166552</v>
      </c>
      <c r="T6" s="2">
        <f t="shared" si="1"/>
        <v>263.39159692999573</v>
      </c>
      <c r="U6" s="2">
        <f t="shared" si="1"/>
        <v>262.86408006831959</v>
      </c>
      <c r="V6" s="2">
        <f t="shared" si="1"/>
        <v>262.35256996595621</v>
      </c>
      <c r="W6" s="2">
        <f t="shared" si="1"/>
        <v>261.8563461742832</v>
      </c>
      <c r="X6" s="2">
        <f t="shared" si="1"/>
        <v>261.37473098981854</v>
      </c>
      <c r="Y6" s="2">
        <f t="shared" si="1"/>
        <v>260.90708632060512</v>
      </c>
      <c r="Z6" s="2">
        <f t="shared" si="1"/>
        <v>260.45281082504499</v>
      </c>
      <c r="AA6" s="2">
        <f t="shared" si="1"/>
        <v>260.01133729587264</v>
      </c>
      <c r="AB6" s="2">
        <f t="shared" si="1"/>
        <v>259.58213026504961</v>
      </c>
      <c r="AC6" s="2">
        <f t="shared" si="1"/>
        <v>259.1646838080631</v>
      </c>
      <c r="AD6" s="2">
        <f t="shared" si="1"/>
        <v>258.75851952848126</v>
      </c>
      <c r="AE6" s="2">
        <f t="shared" si="1"/>
        <v>258.36318470569216</v>
      </c>
      <c r="AF6" s="2">
        <f t="shared" si="1"/>
        <v>257.97825059058329</v>
      </c>
    </row>
    <row r="7" spans="1:32" x14ac:dyDescent="0.3">
      <c r="A7" t="s">
        <v>3</v>
      </c>
      <c r="B7">
        <v>3.5</v>
      </c>
      <c r="C7">
        <v>6.2</v>
      </c>
      <c r="F7">
        <v>3.5</v>
      </c>
      <c r="G7" s="2"/>
    </row>
    <row r="8" spans="1:32" x14ac:dyDescent="0.3">
      <c r="A8" t="s">
        <v>4</v>
      </c>
      <c r="B8">
        <v>8</v>
      </c>
      <c r="C8">
        <v>60</v>
      </c>
      <c r="F8">
        <v>8</v>
      </c>
      <c r="G8" s="2"/>
    </row>
    <row r="9" spans="1:32" x14ac:dyDescent="0.3">
      <c r="A9" t="s">
        <v>5</v>
      </c>
      <c r="B9">
        <v>1440</v>
      </c>
      <c r="C9">
        <v>1440</v>
      </c>
      <c r="F9">
        <v>1440</v>
      </c>
      <c r="G9" s="2"/>
    </row>
    <row r="10" spans="1:32" x14ac:dyDescent="0.3">
      <c r="A10" t="s">
        <v>6</v>
      </c>
      <c r="B10">
        <v>540</v>
      </c>
      <c r="C10">
        <v>760</v>
      </c>
      <c r="F10">
        <v>540</v>
      </c>
      <c r="G10" s="2">
        <f>((B10*46)+(C10*(G$4-64)))/($G$4-18)</f>
        <v>544.68085106382978</v>
      </c>
      <c r="H10" s="2">
        <f>(($B10*46)+($C10*($H$4-64)))/($H$4-18)</f>
        <v>549.16666666666663</v>
      </c>
      <c r="I10" s="2">
        <f>(($B10*46)+($C10*($I$4-64)))/($I$4-18)</f>
        <v>553.46938775510205</v>
      </c>
      <c r="J10" s="2">
        <f>(($B10*46)+($C10*($J$4-64)))/($J$4-18)</f>
        <v>557.6</v>
      </c>
      <c r="K10" s="2">
        <f>(($B10*46)+($C10*($K$4-64)))/($K$4-18)</f>
        <v>561.56862745098044</v>
      </c>
      <c r="L10" s="2">
        <f>(($B10*46)+($C10*($L$4-64)))/($L$4-18)</f>
        <v>565.38461538461536</v>
      </c>
      <c r="M10" s="2">
        <f>(($B10*46)+($C10*($M$4-64)))/($M$4-18)</f>
        <v>569.05660377358492</v>
      </c>
      <c r="N10" s="2">
        <f>(($B10*46)+($C10*($N$4-64)))/($N$4-18)</f>
        <v>572.59259259259261</v>
      </c>
      <c r="O10" s="2">
        <f>(($B10*46)+($C10*($O$4-64)))/($O$4-18)</f>
        <v>576</v>
      </c>
      <c r="P10" s="2">
        <f>(($B10*46)+($C10*($P$4-64)))/($P$4-18)</f>
        <v>579.28571428571433</v>
      </c>
      <c r="Q10" s="2">
        <f>(($B10*46)+($C10*($Q$4-64)))/($Q$4-18)</f>
        <v>582.45614035087715</v>
      </c>
      <c r="R10" s="2">
        <f>(($B10*46)+($C10*($R$4-64)))/($R$4-18)</f>
        <v>585.51724137931035</v>
      </c>
      <c r="S10" s="2">
        <f>(($B10*46)+($C10*($S$4-64)))/($S$4-18)</f>
        <v>588.47457627118649</v>
      </c>
      <c r="T10" s="2">
        <f>(($B10*46)+($C10*($T$4-64)))/($T$4-18)</f>
        <v>591.33333333333337</v>
      </c>
      <c r="U10" s="2">
        <f>(($B10*46)+($C10*($U$4-64)))/($U$4-18)</f>
        <v>594.09836065573768</v>
      </c>
      <c r="V10" s="2">
        <f>(($B10*46)+($C10*($V$4-64)))/($V$4-18)</f>
        <v>596.77419354838707</v>
      </c>
      <c r="W10" s="2">
        <f>(($B10*46)+($C10*($W$4-64)))/($W$4-18)</f>
        <v>599.3650793650794</v>
      </c>
      <c r="X10" s="2">
        <f>(($B10*46)+($C10*($X$4-64)))/($X$4-18)</f>
        <v>601.875</v>
      </c>
      <c r="Y10" s="2">
        <f>(($B10*46)+($C10*($Y$4-64)))/($Y$4-18)</f>
        <v>604.30769230769226</v>
      </c>
      <c r="Z10" s="2">
        <f>(($B10*46)+($C10*($Z$4-64)))/($Z$4-18)</f>
        <v>606.66666666666663</v>
      </c>
      <c r="AA10" s="2">
        <f>(($B10*46)+($C10*($AA$4-64)))/($AA$4-18)</f>
        <v>608.95522388059703</v>
      </c>
      <c r="AB10" s="2">
        <f>(($B10*46)+($C10*($AB$4-64)))/($AB$4-18)</f>
        <v>611.17647058823525</v>
      </c>
      <c r="AC10" s="2">
        <f>(($B10*46)+($C10*($AC$4-64)))/($AC$4-18)</f>
        <v>613.33333333333337</v>
      </c>
      <c r="AD10" s="2">
        <f>(($B10*46)+($C10*($AD$4-64)))/($AD$4-18)</f>
        <v>615.42857142857144</v>
      </c>
      <c r="AE10" s="2">
        <f>(($B10*46)+($C10*($AE$4-64)))/($AE$4-18)</f>
        <v>617.46478873239437</v>
      </c>
      <c r="AF10" s="2">
        <f>(($B10*46)+($C10*($AF$4-64)))/($AF$4-18)</f>
        <v>619.44444444444446</v>
      </c>
    </row>
    <row r="11" spans="1:32" x14ac:dyDescent="0.3">
      <c r="A11" t="s">
        <v>7</v>
      </c>
      <c r="B11">
        <v>750</v>
      </c>
      <c r="C11">
        <v>1030</v>
      </c>
      <c r="F11">
        <v>750</v>
      </c>
      <c r="G11" s="2">
        <f t="shared" ref="G11:G17" si="2">((B11*46)+(C11*(G$4-64)))/($G$4-18)</f>
        <v>755.95744680851067</v>
      </c>
      <c r="H11" s="2">
        <f t="shared" ref="H11:H17" si="3">(($B11*46)+($C11*($H$4-64)))/($H$4-18)</f>
        <v>761.66666666666663</v>
      </c>
      <c r="I11" s="2">
        <f t="shared" ref="I11:I17" si="4">(($B11*46)+($C11*($I$4-64)))/($I$4-18)</f>
        <v>767.14285714285711</v>
      </c>
      <c r="J11" s="2">
        <f t="shared" ref="J11:J17" si="5">(($B11*46)+($C11*($J$4-64)))/($J$4-18)</f>
        <v>772.4</v>
      </c>
      <c r="K11" s="2">
        <f t="shared" ref="K11:K17" si="6">(($B11*46)+($C11*($K$4-64)))/($K$4-18)</f>
        <v>777.45098039215691</v>
      </c>
      <c r="L11" s="2">
        <f t="shared" ref="L11:L17" si="7">(($B11*46)+($C11*($L$4-64)))/($L$4-18)</f>
        <v>782.30769230769226</v>
      </c>
      <c r="M11" s="2">
        <f t="shared" ref="M11:M17" si="8">(($B11*46)+($C11*($M$4-64)))/($M$4-18)</f>
        <v>786.98113207547169</v>
      </c>
      <c r="N11" s="2">
        <f t="shared" ref="N11:N17" si="9">(($B11*46)+($C11*($N$4-64)))/($N$4-18)</f>
        <v>791.48148148148152</v>
      </c>
      <c r="O11" s="2">
        <f t="shared" ref="O11:O17" si="10">(($B11*46)+($C11*($O$4-64)))/($O$4-18)</f>
        <v>795.81818181818187</v>
      </c>
      <c r="P11" s="2">
        <f t="shared" ref="P11:P17" si="11">(($B11*46)+($C11*($P$4-64)))/($P$4-18)</f>
        <v>800</v>
      </c>
      <c r="Q11" s="2">
        <f t="shared" ref="Q11:Q17" si="12">(($B11*46)+($C11*($Q$4-64)))/($Q$4-18)</f>
        <v>804.03508771929819</v>
      </c>
      <c r="R11" s="2">
        <f t="shared" ref="R11:R17" si="13">(($B11*46)+($C11*($R$4-64)))/($R$4-18)</f>
        <v>807.93103448275861</v>
      </c>
      <c r="S11" s="2">
        <f t="shared" ref="S11:S17" si="14">(($B11*46)+($C11*($S$4-64)))/($S$4-18)</f>
        <v>811.69491525423734</v>
      </c>
      <c r="T11" s="2">
        <f t="shared" ref="T11:T17" si="15">(($B11*46)+($C11*($T$4-64)))/($T$4-18)</f>
        <v>815.33333333333337</v>
      </c>
      <c r="U11" s="2">
        <f t="shared" ref="U11:U17" si="16">(($B11*46)+($C11*($U$4-64)))/($U$4-18)</f>
        <v>818.85245901639348</v>
      </c>
      <c r="V11" s="2">
        <f t="shared" ref="V11:V17" si="17">(($B11*46)+($C11*($V$4-64)))/($V$4-18)</f>
        <v>822.25806451612902</v>
      </c>
      <c r="W11" s="2">
        <f t="shared" ref="W11:W17" si="18">(($B11*46)+($C11*($W$4-64)))/($W$4-18)</f>
        <v>825.55555555555554</v>
      </c>
      <c r="X11" s="2">
        <f t="shared" ref="X11:X17" si="19">(($B11*46)+($C11*($X$4-64)))/($X$4-18)</f>
        <v>828.75</v>
      </c>
      <c r="Y11" s="2">
        <f t="shared" ref="Y11:Y17" si="20">(($B11*46)+($C11*($Y$4-64)))/($Y$4-18)</f>
        <v>831.84615384615381</v>
      </c>
      <c r="Z11" s="2">
        <f t="shared" ref="Z11:Z17" si="21">(($B11*46)+($C11*($Z$4-64)))/($Z$4-18)</f>
        <v>834.84848484848487</v>
      </c>
      <c r="AA11" s="2">
        <f t="shared" ref="AA11:AA17" si="22">(($B11*46)+($C11*($AA$4-64)))/($AA$4-18)</f>
        <v>837.7611940298508</v>
      </c>
      <c r="AB11" s="2">
        <f t="shared" ref="AB11:AB17" si="23">(($B11*46)+($C11*($AB$4-64)))/($AB$4-18)</f>
        <v>840.58823529411768</v>
      </c>
      <c r="AC11" s="2">
        <f t="shared" ref="AC11:AC17" si="24">(($B11*46)+($C11*($AC$4-64)))/($AC$4-18)</f>
        <v>843.33333333333337</v>
      </c>
      <c r="AD11" s="2">
        <f t="shared" ref="AD11:AD17" si="25">(($B11*46)+($C11*($AD$4-64)))/($AD$4-18)</f>
        <v>846</v>
      </c>
      <c r="AE11" s="2">
        <f t="shared" ref="AE11:AE17" si="26">(($B11*46)+($C11*($AE$4-64)))/($AE$4-18)</f>
        <v>848.5915492957746</v>
      </c>
      <c r="AF11" s="2">
        <f t="shared" ref="AF11:AF17" si="27">(($B11*46)+($C11*($AF$4-64)))/($AF$4-18)</f>
        <v>851.11111111111109</v>
      </c>
    </row>
    <row r="12" spans="1:32" x14ac:dyDescent="0.3">
      <c r="A12" t="s">
        <v>8</v>
      </c>
      <c r="B12">
        <v>900</v>
      </c>
      <c r="C12">
        <v>1210</v>
      </c>
      <c r="F12">
        <v>900</v>
      </c>
      <c r="G12" s="2">
        <f t="shared" si="2"/>
        <v>906.59574468085111</v>
      </c>
      <c r="H12" s="2">
        <f t="shared" si="3"/>
        <v>912.91666666666663</v>
      </c>
      <c r="I12" s="2">
        <f t="shared" si="4"/>
        <v>918.9795918367347</v>
      </c>
      <c r="J12" s="2">
        <f t="shared" si="5"/>
        <v>924.8</v>
      </c>
      <c r="K12" s="2">
        <f t="shared" si="6"/>
        <v>930.39215686274508</v>
      </c>
      <c r="L12" s="2">
        <f t="shared" si="7"/>
        <v>935.76923076923072</v>
      </c>
      <c r="M12" s="2">
        <f t="shared" si="8"/>
        <v>940.94339622641508</v>
      </c>
      <c r="N12" s="2">
        <f t="shared" si="9"/>
        <v>945.92592592592598</v>
      </c>
      <c r="O12" s="2">
        <f t="shared" si="10"/>
        <v>950.72727272727275</v>
      </c>
      <c r="P12" s="2">
        <f t="shared" si="11"/>
        <v>955.35714285714289</v>
      </c>
      <c r="Q12" s="2">
        <f t="shared" si="12"/>
        <v>959.82456140350882</v>
      </c>
      <c r="R12" s="2">
        <f t="shared" si="13"/>
        <v>964.13793103448279</v>
      </c>
      <c r="S12" s="2">
        <f t="shared" si="14"/>
        <v>968.30508474576266</v>
      </c>
      <c r="T12" s="2">
        <f t="shared" si="15"/>
        <v>972.33333333333337</v>
      </c>
      <c r="U12" s="2">
        <f t="shared" si="16"/>
        <v>976.22950819672133</v>
      </c>
      <c r="V12" s="2">
        <f t="shared" si="17"/>
        <v>980</v>
      </c>
      <c r="W12" s="2">
        <f t="shared" si="18"/>
        <v>983.65079365079362</v>
      </c>
      <c r="X12" s="2">
        <f t="shared" si="19"/>
        <v>987.1875</v>
      </c>
      <c r="Y12" s="2">
        <f t="shared" si="20"/>
        <v>990.61538461538464</v>
      </c>
      <c r="Z12" s="2">
        <f t="shared" si="21"/>
        <v>993.93939393939399</v>
      </c>
      <c r="AA12" s="2">
        <f t="shared" si="22"/>
        <v>997.16417910447763</v>
      </c>
      <c r="AB12" s="2">
        <f t="shared" si="23"/>
        <v>1000.2941176470588</v>
      </c>
      <c r="AC12" s="2">
        <f t="shared" si="24"/>
        <v>1003.3333333333334</v>
      </c>
      <c r="AD12" s="2">
        <f t="shared" si="25"/>
        <v>1006.2857142857143</v>
      </c>
      <c r="AE12" s="2">
        <f t="shared" si="26"/>
        <v>1009.1549295774648</v>
      </c>
      <c r="AF12" s="2">
        <f t="shared" si="27"/>
        <v>1011.9444444444445</v>
      </c>
    </row>
    <row r="13" spans="1:32" x14ac:dyDescent="0.3">
      <c r="A13" t="s">
        <v>9</v>
      </c>
      <c r="B13">
        <v>1165</v>
      </c>
      <c r="C13">
        <v>1375</v>
      </c>
      <c r="F13">
        <v>1165</v>
      </c>
      <c r="G13" s="2">
        <f t="shared" si="2"/>
        <v>1169.4680851063829</v>
      </c>
      <c r="H13" s="2">
        <f t="shared" si="3"/>
        <v>1173.75</v>
      </c>
      <c r="I13" s="2">
        <f t="shared" si="4"/>
        <v>1177.8571428571429</v>
      </c>
      <c r="J13" s="2">
        <f t="shared" si="5"/>
        <v>1181.8</v>
      </c>
      <c r="K13" s="2">
        <f t="shared" si="6"/>
        <v>1185.5882352941176</v>
      </c>
      <c r="L13" s="2">
        <f t="shared" si="7"/>
        <v>1189.2307692307693</v>
      </c>
      <c r="M13" s="2">
        <f t="shared" si="8"/>
        <v>1192.7358490566037</v>
      </c>
      <c r="N13" s="2">
        <f t="shared" si="9"/>
        <v>1196.1111111111111</v>
      </c>
      <c r="O13" s="2">
        <f t="shared" si="10"/>
        <v>1199.3636363636363</v>
      </c>
      <c r="P13" s="2">
        <f t="shared" si="11"/>
        <v>1202.5</v>
      </c>
      <c r="Q13" s="2">
        <f t="shared" si="12"/>
        <v>1205.5263157894738</v>
      </c>
      <c r="R13" s="2">
        <f t="shared" si="13"/>
        <v>1208.4482758620691</v>
      </c>
      <c r="S13" s="2">
        <f t="shared" si="14"/>
        <v>1211.2711864406779</v>
      </c>
      <c r="T13" s="2">
        <f t="shared" si="15"/>
        <v>1214</v>
      </c>
      <c r="U13" s="2">
        <f t="shared" si="16"/>
        <v>1216.639344262295</v>
      </c>
      <c r="V13" s="2">
        <f t="shared" si="17"/>
        <v>1219.1935483870968</v>
      </c>
      <c r="W13" s="2">
        <f t="shared" si="18"/>
        <v>1221.6666666666667</v>
      </c>
      <c r="X13" s="2">
        <f t="shared" si="19"/>
        <v>1224.0625</v>
      </c>
      <c r="Y13" s="2">
        <f t="shared" si="20"/>
        <v>1226.3846153846155</v>
      </c>
      <c r="Z13" s="2">
        <f t="shared" si="21"/>
        <v>1228.6363636363637</v>
      </c>
      <c r="AA13" s="2">
        <f t="shared" si="22"/>
        <v>1230.8208955223881</v>
      </c>
      <c r="AB13" s="2">
        <f t="shared" si="23"/>
        <v>1232.9411764705883</v>
      </c>
      <c r="AC13" s="2">
        <f t="shared" si="24"/>
        <v>1235</v>
      </c>
      <c r="AD13" s="2">
        <f t="shared" si="25"/>
        <v>1237</v>
      </c>
      <c r="AE13" s="2">
        <f t="shared" si="26"/>
        <v>1238.943661971831</v>
      </c>
      <c r="AF13" s="2">
        <f t="shared" si="27"/>
        <v>1240.8333333333333</v>
      </c>
    </row>
    <row r="14" spans="1:32" x14ac:dyDescent="0.3">
      <c r="A14" t="s">
        <v>10</v>
      </c>
      <c r="B14">
        <v>1350</v>
      </c>
      <c r="C14">
        <v>1440</v>
      </c>
      <c r="F14">
        <v>1350</v>
      </c>
      <c r="G14" s="2">
        <f t="shared" si="2"/>
        <v>1351.9148936170213</v>
      </c>
      <c r="H14" s="2">
        <f t="shared" si="3"/>
        <v>1353.75</v>
      </c>
      <c r="I14" s="2">
        <f t="shared" si="4"/>
        <v>1355.5102040816328</v>
      </c>
      <c r="J14" s="2">
        <f t="shared" si="5"/>
        <v>1357.2</v>
      </c>
      <c r="K14" s="2">
        <f t="shared" si="6"/>
        <v>1358.8235294117646</v>
      </c>
      <c r="L14" s="2">
        <f t="shared" si="7"/>
        <v>1360.3846153846155</v>
      </c>
      <c r="M14" s="2">
        <f t="shared" si="8"/>
        <v>1361.8867924528302</v>
      </c>
      <c r="N14" s="2">
        <f t="shared" si="9"/>
        <v>1363.3333333333333</v>
      </c>
      <c r="O14" s="2">
        <f t="shared" si="10"/>
        <v>1364.7272727272727</v>
      </c>
      <c r="P14" s="2">
        <f t="shared" si="11"/>
        <v>1366.0714285714287</v>
      </c>
      <c r="Q14" s="2">
        <f t="shared" si="12"/>
        <v>1367.3684210526317</v>
      </c>
      <c r="R14" s="2">
        <f t="shared" si="13"/>
        <v>1368.6206896551723</v>
      </c>
      <c r="S14" s="2">
        <f t="shared" si="14"/>
        <v>1369.8305084745762</v>
      </c>
      <c r="T14" s="2">
        <f t="shared" si="15"/>
        <v>1371</v>
      </c>
      <c r="U14" s="2">
        <f t="shared" si="16"/>
        <v>1372.1311475409836</v>
      </c>
      <c r="V14" s="2">
        <f t="shared" si="17"/>
        <v>1373.2258064516129</v>
      </c>
      <c r="W14" s="2">
        <f t="shared" si="18"/>
        <v>1374.2857142857142</v>
      </c>
      <c r="X14" s="2">
        <f t="shared" si="19"/>
        <v>1375.3125</v>
      </c>
      <c r="Y14" s="2">
        <f t="shared" si="20"/>
        <v>1376.3076923076924</v>
      </c>
      <c r="Z14" s="2">
        <f t="shared" si="21"/>
        <v>1377.2727272727273</v>
      </c>
      <c r="AA14" s="2">
        <f t="shared" si="22"/>
        <v>1378.2089552238806</v>
      </c>
      <c r="AB14" s="2">
        <f t="shared" si="23"/>
        <v>1379.1176470588234</v>
      </c>
      <c r="AC14" s="2">
        <f t="shared" si="24"/>
        <v>1380</v>
      </c>
      <c r="AD14" s="2">
        <f t="shared" si="25"/>
        <v>1380.8571428571429</v>
      </c>
      <c r="AE14" s="2">
        <f t="shared" si="26"/>
        <v>1381.6901408450703</v>
      </c>
      <c r="AF14" s="2">
        <f t="shared" si="27"/>
        <v>1382.5</v>
      </c>
    </row>
    <row r="15" spans="1:32" x14ac:dyDescent="0.3">
      <c r="A15" t="s">
        <v>11</v>
      </c>
      <c r="B15">
        <v>1428</v>
      </c>
      <c r="C15">
        <v>1440</v>
      </c>
      <c r="F15">
        <v>1428</v>
      </c>
      <c r="G15" s="2">
        <f t="shared" si="2"/>
        <v>1428.2553191489362</v>
      </c>
      <c r="H15" s="2">
        <f t="shared" si="3"/>
        <v>1428.5</v>
      </c>
      <c r="I15" s="2">
        <f t="shared" si="4"/>
        <v>1428.7346938775511</v>
      </c>
      <c r="J15" s="2">
        <f t="shared" si="5"/>
        <v>1428.96</v>
      </c>
      <c r="K15" s="2">
        <f t="shared" si="6"/>
        <v>1429.1764705882354</v>
      </c>
      <c r="L15" s="2">
        <f t="shared" si="7"/>
        <v>1429.3846153846155</v>
      </c>
      <c r="M15" s="2">
        <f t="shared" si="8"/>
        <v>1429.5849056603774</v>
      </c>
      <c r="N15" s="2">
        <f t="shared" si="9"/>
        <v>1429.7777777777778</v>
      </c>
      <c r="O15" s="2">
        <f t="shared" si="10"/>
        <v>1429.9636363636364</v>
      </c>
      <c r="P15" s="2">
        <f t="shared" si="11"/>
        <v>1430.1428571428571</v>
      </c>
      <c r="Q15" s="2">
        <f t="shared" si="12"/>
        <v>1430.3157894736842</v>
      </c>
      <c r="R15" s="2">
        <f t="shared" si="13"/>
        <v>1430.4827586206898</v>
      </c>
      <c r="S15" s="2">
        <f t="shared" si="14"/>
        <v>1430.6440677966102</v>
      </c>
      <c r="T15" s="2">
        <f t="shared" si="15"/>
        <v>1430.8</v>
      </c>
      <c r="U15" s="2">
        <f t="shared" si="16"/>
        <v>1430.950819672131</v>
      </c>
      <c r="V15" s="2">
        <f t="shared" si="17"/>
        <v>1431.0967741935483</v>
      </c>
      <c r="W15" s="2">
        <f t="shared" si="18"/>
        <v>1431.2380952380952</v>
      </c>
      <c r="X15" s="2">
        <f t="shared" si="19"/>
        <v>1431.375</v>
      </c>
      <c r="Y15" s="2">
        <f t="shared" si="20"/>
        <v>1431.5076923076922</v>
      </c>
      <c r="Z15" s="2">
        <f t="shared" si="21"/>
        <v>1431.6363636363637</v>
      </c>
      <c r="AA15" s="2">
        <f t="shared" si="22"/>
        <v>1431.7611940298507</v>
      </c>
      <c r="AB15" s="2">
        <f t="shared" si="23"/>
        <v>1431.8823529411766</v>
      </c>
      <c r="AC15" s="2">
        <f t="shared" si="24"/>
        <v>1432</v>
      </c>
      <c r="AD15" s="2">
        <f t="shared" si="25"/>
        <v>1432.1142857142856</v>
      </c>
      <c r="AE15" s="2">
        <f t="shared" si="26"/>
        <v>1432.2253521126761</v>
      </c>
      <c r="AF15" s="2">
        <f t="shared" si="27"/>
        <v>1432.3333333333333</v>
      </c>
    </row>
    <row r="16" spans="1:32" x14ac:dyDescent="0.3">
      <c r="A16" t="s">
        <v>12</v>
      </c>
      <c r="B16">
        <v>1440</v>
      </c>
      <c r="C16">
        <v>1440</v>
      </c>
      <c r="F16">
        <v>1440</v>
      </c>
      <c r="G16" s="2">
        <f t="shared" si="2"/>
        <v>1440</v>
      </c>
      <c r="H16" s="2">
        <f t="shared" si="3"/>
        <v>1440</v>
      </c>
      <c r="I16" s="2">
        <f t="shared" si="4"/>
        <v>1440</v>
      </c>
      <c r="J16" s="2">
        <f t="shared" si="5"/>
        <v>1440</v>
      </c>
      <c r="K16" s="2">
        <f t="shared" si="6"/>
        <v>1440</v>
      </c>
      <c r="L16" s="2">
        <f t="shared" si="7"/>
        <v>1440</v>
      </c>
      <c r="M16" s="2">
        <f t="shared" si="8"/>
        <v>1440</v>
      </c>
      <c r="N16" s="2">
        <f t="shared" si="9"/>
        <v>1440</v>
      </c>
      <c r="O16" s="2">
        <f t="shared" si="10"/>
        <v>1440</v>
      </c>
      <c r="P16" s="2">
        <f t="shared" si="11"/>
        <v>1440</v>
      </c>
      <c r="Q16" s="2">
        <f t="shared" si="12"/>
        <v>1440</v>
      </c>
      <c r="R16" s="2">
        <f t="shared" si="13"/>
        <v>1440</v>
      </c>
      <c r="S16" s="2">
        <f t="shared" si="14"/>
        <v>1440</v>
      </c>
      <c r="T16" s="2">
        <f t="shared" si="15"/>
        <v>1440</v>
      </c>
      <c r="U16" s="2">
        <f t="shared" si="16"/>
        <v>1440</v>
      </c>
      <c r="V16" s="2">
        <f t="shared" si="17"/>
        <v>1440</v>
      </c>
      <c r="W16" s="2">
        <f t="shared" si="18"/>
        <v>1440</v>
      </c>
      <c r="X16" s="2">
        <f t="shared" si="19"/>
        <v>1440</v>
      </c>
      <c r="Y16" s="2">
        <f t="shared" si="20"/>
        <v>1440</v>
      </c>
      <c r="Z16" s="2">
        <f t="shared" si="21"/>
        <v>1440</v>
      </c>
      <c r="AA16" s="2">
        <f t="shared" si="22"/>
        <v>1440</v>
      </c>
      <c r="AB16" s="2">
        <f t="shared" si="23"/>
        <v>1440</v>
      </c>
      <c r="AC16" s="2">
        <f t="shared" si="24"/>
        <v>1440</v>
      </c>
      <c r="AD16" s="2">
        <f t="shared" si="25"/>
        <v>1440</v>
      </c>
      <c r="AE16" s="2">
        <f t="shared" si="26"/>
        <v>1440</v>
      </c>
      <c r="AF16" s="2">
        <f t="shared" si="27"/>
        <v>1440</v>
      </c>
    </row>
    <row r="17" spans="1:32" x14ac:dyDescent="0.3">
      <c r="A17" t="s">
        <v>13</v>
      </c>
      <c r="B17">
        <v>1440</v>
      </c>
      <c r="C17">
        <v>1440</v>
      </c>
      <c r="F17">
        <v>1440</v>
      </c>
      <c r="G17" s="2">
        <f t="shared" si="2"/>
        <v>1440</v>
      </c>
      <c r="H17" s="2">
        <f t="shared" si="3"/>
        <v>1440</v>
      </c>
      <c r="I17" s="2">
        <f t="shared" si="4"/>
        <v>1440</v>
      </c>
      <c r="J17" s="2">
        <f t="shared" si="5"/>
        <v>1440</v>
      </c>
      <c r="K17" s="2">
        <f t="shared" si="6"/>
        <v>1440</v>
      </c>
      <c r="L17" s="2">
        <f t="shared" si="7"/>
        <v>1440</v>
      </c>
      <c r="M17" s="2">
        <f t="shared" si="8"/>
        <v>1440</v>
      </c>
      <c r="N17" s="2">
        <f t="shared" si="9"/>
        <v>1440</v>
      </c>
      <c r="O17" s="2">
        <f t="shared" si="10"/>
        <v>1440</v>
      </c>
      <c r="P17" s="2">
        <f t="shared" si="11"/>
        <v>1440</v>
      </c>
      <c r="Q17" s="2">
        <f t="shared" si="12"/>
        <v>1440</v>
      </c>
      <c r="R17" s="2">
        <f t="shared" si="13"/>
        <v>1440</v>
      </c>
      <c r="S17" s="2">
        <f t="shared" si="14"/>
        <v>1440</v>
      </c>
      <c r="T17" s="2">
        <f t="shared" si="15"/>
        <v>1440</v>
      </c>
      <c r="U17" s="2">
        <f t="shared" si="16"/>
        <v>1440</v>
      </c>
      <c r="V17" s="2">
        <f t="shared" si="17"/>
        <v>1440</v>
      </c>
      <c r="W17" s="2">
        <f t="shared" si="18"/>
        <v>1440</v>
      </c>
      <c r="X17" s="2">
        <f t="shared" si="19"/>
        <v>1440</v>
      </c>
      <c r="Y17" s="2">
        <f t="shared" si="20"/>
        <v>1440</v>
      </c>
      <c r="Z17" s="2">
        <f t="shared" si="21"/>
        <v>1440</v>
      </c>
      <c r="AA17" s="2">
        <f t="shared" si="22"/>
        <v>1440</v>
      </c>
      <c r="AB17" s="2">
        <f t="shared" si="23"/>
        <v>1440</v>
      </c>
      <c r="AC17" s="2">
        <f t="shared" si="24"/>
        <v>1440</v>
      </c>
      <c r="AD17" s="2">
        <f t="shared" si="25"/>
        <v>1440</v>
      </c>
      <c r="AE17" s="2">
        <f t="shared" si="26"/>
        <v>1440</v>
      </c>
      <c r="AF17" s="2">
        <f t="shared" si="27"/>
        <v>1440</v>
      </c>
    </row>
    <row r="19" spans="1:32" x14ac:dyDescent="0.3">
      <c r="B19" t="s">
        <v>22</v>
      </c>
      <c r="C19" t="s">
        <v>23</v>
      </c>
    </row>
    <row r="20" spans="1:32" x14ac:dyDescent="0.3">
      <c r="A20" s="1" t="s">
        <v>18</v>
      </c>
      <c r="B20" s="1" t="s">
        <v>14</v>
      </c>
      <c r="C20" s="1" t="s">
        <v>15</v>
      </c>
      <c r="D20" s="1" t="s">
        <v>19</v>
      </c>
      <c r="F20" s="1" t="s">
        <v>27</v>
      </c>
      <c r="G20">
        <v>65</v>
      </c>
      <c r="H20">
        <f t="shared" ref="H20:AF20" si="28">G20+1</f>
        <v>66</v>
      </c>
      <c r="I20">
        <f t="shared" si="28"/>
        <v>67</v>
      </c>
      <c r="J20">
        <f t="shared" si="28"/>
        <v>68</v>
      </c>
      <c r="K20">
        <f t="shared" si="28"/>
        <v>69</v>
      </c>
      <c r="L20">
        <f t="shared" si="28"/>
        <v>70</v>
      </c>
      <c r="M20">
        <f t="shared" si="28"/>
        <v>71</v>
      </c>
      <c r="N20">
        <f t="shared" si="28"/>
        <v>72</v>
      </c>
      <c r="O20">
        <f t="shared" si="28"/>
        <v>73</v>
      </c>
      <c r="P20">
        <f t="shared" si="28"/>
        <v>74</v>
      </c>
      <c r="Q20">
        <f t="shared" si="28"/>
        <v>75</v>
      </c>
      <c r="R20">
        <f t="shared" si="28"/>
        <v>76</v>
      </c>
      <c r="S20">
        <f t="shared" si="28"/>
        <v>77</v>
      </c>
      <c r="T20">
        <f t="shared" si="28"/>
        <v>78</v>
      </c>
      <c r="U20">
        <f t="shared" si="28"/>
        <v>79</v>
      </c>
      <c r="V20">
        <f t="shared" si="28"/>
        <v>80</v>
      </c>
      <c r="W20">
        <f t="shared" si="28"/>
        <v>81</v>
      </c>
      <c r="X20">
        <f t="shared" si="28"/>
        <v>82</v>
      </c>
      <c r="Y20">
        <f t="shared" si="28"/>
        <v>83</v>
      </c>
      <c r="Z20">
        <f t="shared" si="28"/>
        <v>84</v>
      </c>
      <c r="AA20">
        <f t="shared" si="28"/>
        <v>85</v>
      </c>
      <c r="AB20">
        <f t="shared" si="28"/>
        <v>86</v>
      </c>
      <c r="AC20">
        <f t="shared" si="28"/>
        <v>87</v>
      </c>
      <c r="AD20">
        <f t="shared" si="28"/>
        <v>88</v>
      </c>
      <c r="AE20">
        <f t="shared" si="28"/>
        <v>89</v>
      </c>
      <c r="AF20">
        <f t="shared" si="28"/>
        <v>90</v>
      </c>
    </row>
    <row r="21" spans="1:32" x14ac:dyDescent="0.3">
      <c r="A21" t="s">
        <v>1</v>
      </c>
      <c r="B21">
        <v>144</v>
      </c>
      <c r="C21">
        <v>156</v>
      </c>
      <c r="F21">
        <v>144</v>
      </c>
      <c r="G21" s="2">
        <f>((B21*46)+(C21*(G$4-64)))/($G$4-18)</f>
        <v>144.25531914893617</v>
      </c>
      <c r="H21" s="2">
        <f>(($B21*46)+($C21*($H$4-64)))/($H$4-18)</f>
        <v>144.5</v>
      </c>
      <c r="I21" s="2">
        <f>(($B21*46)+($C21*($I$4-64)))/($I$4-18)</f>
        <v>144.73469387755102</v>
      </c>
      <c r="J21" s="2">
        <f>(($B21*46)+($C21*($J$4-64)))/($J$4-18)</f>
        <v>144.96</v>
      </c>
      <c r="K21" s="2">
        <f>(($B21*46)+($C21*($K$4-64)))/($K$4-18)</f>
        <v>145.1764705882353</v>
      </c>
      <c r="L21" s="2">
        <f>(($B21*46)+($C21*($L$4-64)))/($L$4-18)</f>
        <v>145.38461538461539</v>
      </c>
      <c r="M21" s="2">
        <f>(($B21*46)+($C21*($M$4-64)))/($M$4-18)</f>
        <v>145.58490566037736</v>
      </c>
      <c r="N21" s="2">
        <f>(($B21*46)+($C21*($N$4-64)))/($N$4-18)</f>
        <v>145.77777777777777</v>
      </c>
      <c r="O21" s="2">
        <f>(($B21*46)+($C21*($O$4-64)))/($O$4-18)</f>
        <v>145.96363636363637</v>
      </c>
      <c r="P21" s="2">
        <f>(($B21*46)+($C21*($P$4-64)))/($P$4-18)</f>
        <v>146.14285714285714</v>
      </c>
      <c r="Q21" s="2">
        <f>(($B21*46)+($C21*($Q$4-64)))/($Q$4-18)</f>
        <v>146.31578947368422</v>
      </c>
      <c r="R21" s="2">
        <f>(($B21*46)+($C21*($R$4-64)))/($R$4-18)</f>
        <v>146.48275862068965</v>
      </c>
      <c r="S21" s="2">
        <f>(($B21*46)+($C21*($S$4-64)))/($S$4-18)</f>
        <v>146.64406779661016</v>
      </c>
      <c r="T21" s="2">
        <f>(($B21*46)+($C21*($T$4-64)))/($T$4-18)</f>
        <v>146.80000000000001</v>
      </c>
      <c r="U21" s="2">
        <f>(($B21*46)+($C21*($U$4-64)))/($U$4-18)</f>
        <v>146.95081967213116</v>
      </c>
      <c r="V21" s="2">
        <f>(($B21*46)+($C21*($V$4-64)))/($V$4-18)</f>
        <v>147.09677419354838</v>
      </c>
      <c r="W21" s="2">
        <f>(($B21*46)+($C21*($W$4-64)))/($W$4-18)</f>
        <v>147.23809523809524</v>
      </c>
      <c r="X21" s="2">
        <f>(($B21*46)+($C21*($X$4-64)))/($X$4-18)</f>
        <v>147.375</v>
      </c>
      <c r="Y21" s="2">
        <f>(($B21*46)+($C21*($Y$4-64)))/($Y$4-18)</f>
        <v>147.50769230769231</v>
      </c>
      <c r="Z21" s="2">
        <f>(($B21*46)+($C21*($Z$4-64)))/($Z$4-18)</f>
        <v>147.63636363636363</v>
      </c>
      <c r="AA21" s="2">
        <f>(($B21*46)+($C21*($AA$4-64)))/($AA$4-18)</f>
        <v>147.76119402985074</v>
      </c>
      <c r="AB21" s="2">
        <f>(($B21*46)+($C21*($AB$4-64)))/($AB$4-18)</f>
        <v>147.88235294117646</v>
      </c>
      <c r="AC21" s="2">
        <f>(($B21*46)+($C21*($AC$4-64)))/($AC$4-18)</f>
        <v>148</v>
      </c>
      <c r="AD21" s="2">
        <f>(($B21*46)+($C21*($AD$4-64)))/($AD$4-18)</f>
        <v>148.11428571428573</v>
      </c>
      <c r="AE21" s="2">
        <f>(($B21*46)+($C21*($AE$4-64)))/($AE$4-18)</f>
        <v>148.22535211267606</v>
      </c>
      <c r="AF21" s="2">
        <f>(($B21*46)+($C21*($AF$4-64)))/($AF$4-18)</f>
        <v>148.33333333333334</v>
      </c>
    </row>
    <row r="22" spans="1:32" x14ac:dyDescent="0.3">
      <c r="A22" t="s">
        <v>2</v>
      </c>
      <c r="B22">
        <v>155</v>
      </c>
      <c r="C22">
        <v>168</v>
      </c>
      <c r="F22">
        <v>155</v>
      </c>
      <c r="G22" s="2">
        <f>SQRT((46*$B$22^2+(G20-64)*$C$22^2)/(G20-18))</f>
        <v>155.28792749448334</v>
      </c>
      <c r="H22" s="2">
        <f t="shared" ref="H22:AF22" si="29">SQRT((46*$B$22^2+(H20-64)*$C$22^2)/(H20-18))</f>
        <v>155.56335793924396</v>
      </c>
      <c r="I22" s="2">
        <f t="shared" si="29"/>
        <v>155.82708889231378</v>
      </c>
      <c r="J22" s="2">
        <f t="shared" si="29"/>
        <v>156.07985135820701</v>
      </c>
      <c r="K22" s="2">
        <f t="shared" si="29"/>
        <v>156.32231659832408</v>
      </c>
      <c r="L22" s="2">
        <f t="shared" si="29"/>
        <v>156.55510212062717</v>
      </c>
      <c r="M22" s="2">
        <f t="shared" si="29"/>
        <v>156.7787769618719</v>
      </c>
      <c r="N22" s="2">
        <f t="shared" si="29"/>
        <v>156.99386635812903</v>
      </c>
      <c r="O22" s="2">
        <f t="shared" si="29"/>
        <v>157.20085588478548</v>
      </c>
      <c r="P22" s="2">
        <f t="shared" si="29"/>
        <v>157.40019513511228</v>
      </c>
      <c r="Q22" s="2">
        <f t="shared" si="29"/>
        <v>157.59230099637904</v>
      </c>
      <c r="R22" s="2">
        <f t="shared" si="29"/>
        <v>157.77756057402351</v>
      </c>
      <c r="S22" s="2">
        <f t="shared" si="29"/>
        <v>157.95633380725988</v>
      </c>
      <c r="T22" s="2">
        <f t="shared" si="29"/>
        <v>158.1289558134963</v>
      </c>
      <c r="U22" s="2">
        <f t="shared" si="29"/>
        <v>158.29573899384204</v>
      </c>
      <c r="V22" s="2">
        <f t="shared" si="29"/>
        <v>158.45697492766232</v>
      </c>
      <c r="W22" s="2">
        <f t="shared" si="29"/>
        <v>158.61293608045813</v>
      </c>
      <c r="X22" s="2">
        <f t="shared" si="29"/>
        <v>158.76387734620241</v>
      </c>
      <c r="Y22" s="2">
        <f t="shared" si="29"/>
        <v>158.91003744257316</v>
      </c>
      <c r="Z22" s="2">
        <f t="shared" si="29"/>
        <v>159.05164017520926</v>
      </c>
      <c r="AA22" s="2">
        <f t="shared" si="29"/>
        <v>159.18889558512535</v>
      </c>
      <c r="AB22" s="2">
        <f t="shared" si="29"/>
        <v>159.32200099170234</v>
      </c>
      <c r="AC22" s="2">
        <f t="shared" si="29"/>
        <v>159.45114194218451</v>
      </c>
      <c r="AD22" s="2">
        <f t="shared" si="29"/>
        <v>159.5764930773237</v>
      </c>
      <c r="AE22" s="2">
        <f t="shared" si="29"/>
        <v>159.69821892169168</v>
      </c>
      <c r="AF22" s="2">
        <f t="shared" si="29"/>
        <v>159.81647460620434</v>
      </c>
    </row>
    <row r="23" spans="1:32" x14ac:dyDescent="0.3">
      <c r="A23" t="s">
        <v>3</v>
      </c>
      <c r="B23">
        <v>3.6</v>
      </c>
      <c r="C23">
        <v>7.5</v>
      </c>
      <c r="F23">
        <v>3.6</v>
      </c>
    </row>
    <row r="24" spans="1:32" x14ac:dyDescent="0.3">
      <c r="A24" t="s">
        <v>21</v>
      </c>
      <c r="B24">
        <v>1</v>
      </c>
      <c r="C24">
        <v>1</v>
      </c>
      <c r="F24">
        <v>1</v>
      </c>
    </row>
    <row r="25" spans="1:32" x14ac:dyDescent="0.3">
      <c r="A25" t="s">
        <v>5</v>
      </c>
      <c r="B25">
        <v>1080</v>
      </c>
      <c r="C25">
        <v>1290</v>
      </c>
      <c r="F25">
        <v>1080</v>
      </c>
    </row>
    <row r="26" spans="1:32" x14ac:dyDescent="0.3">
      <c r="A26" t="s">
        <v>6</v>
      </c>
      <c r="B26">
        <v>5</v>
      </c>
      <c r="C26">
        <v>5</v>
      </c>
      <c r="F26">
        <v>5</v>
      </c>
      <c r="G26" s="2">
        <f t="shared" ref="G26:G33" si="30">((B26*46)+(C26*(G$4-64)))/($G$4-18)</f>
        <v>5</v>
      </c>
      <c r="H26" s="2">
        <f t="shared" ref="H26:H33" si="31">(($B26*46)+($C26*($H$4-64)))/($H$4-18)</f>
        <v>5</v>
      </c>
      <c r="I26" s="2">
        <f t="shared" ref="I26:I33" si="32">(($B26*46)+($C26*($I$4-64)))/($I$4-18)</f>
        <v>5</v>
      </c>
      <c r="J26" s="2">
        <f t="shared" ref="J26:J33" si="33">(($B26*46)+($C26*($J$4-64)))/($J$4-18)</f>
        <v>5</v>
      </c>
      <c r="K26" s="2">
        <f t="shared" ref="K26:K33" si="34">(($B26*46)+($C26*($K$4-64)))/($K$4-18)</f>
        <v>5</v>
      </c>
      <c r="L26" s="2">
        <f t="shared" ref="L26:L33" si="35">(($B26*46)+($C26*($L$4-64)))/($L$4-18)</f>
        <v>5</v>
      </c>
      <c r="M26" s="2">
        <f t="shared" ref="M26:M33" si="36">(($B26*46)+($C26*($M$4-64)))/($M$4-18)</f>
        <v>5</v>
      </c>
      <c r="N26" s="2">
        <f t="shared" ref="N26:N33" si="37">(($B26*46)+($C26*($N$4-64)))/($N$4-18)</f>
        <v>5</v>
      </c>
      <c r="O26" s="2">
        <f t="shared" ref="O26:O33" si="38">(($B26*46)+($C26*($O$4-64)))/($O$4-18)</f>
        <v>5</v>
      </c>
      <c r="P26" s="2">
        <f t="shared" ref="P26:P33" si="39">(($B26*46)+($C26*($P$4-64)))/($P$4-18)</f>
        <v>5</v>
      </c>
      <c r="Q26" s="2">
        <f t="shared" ref="Q26:Q33" si="40">(($B26*46)+($C26*($Q$4-64)))/($Q$4-18)</f>
        <v>5</v>
      </c>
      <c r="R26" s="2">
        <f t="shared" ref="R26:R33" si="41">(($B26*46)+($C26*($R$4-64)))/($R$4-18)</f>
        <v>5</v>
      </c>
      <c r="S26" s="2">
        <f t="shared" ref="S26:S33" si="42">(($B26*46)+($C26*($S$4-64)))/($S$4-18)</f>
        <v>5</v>
      </c>
      <c r="T26" s="2">
        <f t="shared" ref="T26:T33" si="43">(($B26*46)+($C26*($T$4-64)))/($T$4-18)</f>
        <v>5</v>
      </c>
      <c r="U26" s="2">
        <f t="shared" ref="U26:U33" si="44">(($B26*46)+($C26*($U$4-64)))/($U$4-18)</f>
        <v>5</v>
      </c>
      <c r="V26" s="2">
        <f t="shared" ref="V26:V33" si="45">(($B26*46)+($C26*($V$4-64)))/($V$4-18)</f>
        <v>5</v>
      </c>
      <c r="W26" s="2">
        <f t="shared" ref="W26:W33" si="46">(($B26*46)+($C26*($W$4-64)))/($W$4-18)</f>
        <v>5</v>
      </c>
      <c r="X26" s="2">
        <f t="shared" ref="X26:X33" si="47">(($B26*46)+($C26*($X$4-64)))/($X$4-18)</f>
        <v>5</v>
      </c>
      <c r="Y26" s="2">
        <f t="shared" ref="Y26:Y33" si="48">(($B26*46)+($C26*($Y$4-64)))/($Y$4-18)</f>
        <v>5</v>
      </c>
      <c r="Z26" s="2">
        <f t="shared" ref="Z26:Z33" si="49">(($B26*46)+($C26*($Z$4-64)))/($Z$4-18)</f>
        <v>5</v>
      </c>
      <c r="AA26" s="2">
        <f t="shared" ref="AA26:AA33" si="50">(($B26*46)+($C26*($AA$4-64)))/($AA$4-18)</f>
        <v>5</v>
      </c>
      <c r="AB26" s="2">
        <f t="shared" ref="AB26:AB33" si="51">(($B26*46)+($C26*($AB$4-64)))/($AB$4-18)</f>
        <v>5</v>
      </c>
      <c r="AC26" s="2">
        <f t="shared" ref="AC26:AC33" si="52">(($B26*46)+($C26*($AC$4-64)))/($AC$4-18)</f>
        <v>5</v>
      </c>
      <c r="AD26" s="2">
        <f t="shared" ref="AD26:AD33" si="53">(($B26*46)+($C26*($AD$4-64)))/($AD$4-18)</f>
        <v>5</v>
      </c>
      <c r="AE26" s="2">
        <f t="shared" ref="AE26:AE33" si="54">(($B26*46)+($C26*($AE$4-64)))/($AE$4-18)</f>
        <v>5</v>
      </c>
      <c r="AF26" s="2">
        <f t="shared" ref="AF26:AF33" si="55">(($B26*46)+($C26*($AF$4-64)))/($AF$4-18)</f>
        <v>5</v>
      </c>
    </row>
    <row r="27" spans="1:32" x14ac:dyDescent="0.3">
      <c r="A27" t="s">
        <v>7</v>
      </c>
      <c r="B27">
        <v>30</v>
      </c>
      <c r="C27">
        <v>36</v>
      </c>
      <c r="F27">
        <v>30</v>
      </c>
      <c r="G27" s="2">
        <f t="shared" si="30"/>
        <v>30.127659574468087</v>
      </c>
      <c r="H27" s="2">
        <f t="shared" si="31"/>
        <v>30.25</v>
      </c>
      <c r="I27" s="2">
        <f t="shared" si="32"/>
        <v>30.367346938775512</v>
      </c>
      <c r="J27" s="2">
        <f t="shared" si="33"/>
        <v>30.48</v>
      </c>
      <c r="K27" s="2">
        <f t="shared" si="34"/>
        <v>30.588235294117649</v>
      </c>
      <c r="L27" s="2">
        <f t="shared" si="35"/>
        <v>30.692307692307693</v>
      </c>
      <c r="M27" s="2">
        <f t="shared" si="36"/>
        <v>30.79245283018868</v>
      </c>
      <c r="N27" s="2">
        <f t="shared" si="37"/>
        <v>30.888888888888889</v>
      </c>
      <c r="O27" s="2">
        <f t="shared" si="38"/>
        <v>30.981818181818181</v>
      </c>
      <c r="P27" s="2">
        <f t="shared" si="39"/>
        <v>31.071428571428573</v>
      </c>
      <c r="Q27" s="2">
        <f t="shared" si="40"/>
        <v>31.157894736842106</v>
      </c>
      <c r="R27" s="2">
        <f t="shared" si="41"/>
        <v>31.241379310344829</v>
      </c>
      <c r="S27" s="2">
        <f t="shared" si="42"/>
        <v>31.322033898305083</v>
      </c>
      <c r="T27" s="2">
        <f t="shared" si="43"/>
        <v>31.4</v>
      </c>
      <c r="U27" s="2">
        <f t="shared" si="44"/>
        <v>31.475409836065573</v>
      </c>
      <c r="V27" s="2">
        <f t="shared" si="45"/>
        <v>31.548387096774192</v>
      </c>
      <c r="W27" s="2">
        <f t="shared" si="46"/>
        <v>31.61904761904762</v>
      </c>
      <c r="X27" s="2">
        <f t="shared" si="47"/>
        <v>31.6875</v>
      </c>
      <c r="Y27" s="2">
        <f t="shared" si="48"/>
        <v>31.753846153846155</v>
      </c>
      <c r="Z27" s="2">
        <f t="shared" si="49"/>
        <v>31.818181818181817</v>
      </c>
      <c r="AA27" s="2">
        <f t="shared" si="50"/>
        <v>31.880597014925375</v>
      </c>
      <c r="AB27" s="2">
        <f t="shared" si="51"/>
        <v>31.941176470588236</v>
      </c>
      <c r="AC27" s="2">
        <f t="shared" si="52"/>
        <v>32</v>
      </c>
      <c r="AD27" s="2">
        <f t="shared" si="53"/>
        <v>32.057142857142857</v>
      </c>
      <c r="AE27" s="2">
        <f t="shared" si="54"/>
        <v>32.112676056338032</v>
      </c>
      <c r="AF27" s="2">
        <f t="shared" si="55"/>
        <v>32.166666666666664</v>
      </c>
    </row>
    <row r="28" spans="1:32" x14ac:dyDescent="0.3">
      <c r="A28" t="s">
        <v>8</v>
      </c>
      <c r="B28">
        <v>90</v>
      </c>
      <c r="C28">
        <v>110</v>
      </c>
      <c r="F28">
        <v>90</v>
      </c>
      <c r="G28" s="2">
        <f t="shared" si="30"/>
        <v>90.425531914893611</v>
      </c>
      <c r="H28" s="2">
        <f t="shared" si="31"/>
        <v>90.833333333333329</v>
      </c>
      <c r="I28" s="2">
        <f t="shared" si="32"/>
        <v>91.224489795918373</v>
      </c>
      <c r="J28" s="2">
        <f t="shared" si="33"/>
        <v>91.6</v>
      </c>
      <c r="K28" s="2">
        <f t="shared" si="34"/>
        <v>91.960784313725483</v>
      </c>
      <c r="L28" s="2">
        <f t="shared" si="35"/>
        <v>92.307692307692307</v>
      </c>
      <c r="M28" s="2">
        <f t="shared" si="36"/>
        <v>92.64150943396227</v>
      </c>
      <c r="N28" s="2">
        <f t="shared" si="37"/>
        <v>92.962962962962962</v>
      </c>
      <c r="O28" s="2">
        <f t="shared" si="38"/>
        <v>93.272727272727266</v>
      </c>
      <c r="P28" s="2">
        <f t="shared" si="39"/>
        <v>93.571428571428569</v>
      </c>
      <c r="Q28" s="2">
        <f t="shared" si="40"/>
        <v>93.859649122807014</v>
      </c>
      <c r="R28" s="2">
        <f t="shared" si="41"/>
        <v>94.137931034482762</v>
      </c>
      <c r="S28" s="2">
        <f t="shared" si="42"/>
        <v>94.406779661016955</v>
      </c>
      <c r="T28" s="2">
        <f t="shared" si="43"/>
        <v>94.666666666666671</v>
      </c>
      <c r="U28" s="2">
        <f t="shared" si="44"/>
        <v>94.918032786885249</v>
      </c>
      <c r="V28" s="2">
        <f t="shared" si="45"/>
        <v>95.161290322580641</v>
      </c>
      <c r="W28" s="2">
        <f t="shared" si="46"/>
        <v>95.396825396825392</v>
      </c>
      <c r="X28" s="2">
        <f t="shared" si="47"/>
        <v>95.625</v>
      </c>
      <c r="Y28" s="2">
        <f t="shared" si="48"/>
        <v>95.84615384615384</v>
      </c>
      <c r="Z28" s="2">
        <f t="shared" si="49"/>
        <v>96.060606060606062</v>
      </c>
      <c r="AA28" s="2">
        <f t="shared" si="50"/>
        <v>96.268656716417908</v>
      </c>
      <c r="AB28" s="2">
        <f t="shared" si="51"/>
        <v>96.470588235294116</v>
      </c>
      <c r="AC28" s="2">
        <f t="shared" si="52"/>
        <v>96.666666666666671</v>
      </c>
      <c r="AD28" s="2">
        <f t="shared" si="53"/>
        <v>96.857142857142861</v>
      </c>
      <c r="AE28" s="2">
        <f t="shared" si="54"/>
        <v>97.042253521126767</v>
      </c>
      <c r="AF28" s="2">
        <f t="shared" si="55"/>
        <v>97.222222222222229</v>
      </c>
    </row>
    <row r="29" spans="1:32" x14ac:dyDescent="0.3">
      <c r="A29" t="s">
        <v>9</v>
      </c>
      <c r="B29">
        <v>199</v>
      </c>
      <c r="C29">
        <v>210</v>
      </c>
      <c r="F29">
        <v>199</v>
      </c>
      <c r="G29" s="2">
        <f t="shared" si="30"/>
        <v>199.2340425531915</v>
      </c>
      <c r="H29" s="2">
        <f t="shared" si="31"/>
        <v>199.45833333333334</v>
      </c>
      <c r="I29" s="2">
        <f t="shared" si="32"/>
        <v>199.67346938775509</v>
      </c>
      <c r="J29" s="2">
        <f t="shared" si="33"/>
        <v>199.88</v>
      </c>
      <c r="K29" s="2">
        <f t="shared" si="34"/>
        <v>200.07843137254903</v>
      </c>
      <c r="L29" s="2">
        <f t="shared" si="35"/>
        <v>200.26923076923077</v>
      </c>
      <c r="M29" s="2">
        <f t="shared" si="36"/>
        <v>200.45283018867926</v>
      </c>
      <c r="N29" s="2">
        <f t="shared" si="37"/>
        <v>200.62962962962962</v>
      </c>
      <c r="O29" s="2">
        <f t="shared" si="38"/>
        <v>200.8</v>
      </c>
      <c r="P29" s="2">
        <f t="shared" si="39"/>
        <v>200.96428571428572</v>
      </c>
      <c r="Q29" s="2">
        <f t="shared" si="40"/>
        <v>201.12280701754386</v>
      </c>
      <c r="R29" s="2">
        <f t="shared" si="41"/>
        <v>201.27586206896552</v>
      </c>
      <c r="S29" s="2">
        <f t="shared" si="42"/>
        <v>201.42372881355934</v>
      </c>
      <c r="T29" s="2">
        <f t="shared" si="43"/>
        <v>201.56666666666666</v>
      </c>
      <c r="U29" s="2">
        <f t="shared" si="44"/>
        <v>201.70491803278688</v>
      </c>
      <c r="V29" s="2">
        <f t="shared" si="45"/>
        <v>201.83870967741936</v>
      </c>
      <c r="W29" s="2">
        <f t="shared" si="46"/>
        <v>201.96825396825398</v>
      </c>
      <c r="X29" s="2">
        <f t="shared" si="47"/>
        <v>202.09375</v>
      </c>
      <c r="Y29" s="2">
        <f t="shared" si="48"/>
        <v>202.21538461538461</v>
      </c>
      <c r="Z29" s="2">
        <f t="shared" si="49"/>
        <v>202.33333333333334</v>
      </c>
      <c r="AA29" s="2">
        <f t="shared" si="50"/>
        <v>202.44776119402985</v>
      </c>
      <c r="AB29" s="2">
        <f t="shared" si="51"/>
        <v>202.55882352941177</v>
      </c>
      <c r="AC29" s="2">
        <f t="shared" si="52"/>
        <v>202.66666666666666</v>
      </c>
      <c r="AD29" s="2">
        <f t="shared" si="53"/>
        <v>202.77142857142857</v>
      </c>
      <c r="AE29" s="2">
        <f t="shared" si="54"/>
        <v>202.87323943661971</v>
      </c>
      <c r="AF29" s="2">
        <f t="shared" si="55"/>
        <v>202.97222222222223</v>
      </c>
    </row>
    <row r="30" spans="1:32" x14ac:dyDescent="0.3">
      <c r="A30" t="s">
        <v>10</v>
      </c>
      <c r="B30">
        <v>360</v>
      </c>
      <c r="C30">
        <v>375</v>
      </c>
      <c r="F30">
        <v>360</v>
      </c>
      <c r="G30" s="2">
        <f t="shared" si="30"/>
        <v>360.31914893617022</v>
      </c>
      <c r="H30" s="2">
        <f t="shared" si="31"/>
        <v>360.625</v>
      </c>
      <c r="I30" s="2">
        <f t="shared" si="32"/>
        <v>360.91836734693879</v>
      </c>
      <c r="J30" s="2">
        <f t="shared" si="33"/>
        <v>361.2</v>
      </c>
      <c r="K30" s="2">
        <f t="shared" si="34"/>
        <v>361.47058823529414</v>
      </c>
      <c r="L30" s="2">
        <f t="shared" si="35"/>
        <v>361.73076923076923</v>
      </c>
      <c r="M30" s="2">
        <f t="shared" si="36"/>
        <v>361.98113207547169</v>
      </c>
      <c r="N30" s="2">
        <f t="shared" si="37"/>
        <v>362.22222222222223</v>
      </c>
      <c r="O30" s="2">
        <f t="shared" si="38"/>
        <v>362.45454545454544</v>
      </c>
      <c r="P30" s="2">
        <f t="shared" si="39"/>
        <v>362.67857142857144</v>
      </c>
      <c r="Q30" s="2">
        <f t="shared" si="40"/>
        <v>362.89473684210526</v>
      </c>
      <c r="R30" s="2">
        <f t="shared" si="41"/>
        <v>363.10344827586209</v>
      </c>
      <c r="S30" s="2">
        <f t="shared" si="42"/>
        <v>363.30508474576271</v>
      </c>
      <c r="T30" s="2">
        <f t="shared" si="43"/>
        <v>363.5</v>
      </c>
      <c r="U30" s="2">
        <f t="shared" si="44"/>
        <v>363.68852459016392</v>
      </c>
      <c r="V30" s="2">
        <f t="shared" si="45"/>
        <v>363.87096774193549</v>
      </c>
      <c r="W30" s="2">
        <f t="shared" si="46"/>
        <v>364.04761904761904</v>
      </c>
      <c r="X30" s="2">
        <f t="shared" si="47"/>
        <v>364.21875</v>
      </c>
      <c r="Y30" s="2">
        <f t="shared" si="48"/>
        <v>364.38461538461536</v>
      </c>
      <c r="Z30" s="2">
        <f t="shared" si="49"/>
        <v>364.54545454545456</v>
      </c>
      <c r="AA30" s="2">
        <f t="shared" si="50"/>
        <v>364.70149253731341</v>
      </c>
      <c r="AB30" s="2">
        <f t="shared" si="51"/>
        <v>364.85294117647061</v>
      </c>
      <c r="AC30" s="2">
        <f t="shared" si="52"/>
        <v>365</v>
      </c>
      <c r="AD30" s="2">
        <f t="shared" si="53"/>
        <v>365.14285714285717</v>
      </c>
      <c r="AE30" s="2">
        <f t="shared" si="54"/>
        <v>365.28169014084506</v>
      </c>
      <c r="AF30" s="2">
        <f t="shared" si="55"/>
        <v>365.41666666666669</v>
      </c>
    </row>
    <row r="31" spans="1:32" x14ac:dyDescent="0.3">
      <c r="A31" t="s">
        <v>11</v>
      </c>
      <c r="B31">
        <v>470</v>
      </c>
      <c r="C31">
        <v>485</v>
      </c>
      <c r="F31">
        <v>470</v>
      </c>
      <c r="G31" s="2">
        <f t="shared" si="30"/>
        <v>470.31914893617022</v>
      </c>
      <c r="H31" s="2">
        <f t="shared" si="31"/>
        <v>470.625</v>
      </c>
      <c r="I31" s="2">
        <f t="shared" si="32"/>
        <v>470.91836734693879</v>
      </c>
      <c r="J31" s="2">
        <f t="shared" si="33"/>
        <v>471.2</v>
      </c>
      <c r="K31" s="2">
        <f t="shared" si="34"/>
        <v>471.47058823529414</v>
      </c>
      <c r="L31" s="2">
        <f t="shared" si="35"/>
        <v>471.73076923076923</v>
      </c>
      <c r="M31" s="2">
        <f t="shared" si="36"/>
        <v>471.98113207547169</v>
      </c>
      <c r="N31" s="2">
        <f t="shared" si="37"/>
        <v>472.22222222222223</v>
      </c>
      <c r="O31" s="2">
        <f t="shared" si="38"/>
        <v>472.45454545454544</v>
      </c>
      <c r="P31" s="2">
        <f t="shared" si="39"/>
        <v>472.67857142857144</v>
      </c>
      <c r="Q31" s="2">
        <f t="shared" si="40"/>
        <v>472.89473684210526</v>
      </c>
      <c r="R31" s="2">
        <f t="shared" si="41"/>
        <v>473.10344827586209</v>
      </c>
      <c r="S31" s="2">
        <f t="shared" si="42"/>
        <v>473.30508474576271</v>
      </c>
      <c r="T31" s="2">
        <f t="shared" si="43"/>
        <v>473.5</v>
      </c>
      <c r="U31" s="2">
        <f t="shared" si="44"/>
        <v>473.68852459016392</v>
      </c>
      <c r="V31" s="2">
        <f t="shared" si="45"/>
        <v>473.87096774193549</v>
      </c>
      <c r="W31" s="2">
        <f t="shared" si="46"/>
        <v>474.04761904761904</v>
      </c>
      <c r="X31" s="2">
        <f t="shared" si="47"/>
        <v>474.21875</v>
      </c>
      <c r="Y31" s="2">
        <f t="shared" si="48"/>
        <v>474.38461538461536</v>
      </c>
      <c r="Z31" s="2">
        <f t="shared" si="49"/>
        <v>474.54545454545456</v>
      </c>
      <c r="AA31" s="2">
        <f t="shared" si="50"/>
        <v>474.70149253731341</v>
      </c>
      <c r="AB31" s="2">
        <f t="shared" si="51"/>
        <v>474.85294117647061</v>
      </c>
      <c r="AC31" s="2">
        <f t="shared" si="52"/>
        <v>475</v>
      </c>
      <c r="AD31" s="2">
        <f t="shared" si="53"/>
        <v>475.14285714285717</v>
      </c>
      <c r="AE31" s="2">
        <f t="shared" si="54"/>
        <v>475.28169014084506</v>
      </c>
      <c r="AF31" s="2">
        <f t="shared" si="55"/>
        <v>475.41666666666669</v>
      </c>
    </row>
    <row r="32" spans="1:32" x14ac:dyDescent="0.3">
      <c r="A32" t="s">
        <v>12</v>
      </c>
      <c r="B32">
        <v>600</v>
      </c>
      <c r="C32">
        <v>645</v>
      </c>
      <c r="F32">
        <v>600</v>
      </c>
      <c r="G32" s="2">
        <f t="shared" si="30"/>
        <v>600.95744680851067</v>
      </c>
      <c r="H32" s="2">
        <f t="shared" si="31"/>
        <v>601.875</v>
      </c>
      <c r="I32" s="2">
        <f t="shared" si="32"/>
        <v>602.75510204081638</v>
      </c>
      <c r="J32" s="2">
        <f t="shared" si="33"/>
        <v>603.6</v>
      </c>
      <c r="K32" s="2">
        <f t="shared" si="34"/>
        <v>604.41176470588232</v>
      </c>
      <c r="L32" s="2">
        <f t="shared" si="35"/>
        <v>605.19230769230774</v>
      </c>
      <c r="M32" s="2">
        <f t="shared" si="36"/>
        <v>605.94339622641508</v>
      </c>
      <c r="N32" s="2">
        <f t="shared" si="37"/>
        <v>606.66666666666663</v>
      </c>
      <c r="O32" s="2">
        <f t="shared" si="38"/>
        <v>607.36363636363637</v>
      </c>
      <c r="P32" s="2">
        <f t="shared" si="39"/>
        <v>608.03571428571433</v>
      </c>
      <c r="Q32" s="2">
        <f t="shared" si="40"/>
        <v>608.68421052631584</v>
      </c>
      <c r="R32" s="2">
        <f t="shared" si="41"/>
        <v>609.31034482758616</v>
      </c>
      <c r="S32" s="2">
        <f t="shared" si="42"/>
        <v>609.91525423728808</v>
      </c>
      <c r="T32" s="2">
        <f t="shared" si="43"/>
        <v>610.5</v>
      </c>
      <c r="U32" s="2">
        <f t="shared" si="44"/>
        <v>611.06557377049182</v>
      </c>
      <c r="V32" s="2">
        <f t="shared" si="45"/>
        <v>611.61290322580646</v>
      </c>
      <c r="W32" s="2">
        <f t="shared" si="46"/>
        <v>612.14285714285711</v>
      </c>
      <c r="X32" s="2">
        <f t="shared" si="47"/>
        <v>612.65625</v>
      </c>
      <c r="Y32" s="2">
        <f t="shared" si="48"/>
        <v>613.15384615384619</v>
      </c>
      <c r="Z32" s="2">
        <f t="shared" si="49"/>
        <v>613.63636363636363</v>
      </c>
      <c r="AA32" s="2">
        <f t="shared" si="50"/>
        <v>614.1044776119403</v>
      </c>
      <c r="AB32" s="2">
        <f t="shared" si="51"/>
        <v>614.55882352941171</v>
      </c>
      <c r="AC32" s="2">
        <f t="shared" si="52"/>
        <v>615</v>
      </c>
      <c r="AD32" s="2">
        <f t="shared" si="53"/>
        <v>615.42857142857144</v>
      </c>
      <c r="AE32" s="2">
        <f t="shared" si="54"/>
        <v>615.84507042253517</v>
      </c>
      <c r="AF32" s="2">
        <f t="shared" si="55"/>
        <v>616.25</v>
      </c>
    </row>
    <row r="33" spans="1:32" x14ac:dyDescent="0.3">
      <c r="A33" t="s">
        <v>13</v>
      </c>
      <c r="B33">
        <v>715</v>
      </c>
      <c r="C33">
        <v>735</v>
      </c>
      <c r="F33">
        <v>715</v>
      </c>
      <c r="G33" s="2">
        <f t="shared" si="30"/>
        <v>715.42553191489367</v>
      </c>
      <c r="H33" s="2">
        <f t="shared" si="31"/>
        <v>715.83333333333337</v>
      </c>
      <c r="I33" s="2">
        <f t="shared" si="32"/>
        <v>716.22448979591832</v>
      </c>
      <c r="J33" s="2">
        <f t="shared" si="33"/>
        <v>716.6</v>
      </c>
      <c r="K33" s="2">
        <f t="shared" si="34"/>
        <v>716.96078431372553</v>
      </c>
      <c r="L33" s="2">
        <f t="shared" si="35"/>
        <v>717.30769230769226</v>
      </c>
      <c r="M33" s="2">
        <f t="shared" si="36"/>
        <v>717.64150943396226</v>
      </c>
      <c r="N33" s="2">
        <f t="shared" si="37"/>
        <v>717.96296296296293</v>
      </c>
      <c r="O33" s="2">
        <f t="shared" si="38"/>
        <v>718.27272727272725</v>
      </c>
      <c r="P33" s="2">
        <f t="shared" si="39"/>
        <v>718.57142857142856</v>
      </c>
      <c r="Q33" s="2">
        <f t="shared" si="40"/>
        <v>718.85964912280701</v>
      </c>
      <c r="R33" s="2">
        <f t="shared" si="41"/>
        <v>719.13793103448279</v>
      </c>
      <c r="S33" s="2">
        <f t="shared" si="42"/>
        <v>719.40677966101691</v>
      </c>
      <c r="T33" s="2">
        <f t="shared" si="43"/>
        <v>719.66666666666663</v>
      </c>
      <c r="U33" s="2">
        <f t="shared" si="44"/>
        <v>719.91803278688519</v>
      </c>
      <c r="V33" s="2">
        <f t="shared" si="45"/>
        <v>720.16129032258061</v>
      </c>
      <c r="W33" s="2">
        <f t="shared" si="46"/>
        <v>720.39682539682542</v>
      </c>
      <c r="X33" s="2">
        <f t="shared" si="47"/>
        <v>720.625</v>
      </c>
      <c r="Y33" s="2">
        <f t="shared" si="48"/>
        <v>720.84615384615381</v>
      </c>
      <c r="Z33" s="2">
        <f t="shared" si="49"/>
        <v>721.06060606060601</v>
      </c>
      <c r="AA33" s="2">
        <f t="shared" si="50"/>
        <v>721.26865671641792</v>
      </c>
      <c r="AB33" s="2">
        <f t="shared" si="51"/>
        <v>721.47058823529414</v>
      </c>
      <c r="AC33" s="2">
        <f t="shared" si="52"/>
        <v>721.66666666666663</v>
      </c>
      <c r="AD33" s="2">
        <f t="shared" si="53"/>
        <v>721.85714285714289</v>
      </c>
      <c r="AE33" s="2">
        <f t="shared" si="54"/>
        <v>722.04225352112678</v>
      </c>
      <c r="AF33" s="2">
        <f t="shared" si="55"/>
        <v>722.22222222222217</v>
      </c>
    </row>
    <row r="36" spans="1:32" x14ac:dyDescent="0.3">
      <c r="A36" s="1" t="s">
        <v>26</v>
      </c>
      <c r="B36" s="1" t="s">
        <v>14</v>
      </c>
      <c r="C36" s="1" t="s">
        <v>15</v>
      </c>
      <c r="F36" s="1" t="s">
        <v>27</v>
      </c>
      <c r="G36">
        <v>65</v>
      </c>
      <c r="H36">
        <f t="shared" ref="H36:AF36" si="56">G36+1</f>
        <v>66</v>
      </c>
      <c r="I36">
        <f t="shared" si="56"/>
        <v>67</v>
      </c>
      <c r="J36">
        <f t="shared" si="56"/>
        <v>68</v>
      </c>
      <c r="K36">
        <f t="shared" si="56"/>
        <v>69</v>
      </c>
      <c r="L36">
        <f t="shared" si="56"/>
        <v>70</v>
      </c>
      <c r="M36">
        <f t="shared" si="56"/>
        <v>71</v>
      </c>
      <c r="N36">
        <f t="shared" si="56"/>
        <v>72</v>
      </c>
      <c r="O36">
        <f t="shared" si="56"/>
        <v>73</v>
      </c>
      <c r="P36">
        <f t="shared" si="56"/>
        <v>74</v>
      </c>
      <c r="Q36">
        <f t="shared" si="56"/>
        <v>75</v>
      </c>
      <c r="R36">
        <f t="shared" si="56"/>
        <v>76</v>
      </c>
      <c r="S36">
        <f t="shared" si="56"/>
        <v>77</v>
      </c>
      <c r="T36">
        <f t="shared" si="56"/>
        <v>78</v>
      </c>
      <c r="U36">
        <f t="shared" si="56"/>
        <v>79</v>
      </c>
      <c r="V36">
        <f t="shared" si="56"/>
        <v>80</v>
      </c>
      <c r="W36">
        <f t="shared" si="56"/>
        <v>81</v>
      </c>
      <c r="X36">
        <f t="shared" si="56"/>
        <v>82</v>
      </c>
      <c r="Y36">
        <f t="shared" si="56"/>
        <v>83</v>
      </c>
      <c r="Z36">
        <f t="shared" si="56"/>
        <v>84</v>
      </c>
      <c r="AA36">
        <f t="shared" si="56"/>
        <v>85</v>
      </c>
      <c r="AB36">
        <f t="shared" si="56"/>
        <v>86</v>
      </c>
      <c r="AC36">
        <f t="shared" si="56"/>
        <v>87</v>
      </c>
      <c r="AD36">
        <f t="shared" si="56"/>
        <v>88</v>
      </c>
      <c r="AE36">
        <f t="shared" si="56"/>
        <v>89</v>
      </c>
      <c r="AF36">
        <f t="shared" si="56"/>
        <v>90</v>
      </c>
    </row>
    <row r="37" spans="1:32" x14ac:dyDescent="0.3">
      <c r="A37" t="s">
        <v>1</v>
      </c>
      <c r="B37">
        <f>B5+B21</f>
        <v>1092</v>
      </c>
      <c r="C37">
        <f>C5+C21</f>
        <v>1331</v>
      </c>
      <c r="F37">
        <f>F5+F21</f>
        <v>1092</v>
      </c>
      <c r="G37" s="2">
        <f>((B37*46)+(C37*(G$4-64)))/($G$4-18)</f>
        <v>1097.0851063829787</v>
      </c>
      <c r="H37" s="2">
        <f>(($B37*46)+($C37*($H$4-64)))/($H$4-18)</f>
        <v>1101.9583333333333</v>
      </c>
      <c r="I37" s="2">
        <f>(($B37*46)+($C37*($I$4-64)))/($I$4-18)</f>
        <v>1106.6326530612246</v>
      </c>
      <c r="J37" s="2">
        <f>(($B37*46)+($C37*($J$4-64)))/($J$4-18)</f>
        <v>1111.1199999999999</v>
      </c>
      <c r="K37" s="2">
        <f>(($B37*46)+($C37*($K$4-64)))/($K$4-18)</f>
        <v>1115.4313725490197</v>
      </c>
      <c r="L37" s="2">
        <f>(($B37*46)+($C37*($L$4-64)))/($L$4-18)</f>
        <v>1119.5769230769231</v>
      </c>
      <c r="M37" s="2">
        <f>(($B37*46)+($C37*($M$4-64)))/($M$4-18)</f>
        <v>1123.566037735849</v>
      </c>
      <c r="N37" s="2">
        <f>(($B37*46)+($C37*($N$4-64)))/($N$4-18)</f>
        <v>1127.4074074074074</v>
      </c>
      <c r="O37" s="2">
        <f>(($B37*46)+($C37*($O$4-64)))/($O$4-18)</f>
        <v>1131.1090909090908</v>
      </c>
      <c r="P37" s="2">
        <f>(($B37*46)+($C37*($P$4-64)))/($P$4-18)</f>
        <v>1134.6785714285713</v>
      </c>
      <c r="Q37" s="2">
        <f>(($B37*46)+($C37*($Q$4-64)))/($Q$4-18)</f>
        <v>1138.1228070175439</v>
      </c>
      <c r="R37" s="2">
        <f>(($B37*46)+($C37*($R$4-64)))/($R$4-18)</f>
        <v>1141.4482758620691</v>
      </c>
      <c r="S37" s="2">
        <f>(($B37*46)+($C37*($S$4-64)))/($S$4-18)</f>
        <v>1144.6610169491526</v>
      </c>
      <c r="T37" s="2">
        <f>(($B37*46)+($C37*($T$4-64)))/($T$4-18)</f>
        <v>1147.7666666666667</v>
      </c>
      <c r="U37" s="2">
        <f>(($B37*46)+($C37*($U$4-64)))/($U$4-18)</f>
        <v>1150.7704918032787</v>
      </c>
      <c r="V37" s="2">
        <f>(($B37*46)+($C37*($V$4-64)))/($V$4-18)</f>
        <v>1153.6774193548388</v>
      </c>
      <c r="W37" s="2">
        <f>(($B37*46)+($C37*($W$4-64)))/($W$4-18)</f>
        <v>1156.4920634920634</v>
      </c>
      <c r="X37" s="2">
        <f>(($B37*46)+($C37*($X$4-64)))/($X$4-18)</f>
        <v>1159.21875</v>
      </c>
      <c r="Y37" s="2">
        <f>(($B37*46)+($C37*($Y$4-64)))/($Y$4-18)</f>
        <v>1161.8615384615384</v>
      </c>
      <c r="Z37" s="2">
        <f>(($B37*46)+($C37*($Z$4-64)))/($Z$4-18)</f>
        <v>1164.4242424242425</v>
      </c>
      <c r="AA37" s="2">
        <f>(($B37*46)+($C37*($AA$4-64)))/($AA$4-18)</f>
        <v>1166.9104477611941</v>
      </c>
      <c r="AB37" s="2">
        <f>(($B37*46)+($C37*($AB$4-64)))/($AB$4-18)</f>
        <v>1169.3235294117646</v>
      </c>
      <c r="AC37" s="2">
        <f>(($B37*46)+($C37*($AC$4-64)))/($AC$4-18)</f>
        <v>1171.6666666666667</v>
      </c>
      <c r="AD37" s="2">
        <f>(($B37*46)+($C37*($AD$4-64)))/($AD$4-18)</f>
        <v>1173.9428571428571</v>
      </c>
      <c r="AE37" s="2">
        <f>(($B37*46)+($C37*($AE$4-64)))/($AE$4-18)</f>
        <v>1176.1549295774648</v>
      </c>
      <c r="AF37" s="2">
        <f>(($B37*46)+($C37*($AF$4-64)))/($AF$4-18)</f>
        <v>1178.3055555555557</v>
      </c>
    </row>
    <row r="38" spans="1:32" x14ac:dyDescent="0.3">
      <c r="A38" t="s">
        <v>2</v>
      </c>
      <c r="B38" s="3">
        <f>SQRT(B6^2+B22^2)</f>
        <v>313.93311389530095</v>
      </c>
      <c r="C38" s="3">
        <f t="shared" ref="C38" si="57">C6+C22</f>
        <v>397</v>
      </c>
      <c r="F38" s="3">
        <f>SQRT(F6^2+F22^2)</f>
        <v>313.93311389530095</v>
      </c>
      <c r="G38" s="2">
        <f>SQRT((46*$B$38^2+(G36-64)*$C$38^2)/(G36-18))</f>
        <v>315.92798128956878</v>
      </c>
      <c r="H38" s="2">
        <f t="shared" ref="H38:AF38" si="58">SQRT((46*$B$38^2+(H36-64)*$C$38^2)/(H36-18))</f>
        <v>317.82798020312811</v>
      </c>
      <c r="I38" s="2">
        <f t="shared" si="58"/>
        <v>319.63981642607973</v>
      </c>
      <c r="J38" s="2">
        <f t="shared" si="58"/>
        <v>321.36956918787439</v>
      </c>
      <c r="K38" s="2">
        <f t="shared" si="58"/>
        <v>323.02276372161907</v>
      </c>
      <c r="L38" s="2">
        <f t="shared" si="58"/>
        <v>324.60443382914298</v>
      </c>
      <c r="M38" s="2">
        <f t="shared" si="58"/>
        <v>326.11917604018947</v>
      </c>
      <c r="N38" s="2">
        <f t="shared" si="58"/>
        <v>327.57119667163795</v>
      </c>
      <c r="O38" s="2">
        <f t="shared" si="58"/>
        <v>328.96435286295906</v>
      </c>
      <c r="P38" s="2">
        <f t="shared" si="58"/>
        <v>330.30218847940699</v>
      </c>
      <c r="Q38" s="2">
        <f t="shared" si="58"/>
        <v>331.5879656250637</v>
      </c>
      <c r="R38" s="2">
        <f t="shared" si="58"/>
        <v>332.8246923863507</v>
      </c>
      <c r="S38" s="2">
        <f t="shared" si="58"/>
        <v>334.01514732728486</v>
      </c>
      <c r="T38" s="2">
        <f t="shared" si="58"/>
        <v>335.16190117613309</v>
      </c>
      <c r="U38" s="2">
        <f t="shared" si="58"/>
        <v>336.26733607574113</v>
      </c>
      <c r="V38" s="2">
        <f t="shared" si="58"/>
        <v>337.33366271393669</v>
      </c>
      <c r="W38" s="2">
        <f t="shared" si="58"/>
        <v>338.36293560388111</v>
      </c>
      <c r="X38" s="2">
        <f t="shared" si="58"/>
        <v>339.35706674533833</v>
      </c>
      <c r="Y38" s="2">
        <f t="shared" si="58"/>
        <v>340.31783786517974</v>
      </c>
      <c r="Z38" s="2">
        <f t="shared" si="58"/>
        <v>341.24691140793425</v>
      </c>
      <c r="AA38" s="2">
        <f t="shared" si="58"/>
        <v>342.14584042393818</v>
      </c>
      <c r="AB38" s="2">
        <f t="shared" si="58"/>
        <v>343.01607748291434</v>
      </c>
      <c r="AC38" s="2">
        <f t="shared" si="58"/>
        <v>343.85898272402306</v>
      </c>
      <c r="AD38" s="2">
        <f t="shared" si="58"/>
        <v>344.67583113909882</v>
      </c>
      <c r="AE38" s="2">
        <f t="shared" si="58"/>
        <v>345.46781917351876</v>
      </c>
      <c r="AF38" s="2">
        <f t="shared" si="58"/>
        <v>346.2360707186163</v>
      </c>
    </row>
    <row r="39" spans="1:32" x14ac:dyDescent="0.3">
      <c r="A39" t="s">
        <v>3</v>
      </c>
      <c r="B39">
        <f t="shared" ref="B39:C39" si="59">B7+B23</f>
        <v>7.1</v>
      </c>
      <c r="C39">
        <f t="shared" si="59"/>
        <v>13.7</v>
      </c>
      <c r="F39">
        <f t="shared" ref="F39" si="60">F7+F23</f>
        <v>7.1</v>
      </c>
    </row>
    <row r="40" spans="1:32" x14ac:dyDescent="0.3">
      <c r="A40" t="s">
        <v>4</v>
      </c>
      <c r="B40">
        <f t="shared" ref="B40:C40" si="61">B8+B24</f>
        <v>9</v>
      </c>
      <c r="C40">
        <f t="shared" si="61"/>
        <v>61</v>
      </c>
      <c r="F40">
        <f t="shared" ref="F40" si="62">F8+F24</f>
        <v>9</v>
      </c>
    </row>
    <row r="41" spans="1:32" x14ac:dyDescent="0.3">
      <c r="A41" t="s">
        <v>5</v>
      </c>
      <c r="B41">
        <f t="shared" ref="B41:C41" si="63">B9+B25</f>
        <v>2520</v>
      </c>
      <c r="C41">
        <f t="shared" si="63"/>
        <v>2730</v>
      </c>
      <c r="F41">
        <f t="shared" ref="F41" si="64">F9+F25</f>
        <v>2520</v>
      </c>
    </row>
    <row r="42" spans="1:32" x14ac:dyDescent="0.3">
      <c r="A42" t="s">
        <v>6</v>
      </c>
      <c r="B42">
        <f t="shared" ref="B42:C42" si="65">B10+B26</f>
        <v>545</v>
      </c>
      <c r="C42">
        <f t="shared" si="65"/>
        <v>765</v>
      </c>
      <c r="F42">
        <f t="shared" ref="F42" si="66">F10+F26</f>
        <v>545</v>
      </c>
      <c r="G42" s="2">
        <f t="shared" ref="G42:G49" si="67">((B42*46)+(C42*(G$4-64)))/($G$4-18)</f>
        <v>549.68085106382978</v>
      </c>
      <c r="H42" s="2">
        <f t="shared" ref="H42:H49" si="68">(($B42*46)+($C42*($H$4-64)))/($H$4-18)</f>
        <v>554.16666666666663</v>
      </c>
      <c r="I42" s="2">
        <f t="shared" ref="I42:I49" si="69">(($B42*46)+($C42*($I$4-64)))/($I$4-18)</f>
        <v>558.46938775510205</v>
      </c>
      <c r="J42" s="2">
        <f t="shared" ref="J42:J49" si="70">(($B42*46)+($C42*($J$4-64)))/($J$4-18)</f>
        <v>562.6</v>
      </c>
      <c r="K42" s="2">
        <f t="shared" ref="K42:K49" si="71">(($B42*46)+($C42*($K$4-64)))/($K$4-18)</f>
        <v>566.56862745098044</v>
      </c>
      <c r="L42" s="2">
        <f t="shared" ref="L42:L49" si="72">(($B42*46)+($C42*($L$4-64)))/($L$4-18)</f>
        <v>570.38461538461536</v>
      </c>
      <c r="M42" s="2">
        <f t="shared" ref="M42:M49" si="73">(($B42*46)+($C42*($M$4-64)))/($M$4-18)</f>
        <v>574.05660377358492</v>
      </c>
      <c r="N42" s="2">
        <f t="shared" ref="N42:N49" si="74">(($B42*46)+($C42*($N$4-64)))/($N$4-18)</f>
        <v>577.59259259259261</v>
      </c>
      <c r="O42" s="2">
        <f t="shared" ref="O42:O49" si="75">(($B42*46)+($C42*($O$4-64)))/($O$4-18)</f>
        <v>581</v>
      </c>
      <c r="P42" s="2">
        <f t="shared" ref="P42:P49" si="76">(($B42*46)+($C42*($P$4-64)))/($P$4-18)</f>
        <v>584.28571428571433</v>
      </c>
      <c r="Q42" s="2">
        <f t="shared" ref="Q42:Q49" si="77">(($B42*46)+($C42*($Q$4-64)))/($Q$4-18)</f>
        <v>587.45614035087715</v>
      </c>
      <c r="R42" s="2">
        <f t="shared" ref="R42:R49" si="78">(($B42*46)+($C42*($R$4-64)))/($R$4-18)</f>
        <v>590.51724137931035</v>
      </c>
      <c r="S42" s="2">
        <f t="shared" ref="S42:S49" si="79">(($B42*46)+($C42*($S$4-64)))/($S$4-18)</f>
        <v>593.47457627118649</v>
      </c>
      <c r="T42" s="2">
        <f t="shared" ref="T42:T49" si="80">(($B42*46)+($C42*($T$4-64)))/($T$4-18)</f>
        <v>596.33333333333337</v>
      </c>
      <c r="U42" s="2">
        <f t="shared" ref="U42:U49" si="81">(($B42*46)+($C42*($U$4-64)))/($U$4-18)</f>
        <v>599.09836065573768</v>
      </c>
      <c r="V42" s="2">
        <f t="shared" ref="V42:V49" si="82">(($B42*46)+($C42*($V$4-64)))/($V$4-18)</f>
        <v>601.77419354838707</v>
      </c>
      <c r="W42" s="2">
        <f t="shared" ref="W42:W49" si="83">(($B42*46)+($C42*($W$4-64)))/($W$4-18)</f>
        <v>604.3650793650794</v>
      </c>
      <c r="X42" s="2">
        <f t="shared" ref="X42:X49" si="84">(($B42*46)+($C42*($X$4-64)))/($X$4-18)</f>
        <v>606.875</v>
      </c>
      <c r="Y42" s="2">
        <f t="shared" ref="Y42:Y49" si="85">(($B42*46)+($C42*($Y$4-64)))/($Y$4-18)</f>
        <v>609.30769230769226</v>
      </c>
      <c r="Z42" s="2">
        <f t="shared" ref="Z42:Z49" si="86">(($B42*46)+($C42*($Z$4-64)))/($Z$4-18)</f>
        <v>611.66666666666663</v>
      </c>
      <c r="AA42" s="2">
        <f t="shared" ref="AA42:AA49" si="87">(($B42*46)+($C42*($AA$4-64)))/($AA$4-18)</f>
        <v>613.95522388059703</v>
      </c>
      <c r="AB42" s="2">
        <f t="shared" ref="AB42:AB49" si="88">(($B42*46)+($C42*($AB$4-64)))/($AB$4-18)</f>
        <v>616.17647058823525</v>
      </c>
      <c r="AC42" s="2">
        <f t="shared" ref="AC42:AC49" si="89">(($B42*46)+($C42*($AC$4-64)))/($AC$4-18)</f>
        <v>618.33333333333337</v>
      </c>
      <c r="AD42" s="2">
        <f t="shared" ref="AD42:AD49" si="90">(($B42*46)+($C42*($AD$4-64)))/($AD$4-18)</f>
        <v>620.42857142857144</v>
      </c>
      <c r="AE42" s="2">
        <f t="shared" ref="AE42:AE49" si="91">(($B42*46)+($C42*($AE$4-64)))/($AE$4-18)</f>
        <v>622.46478873239437</v>
      </c>
      <c r="AF42" s="2">
        <f t="shared" ref="AF42:AF49" si="92">(($B42*46)+($C42*($AF$4-64)))/($AF$4-18)</f>
        <v>624.44444444444446</v>
      </c>
    </row>
    <row r="43" spans="1:32" x14ac:dyDescent="0.3">
      <c r="A43" t="s">
        <v>7</v>
      </c>
      <c r="B43">
        <f t="shared" ref="B43:C43" si="93">B11+B27</f>
        <v>780</v>
      </c>
      <c r="C43">
        <f t="shared" si="93"/>
        <v>1066</v>
      </c>
      <c r="F43">
        <f t="shared" ref="F43" si="94">F11+F27</f>
        <v>780</v>
      </c>
      <c r="G43" s="2">
        <f t="shared" si="67"/>
        <v>786.08510638297878</v>
      </c>
      <c r="H43" s="2">
        <f t="shared" si="68"/>
        <v>791.91666666666663</v>
      </c>
      <c r="I43" s="2">
        <f t="shared" si="69"/>
        <v>797.51020408163265</v>
      </c>
      <c r="J43" s="2">
        <f t="shared" si="70"/>
        <v>802.88</v>
      </c>
      <c r="K43" s="2">
        <f t="shared" si="71"/>
        <v>808.03921568627447</v>
      </c>
      <c r="L43" s="2">
        <f t="shared" si="72"/>
        <v>813</v>
      </c>
      <c r="M43" s="2">
        <f t="shared" si="73"/>
        <v>817.77358490566041</v>
      </c>
      <c r="N43" s="2">
        <f t="shared" si="74"/>
        <v>822.37037037037032</v>
      </c>
      <c r="O43" s="2">
        <f t="shared" si="75"/>
        <v>826.8</v>
      </c>
      <c r="P43" s="2">
        <f t="shared" si="76"/>
        <v>831.07142857142856</v>
      </c>
      <c r="Q43" s="2">
        <f t="shared" si="77"/>
        <v>835.19298245614038</v>
      </c>
      <c r="R43" s="2">
        <f t="shared" si="78"/>
        <v>839.17241379310349</v>
      </c>
      <c r="S43" s="2">
        <f t="shared" si="79"/>
        <v>843.01694915254234</v>
      </c>
      <c r="T43" s="2">
        <f t="shared" si="80"/>
        <v>846.73333333333335</v>
      </c>
      <c r="U43" s="2">
        <f t="shared" si="81"/>
        <v>850.32786885245901</v>
      </c>
      <c r="V43" s="2">
        <f t="shared" si="82"/>
        <v>853.80645161290317</v>
      </c>
      <c r="W43" s="2">
        <f t="shared" si="83"/>
        <v>857.17460317460313</v>
      </c>
      <c r="X43" s="2">
        <f t="shared" si="84"/>
        <v>860.4375</v>
      </c>
      <c r="Y43" s="2">
        <f t="shared" si="85"/>
        <v>863.6</v>
      </c>
      <c r="Z43" s="2">
        <f t="shared" si="86"/>
        <v>866.66666666666663</v>
      </c>
      <c r="AA43" s="2">
        <f t="shared" si="87"/>
        <v>869.64179104477614</v>
      </c>
      <c r="AB43" s="2">
        <f t="shared" si="88"/>
        <v>872.52941176470586</v>
      </c>
      <c r="AC43" s="2">
        <f t="shared" si="89"/>
        <v>875.33333333333337</v>
      </c>
      <c r="AD43" s="2">
        <f t="shared" si="90"/>
        <v>878.05714285714282</v>
      </c>
      <c r="AE43" s="2">
        <f t="shared" si="91"/>
        <v>880.70422535211264</v>
      </c>
      <c r="AF43" s="2">
        <f t="shared" si="92"/>
        <v>883.27777777777783</v>
      </c>
    </row>
    <row r="44" spans="1:32" x14ac:dyDescent="0.3">
      <c r="A44" t="s">
        <v>8</v>
      </c>
      <c r="B44">
        <f t="shared" ref="B44:C44" si="95">B12+B28</f>
        <v>990</v>
      </c>
      <c r="C44">
        <f t="shared" si="95"/>
        <v>1320</v>
      </c>
      <c r="F44">
        <f t="shared" ref="F44" si="96">F12+F28</f>
        <v>990</v>
      </c>
      <c r="G44" s="2">
        <f t="shared" si="67"/>
        <v>997.02127659574467</v>
      </c>
      <c r="H44" s="2">
        <f t="shared" si="68"/>
        <v>1003.75</v>
      </c>
      <c r="I44" s="2">
        <f t="shared" si="69"/>
        <v>1010.204081632653</v>
      </c>
      <c r="J44" s="2">
        <f t="shared" si="70"/>
        <v>1016.4</v>
      </c>
      <c r="K44" s="2">
        <f t="shared" si="71"/>
        <v>1022.3529411764706</v>
      </c>
      <c r="L44" s="2">
        <f t="shared" si="72"/>
        <v>1028.0769230769231</v>
      </c>
      <c r="M44" s="2">
        <f t="shared" si="73"/>
        <v>1033.5849056603774</v>
      </c>
      <c r="N44" s="2">
        <f t="shared" si="74"/>
        <v>1038.8888888888889</v>
      </c>
      <c r="O44" s="2">
        <f t="shared" si="75"/>
        <v>1044</v>
      </c>
      <c r="P44" s="2">
        <f t="shared" si="76"/>
        <v>1048.9285714285713</v>
      </c>
      <c r="Q44" s="2">
        <f t="shared" si="77"/>
        <v>1053.6842105263158</v>
      </c>
      <c r="R44" s="2">
        <f t="shared" si="78"/>
        <v>1058.2758620689656</v>
      </c>
      <c r="S44" s="2">
        <f t="shared" si="79"/>
        <v>1062.7118644067796</v>
      </c>
      <c r="T44" s="2">
        <f t="shared" si="80"/>
        <v>1067</v>
      </c>
      <c r="U44" s="2">
        <f t="shared" si="81"/>
        <v>1071.1475409836066</v>
      </c>
      <c r="V44" s="2">
        <f t="shared" si="82"/>
        <v>1075.1612903225807</v>
      </c>
      <c r="W44" s="2">
        <f t="shared" si="83"/>
        <v>1079.047619047619</v>
      </c>
      <c r="X44" s="2">
        <f t="shared" si="84"/>
        <v>1082.8125</v>
      </c>
      <c r="Y44" s="2">
        <f t="shared" si="85"/>
        <v>1086.4615384615386</v>
      </c>
      <c r="Z44" s="2">
        <f t="shared" si="86"/>
        <v>1090</v>
      </c>
      <c r="AA44" s="2">
        <f t="shared" si="87"/>
        <v>1093.4328358208954</v>
      </c>
      <c r="AB44" s="2">
        <f t="shared" si="88"/>
        <v>1096.7647058823529</v>
      </c>
      <c r="AC44" s="2">
        <f t="shared" si="89"/>
        <v>1100</v>
      </c>
      <c r="AD44" s="2">
        <f t="shared" si="90"/>
        <v>1103.1428571428571</v>
      </c>
      <c r="AE44" s="2">
        <f t="shared" si="91"/>
        <v>1106.1971830985915</v>
      </c>
      <c r="AF44" s="2">
        <f t="shared" si="92"/>
        <v>1109.1666666666667</v>
      </c>
    </row>
    <row r="45" spans="1:32" x14ac:dyDescent="0.3">
      <c r="A45" t="s">
        <v>9</v>
      </c>
      <c r="B45">
        <f t="shared" ref="B45:C45" si="97">B13+B29</f>
        <v>1364</v>
      </c>
      <c r="C45">
        <f t="shared" si="97"/>
        <v>1585</v>
      </c>
      <c r="F45">
        <f t="shared" ref="F45" si="98">F13+F29</f>
        <v>1364</v>
      </c>
      <c r="G45" s="2">
        <f t="shared" si="67"/>
        <v>1368.7021276595744</v>
      </c>
      <c r="H45" s="2">
        <f t="shared" si="68"/>
        <v>1373.2083333333333</v>
      </c>
      <c r="I45" s="2">
        <f t="shared" si="69"/>
        <v>1377.5306122448981</v>
      </c>
      <c r="J45" s="2">
        <f t="shared" si="70"/>
        <v>1381.68</v>
      </c>
      <c r="K45" s="2">
        <f t="shared" si="71"/>
        <v>1385.6666666666667</v>
      </c>
      <c r="L45" s="2">
        <f t="shared" si="72"/>
        <v>1389.5</v>
      </c>
      <c r="M45" s="2">
        <f t="shared" si="73"/>
        <v>1393.1886792452831</v>
      </c>
      <c r="N45" s="2">
        <f t="shared" si="74"/>
        <v>1396.7407407407406</v>
      </c>
      <c r="O45" s="2">
        <f t="shared" si="75"/>
        <v>1400.1636363636364</v>
      </c>
      <c r="P45" s="2">
        <f t="shared" si="76"/>
        <v>1403.4642857142858</v>
      </c>
      <c r="Q45" s="2">
        <f t="shared" si="77"/>
        <v>1406.6491228070176</v>
      </c>
      <c r="R45" s="2">
        <f t="shared" si="78"/>
        <v>1409.7241379310344</v>
      </c>
      <c r="S45" s="2">
        <f t="shared" si="79"/>
        <v>1412.6949152542372</v>
      </c>
      <c r="T45" s="2">
        <f t="shared" si="80"/>
        <v>1415.5666666666666</v>
      </c>
      <c r="U45" s="2">
        <f t="shared" si="81"/>
        <v>1418.344262295082</v>
      </c>
      <c r="V45" s="2">
        <f t="shared" si="82"/>
        <v>1421.0322580645161</v>
      </c>
      <c r="W45" s="2">
        <f t="shared" si="83"/>
        <v>1423.6349206349207</v>
      </c>
      <c r="X45" s="2">
        <f t="shared" si="84"/>
        <v>1426.15625</v>
      </c>
      <c r="Y45" s="2">
        <f t="shared" si="85"/>
        <v>1428.6</v>
      </c>
      <c r="Z45" s="2">
        <f t="shared" si="86"/>
        <v>1430.969696969697</v>
      </c>
      <c r="AA45" s="2">
        <f t="shared" si="87"/>
        <v>1433.2686567164178</v>
      </c>
      <c r="AB45" s="2">
        <f t="shared" si="88"/>
        <v>1435.5</v>
      </c>
      <c r="AC45" s="2">
        <f t="shared" si="89"/>
        <v>1437.6666666666667</v>
      </c>
      <c r="AD45" s="2">
        <f t="shared" si="90"/>
        <v>1439.7714285714285</v>
      </c>
      <c r="AE45" s="2">
        <f t="shared" si="91"/>
        <v>1441.8169014084508</v>
      </c>
      <c r="AF45" s="2">
        <f t="shared" si="92"/>
        <v>1443.8055555555557</v>
      </c>
    </row>
    <row r="46" spans="1:32" x14ac:dyDescent="0.3">
      <c r="A46" t="s">
        <v>10</v>
      </c>
      <c r="B46">
        <f t="shared" ref="B46:C46" si="99">B14+B30</f>
        <v>1710</v>
      </c>
      <c r="C46">
        <f t="shared" si="99"/>
        <v>1815</v>
      </c>
      <c r="F46">
        <f t="shared" ref="F46" si="100">F14+F30</f>
        <v>1710</v>
      </c>
      <c r="G46" s="2">
        <f t="shared" si="67"/>
        <v>1712.2340425531916</v>
      </c>
      <c r="H46" s="2">
        <f t="shared" si="68"/>
        <v>1714.375</v>
      </c>
      <c r="I46" s="2">
        <f t="shared" si="69"/>
        <v>1716.4285714285713</v>
      </c>
      <c r="J46" s="2">
        <f t="shared" si="70"/>
        <v>1718.4</v>
      </c>
      <c r="K46" s="2">
        <f t="shared" si="71"/>
        <v>1720.2941176470588</v>
      </c>
      <c r="L46" s="2">
        <f t="shared" si="72"/>
        <v>1722.1153846153845</v>
      </c>
      <c r="M46" s="2">
        <f t="shared" si="73"/>
        <v>1723.867924528302</v>
      </c>
      <c r="N46" s="2">
        <f t="shared" si="74"/>
        <v>1725.5555555555557</v>
      </c>
      <c r="O46" s="2">
        <f t="shared" si="75"/>
        <v>1727.1818181818182</v>
      </c>
      <c r="P46" s="2">
        <f t="shared" si="76"/>
        <v>1728.75</v>
      </c>
      <c r="Q46" s="2">
        <f t="shared" si="77"/>
        <v>1730.2631578947369</v>
      </c>
      <c r="R46" s="2">
        <f t="shared" si="78"/>
        <v>1731.7241379310344</v>
      </c>
      <c r="S46" s="2">
        <f t="shared" si="79"/>
        <v>1733.1355932203389</v>
      </c>
      <c r="T46" s="2">
        <f t="shared" si="80"/>
        <v>1734.5</v>
      </c>
      <c r="U46" s="2">
        <f t="shared" si="81"/>
        <v>1735.8196721311476</v>
      </c>
      <c r="V46" s="2">
        <f t="shared" si="82"/>
        <v>1737.0967741935483</v>
      </c>
      <c r="W46" s="2">
        <f t="shared" si="83"/>
        <v>1738.3333333333333</v>
      </c>
      <c r="X46" s="2">
        <f t="shared" si="84"/>
        <v>1739.53125</v>
      </c>
      <c r="Y46" s="2">
        <f t="shared" si="85"/>
        <v>1740.6923076923076</v>
      </c>
      <c r="Z46" s="2">
        <f t="shared" si="86"/>
        <v>1741.8181818181818</v>
      </c>
      <c r="AA46" s="2">
        <f t="shared" si="87"/>
        <v>1742.9104477611941</v>
      </c>
      <c r="AB46" s="2">
        <f t="shared" si="88"/>
        <v>1743.9705882352941</v>
      </c>
      <c r="AC46" s="2">
        <f t="shared" si="89"/>
        <v>1745</v>
      </c>
      <c r="AD46" s="2">
        <f t="shared" si="90"/>
        <v>1746</v>
      </c>
      <c r="AE46" s="2">
        <f t="shared" si="91"/>
        <v>1746.9718309859154</v>
      </c>
      <c r="AF46" s="2">
        <f t="shared" si="92"/>
        <v>1747.9166666666667</v>
      </c>
    </row>
    <row r="47" spans="1:32" x14ac:dyDescent="0.3">
      <c r="A47" t="s">
        <v>11</v>
      </c>
      <c r="B47">
        <f t="shared" ref="B47:C47" si="101">B15+B31</f>
        <v>1898</v>
      </c>
      <c r="C47">
        <f t="shared" si="101"/>
        <v>1925</v>
      </c>
      <c r="F47">
        <f t="shared" ref="F47" si="102">F15+F31</f>
        <v>1898</v>
      </c>
      <c r="G47" s="2">
        <f t="shared" si="67"/>
        <v>1898.5744680851064</v>
      </c>
      <c r="H47" s="2">
        <f t="shared" si="68"/>
        <v>1899.125</v>
      </c>
      <c r="I47" s="2">
        <f t="shared" si="69"/>
        <v>1899.6530612244899</v>
      </c>
      <c r="J47" s="2">
        <f t="shared" si="70"/>
        <v>1900.16</v>
      </c>
      <c r="K47" s="2">
        <f t="shared" si="71"/>
        <v>1900.6470588235295</v>
      </c>
      <c r="L47" s="2">
        <f t="shared" si="72"/>
        <v>1901.1153846153845</v>
      </c>
      <c r="M47" s="2">
        <f t="shared" si="73"/>
        <v>1901.566037735849</v>
      </c>
      <c r="N47" s="2">
        <f t="shared" si="74"/>
        <v>1902</v>
      </c>
      <c r="O47" s="2">
        <f t="shared" si="75"/>
        <v>1902.4181818181819</v>
      </c>
      <c r="P47" s="2">
        <f t="shared" si="76"/>
        <v>1902.8214285714287</v>
      </c>
      <c r="Q47" s="2">
        <f t="shared" si="77"/>
        <v>1903.2105263157894</v>
      </c>
      <c r="R47" s="2">
        <f t="shared" si="78"/>
        <v>1903.5862068965516</v>
      </c>
      <c r="S47" s="2">
        <f t="shared" si="79"/>
        <v>1903.949152542373</v>
      </c>
      <c r="T47" s="2">
        <f t="shared" si="80"/>
        <v>1904.3</v>
      </c>
      <c r="U47" s="2">
        <f t="shared" si="81"/>
        <v>1904.639344262295</v>
      </c>
      <c r="V47" s="2">
        <f t="shared" si="82"/>
        <v>1904.9677419354839</v>
      </c>
      <c r="W47" s="2">
        <f t="shared" si="83"/>
        <v>1905.2857142857142</v>
      </c>
      <c r="X47" s="2">
        <f t="shared" si="84"/>
        <v>1905.59375</v>
      </c>
      <c r="Y47" s="2">
        <f t="shared" si="85"/>
        <v>1905.8923076923077</v>
      </c>
      <c r="Z47" s="2">
        <f t="shared" si="86"/>
        <v>1906.1818181818182</v>
      </c>
      <c r="AA47" s="2">
        <f t="shared" si="87"/>
        <v>1906.4626865671642</v>
      </c>
      <c r="AB47" s="2">
        <f t="shared" si="88"/>
        <v>1906.7352941176471</v>
      </c>
      <c r="AC47" s="2">
        <f t="shared" si="89"/>
        <v>1907</v>
      </c>
      <c r="AD47" s="2">
        <f t="shared" si="90"/>
        <v>1907.2571428571428</v>
      </c>
      <c r="AE47" s="2">
        <f t="shared" si="91"/>
        <v>1907.5070422535211</v>
      </c>
      <c r="AF47" s="2">
        <f t="shared" si="92"/>
        <v>1907.75</v>
      </c>
    </row>
    <row r="48" spans="1:32" x14ac:dyDescent="0.3">
      <c r="A48" t="s">
        <v>12</v>
      </c>
      <c r="B48">
        <f t="shared" ref="B48:C48" si="103">B16+B32</f>
        <v>2040</v>
      </c>
      <c r="C48">
        <f t="shared" si="103"/>
        <v>2085</v>
      </c>
      <c r="F48">
        <f t="shared" ref="F48" si="104">F16+F32</f>
        <v>2040</v>
      </c>
      <c r="G48" s="2">
        <f t="shared" si="67"/>
        <v>2040.9574468085107</v>
      </c>
      <c r="H48" s="2">
        <f t="shared" si="68"/>
        <v>2041.875</v>
      </c>
      <c r="I48" s="2">
        <f t="shared" si="69"/>
        <v>2042.7551020408164</v>
      </c>
      <c r="J48" s="2">
        <f t="shared" si="70"/>
        <v>2043.6</v>
      </c>
      <c r="K48" s="2">
        <f t="shared" si="71"/>
        <v>2044.4117647058824</v>
      </c>
      <c r="L48" s="2">
        <f t="shared" si="72"/>
        <v>2045.1923076923076</v>
      </c>
      <c r="M48" s="2">
        <f t="shared" si="73"/>
        <v>2045.9433962264152</v>
      </c>
      <c r="N48" s="2">
        <f t="shared" si="74"/>
        <v>2046.6666666666667</v>
      </c>
      <c r="O48" s="2">
        <f t="shared" si="75"/>
        <v>2047.3636363636363</v>
      </c>
      <c r="P48" s="2">
        <f t="shared" si="76"/>
        <v>2048.0357142857142</v>
      </c>
      <c r="Q48" s="2">
        <f t="shared" si="77"/>
        <v>2048.6842105263158</v>
      </c>
      <c r="R48" s="2">
        <f t="shared" si="78"/>
        <v>2049.3103448275861</v>
      </c>
      <c r="S48" s="2">
        <f t="shared" si="79"/>
        <v>2049.9152542372881</v>
      </c>
      <c r="T48" s="2">
        <f t="shared" si="80"/>
        <v>2050.5</v>
      </c>
      <c r="U48" s="2">
        <f t="shared" si="81"/>
        <v>2051.0655737704919</v>
      </c>
      <c r="V48" s="2">
        <f t="shared" si="82"/>
        <v>2051.6129032258063</v>
      </c>
      <c r="W48" s="2">
        <f t="shared" si="83"/>
        <v>2052.1428571428573</v>
      </c>
      <c r="X48" s="2">
        <f t="shared" si="84"/>
        <v>2052.65625</v>
      </c>
      <c r="Y48" s="2">
        <f t="shared" si="85"/>
        <v>2053.1538461538462</v>
      </c>
      <c r="Z48" s="2">
        <f t="shared" si="86"/>
        <v>2053.6363636363635</v>
      </c>
      <c r="AA48" s="2">
        <f t="shared" si="87"/>
        <v>2054.1044776119402</v>
      </c>
      <c r="AB48" s="2">
        <f t="shared" si="88"/>
        <v>2054.5588235294117</v>
      </c>
      <c r="AC48" s="2">
        <f t="shared" si="89"/>
        <v>2055</v>
      </c>
      <c r="AD48" s="2">
        <f t="shared" si="90"/>
        <v>2055.4285714285716</v>
      </c>
      <c r="AE48" s="2">
        <f t="shared" si="91"/>
        <v>2055.8450704225352</v>
      </c>
      <c r="AF48" s="2">
        <f t="shared" si="92"/>
        <v>2056.25</v>
      </c>
    </row>
    <row r="49" spans="1:32" x14ac:dyDescent="0.3">
      <c r="A49" t="s">
        <v>13</v>
      </c>
      <c r="B49">
        <f t="shared" ref="B49:C49" si="105">B17+B33</f>
        <v>2155</v>
      </c>
      <c r="C49">
        <f t="shared" si="105"/>
        <v>2175</v>
      </c>
      <c r="F49">
        <f t="shared" ref="F49" si="106">F17+F33</f>
        <v>2155</v>
      </c>
      <c r="G49" s="2">
        <f t="shared" si="67"/>
        <v>2155.4255319148938</v>
      </c>
      <c r="H49" s="2">
        <f t="shared" si="68"/>
        <v>2155.8333333333335</v>
      </c>
      <c r="I49" s="2">
        <f t="shared" si="69"/>
        <v>2156.2244897959185</v>
      </c>
      <c r="J49" s="2">
        <f t="shared" si="70"/>
        <v>2156.6</v>
      </c>
      <c r="K49" s="2">
        <f t="shared" si="71"/>
        <v>2156.9607843137255</v>
      </c>
      <c r="L49" s="2">
        <f t="shared" si="72"/>
        <v>2157.3076923076924</v>
      </c>
      <c r="M49" s="2">
        <f t="shared" si="73"/>
        <v>2157.6415094339623</v>
      </c>
      <c r="N49" s="2">
        <f t="shared" si="74"/>
        <v>2157.962962962963</v>
      </c>
      <c r="O49" s="2">
        <f t="shared" si="75"/>
        <v>2158.2727272727275</v>
      </c>
      <c r="P49" s="2">
        <f t="shared" si="76"/>
        <v>2158.5714285714284</v>
      </c>
      <c r="Q49" s="2">
        <f t="shared" si="77"/>
        <v>2158.8596491228072</v>
      </c>
      <c r="R49" s="2">
        <f t="shared" si="78"/>
        <v>2159.1379310344828</v>
      </c>
      <c r="S49" s="2">
        <f t="shared" si="79"/>
        <v>2159.406779661017</v>
      </c>
      <c r="T49" s="2">
        <f t="shared" si="80"/>
        <v>2159.6666666666665</v>
      </c>
      <c r="U49" s="2">
        <f t="shared" si="81"/>
        <v>2159.9180327868853</v>
      </c>
      <c r="V49" s="2">
        <f t="shared" si="82"/>
        <v>2160.1612903225805</v>
      </c>
      <c r="W49" s="2">
        <f t="shared" si="83"/>
        <v>2160.3968253968255</v>
      </c>
      <c r="X49" s="2">
        <f t="shared" si="84"/>
        <v>2160.625</v>
      </c>
      <c r="Y49" s="2">
        <f t="shared" si="85"/>
        <v>2160.8461538461538</v>
      </c>
      <c r="Z49" s="2">
        <f t="shared" si="86"/>
        <v>2161.060606060606</v>
      </c>
      <c r="AA49" s="2">
        <f t="shared" si="87"/>
        <v>2161.2686567164178</v>
      </c>
      <c r="AB49" s="2">
        <f t="shared" si="88"/>
        <v>2161.4705882352941</v>
      </c>
      <c r="AC49" s="2">
        <f t="shared" si="89"/>
        <v>2161.6666666666665</v>
      </c>
      <c r="AD49" s="2">
        <f t="shared" si="90"/>
        <v>2161.8571428571427</v>
      </c>
      <c r="AE49" s="2">
        <f t="shared" si="91"/>
        <v>2162.0422535211269</v>
      </c>
      <c r="AF49" s="2">
        <f t="shared" si="92"/>
        <v>2162.2222222222222</v>
      </c>
    </row>
    <row r="52" spans="1:32" x14ac:dyDescent="0.3">
      <c r="A52" t="s">
        <v>28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Kotun, Ronald</dc:creator>
  <cp:lastModifiedBy>Kotun, Ronald</cp:lastModifiedBy>
  <dcterms:created xsi:type="dcterms:W3CDTF">2020-04-10T12:59:10Z</dcterms:created>
  <dcterms:modified xsi:type="dcterms:W3CDTF">2020-04-20T13:00:27Z</dcterms:modified>
</cp:coreProperties>
</file>