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ия\Downloads\"/>
    </mc:Choice>
  </mc:AlternateContent>
  <xr:revisionPtr revIDLastSave="0" documentId="13_ncr:1_{6F80AAD1-C289-4AF6-8F38-FF433E969CED}" xr6:coauthVersionLast="46" xr6:coauthVersionMax="47" xr10:uidLastSave="{00000000-0000-0000-0000-000000000000}"/>
  <bookViews>
    <workbookView xWindow="-120" yWindow="-120" windowWidth="20730" windowHeight="11160" xr2:uid="{08B1BA6E-9CEE-4294-A03D-EF67B31A4DAB}"/>
  </bookViews>
  <sheets>
    <sheet name="Лист1" sheetId="6" r:id="rId1"/>
  </sheets>
  <definedNames>
    <definedName name="solver_adj" localSheetId="0" hidden="1">Лист1!$G$43:$G$52,Лист1!$K$44:$K$48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Лист1!$M$43:$M$52</definedName>
    <definedName name="solver_lhs2" localSheetId="0" hidden="1">Лист1!$D$30:$H$30</definedName>
    <definedName name="solver_lhs3" localSheetId="0" hidden="1">Лист1!$J$23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Лист1!$D$54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2</definedName>
    <definedName name="solver_rhs1" localSheetId="0" hidden="1">Лист1!$O$43:$O$52</definedName>
    <definedName name="solver_rhs2" localSheetId="0" hidden="1">Лист1!$D$32:$H$32</definedName>
    <definedName name="solver_rhs3" localSheetId="0" hidden="1">Лист1!$I$30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4" i="6" l="1" a="1"/>
  <c r="M44" i="6" s="1"/>
  <c r="M45" i="6" a="1"/>
  <c r="M45" i="6" s="1"/>
  <c r="M46" i="6" a="1"/>
  <c r="M46" i="6" s="1"/>
  <c r="M47" i="6" a="1"/>
  <c r="M47" i="6" s="1"/>
  <c r="M48" i="6" a="1"/>
  <c r="M48" i="6" s="1"/>
  <c r="M49" i="6" a="1"/>
  <c r="M49" i="6" s="1"/>
  <c r="M50" i="6" a="1"/>
  <c r="M50" i="6" s="1"/>
  <c r="M51" i="6" a="1"/>
  <c r="M51" i="6" s="1"/>
  <c r="M52" i="6" a="1"/>
  <c r="M52" i="6" s="1"/>
  <c r="M43" i="6" a="1"/>
  <c r="M43" i="6" s="1"/>
  <c r="D54" i="6"/>
  <c r="D44" i="6" a="1"/>
  <c r="D44" i="6" s="1"/>
  <c r="D45" i="6" a="1"/>
  <c r="D45" i="6" s="1"/>
  <c r="D47" i="6" a="1"/>
  <c r="D47" i="6" s="1"/>
  <c r="D43" i="6" a="1"/>
  <c r="D43" i="6" s="1"/>
  <c r="D46" i="6" a="1"/>
  <c r="D46" i="6" s="1"/>
  <c r="I30" i="6"/>
  <c r="J23" i="6"/>
  <c r="J24" i="6"/>
  <c r="D32" i="6" s="1"/>
  <c r="J25" i="6"/>
  <c r="E32" i="6" s="1"/>
  <c r="J26" i="6"/>
  <c r="F32" i="6" s="1"/>
  <c r="J27" i="6"/>
  <c r="G32" i="6" s="1"/>
  <c r="J28" i="6"/>
  <c r="H32" i="6" s="1"/>
  <c r="J29" i="6"/>
  <c r="C30" i="6"/>
  <c r="D30" i="6"/>
  <c r="E30" i="6"/>
  <c r="F30" i="6"/>
  <c r="G30" i="6"/>
  <c r="H30" i="6"/>
  <c r="D50" i="6" l="1" a="1"/>
  <c r="D50" i="6" s="1"/>
  <c r="D48" i="6" a="1"/>
  <c r="D48" i="6" s="1"/>
  <c r="D49" i="6" l="1" a="1"/>
  <c r="D49" i="6" s="1"/>
  <c r="D52" i="6" a="1"/>
  <c r="D52" i="6" s="1"/>
  <c r="D51" i="6" l="1" a="1"/>
  <c r="D51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<sst xmlns="http://schemas.openxmlformats.org/spreadsheetml/2006/main" count="45" uniqueCount="23">
  <si>
    <t>&gt;=</t>
  </si>
  <si>
    <t>минимальный разрез</t>
  </si>
  <si>
    <t>задача о максимальном потоке - поток материальных ресурсов ( газопроводная система)</t>
  </si>
  <si>
    <t xml:space="preserve"> матрица смежности</t>
  </si>
  <si>
    <t>T</t>
  </si>
  <si>
    <t>M</t>
  </si>
  <si>
    <t>пункт назначения</t>
  </si>
  <si>
    <t>вышел поток</t>
  </si>
  <si>
    <t>целевая ячейка</t>
  </si>
  <si>
    <t>зашел поток</t>
  </si>
  <si>
    <t xml:space="preserve"> =</t>
  </si>
  <si>
    <t>переменные</t>
  </si>
  <si>
    <t>матрица смежности</t>
  </si>
  <si>
    <t>задача о минимальном разрезе</t>
  </si>
  <si>
    <t>матрица инцидентности</t>
  </si>
  <si>
    <t>M - 0 ; T - 6</t>
  </si>
  <si>
    <t>конец</t>
  </si>
  <si>
    <t>начало</t>
  </si>
  <si>
    <t>скорость</t>
  </si>
  <si>
    <t>дуги разрезов</t>
  </si>
  <si>
    <t>потенциалы вершин</t>
  </si>
  <si>
    <t>целевая ф-ция=</t>
  </si>
  <si>
    <t>ограничения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</si>
</sst>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0" xfId="0" applyFill="1" applyBorder="1" applyAlignment="1">
      <alignment horizontal="left"/>
    </xf>
    <xf numFmtId="0" fontId="0" fillId="4" borderId="0" xfId="0" applyFill="1"/>
    <xf numFmtId="0" fontId="2" fillId="3" borderId="0" xfId="0" applyFont="1" applyFill="1" applyBorder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571500</xdr:colOff>
      <xdr:row>5</xdr:row>
      <xdr:rowOff>22413</xdr:rowOff>
    </xdr:from>
    <xdr:to>
      <xdr:col>20</xdr:col>
      <xdr:colOff>138236</xdr:colOff>
      <xdr:row>20</xdr:row>
      <xdr:rowOff>118075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E399222-1FC7-41DE-B45C-6EEE960A0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7559" y="974913"/>
          <a:ext cx="6906589" cy="2953162"/>
        </a:xfrm>
        <a:prstGeom prst="rect">
          <a:avLst/>
        </a:prstGeom>
      </xdr:spPr>
    </xdr:pic>
    <xdr:clientData/>
  </xdr:twoCellAnchor>
  <xdr:twoCellAnchor editAs="oneCell">
    <xdr:from>
      <xdr:col>20</xdr:col>
      <xdr:colOff>262389</xdr:colOff>
      <xdr:row>19</xdr:row>
      <xdr:rowOff>179295</xdr:rowOff>
    </xdr:from>
    <xdr:to>
      <xdr:col>28</xdr:col>
      <xdr:colOff>125136</xdr:colOff>
      <xdr:row>45</xdr:row>
      <xdr:rowOff>156883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BC5ED14-01FC-4158-949B-37541001E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64742" y="3798795"/>
          <a:ext cx="4703688" cy="4953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32</xdr:col>
      <xdr:colOff>512464</xdr:colOff>
      <xdr:row>21</xdr:row>
      <xdr:rowOff>95689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8ADF654-C1BA-40D8-8D0C-ED8BB2078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12588" y="952500"/>
          <a:ext cx="6563641" cy="314368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43</xdr:row>
      <xdr:rowOff>0</xdr:rowOff>
    </xdr:from>
    <xdr:to>
      <xdr:col>24</xdr:col>
      <xdr:colOff>531908</xdr:colOff>
      <xdr:row>72</xdr:row>
      <xdr:rowOff>51211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BA9C62F-E348-4905-B753-3A8ECA46F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23176" y="8213912"/>
          <a:ext cx="5372850" cy="5620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4405-4BF8-47D7-BF98-4943880FD694}">
  <dimension ref="A4:O55"/>
  <sheetViews>
    <sheetView tabSelected="1" topLeftCell="A41" zoomScale="85" zoomScaleNormal="85" workbookViewId="0">
      <selection activeCell="N65" sqref="N65"/>
    </sheetView>
  </sheetViews>
  <sheetFormatPr defaultRowHeight="15" x14ac:dyDescent="0.25"/>
  <cols>
    <col min="4" max="4" width="13" customWidth="1"/>
    <col min="13" max="13" width="14.85546875" customWidth="1"/>
    <col min="14" max="14" width="13.5703125" customWidth="1"/>
  </cols>
  <sheetData>
    <row r="4" spans="2:11" x14ac:dyDescent="0.25">
      <c r="B4" s="9" t="s">
        <v>2</v>
      </c>
      <c r="C4" s="9"/>
      <c r="D4" s="9"/>
      <c r="E4" s="9"/>
      <c r="F4" s="9"/>
      <c r="G4" s="9"/>
      <c r="H4" s="9"/>
      <c r="I4" s="9"/>
      <c r="J4" s="9"/>
      <c r="K4" s="9"/>
    </row>
    <row r="7" spans="2:11" x14ac:dyDescent="0.25">
      <c r="B7" t="s">
        <v>3</v>
      </c>
    </row>
    <row r="8" spans="2:11" x14ac:dyDescent="0.25">
      <c r="E8" t="s">
        <v>6</v>
      </c>
    </row>
    <row r="9" spans="2:11" x14ac:dyDescent="0.25">
      <c r="B9" s="1"/>
      <c r="C9" s="1" t="s">
        <v>5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 t="s">
        <v>4</v>
      </c>
    </row>
    <row r="10" spans="2:11" x14ac:dyDescent="0.25">
      <c r="B10" s="1" t="s">
        <v>5</v>
      </c>
      <c r="C10" s="2">
        <v>0</v>
      </c>
      <c r="D10" s="2">
        <v>11</v>
      </c>
      <c r="E10" s="2">
        <v>0</v>
      </c>
      <c r="F10" s="2">
        <v>3</v>
      </c>
      <c r="G10" s="2">
        <v>5</v>
      </c>
      <c r="H10" s="2">
        <v>0</v>
      </c>
      <c r="I10" s="2">
        <v>0</v>
      </c>
    </row>
    <row r="11" spans="2:11" x14ac:dyDescent="0.25">
      <c r="B11" s="1">
        <v>1</v>
      </c>
      <c r="C11" s="2">
        <v>0</v>
      </c>
      <c r="D11" s="2">
        <v>0</v>
      </c>
      <c r="E11" s="2">
        <v>6</v>
      </c>
      <c r="F11" s="2">
        <v>8</v>
      </c>
      <c r="G11" s="2">
        <v>0</v>
      </c>
      <c r="H11" s="2">
        <v>0</v>
      </c>
      <c r="I11" s="2">
        <v>0</v>
      </c>
    </row>
    <row r="12" spans="2:11" x14ac:dyDescent="0.25">
      <c r="B12" s="1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</v>
      </c>
    </row>
    <row r="13" spans="2:11" x14ac:dyDescent="0.25">
      <c r="B13" s="1">
        <v>3</v>
      </c>
      <c r="C13" s="2">
        <v>0</v>
      </c>
      <c r="D13" s="2">
        <v>0</v>
      </c>
      <c r="E13" s="2">
        <v>7</v>
      </c>
      <c r="F13" s="2">
        <v>0</v>
      </c>
      <c r="G13" s="2">
        <v>0</v>
      </c>
      <c r="H13" s="2">
        <v>0</v>
      </c>
      <c r="I13" s="2">
        <v>2</v>
      </c>
    </row>
    <row r="14" spans="2:11" x14ac:dyDescent="0.25">
      <c r="B14" s="1">
        <v>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11</v>
      </c>
      <c r="I14" s="2">
        <v>0</v>
      </c>
    </row>
    <row r="15" spans="2:11" x14ac:dyDescent="0.25">
      <c r="B15" s="1">
        <v>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13</v>
      </c>
    </row>
    <row r="16" spans="2:11" x14ac:dyDescent="0.25">
      <c r="B16" s="1" t="s">
        <v>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20" spans="1:11" x14ac:dyDescent="0.25">
      <c r="C20" t="s">
        <v>11</v>
      </c>
    </row>
    <row r="21" spans="1:11" x14ac:dyDescent="0.25">
      <c r="C21" t="s">
        <v>12</v>
      </c>
    </row>
    <row r="22" spans="1:11" x14ac:dyDescent="0.25">
      <c r="B22" s="1"/>
      <c r="C22" s="1" t="s">
        <v>5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 t="s">
        <v>4</v>
      </c>
      <c r="J22" t="s">
        <v>7</v>
      </c>
    </row>
    <row r="23" spans="1:11" x14ac:dyDescent="0.25">
      <c r="B23" s="1" t="s">
        <v>5</v>
      </c>
      <c r="C23" s="2">
        <v>0</v>
      </c>
      <c r="D23" s="2">
        <v>8</v>
      </c>
      <c r="E23" s="2">
        <v>0</v>
      </c>
      <c r="F23" s="2">
        <v>3</v>
      </c>
      <c r="G23" s="2">
        <v>5</v>
      </c>
      <c r="H23" s="2">
        <v>0</v>
      </c>
      <c r="I23" s="2">
        <v>0</v>
      </c>
      <c r="J23" s="10">
        <f>SUM(C23:I23)</f>
        <v>16</v>
      </c>
      <c r="K23" t="s">
        <v>8</v>
      </c>
    </row>
    <row r="24" spans="1:11" x14ac:dyDescent="0.25">
      <c r="B24" s="1">
        <v>1</v>
      </c>
      <c r="C24" s="2">
        <v>0</v>
      </c>
      <c r="D24" s="2">
        <v>0</v>
      </c>
      <c r="E24" s="2">
        <v>6</v>
      </c>
      <c r="F24" s="2">
        <v>2</v>
      </c>
      <c r="G24" s="2">
        <v>0</v>
      </c>
      <c r="H24" s="2">
        <v>0</v>
      </c>
      <c r="I24" s="2">
        <v>0</v>
      </c>
      <c r="J24" s="4">
        <f t="shared" ref="J24:J29" si="0">SUM(C24:I24)</f>
        <v>8</v>
      </c>
    </row>
    <row r="25" spans="1:11" x14ac:dyDescent="0.25">
      <c r="B25" s="1">
        <v>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9</v>
      </c>
      <c r="J25" s="4">
        <f t="shared" si="0"/>
        <v>9</v>
      </c>
    </row>
    <row r="26" spans="1:11" x14ac:dyDescent="0.25">
      <c r="B26" s="1">
        <v>3</v>
      </c>
      <c r="C26" s="2">
        <v>0</v>
      </c>
      <c r="D26" s="2">
        <v>0</v>
      </c>
      <c r="E26" s="2">
        <v>3</v>
      </c>
      <c r="F26" s="2">
        <v>0</v>
      </c>
      <c r="G26" s="2">
        <v>0</v>
      </c>
      <c r="H26" s="2">
        <v>0</v>
      </c>
      <c r="I26" s="2">
        <v>2</v>
      </c>
      <c r="J26" s="4">
        <f t="shared" si="0"/>
        <v>5</v>
      </c>
    </row>
    <row r="27" spans="1:11" x14ac:dyDescent="0.25">
      <c r="B27" s="1">
        <v>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5</v>
      </c>
      <c r="I27" s="2">
        <v>0</v>
      </c>
      <c r="J27" s="4">
        <f t="shared" si="0"/>
        <v>5</v>
      </c>
    </row>
    <row r="28" spans="1:11" x14ac:dyDescent="0.25">
      <c r="B28" s="1">
        <v>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</v>
      </c>
      <c r="J28" s="4">
        <f t="shared" si="0"/>
        <v>5</v>
      </c>
    </row>
    <row r="29" spans="1:11" x14ac:dyDescent="0.25">
      <c r="B29" s="1" t="s">
        <v>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4">
        <f t="shared" si="0"/>
        <v>0</v>
      </c>
    </row>
    <row r="30" spans="1:11" x14ac:dyDescent="0.25">
      <c r="A30" t="s">
        <v>9</v>
      </c>
      <c r="C30" s="4">
        <f>SUM(C23:C29)</f>
        <v>0</v>
      </c>
      <c r="D30" s="4">
        <f t="shared" ref="D30:H30" si="1">SUM(D23:D29)</f>
        <v>8</v>
      </c>
      <c r="E30" s="4">
        <f t="shared" si="1"/>
        <v>9</v>
      </c>
      <c r="F30" s="4">
        <f t="shared" si="1"/>
        <v>5</v>
      </c>
      <c r="G30" s="4">
        <f t="shared" si="1"/>
        <v>5</v>
      </c>
      <c r="H30" s="4">
        <f t="shared" si="1"/>
        <v>5</v>
      </c>
      <c r="I30" s="10">
        <f>SUM(I23:I29)</f>
        <v>16</v>
      </c>
      <c r="J30" s="4"/>
    </row>
    <row r="31" spans="1:11" x14ac:dyDescent="0.25"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</row>
    <row r="32" spans="1:11" x14ac:dyDescent="0.25">
      <c r="D32">
        <f>J24</f>
        <v>8</v>
      </c>
      <c r="E32">
        <f>J25</f>
        <v>9</v>
      </c>
      <c r="F32">
        <f>J26</f>
        <v>5</v>
      </c>
      <c r="G32">
        <f>J27</f>
        <v>5</v>
      </c>
      <c r="H32">
        <f>J28</f>
        <v>5</v>
      </c>
    </row>
    <row r="36" spans="2:15" x14ac:dyDescent="0.25">
      <c r="C36" s="9" t="s">
        <v>13</v>
      </c>
      <c r="D36" s="9"/>
      <c r="E36" s="9"/>
      <c r="F36" s="9"/>
    </row>
    <row r="39" spans="2:15" x14ac:dyDescent="0.25">
      <c r="C39" t="s">
        <v>14</v>
      </c>
    </row>
    <row r="41" spans="2:15" x14ac:dyDescent="0.25">
      <c r="C41" t="s">
        <v>15</v>
      </c>
      <c r="G41" s="17"/>
      <c r="H41" s="18" t="s">
        <v>11</v>
      </c>
      <c r="I41" s="12"/>
      <c r="J41" s="17"/>
      <c r="K41" s="17"/>
    </row>
    <row r="42" spans="2:15" ht="15.75" thickBot="1" x14ac:dyDescent="0.3">
      <c r="B42" s="3" t="s">
        <v>17</v>
      </c>
      <c r="C42" s="3" t="s">
        <v>16</v>
      </c>
      <c r="D42" s="3" t="s">
        <v>18</v>
      </c>
      <c r="G42" s="16" t="s">
        <v>19</v>
      </c>
      <c r="H42" s="12"/>
      <c r="I42" s="17"/>
      <c r="J42" s="12" t="s">
        <v>20</v>
      </c>
      <c r="K42" s="12"/>
      <c r="M42" t="s">
        <v>22</v>
      </c>
    </row>
    <row r="43" spans="2:15" ht="15.75" thickBot="1" x14ac:dyDescent="0.3">
      <c r="B43" s="3">
        <v>0</v>
      </c>
      <c r="C43" s="3">
        <v>1</v>
      </c>
      <c r="D43" s="3" cm="1">
        <f t="array" ref="D43">INDEX($C$10:$I$16,B43+1,C43+1)</f>
        <v>11</v>
      </c>
      <c r="G43" s="13">
        <v>0</v>
      </c>
      <c r="J43" s="1" t="s">
        <v>5</v>
      </c>
      <c r="K43" s="5">
        <v>0</v>
      </c>
      <c r="M43" s="19" cm="1">
        <f t="array" ref="M43">INDEX($K$43:$K$49,C43+1)-INDEX($K$43:$K$49,B43+1)+G43</f>
        <v>0</v>
      </c>
      <c r="N43" s="1" t="s">
        <v>0</v>
      </c>
      <c r="O43">
        <v>0</v>
      </c>
    </row>
    <row r="44" spans="2:15" x14ac:dyDescent="0.25">
      <c r="B44" s="3">
        <v>0</v>
      </c>
      <c r="C44" s="3">
        <v>3</v>
      </c>
      <c r="D44" s="3" cm="1">
        <f t="array" ref="D44">INDEX($C$10:$I$16,B44+1,C44+1)</f>
        <v>3</v>
      </c>
      <c r="G44" s="14">
        <v>0</v>
      </c>
      <c r="J44" s="1">
        <v>1</v>
      </c>
      <c r="K44" s="6">
        <v>0</v>
      </c>
      <c r="M44" s="19" cm="1">
        <f t="array" ref="M44">INDEX($K$43:$K$49,C44+1)-INDEX($K$43:$K$49,B44+1)+G44</f>
        <v>0</v>
      </c>
      <c r="N44" s="1" t="s">
        <v>0</v>
      </c>
      <c r="O44">
        <v>0</v>
      </c>
    </row>
    <row r="45" spans="2:15" x14ac:dyDescent="0.25">
      <c r="B45" s="3">
        <v>0</v>
      </c>
      <c r="C45" s="3">
        <v>4</v>
      </c>
      <c r="D45" s="3" cm="1">
        <f t="array" ref="D45">INDEX($C$10:$I$16,B45+1,C45+1)</f>
        <v>5</v>
      </c>
      <c r="G45" s="14">
        <v>0</v>
      </c>
      <c r="J45" s="1">
        <v>2</v>
      </c>
      <c r="K45" s="7">
        <v>0</v>
      </c>
      <c r="M45" s="19" cm="1">
        <f t="array" ref="M45">INDEX($K$43:$K$49,C45+1)-INDEX($K$43:$K$49,B45+1)+G45</f>
        <v>0</v>
      </c>
      <c r="N45" s="1" t="s">
        <v>0</v>
      </c>
      <c r="O45">
        <v>0</v>
      </c>
    </row>
    <row r="46" spans="2:15" ht="15.75" customHeight="1" x14ac:dyDescent="0.25">
      <c r="B46" s="3">
        <v>1</v>
      </c>
      <c r="C46" s="3">
        <v>2</v>
      </c>
      <c r="D46" s="3" cm="1">
        <f t="array" ref="D46">INDEX($C$10:$I$16,B46+1,C46+1)</f>
        <v>6</v>
      </c>
      <c r="G46" s="14">
        <v>0</v>
      </c>
      <c r="J46" s="1">
        <v>3</v>
      </c>
      <c r="K46" s="7">
        <v>0</v>
      </c>
      <c r="M46" s="19" cm="1">
        <f t="array" ref="M46">INDEX($K$43:$K$49,C46+1)-INDEX($K$43:$K$49,B46+1)+G46</f>
        <v>0</v>
      </c>
      <c r="N46" s="1" t="s">
        <v>0</v>
      </c>
      <c r="O46">
        <v>0</v>
      </c>
    </row>
    <row r="47" spans="2:15" ht="15.75" customHeight="1" x14ac:dyDescent="0.25">
      <c r="B47" s="3">
        <v>1</v>
      </c>
      <c r="C47" s="3">
        <v>3</v>
      </c>
      <c r="D47" s="3" cm="1">
        <f t="array" ref="D47">INDEX($C$10:$I$16,B47+1,C47+1)</f>
        <v>8</v>
      </c>
      <c r="G47" s="14">
        <v>0</v>
      </c>
      <c r="J47" s="1">
        <v>4</v>
      </c>
      <c r="K47" s="7">
        <v>0</v>
      </c>
      <c r="M47" s="19" cm="1">
        <f t="array" ref="M47">INDEX($K$43:$K$49,C47+1)-INDEX($K$43:$K$49,B47+1)+G47</f>
        <v>0</v>
      </c>
      <c r="N47" s="1" t="s">
        <v>0</v>
      </c>
      <c r="O47">
        <v>0</v>
      </c>
    </row>
    <row r="48" spans="2:15" ht="15.75" customHeight="1" thickBot="1" x14ac:dyDescent="0.3">
      <c r="B48" s="3">
        <v>2</v>
      </c>
      <c r="C48" s="3">
        <v>6</v>
      </c>
      <c r="D48" s="3" cm="1">
        <f t="array" ref="D48">INDEX($C$10:$I$16,B48+1,C48+1)</f>
        <v>9</v>
      </c>
      <c r="G48" s="14">
        <v>0</v>
      </c>
      <c r="J48" s="1">
        <v>5</v>
      </c>
      <c r="K48" s="8">
        <v>0</v>
      </c>
      <c r="M48" s="19" cm="1">
        <f t="array" ref="M48">INDEX($K$43:$K$49,C48+1)-INDEX($K$43:$K$49,B48+1)+G48</f>
        <v>1</v>
      </c>
      <c r="N48" s="1" t="s">
        <v>0</v>
      </c>
      <c r="O48">
        <v>0</v>
      </c>
    </row>
    <row r="49" spans="2:15" x14ac:dyDescent="0.25">
      <c r="B49" s="3">
        <v>3</v>
      </c>
      <c r="C49" s="3">
        <v>2</v>
      </c>
      <c r="D49" s="3" cm="1">
        <f t="array" ref="D49">INDEX($C$10:$I$16,B49+1,C49+1)</f>
        <v>7</v>
      </c>
      <c r="G49" s="14">
        <v>0</v>
      </c>
      <c r="J49" s="1" t="s">
        <v>4</v>
      </c>
      <c r="K49" s="5">
        <v>1</v>
      </c>
      <c r="M49" s="19" cm="1">
        <f t="array" ref="M49">INDEX($K$43:$K$49,C49+1)-INDEX($K$43:$K$49,B49+1)+G49</f>
        <v>0</v>
      </c>
      <c r="N49" s="1" t="s">
        <v>0</v>
      </c>
      <c r="O49">
        <v>0</v>
      </c>
    </row>
    <row r="50" spans="2:15" x14ac:dyDescent="0.25">
      <c r="B50" s="3">
        <v>3</v>
      </c>
      <c r="C50" s="3">
        <v>6</v>
      </c>
      <c r="D50" s="3" cm="1">
        <f t="array" ref="D50">INDEX($C$10:$I$16,B50+1,C50+1)</f>
        <v>2</v>
      </c>
      <c r="G50" s="14">
        <v>0</v>
      </c>
      <c r="M50" s="19" cm="1">
        <f t="array" ref="M50">INDEX($K$43:$K$49,C50+1)-INDEX($K$43:$K$49,B50+1)+G50</f>
        <v>1</v>
      </c>
      <c r="N50" s="1" t="s">
        <v>0</v>
      </c>
      <c r="O50">
        <v>0</v>
      </c>
    </row>
    <row r="51" spans="2:15" x14ac:dyDescent="0.25">
      <c r="B51" s="3">
        <v>4</v>
      </c>
      <c r="C51" s="3">
        <v>5</v>
      </c>
      <c r="D51" s="3" cm="1">
        <f t="array" ref="D51">INDEX($C$10:$I$16,B51+1,C51+1)</f>
        <v>11</v>
      </c>
      <c r="G51" s="14">
        <v>0</v>
      </c>
      <c r="M51" s="19" cm="1">
        <f t="array" ref="M51">INDEX($K$43:$K$49,C51+1)-INDEX($K$43:$K$49,B51+1)+G51</f>
        <v>0</v>
      </c>
      <c r="N51" s="1" t="s">
        <v>0</v>
      </c>
      <c r="O51">
        <v>0</v>
      </c>
    </row>
    <row r="52" spans="2:15" ht="15.75" thickBot="1" x14ac:dyDescent="0.3">
      <c r="B52" s="3">
        <v>5</v>
      </c>
      <c r="C52" s="3">
        <v>6</v>
      </c>
      <c r="D52" s="3" cm="1">
        <f t="array" ref="D52">INDEX($C$10:$I$16,B52+1,C52+1)</f>
        <v>13</v>
      </c>
      <c r="G52" s="15">
        <v>0</v>
      </c>
      <c r="M52" s="19" cm="1">
        <f t="array" ref="M52">INDEX($K$43:$K$49,C52+1)-INDEX($K$43:$K$49,B52+1)+G52</f>
        <v>1</v>
      </c>
      <c r="N52" s="1" t="s">
        <v>0</v>
      </c>
      <c r="O52">
        <v>0</v>
      </c>
    </row>
    <row r="53" spans="2:15" x14ac:dyDescent="0.25">
      <c r="N53" s="1"/>
    </row>
    <row r="54" spans="2:15" x14ac:dyDescent="0.25">
      <c r="B54" t="s">
        <v>21</v>
      </c>
      <c r="D54" s="11">
        <f>SUMPRODUCT(G43:G52,D43:D52)</f>
        <v>0</v>
      </c>
    </row>
    <row r="55" spans="2:15" x14ac:dyDescent="0.25">
      <c r="B55" t="s">
        <v>1</v>
      </c>
    </row>
  </sheetData>
  <conditionalFormatting sqref="C23:I29">
    <cfRule type="cellIs" dxfId="2" priority="3" operator="equal">
      <formula>0</formula>
    </cfRule>
  </conditionalFormatting>
  <conditionalFormatting sqref="C10:I16">
    <cfRule type="cellIs" dxfId="1" priority="2" operator="equal">
      <formula>0</formula>
    </cfRule>
  </conditionalFormatting>
  <conditionalFormatting sqref="M43:M52">
    <cfRule type="cellIs" dxfId="0" priority="1" operator="equal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Георгий Моисеев</dc:creator>
  <cp:keywords/>
  <dc:description/>
  <cp:lastModifiedBy>Виктория</cp:lastModifiedBy>
  <cp:revision/>
  <dcterms:created xsi:type="dcterms:W3CDTF">2021-04-18T19:23:09Z</dcterms:created>
  <dcterms:modified xsi:type="dcterms:W3CDTF">2021-04-26T12:52:40Z</dcterms:modified>
  <cp:category/>
  <cp:contentStatus/>
</cp:coreProperties>
</file>