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XGS12000" sheetId="1" r:id="rId1"/>
    <sheet name="XGS8000" sheetId="4" r:id="rId2"/>
    <sheet name="XGS5000" sheetId="2" r:id="rId3"/>
    <sheet name="XGS2000" sheetId="5" r:id="rId4"/>
    <sheet name="XGS16000" sheetId="3" r:id="rId5"/>
  </sheets>
  <calcPr calcId="145621"/>
</workbook>
</file>

<file path=xl/calcChain.xml><?xml version="1.0" encoding="utf-8"?>
<calcChain xmlns="http://schemas.openxmlformats.org/spreadsheetml/2006/main">
  <c r="C15" i="5" l="1"/>
  <c r="C12" i="5"/>
  <c r="C11" i="5"/>
  <c r="C10" i="5"/>
  <c r="B20" i="5" s="1"/>
  <c r="C9" i="5"/>
  <c r="B18" i="5" l="1"/>
  <c r="B19" i="5"/>
  <c r="B18" i="2" l="1"/>
  <c r="B18" i="3"/>
  <c r="C15" i="4"/>
  <c r="C12" i="4"/>
  <c r="C11" i="4"/>
  <c r="C10" i="4"/>
  <c r="C9" i="4"/>
  <c r="B20" i="4" s="1"/>
  <c r="B19" i="4" l="1"/>
  <c r="B18" i="4"/>
  <c r="C15" i="3"/>
  <c r="C12" i="3"/>
  <c r="C11" i="3"/>
  <c r="C10" i="3"/>
  <c r="B19" i="3" s="1"/>
  <c r="C9" i="3"/>
  <c r="B20" i="3" l="1"/>
  <c r="B19" i="2"/>
  <c r="C12" i="2"/>
  <c r="C15" i="2"/>
  <c r="C11" i="2"/>
  <c r="C10" i="2"/>
  <c r="C9" i="2"/>
  <c r="B20" i="2" l="1"/>
  <c r="C12" i="1"/>
  <c r="C15" i="1"/>
  <c r="C9" i="1"/>
  <c r="B20" i="1" s="1"/>
  <c r="C11" i="1"/>
  <c r="C10" i="1"/>
  <c r="B18" i="1" l="1"/>
  <c r="B19" i="1"/>
</calcChain>
</file>

<file path=xl/sharedStrings.xml><?xml version="1.0" encoding="utf-8"?>
<sst xmlns="http://schemas.openxmlformats.org/spreadsheetml/2006/main" count="115" uniqueCount="35">
  <si>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</si>
  <si>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</si>
  <si>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</si>
  <si>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</si>
  <si>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</si>
  <si>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</si>
  <si>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</si>
  <si>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</si>
  <si>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</si>
  <si>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</si>
  <si>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</si>
  <si>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</si>
  <si>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</si>
  <si>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</si>
  <si>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</si>
  <si>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</si>
  <si>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</si>
  <si>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</si>
  <si>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</si>
  <si>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</si>
  <si>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</si>
  <si>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</si>
  <si>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</si>
  <si>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</si>
  <si>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</si>
  <si>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</si>
  <si>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</si>
  <si>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</si>
  <si>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</si>
  <si>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</si>
  <si>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</si>
  <si>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</si>
  <si>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</si>
  <si>
    <t>XGS2000 Framerate calculator</t>
  </si>
  <si>
    <t xml:space="preserve"> (wip: 18248)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</si>
</sst>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0" fillId="3" borderId="8" xfId="0" applyFont="1" applyFill="1" applyBorder="1"/>
    <xf numFmtId="0" fontId="4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3" xfId="0" applyFont="1" applyFill="1" applyBorder="1"/>
    <xf numFmtId="0" fontId="4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7" workbookViewId="0">
      <selection activeCell="A21" sqref="A21:XFD37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8</v>
      </c>
      <c r="B1" s="30"/>
      <c r="C1" s="30"/>
    </row>
    <row r="2" spans="1:3" ht="15.75" thickBot="1" x14ac:dyDescent="0.3">
      <c r="A2" s="31" t="s">
        <v>17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3080</v>
      </c>
      <c r="C7" s="23"/>
    </row>
    <row r="8" spans="1:3" x14ac:dyDescent="0.25">
      <c r="A8" s="25" t="s">
        <v>27</v>
      </c>
      <c r="B8" s="28">
        <v>3072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28.054563320201456</v>
      </c>
      <c r="C18" s="16" t="s">
        <v>16</v>
      </c>
    </row>
    <row r="19" spans="1:3" x14ac:dyDescent="0.25">
      <c r="A19" s="11" t="s">
        <v>30</v>
      </c>
      <c r="B19" s="5">
        <f>1/(C10+C11+(C9*(B13+3+B14+1+B8+7+7)))</f>
        <v>28.126764514992619</v>
      </c>
      <c r="C19" s="13" t="s">
        <v>16</v>
      </c>
    </row>
    <row r="20" spans="1:3" x14ac:dyDescent="0.25">
      <c r="A20" s="11" t="s">
        <v>31</v>
      </c>
      <c r="B20" s="12">
        <f>(C9*(3+B16+1+B8+7+7)-C15+C10+C11+C12)/0.000001</f>
        <v>35367.550000000003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28" sqref="I28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22</v>
      </c>
      <c r="B1" s="30"/>
      <c r="C1" s="30"/>
    </row>
    <row r="2" spans="1:3" ht="15.75" thickBot="1" x14ac:dyDescent="0.3">
      <c r="A2" s="31" t="s">
        <v>23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7"/>
    </row>
    <row r="5" spans="1:3" x14ac:dyDescent="0.25">
      <c r="A5" s="17" t="s">
        <v>1</v>
      </c>
      <c r="B5" s="22">
        <v>16</v>
      </c>
      <c r="C5" s="23"/>
    </row>
    <row r="6" spans="1:3" x14ac:dyDescent="0.25">
      <c r="A6" s="19"/>
      <c r="B6" s="21"/>
      <c r="C6" s="20"/>
    </row>
    <row r="7" spans="1:3" x14ac:dyDescent="0.25">
      <c r="A7" s="18" t="s">
        <v>25</v>
      </c>
      <c r="B7" s="24">
        <v>2168</v>
      </c>
      <c r="C7" s="26"/>
    </row>
    <row r="8" spans="1:3" x14ac:dyDescent="0.25">
      <c r="A8" s="3" t="s">
        <v>29</v>
      </c>
      <c r="B8" s="4">
        <v>2160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39.660781337222737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39.805232994955681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24936.550000000003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18</v>
      </c>
      <c r="B1" s="30"/>
      <c r="C1" s="30"/>
    </row>
    <row r="2" spans="1:3" ht="15.75" thickBot="1" x14ac:dyDescent="0.3">
      <c r="A2" s="31" t="s">
        <v>19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2056</v>
      </c>
      <c r="C7" s="23"/>
    </row>
    <row r="8" spans="1:3" x14ac:dyDescent="0.25">
      <c r="A8" s="25" t="s">
        <v>26</v>
      </c>
      <c r="B8" s="28">
        <v>2048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41.783617270422525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41.943977526416845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23657.15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C2"/>
    </sheetView>
  </sheetViews>
  <sheetFormatPr defaultRowHeight="15" x14ac:dyDescent="0.25"/>
  <cols>
    <col min="1" max="1" width="30.7109375" customWidth="1"/>
    <col min="2" max="2" width="10.7109375" customWidth="1"/>
    <col min="3" max="3" width="12.5703125" customWidth="1"/>
  </cols>
  <sheetData>
    <row r="1" spans="1:3" ht="21" x14ac:dyDescent="0.35">
      <c r="A1" s="30" t="s">
        <v>33</v>
      </c>
      <c r="B1" s="30"/>
      <c r="C1" s="30"/>
    </row>
    <row r="2" spans="1:3" ht="15.75" thickBot="1" x14ac:dyDescent="0.3">
      <c r="A2" s="31" t="s">
        <v>34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1208</v>
      </c>
      <c r="C7" s="23"/>
    </row>
    <row r="8" spans="1:3" x14ac:dyDescent="0.25">
      <c r="A8" s="25" t="s">
        <v>26</v>
      </c>
      <c r="B8" s="28">
        <v>1200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70.255184393513332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70.709731249988948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13958.150000000001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1" sqref="I3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20</v>
      </c>
      <c r="B1" s="30"/>
      <c r="C1" s="30"/>
    </row>
    <row r="2" spans="1:3" ht="15.75" thickBot="1" x14ac:dyDescent="0.3">
      <c r="A2" s="31" t="s">
        <v>21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4008</v>
      </c>
      <c r="C7" s="23"/>
    </row>
    <row r="8" spans="1:3" x14ac:dyDescent="0.25">
      <c r="A8" s="25" t="s">
        <v>28</v>
      </c>
      <c r="B8" s="28">
        <v>4000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21.617496769535325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21.660340944596637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45983.270000000004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XGS12000</vt:lpstr>
      <vt:lpstr>XGS8000</vt:lpstr>
      <vt:lpstr>XGS5000</vt:lpstr>
      <vt:lpstr>XGS2000</vt:lpstr>
      <vt:lpstr>XGS16000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2021-03-29T12:16:54Z</dcterms:modified>
</cp:coreProperties>
</file>