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/>
  </bookViews>
  <sheets>
    <sheet name="XGS12000" sheetId="1" r:id="rId1"/>
    <sheet name="XGS5000" sheetId="2" r:id="rId2"/>
    <sheet name="XGS16000" sheetId="3" r:id="rId3"/>
    <sheet name="XGS8000" sheetId="4" r:id="rId4"/>
  </sheets>
  <calcPr calcId="145621"/>
</workbook>
</file>

<file path=xl/calcChain.xml><?xml version="1.0" encoding="utf-8"?>
<calcChain xmlns="http://schemas.openxmlformats.org/spreadsheetml/2006/main">
  <c r="B18" i="1" l="1"/>
  <c r="B18" i="2"/>
  <c r="B18" i="3"/>
  <c r="C15" i="4"/>
  <c r="C12" i="4"/>
  <c r="C11" i="4"/>
  <c r="C10" i="4"/>
  <c r="C9" i="4"/>
  <c r="B20" i="4" s="1"/>
  <c r="B19" i="4" l="1"/>
  <c r="B18" i="4"/>
  <c r="C15" i="3"/>
  <c r="C12" i="3"/>
  <c r="C11" i="3"/>
  <c r="C10" i="3"/>
  <c r="B19" i="3" s="1"/>
  <c r="C9" i="3"/>
  <c r="B20" i="3" l="1"/>
  <c r="B20" i="1"/>
  <c r="B19" i="2"/>
  <c r="C12" i="2"/>
  <c r="C15" i="2"/>
  <c r="C11" i="2"/>
  <c r="C10" i="2"/>
  <c r="C9" i="2"/>
  <c r="B20" i="2" l="1"/>
  <c r="C12" i="1"/>
  <c r="C15" i="1"/>
  <c r="C9" i="1"/>
  <c r="C11" i="1"/>
  <c r="C10" i="1"/>
  <c r="B19" i="1" l="1"/>
</calcChain>
</file>

<file path=xl/sharedStrings.xml><?xml version="1.0" encoding="utf-8"?>
<sst xmlns="http://schemas.openxmlformats.org/spreadsheetml/2006/main" count="92" uniqueCount="33">
  <si>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</si>
  <si>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</si>
  <si>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</si>
  <si>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</si>
  <si>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</si>
  <si>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</si>
  <si>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</si>
  <si>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</si>
  <si>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</si>
  <si>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</si>
  <si>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</si>
  <si>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</si>
  <si>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Estimated Exposure Max</t>
  </si>
  <si>
    <t>Estimated Framerate Max</t>
  </si>
  <si>
    <t>M_LINES_SENSOR</t>
  </si>
  <si>
    <t>us</t>
  </si>
  <si>
    <t>fps</t>
  </si>
  <si>
    <t xml:space="preserve"> (wip: 17021)</t>
  </si>
  <si>
    <t>XGS5000 Framerate calculator</t>
  </si>
  <si>
    <t xml:space="preserve"> (wip: 17175)</t>
  </si>
  <si>
    <t>XGS16000 Framerate calculator</t>
  </si>
  <si>
    <t xml:space="preserve"> (wip: 17169)</t>
  </si>
  <si>
    <t>XGS8000 Framerate calculator</t>
  </si>
  <si>
    <t xml:space="preserve"> (wip: 18093)</t>
  </si>
  <si>
    <t xml:space="preserve">Full surface XY with Y Inperpol. </t>
  </si>
  <si>
    <t xml:space="preserve">Y_SIZE with Interpolation </t>
  </si>
  <si>
    <t>Y_SIZE ROI(lines, 2056 max)</t>
  </si>
  <si>
    <t>Y_SIZE ROI(lines, 3080 max)</t>
  </si>
  <si>
    <t>Y_SIZE ROI(lines, 4008 max)</t>
  </si>
  <si>
    <t>Y_SIZE ROI(lines, 2168 max)</t>
  </si>
  <si>
    <t>ROI Estimated Framerate Max</t>
  </si>
  <si>
    <t>ROI Estimated Exposure Max</t>
  </si>
  <si>
    <t>FOTn_2_EXP(us) (int FOT nb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</si>
</sst>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172B4D"/>
      <name val="Segoe U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4" fillId="0" borderId="0" xfId="0" applyFont="1"/>
    <xf numFmtId="0" fontId="0" fillId="3" borderId="8" xfId="0" applyFont="1" applyFill="1" applyBorder="1"/>
    <xf numFmtId="0" fontId="5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wrapText="1"/>
    </xf>
    <xf numFmtId="0" fontId="5" fillId="5" borderId="3" xfId="0" applyFont="1" applyFill="1" applyBorder="1"/>
    <xf numFmtId="0" fontId="5" fillId="5" borderId="3" xfId="0" applyFont="1" applyFill="1" applyBorder="1" applyAlignment="1">
      <alignment horizontal="center"/>
    </xf>
    <xf numFmtId="0" fontId="0" fillId="0" borderId="8" xfId="0" applyFont="1" applyBorder="1"/>
    <xf numFmtId="0" fontId="0" fillId="3" borderId="9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3" borderId="12" xfId="0" applyFont="1" applyFill="1" applyBorder="1"/>
    <xf numFmtId="0" fontId="0" fillId="0" borderId="9" xfId="0" applyFont="1" applyBorder="1"/>
    <xf numFmtId="0" fontId="0" fillId="3" borderId="3" xfId="0" applyFont="1" applyFill="1" applyBorder="1"/>
    <xf numFmtId="0" fontId="0" fillId="0" borderId="0" xfId="0" applyBorder="1"/>
    <xf numFmtId="0" fontId="0" fillId="4" borderId="9" xfId="0" applyFont="1" applyFill="1" applyBorder="1"/>
    <xf numFmtId="0" fontId="0" fillId="6" borderId="3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sqref="A1:C1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8</v>
      </c>
      <c r="B1" s="32"/>
      <c r="C1" s="32"/>
    </row>
    <row r="2" spans="1:3" ht="15.75" thickBot="1" x14ac:dyDescent="0.3">
      <c r="A2" s="33" t="s">
        <v>17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8" t="s">
        <v>0</v>
      </c>
      <c r="B4" s="8">
        <v>15.625</v>
      </c>
      <c r="C4" s="8"/>
    </row>
    <row r="5" spans="1:3" x14ac:dyDescent="0.25">
      <c r="A5" s="25" t="s">
        <v>1</v>
      </c>
      <c r="B5" s="25">
        <v>16</v>
      </c>
      <c r="C5" s="25"/>
    </row>
    <row r="6" spans="1:3" s="29" customFormat="1" x14ac:dyDescent="0.25">
      <c r="A6" s="22"/>
      <c r="B6" s="22"/>
      <c r="C6" s="22"/>
    </row>
    <row r="7" spans="1:3" x14ac:dyDescent="0.25">
      <c r="A7" s="25" t="s">
        <v>25</v>
      </c>
      <c r="B7" s="31">
        <v>3080</v>
      </c>
      <c r="C7" s="25"/>
    </row>
    <row r="8" spans="1:3" x14ac:dyDescent="0.25">
      <c r="A8" s="27" t="s">
        <v>27</v>
      </c>
      <c r="B8" s="30">
        <v>3072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28.054563320201456</v>
      </c>
      <c r="C18" s="18" t="s">
        <v>16</v>
      </c>
    </row>
    <row r="19" spans="1:3" x14ac:dyDescent="0.25">
      <c r="A19" s="12" t="s">
        <v>30</v>
      </c>
      <c r="B19" s="5">
        <f>1/(C10+C11+(C9*(B13+3+B14+1+B8+7+7)))</f>
        <v>28.126764514992619</v>
      </c>
      <c r="C19" s="14" t="s">
        <v>16</v>
      </c>
    </row>
    <row r="20" spans="1:3" x14ac:dyDescent="0.25">
      <c r="A20" s="12" t="s">
        <v>31</v>
      </c>
      <c r="B20" s="13">
        <f>(C9*(3+B16+1+B8+7+7)-C15+C10+C11+C12)/0.000001</f>
        <v>35367.550000000003</v>
      </c>
      <c r="C20" s="15" t="s">
        <v>15</v>
      </c>
    </row>
    <row r="25" spans="1:3" ht="16.5" x14ac:dyDescent="0.3">
      <c r="A25" s="7"/>
    </row>
    <row r="27" spans="1:3" x14ac:dyDescent="0.25">
      <c r="A27" s="16"/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30" sqref="I30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18</v>
      </c>
      <c r="B1" s="32"/>
      <c r="C1" s="32"/>
    </row>
    <row r="2" spans="1:3" ht="15.75" thickBot="1" x14ac:dyDescent="0.3">
      <c r="A2" s="33" t="s">
        <v>19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8" t="s">
        <v>0</v>
      </c>
      <c r="B4" s="8">
        <v>15.625</v>
      </c>
      <c r="C4" s="8"/>
    </row>
    <row r="5" spans="1:3" x14ac:dyDescent="0.25">
      <c r="A5" s="25" t="s">
        <v>1</v>
      </c>
      <c r="B5" s="25">
        <v>16</v>
      </c>
      <c r="C5" s="25"/>
    </row>
    <row r="6" spans="1:3" s="29" customFormat="1" x14ac:dyDescent="0.25">
      <c r="A6" s="22"/>
      <c r="B6" s="22"/>
      <c r="C6" s="22"/>
    </row>
    <row r="7" spans="1:3" x14ac:dyDescent="0.25">
      <c r="A7" s="25" t="s">
        <v>25</v>
      </c>
      <c r="B7" s="31">
        <v>2056</v>
      </c>
      <c r="C7" s="25"/>
    </row>
    <row r="8" spans="1:3" x14ac:dyDescent="0.25">
      <c r="A8" s="27" t="s">
        <v>26</v>
      </c>
      <c r="B8" s="30">
        <v>2048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41.783617270422525</v>
      </c>
      <c r="C18" s="18" t="s">
        <v>16</v>
      </c>
    </row>
    <row r="19" spans="1:3" x14ac:dyDescent="0.25">
      <c r="A19" s="12" t="s">
        <v>13</v>
      </c>
      <c r="B19" s="5">
        <f>1/(C10+C11+(C9*(B13+3+B14+1+B8+7+7)))</f>
        <v>41.943977526416845</v>
      </c>
      <c r="C19" s="14" t="s">
        <v>16</v>
      </c>
    </row>
    <row r="20" spans="1:3" x14ac:dyDescent="0.25">
      <c r="A20" s="12" t="s">
        <v>12</v>
      </c>
      <c r="B20" s="13">
        <f>(C9*(3+B16+1+B8+7+7)-C15+C10+C11+C12)/0.000001</f>
        <v>23657.15</v>
      </c>
      <c r="C20" s="15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31" sqref="I31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20</v>
      </c>
      <c r="B1" s="32"/>
      <c r="C1" s="32"/>
    </row>
    <row r="2" spans="1:3" ht="15.75" thickBot="1" x14ac:dyDescent="0.3">
      <c r="A2" s="33" t="s">
        <v>21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8" t="s">
        <v>0</v>
      </c>
      <c r="B4" s="8">
        <v>15.625</v>
      </c>
      <c r="C4" s="8"/>
    </row>
    <row r="5" spans="1:3" x14ac:dyDescent="0.25">
      <c r="A5" s="25" t="s">
        <v>1</v>
      </c>
      <c r="B5" s="25">
        <v>16</v>
      </c>
      <c r="C5" s="25"/>
    </row>
    <row r="6" spans="1:3" x14ac:dyDescent="0.25">
      <c r="A6" s="22"/>
      <c r="B6" s="22"/>
      <c r="C6" s="22"/>
    </row>
    <row r="7" spans="1:3" x14ac:dyDescent="0.25">
      <c r="A7" s="25" t="s">
        <v>25</v>
      </c>
      <c r="B7" s="31">
        <v>4008</v>
      </c>
      <c r="C7" s="25"/>
    </row>
    <row r="8" spans="1:3" x14ac:dyDescent="0.25">
      <c r="A8" s="27" t="s">
        <v>28</v>
      </c>
      <c r="B8" s="30">
        <v>4000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7.12</v>
      </c>
      <c r="C12" s="3">
        <f>B12*0.000001</f>
        <v>7.1199999999999996E-6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21.617496769535325</v>
      </c>
      <c r="C18" s="18" t="s">
        <v>16</v>
      </c>
    </row>
    <row r="19" spans="1:3" x14ac:dyDescent="0.25">
      <c r="A19" s="12" t="s">
        <v>13</v>
      </c>
      <c r="B19" s="5">
        <f>1/(C10+C11+(C9*(B13+3+B14+1+B8+7+7)))</f>
        <v>21.660340944596637</v>
      </c>
      <c r="C19" s="14" t="s">
        <v>16</v>
      </c>
    </row>
    <row r="20" spans="1:3" x14ac:dyDescent="0.25">
      <c r="A20" s="12" t="s">
        <v>12</v>
      </c>
      <c r="B20" s="13">
        <f>(C9*(3+B16+1+B8+7+7)-C15+C10+C11+C12)/0.000001</f>
        <v>45983.270000000004</v>
      </c>
      <c r="C20" s="15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28" sqref="I28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22</v>
      </c>
      <c r="B1" s="32"/>
      <c r="C1" s="32"/>
    </row>
    <row r="2" spans="1:3" ht="15.75" thickBot="1" x14ac:dyDescent="0.3">
      <c r="A2" s="33" t="s">
        <v>23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8"/>
    </row>
    <row r="5" spans="1:3" x14ac:dyDescent="0.25">
      <c r="A5" s="19" t="s">
        <v>1</v>
      </c>
      <c r="B5" s="24">
        <v>16</v>
      </c>
      <c r="C5" s="25"/>
    </row>
    <row r="6" spans="1:3" x14ac:dyDescent="0.25">
      <c r="A6" s="21"/>
      <c r="B6" s="23"/>
      <c r="C6" s="22"/>
    </row>
    <row r="7" spans="1:3" x14ac:dyDescent="0.25">
      <c r="A7" s="20" t="s">
        <v>25</v>
      </c>
      <c r="B7" s="26">
        <v>2168</v>
      </c>
      <c r="C7" s="28"/>
    </row>
    <row r="8" spans="1:3" x14ac:dyDescent="0.25">
      <c r="A8" s="3" t="s">
        <v>29</v>
      </c>
      <c r="B8" s="4">
        <v>2160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39.660781337222737</v>
      </c>
      <c r="C18" s="18" t="s">
        <v>16</v>
      </c>
    </row>
    <row r="19" spans="1:3" x14ac:dyDescent="0.25">
      <c r="A19" s="12" t="s">
        <v>13</v>
      </c>
      <c r="B19" s="5">
        <f>1/(C10+C11+(C9*(B13+3+B14+1+B8+7+7)))</f>
        <v>39.805232994955681</v>
      </c>
      <c r="C19" s="14" t="s">
        <v>16</v>
      </c>
    </row>
    <row r="20" spans="1:3" x14ac:dyDescent="0.25">
      <c r="A20" s="12" t="s">
        <v>12</v>
      </c>
      <c r="B20" s="13">
        <f>(C9*(3+B16+1+B8+7+7)-C15+C10+C11+C12)/0.000001</f>
        <v>24936.550000000003</v>
      </c>
      <c r="C20" s="15" t="s">
        <v>15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XGS12000</vt:lpstr>
      <vt:lpstr>XGS5000</vt:lpstr>
      <vt:lpstr>XGS16000</vt:lpstr>
      <vt:lpstr>XGS8000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2021-02-15T14:40:39Z</dcterms:modified>
</cp:coreProperties>
</file>