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" windowWidth="28620" windowHeight="16485" activeTab="1"/>
  </bookViews>
  <sheets>
    <sheet name="raw data" sheetId="1" r:id="rId1"/>
    <sheet name="Trace delay calculatio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6" i="2"/>
  <c r="B56"/>
  <c r="B52"/>
  <c r="E52" s="1"/>
  <c r="E46"/>
  <c r="E47"/>
  <c r="E50"/>
  <c r="E51"/>
  <c r="E54"/>
  <c r="E55"/>
  <c r="B48"/>
  <c r="E48" s="1"/>
  <c r="B44"/>
  <c r="E44" s="1"/>
  <c r="B40"/>
  <c r="E40" s="1"/>
  <c r="B36"/>
  <c r="E36" s="1"/>
  <c r="B32"/>
  <c r="E32" s="1"/>
  <c r="B28"/>
  <c r="E28" s="1"/>
  <c r="E24"/>
  <c r="B24"/>
  <c r="B20"/>
  <c r="E20" s="1"/>
  <c r="B16"/>
  <c r="E16" s="1"/>
  <c r="E14"/>
  <c r="E15"/>
  <c r="E18"/>
  <c r="E19"/>
  <c r="E22"/>
  <c r="E23"/>
  <c r="E26"/>
  <c r="E27"/>
  <c r="E30"/>
  <c r="E31"/>
  <c r="E34"/>
  <c r="E35"/>
  <c r="E38"/>
  <c r="E39"/>
  <c r="E42"/>
  <c r="E43"/>
  <c r="B12"/>
  <c r="E12" s="1"/>
  <c r="E9"/>
  <c r="E10"/>
  <c r="E11"/>
  <c r="E5"/>
  <c r="E6"/>
  <c r="E7"/>
  <c r="E4"/>
  <c r="B7"/>
</calcChain>
</file>

<file path=xl/sharedStrings.xml><?xml version="1.0" encoding="utf-8"?>
<sst xmlns="http://schemas.openxmlformats.org/spreadsheetml/2006/main" count="59" uniqueCount="46">
  <si>
    <t>FVME_MRAM_CS_N,0.437089</t>
  </si>
  <si>
    <t>FVME_MRAM_IO0,0.420774</t>
  </si>
  <si>
    <t>FVME_MRAM_IO1,0.5105563</t>
  </si>
  <si>
    <t>FVME_MRAM_IO2,0.5288051</t>
  </si>
  <si>
    <t>FVME_MRAM_IO3,0.5237039</t>
  </si>
  <si>
    <t>FVME_MRAM_SCK,0.4427622</t>
  </si>
  <si>
    <t>N__11539,0.3723051</t>
  </si>
  <si>
    <t>N__12058,0.2169185</t>
  </si>
  <si>
    <t>N__11540,0.5111681</t>
  </si>
  <si>
    <t>N__11541,0.6720327</t>
  </si>
  <si>
    <t>N__11542,0.523761</t>
  </si>
  <si>
    <t>N__11543,0.5743677</t>
  </si>
  <si>
    <t>N__12057,0.1144681</t>
  </si>
  <si>
    <t>N__11538,0.4002299</t>
  </si>
  <si>
    <t>L_AD[0],1.6848984</t>
  </si>
  <si>
    <t>N__8413,1.6811701</t>
  </si>
  <si>
    <t>L_AD[1],1.5212689</t>
  </si>
  <si>
    <t>N__8412,1.5081319</t>
  </si>
  <si>
    <t>L_AD[2],1.4613323</t>
  </si>
  <si>
    <t>N__8410,1.4675669</t>
  </si>
  <si>
    <t>L_AD[3],1.6297535</t>
  </si>
  <si>
    <t>N__8409,1.6672677</t>
  </si>
  <si>
    <t>LPC_FRAME_N,3.7196421</t>
  </si>
  <si>
    <t>N__8411,0.0931055</t>
  </si>
  <si>
    <t>INT_SERIRQ,1.6415539</t>
  </si>
  <si>
    <t>N__8415,1.6769783</t>
  </si>
  <si>
    <t>LPCCLK0_24M,3.9635492</t>
  </si>
  <si>
    <t>N__8414,0.1585118</t>
  </si>
  <si>
    <t>FVME_MRAM_CS_N</t>
  </si>
  <si>
    <t>FVME_MRAM_SCK</t>
  </si>
  <si>
    <t>FVME_MRAM_IO0</t>
  </si>
  <si>
    <t>Net Name</t>
  </si>
  <si>
    <t>FVME_MRAM_IO1</t>
  </si>
  <si>
    <t>FVME_MRAM_IO2</t>
  </si>
  <si>
    <t>FVME_MRAM_IO3</t>
  </si>
  <si>
    <t>L_AD[0]</t>
  </si>
  <si>
    <t>L_AD[1]</t>
  </si>
  <si>
    <t>L_AD[2]</t>
  </si>
  <si>
    <t>L_AD[3]</t>
  </si>
  <si>
    <t>LPC_FRAME_N</t>
  </si>
  <si>
    <t>INT_SERIRQ</t>
  </si>
  <si>
    <t>LPCCLK0_24M</t>
  </si>
  <si>
    <t>delay(s)</t>
  </si>
  <si>
    <t>Length(inch)</t>
  </si>
  <si>
    <t>Total:</t>
  </si>
  <si>
    <t>Delay/inch (FR4)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</si>
</sst>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Border="1"/>
    <xf numFmtId="11" fontId="0" fillId="0" borderId="1" xfId="0" applyNumberFormat="1" applyBorder="1"/>
    <xf numFmtId="11" fontId="0" fillId="0" borderId="0" xfId="0" applyNumberForma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44"/>
  <sheetViews>
    <sheetView workbookViewId="0">
      <selection sqref="A1:XFD1"/>
    </sheetView>
  </sheetViews>
  <sheetFormatPr defaultRowHeight="15"/>
  <cols>
    <col min="1" max="1" width="67.7109375" customWidth="1"/>
  </cols>
  <sheetData>
    <row r="2" spans="1:1" ht="12.75" customHeight="1">
      <c r="A2" t="s">
        <v>0</v>
      </c>
    </row>
    <row r="3" spans="1:1" hidden="1">
      <c r="A3" t="s">
        <v>12</v>
      </c>
    </row>
    <row r="4" spans="1:1">
      <c r="A4" t="s">
        <v>12</v>
      </c>
    </row>
    <row r="5" spans="1:1">
      <c r="A5" t="s">
        <v>13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2" spans="1:1">
      <c r="A12" t="s">
        <v>1</v>
      </c>
    </row>
    <row r="13" spans="1:1">
      <c r="A13" t="s">
        <v>8</v>
      </c>
    </row>
    <row r="15" spans="1:1">
      <c r="A15" t="s">
        <v>2</v>
      </c>
    </row>
    <row r="16" spans="1:1">
      <c r="A16" t="s">
        <v>9</v>
      </c>
    </row>
    <row r="18" spans="1:1">
      <c r="A18" t="s">
        <v>3</v>
      </c>
    </row>
    <row r="19" spans="1:1">
      <c r="A19" t="s">
        <v>10</v>
      </c>
    </row>
    <row r="21" spans="1:1">
      <c r="A21" t="s">
        <v>4</v>
      </c>
    </row>
    <row r="22" spans="1:1">
      <c r="A22" t="s">
        <v>11</v>
      </c>
    </row>
    <row r="25" spans="1:1">
      <c r="A25" t="s">
        <v>14</v>
      </c>
    </row>
    <row r="26" spans="1:1">
      <c r="A26" t="s">
        <v>15</v>
      </c>
    </row>
    <row r="28" spans="1:1">
      <c r="A28" t="s">
        <v>16</v>
      </c>
    </row>
    <row r="29" spans="1:1">
      <c r="A29" t="s">
        <v>17</v>
      </c>
    </row>
    <row r="31" spans="1:1">
      <c r="A31" t="s">
        <v>18</v>
      </c>
    </row>
    <row r="32" spans="1:1">
      <c r="A32" t="s">
        <v>19</v>
      </c>
    </row>
    <row r="34" spans="1:1">
      <c r="A34" t="s">
        <v>20</v>
      </c>
    </row>
    <row r="35" spans="1:1">
      <c r="A35" t="s">
        <v>21</v>
      </c>
    </row>
    <row r="37" spans="1:1">
      <c r="A37" t="s">
        <v>22</v>
      </c>
    </row>
    <row r="38" spans="1:1">
      <c r="A38" t="s">
        <v>23</v>
      </c>
    </row>
    <row r="40" spans="1:1">
      <c r="A40" t="s">
        <v>24</v>
      </c>
    </row>
    <row r="41" spans="1:1">
      <c r="A41" t="s">
        <v>25</v>
      </c>
    </row>
    <row r="43" spans="1:1">
      <c r="A43" t="s">
        <v>26</v>
      </c>
    </row>
    <row r="44" spans="1:1">
      <c r="A4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/>
  </sheetViews>
  <sheetFormatPr defaultRowHeight="15"/>
  <cols>
    <col min="1" max="1" width="28" customWidth="1"/>
    <col min="2" max="2" width="12.85546875" customWidth="1"/>
  </cols>
  <sheetData>
    <row r="1" spans="1:5">
      <c r="A1" t="s">
        <v>45</v>
      </c>
      <c r="B1" s="2">
        <v>1.5999999999999999E-10</v>
      </c>
    </row>
    <row r="3" spans="1:5">
      <c r="A3" s="6" t="s">
        <v>31</v>
      </c>
      <c r="B3" s="6" t="s">
        <v>43</v>
      </c>
      <c r="C3" s="6"/>
      <c r="D3" s="6"/>
      <c r="E3" s="6" t="s">
        <v>42</v>
      </c>
    </row>
    <row r="4" spans="1:5">
      <c r="A4" t="s">
        <v>28</v>
      </c>
      <c r="B4">
        <v>0.43708900000000001</v>
      </c>
      <c r="E4" s="2">
        <f>B4*$B$1</f>
        <v>6.9934240000000003E-11</v>
      </c>
    </row>
    <row r="5" spans="1:5">
      <c r="B5">
        <v>0.1144681</v>
      </c>
      <c r="E5" s="2">
        <f t="shared" ref="E5:E56" si="0">B5*$B$1</f>
        <v>1.8314895999999998E-11</v>
      </c>
    </row>
    <row r="6" spans="1:5">
      <c r="A6" s="1"/>
      <c r="B6" s="1">
        <v>0.40022990000000003</v>
      </c>
      <c r="C6" s="1"/>
      <c r="D6" s="1"/>
      <c r="E6" s="4">
        <f t="shared" si="0"/>
        <v>6.4036783999999998E-11</v>
      </c>
    </row>
    <row r="7" spans="1:5">
      <c r="A7" t="s">
        <v>44</v>
      </c>
      <c r="B7">
        <f>SUM(B4:B6)</f>
        <v>0.95178700000000005</v>
      </c>
      <c r="E7" s="2">
        <f t="shared" si="0"/>
        <v>1.5228592E-10</v>
      </c>
    </row>
    <row r="8" spans="1:5">
      <c r="E8" s="2"/>
    </row>
    <row r="9" spans="1:5">
      <c r="A9" t="s">
        <v>29</v>
      </c>
      <c r="B9">
        <v>0.44276219999999999</v>
      </c>
      <c r="E9" s="2">
        <f t="shared" si="0"/>
        <v>7.0841952E-11</v>
      </c>
    </row>
    <row r="10" spans="1:5">
      <c r="B10">
        <v>0.3723051</v>
      </c>
      <c r="E10" s="2">
        <f t="shared" si="0"/>
        <v>5.9568815999999996E-11</v>
      </c>
    </row>
    <row r="11" spans="1:5">
      <c r="A11" s="1"/>
      <c r="B11" s="1">
        <v>0.21691849999999999</v>
      </c>
      <c r="C11" s="1"/>
      <c r="D11" s="1"/>
      <c r="E11" s="4">
        <f t="shared" si="0"/>
        <v>3.4706959999999999E-11</v>
      </c>
    </row>
    <row r="12" spans="1:5">
      <c r="A12" t="s">
        <v>44</v>
      </c>
      <c r="B12">
        <f>SUM(B9:B11)</f>
        <v>1.0319858</v>
      </c>
      <c r="E12" s="2">
        <f t="shared" si="0"/>
        <v>1.6511772799999998E-10</v>
      </c>
    </row>
    <row r="13" spans="1:5">
      <c r="E13" s="2"/>
    </row>
    <row r="14" spans="1:5">
      <c r="A14" t="s">
        <v>30</v>
      </c>
      <c r="B14">
        <v>0.42077399999999998</v>
      </c>
      <c r="E14" s="2">
        <f t="shared" si="0"/>
        <v>6.7323839999999987E-11</v>
      </c>
    </row>
    <row r="15" spans="1:5">
      <c r="A15" s="1"/>
      <c r="B15" s="1">
        <v>0.51116810000000001</v>
      </c>
      <c r="C15" s="1"/>
      <c r="D15" s="1"/>
      <c r="E15" s="4">
        <f t="shared" si="0"/>
        <v>8.1786896000000001E-11</v>
      </c>
    </row>
    <row r="16" spans="1:5">
      <c r="A16" t="s">
        <v>44</v>
      </c>
      <c r="B16">
        <f>SUM(B14:B15)</f>
        <v>0.9319421</v>
      </c>
      <c r="E16" s="2">
        <f t="shared" si="0"/>
        <v>1.49110736E-10</v>
      </c>
    </row>
    <row r="17" spans="1:5">
      <c r="E17" s="2"/>
    </row>
    <row r="18" spans="1:5">
      <c r="A18" t="s">
        <v>32</v>
      </c>
      <c r="B18">
        <v>0.51055629999999996</v>
      </c>
      <c r="E18" s="2">
        <f t="shared" si="0"/>
        <v>8.1689007999999987E-11</v>
      </c>
    </row>
    <row r="19" spans="1:5">
      <c r="A19" s="1"/>
      <c r="B19" s="1">
        <v>0.67203270000000004</v>
      </c>
      <c r="C19" s="1"/>
      <c r="D19" s="1"/>
      <c r="E19" s="4">
        <f t="shared" si="0"/>
        <v>1.07525232E-10</v>
      </c>
    </row>
    <row r="20" spans="1:5">
      <c r="A20" s="3" t="s">
        <v>44</v>
      </c>
      <c r="B20" s="3">
        <f>SUM(B18:B19)</f>
        <v>1.1825890000000001</v>
      </c>
      <c r="C20" s="3"/>
      <c r="D20" s="3"/>
      <c r="E20" s="2">
        <f t="shared" si="0"/>
        <v>1.8921424E-10</v>
      </c>
    </row>
    <row r="21" spans="1:5">
      <c r="E21" s="2"/>
    </row>
    <row r="22" spans="1:5">
      <c r="A22" t="s">
        <v>33</v>
      </c>
      <c r="B22">
        <v>0.52880510000000003</v>
      </c>
      <c r="E22" s="2">
        <f t="shared" si="0"/>
        <v>8.4608815999999994E-11</v>
      </c>
    </row>
    <row r="23" spans="1:5">
      <c r="A23" s="1"/>
      <c r="B23" s="1">
        <v>0.52376100000000003</v>
      </c>
      <c r="C23" s="1"/>
      <c r="D23" s="1"/>
      <c r="E23" s="4">
        <f>B23*$B$1</f>
        <v>8.3801760000000005E-11</v>
      </c>
    </row>
    <row r="24" spans="1:5">
      <c r="A24" s="3" t="s">
        <v>44</v>
      </c>
      <c r="B24" s="3">
        <f>SUM(B22:B23)</f>
        <v>1.0525660999999999</v>
      </c>
      <c r="C24" s="3"/>
      <c r="D24" s="3"/>
      <c r="E24" s="2">
        <f t="shared" si="0"/>
        <v>1.6841057599999999E-10</v>
      </c>
    </row>
    <row r="25" spans="1:5">
      <c r="E25" s="2"/>
    </row>
    <row r="26" spans="1:5">
      <c r="A26" t="s">
        <v>34</v>
      </c>
      <c r="B26">
        <v>0.5237039</v>
      </c>
      <c r="E26" s="2">
        <f t="shared" si="0"/>
        <v>8.3792623999999992E-11</v>
      </c>
    </row>
    <row r="27" spans="1:5">
      <c r="A27" s="1"/>
      <c r="B27" s="1">
        <v>0.57436770000000004</v>
      </c>
      <c r="C27" s="1"/>
      <c r="D27" s="1"/>
      <c r="E27" s="4">
        <f t="shared" si="0"/>
        <v>9.1898831999999998E-11</v>
      </c>
    </row>
    <row r="28" spans="1:5">
      <c r="A28" t="s">
        <v>44</v>
      </c>
      <c r="B28">
        <f>SUM(B26:B27)</f>
        <v>1.0980715999999999</v>
      </c>
      <c r="E28" s="2">
        <f t="shared" si="0"/>
        <v>1.7569145599999998E-10</v>
      </c>
    </row>
    <row r="29" spans="1:5">
      <c r="E29" s="2"/>
    </row>
    <row r="30" spans="1:5">
      <c r="A30" t="s">
        <v>35</v>
      </c>
      <c r="B30">
        <v>1.6848984</v>
      </c>
      <c r="E30" s="2">
        <f t="shared" si="0"/>
        <v>2.69583744E-10</v>
      </c>
    </row>
    <row r="31" spans="1:5">
      <c r="A31" s="1"/>
      <c r="B31" s="1">
        <v>1.6811700999999999</v>
      </c>
      <c r="C31" s="1"/>
      <c r="D31" s="1"/>
      <c r="E31" s="4">
        <f t="shared" si="0"/>
        <v>2.6898721599999996E-10</v>
      </c>
    </row>
    <row r="32" spans="1:5">
      <c r="A32" s="3" t="s">
        <v>44</v>
      </c>
      <c r="B32" s="3">
        <f>SUM(B30:B31)</f>
        <v>3.3660684999999999</v>
      </c>
      <c r="C32" s="3"/>
      <c r="D32" s="3"/>
      <c r="E32" s="2">
        <f t="shared" si="0"/>
        <v>5.3857095999999997E-10</v>
      </c>
    </row>
    <row r="33" spans="1:5">
      <c r="E33" s="2"/>
    </row>
    <row r="34" spans="1:5">
      <c r="A34" t="s">
        <v>36</v>
      </c>
      <c r="B34">
        <v>1.5212688999999999</v>
      </c>
      <c r="E34" s="2">
        <f t="shared" si="0"/>
        <v>2.43403024E-10</v>
      </c>
    </row>
    <row r="35" spans="1:5">
      <c r="A35" s="1"/>
      <c r="B35" s="1">
        <v>1.5081319</v>
      </c>
      <c r="C35" s="1"/>
      <c r="D35" s="1"/>
      <c r="E35" s="4">
        <f t="shared" si="0"/>
        <v>2.41301104E-10</v>
      </c>
    </row>
    <row r="36" spans="1:5">
      <c r="A36" t="s">
        <v>44</v>
      </c>
      <c r="B36">
        <f>SUM(B34:B35)</f>
        <v>3.0294007999999999</v>
      </c>
      <c r="E36" s="2">
        <f t="shared" si="0"/>
        <v>4.84704128E-10</v>
      </c>
    </row>
    <row r="37" spans="1:5">
      <c r="E37" s="2"/>
    </row>
    <row r="38" spans="1:5">
      <c r="A38" t="s">
        <v>37</v>
      </c>
      <c r="B38">
        <v>1.4613323</v>
      </c>
      <c r="E38" s="2">
        <f t="shared" si="0"/>
        <v>2.3381316800000001E-10</v>
      </c>
    </row>
    <row r="39" spans="1:5">
      <c r="A39" s="1"/>
      <c r="B39" s="1">
        <v>1.4675669</v>
      </c>
      <c r="C39" s="1"/>
      <c r="D39" s="1"/>
      <c r="E39" s="4">
        <f t="shared" si="0"/>
        <v>2.3481070399999998E-10</v>
      </c>
    </row>
    <row r="40" spans="1:5">
      <c r="A40" t="s">
        <v>44</v>
      </c>
      <c r="B40">
        <f>SUM(B38:B39)</f>
        <v>2.9288992</v>
      </c>
      <c r="E40" s="2">
        <f t="shared" si="0"/>
        <v>4.6862387199999994E-10</v>
      </c>
    </row>
    <row r="41" spans="1:5">
      <c r="E41" s="2"/>
    </row>
    <row r="42" spans="1:5">
      <c r="A42" t="s">
        <v>38</v>
      </c>
      <c r="B42">
        <v>1.6297535000000001</v>
      </c>
      <c r="E42" s="2">
        <f t="shared" si="0"/>
        <v>2.6076056E-10</v>
      </c>
    </row>
    <row r="43" spans="1:5">
      <c r="A43" s="1"/>
      <c r="B43" s="1">
        <v>1.6672677</v>
      </c>
      <c r="C43" s="1"/>
      <c r="D43" s="1"/>
      <c r="E43" s="4">
        <f t="shared" si="0"/>
        <v>2.66762832E-10</v>
      </c>
    </row>
    <row r="44" spans="1:5">
      <c r="A44" t="s">
        <v>44</v>
      </c>
      <c r="B44">
        <f>SUM(B42:B43)</f>
        <v>3.2970212000000001</v>
      </c>
      <c r="E44" s="2">
        <f t="shared" si="0"/>
        <v>5.2752339199999995E-10</v>
      </c>
    </row>
    <row r="45" spans="1:5">
      <c r="E45" s="2"/>
    </row>
    <row r="46" spans="1:5">
      <c r="A46" t="s">
        <v>39</v>
      </c>
      <c r="B46">
        <v>3.7196421000000002</v>
      </c>
      <c r="E46" s="2">
        <f t="shared" si="0"/>
        <v>5.95142736E-10</v>
      </c>
    </row>
    <row r="47" spans="1:5">
      <c r="A47" s="1"/>
      <c r="B47" s="1">
        <v>9.3105499999999994E-2</v>
      </c>
      <c r="C47" s="1"/>
      <c r="D47" s="1"/>
      <c r="E47" s="4">
        <f t="shared" si="0"/>
        <v>1.4896879999999997E-11</v>
      </c>
    </row>
    <row r="48" spans="1:5">
      <c r="A48" t="s">
        <v>44</v>
      </c>
      <c r="B48">
        <f>SUM(B46:B47)</f>
        <v>3.8127476000000002</v>
      </c>
      <c r="E48" s="2">
        <f t="shared" si="0"/>
        <v>6.1003961599999998E-10</v>
      </c>
    </row>
    <row r="49" spans="1:5">
      <c r="E49" s="2"/>
    </row>
    <row r="50" spans="1:5">
      <c r="A50" t="s">
        <v>40</v>
      </c>
      <c r="B50">
        <v>1.6415538999999999</v>
      </c>
      <c r="E50" s="2">
        <f t="shared" si="0"/>
        <v>2.6264862399999995E-10</v>
      </c>
    </row>
    <row r="51" spans="1:5">
      <c r="A51" s="1"/>
      <c r="B51" s="1">
        <v>1.6769783</v>
      </c>
      <c r="C51" s="1"/>
      <c r="D51" s="1"/>
      <c r="E51" s="4">
        <f t="shared" si="0"/>
        <v>2.6831652799999997E-10</v>
      </c>
    </row>
    <row r="52" spans="1:5">
      <c r="A52" t="s">
        <v>44</v>
      </c>
      <c r="B52">
        <f>SUM(B50:B51)</f>
        <v>3.3185321999999999</v>
      </c>
      <c r="E52" s="2">
        <f t="shared" si="0"/>
        <v>5.3096515199999997E-10</v>
      </c>
    </row>
    <row r="53" spans="1:5">
      <c r="E53" s="2"/>
    </row>
    <row r="54" spans="1:5">
      <c r="A54" t="s">
        <v>41</v>
      </c>
      <c r="B54">
        <v>3.9635492000000001</v>
      </c>
      <c r="E54" s="2">
        <f t="shared" si="0"/>
        <v>6.3416787200000001E-10</v>
      </c>
    </row>
    <row r="55" spans="1:5">
      <c r="A55" s="1"/>
      <c r="B55" s="1">
        <v>0.15851180000000001</v>
      </c>
      <c r="C55" s="1"/>
      <c r="D55" s="1"/>
      <c r="E55" s="4">
        <f t="shared" si="0"/>
        <v>2.5361888000000001E-11</v>
      </c>
    </row>
    <row r="56" spans="1:5">
      <c r="A56" t="s">
        <v>44</v>
      </c>
      <c r="B56">
        <f>SUM(B54:B55)</f>
        <v>4.1220610000000004</v>
      </c>
      <c r="E56" s="5">
        <f t="shared" si="0"/>
        <v>6.5952976000000006E-10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Trace delay calculation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Cote</dc:creator>
  <cp:lastModifiedBy>amarchan</cp:lastModifiedBy>
  <dcterms:created xsi:type="dcterms:W3CDTF">2017-11-22T18:43:59Z</dcterms:created>
  <dcterms:modified xsi:type="dcterms:W3CDTF">2017-11-22T20:32:55Z</dcterms:modified>
</cp:coreProperties>
</file>