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Owner\Desktop\AMA\"/>
    </mc:Choice>
  </mc:AlternateContent>
  <xr:revisionPtr revIDLastSave="0" documentId="13_ncr:1_{E4971C71-7C40-401E-B325-C8A865BA461D}" xr6:coauthVersionLast="47" xr6:coauthVersionMax="47" xr10:uidLastSave="{00000000-0000-0000-0000-000000000000}"/>
  <bookViews>
    <workbookView xWindow="-108" yWindow="-108" windowWidth="23256" windowHeight="12576" tabRatio="500" activeTab="4" xr2:uid="{00000000-000D-0000-FFFF-FFFF00000000}"/>
  </bookViews>
  <sheets>
    <sheet name="Grey ABS Case" sheetId="1" r:id="rId1"/>
    <sheet name="3D Printed Buoy" sheetId="2" r:id="rId2"/>
    <sheet name="Buoy Sensors" sheetId="3" r:id="rId3"/>
    <sheet name="MKR1400 Experimentation" sheetId="4" r:id="rId4"/>
    <sheet name="Flurometer" sheetId="5" r:id="rId5"/>
    <sheet name="Old PCB" sheetId="6" r:id="rId6"/>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7" i="5" l="1"/>
  <c r="E9" i="5"/>
  <c r="E31" i="2"/>
  <c r="E33" i="2" s="1"/>
  <c r="E12" i="1"/>
  <c r="D17" i="6"/>
  <c r="D16" i="6"/>
  <c r="D19" i="6" s="1"/>
  <c r="D15" i="6"/>
  <c r="D14" i="6"/>
  <c r="D13" i="6"/>
  <c r="D12" i="6"/>
  <c r="D11" i="6"/>
  <c r="D10" i="6"/>
  <c r="D9" i="6"/>
  <c r="D8" i="6"/>
  <c r="D7" i="6"/>
  <c r="D6" i="6"/>
  <c r="D5" i="6"/>
  <c r="D4" i="6"/>
  <c r="D3" i="6"/>
  <c r="D2" i="6"/>
  <c r="E6" i="5"/>
  <c r="E5" i="5"/>
  <c r="E4" i="5"/>
  <c r="E3" i="5"/>
  <c r="E2" i="5"/>
  <c r="E5" i="4"/>
  <c r="E4" i="4"/>
  <c r="E3" i="4"/>
  <c r="E2" i="4"/>
  <c r="E7" i="4" s="1"/>
  <c r="E7" i="3"/>
  <c r="E6" i="3"/>
  <c r="E5" i="3"/>
  <c r="E4" i="3"/>
  <c r="E3" i="3"/>
  <c r="E2" i="3"/>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28" i="1"/>
  <c r="E27" i="1"/>
  <c r="E26" i="1"/>
  <c r="E25" i="1"/>
  <c r="E24" i="1"/>
  <c r="E23" i="1"/>
  <c r="E22" i="1"/>
  <c r="E21" i="1"/>
  <c r="E20" i="1"/>
  <c r="E19" i="1"/>
  <c r="E18" i="1"/>
  <c r="E17" i="1"/>
  <c r="E14" i="1"/>
  <c r="E13" i="1"/>
  <c r="E11" i="1"/>
  <c r="E10" i="1"/>
  <c r="E9" i="1"/>
  <c r="E8" i="1"/>
  <c r="E7" i="1"/>
  <c r="E6" i="1"/>
  <c r="E5" i="1"/>
  <c r="E4" i="1"/>
  <c r="E3" i="1"/>
  <c r="E2" i="1"/>
  <c r="E10" i="3" l="1"/>
  <c r="E30" i="1"/>
</calcChain>
</file>

<file path=xl/sharedStrings.xml><?xml version="1.0" encoding="utf-8"?>
<sst xmlns="http://schemas.openxmlformats.org/spreadsheetml/2006/main" count="271" uniqueCount="173">
  <si>
    <t>COMPONENT</t>
  </si>
  <si>
    <t>NAME</t>
  </si>
  <si>
    <t>UNIT PRICE</t>
  </si>
  <si>
    <t>QUANTITY</t>
  </si>
  <si>
    <t>TOTAL PRICE</t>
  </si>
  <si>
    <t>LINK</t>
  </si>
  <si>
    <t>Solar Panel</t>
  </si>
  <si>
    <t>Adafruit 1W Solar Panel</t>
  </si>
  <si>
    <t>https://www.adafruit.com/product/3809?gclid=CjwKCAjwo4mIBhBsEiwAKgzXODOirS2nKhLWpQumJ9H14lpJmHsgjZRyVk3KFC2bb9UOH3sQq0812xoCMuoQAvD_BwE</t>
  </si>
  <si>
    <t>Microcontroller</t>
  </si>
  <si>
    <t>ELEGOO Mega</t>
  </si>
  <si>
    <t>https://www.amazon.com/ELEGOO-ATmega2560-ATMEGA16U2-Arduino-Compliant/dp/B01H4ZDYCE/ref=asc_df_B01H4ZDYCE/?tag=hyprod-20&amp;linkCode=df0&amp;hvadid=309751315916&amp;hvpos=&amp;hvnetw=g&amp;hvrand=11900577637582741809&amp;hvpone=&amp;hvptwo=&amp;hvqmt=&amp;hvdev=c&amp;hvdvcmdl=&amp;hvlocint=&amp;hvlocphy=9008124&amp;hvtargid=pla-493625544636&amp;psc=1&amp;tag=&amp;ref=&amp;adgrpid=67183599252&amp;hvpone=&amp;hvptwo=&amp;hvadid=309751315916&amp;hvpos=&amp;hvnetw=g&amp;hvrand=11900577637582741809&amp;hvqmt=&amp;hvdev=c&amp;hvdvcmdl=&amp;hvlocint=&amp;hvlocphy=9008124&amp;hvtargid=pla-493625544636</t>
  </si>
  <si>
    <t>LoRa Shield</t>
  </si>
  <si>
    <t>Dragino Shield</t>
  </si>
  <si>
    <t>LoRa Long Range Transceiver Shield 915 MHz (North America) - RobotShop</t>
  </si>
  <si>
    <t>Container</t>
  </si>
  <si>
    <t xml:space="preserve">220×170×110mm (8.6"×6.7"×4.3") Gratury Junction Box, Hinged Cover Stainless Steel Latch IP67 Waterproof Plastic Enclosure for Electrical Project Includes Mounting Plate and Wall Bracket </t>
  </si>
  <si>
    <t>https://www.amazon.com/Gratury-Stainless-Waterproof-Electrical-290%C3%97190%C3%97140mm/dp/B08281V2RL/ref=sxin_12_ac_d_pm?ac_md=3-0-VW5kZXIgJDUw-ac_d_pm_pm_pm&amp;cv_ct_cx=NEMA%2BEnclosure&amp;dchild=1&amp;keywords=NEMA%2BEnclosure&amp;pd_rd_i=B08282SQPT&amp;pd_rd_r=8f4491bb-81cc-459a-b79b-89d290cd70b9&amp;pd_rd_w=kekxI&amp;pd_rd_wg=HHYfj&amp;pf_rd_p=59cd35b3-fd01-41c8-b226-e181f5db7b0f&amp;pf_rd_r=QVMVAZ31XDR8E3P5B43J&amp;qid=1627680705&amp;sr=1-1-22d05c05-1231-4126-b7c4-3e7a9c0027d0&amp;th=1</t>
  </si>
  <si>
    <t>NTC Thermistor</t>
  </si>
  <si>
    <t>10k resistor</t>
  </si>
  <si>
    <t>https://www.digikey.com/en/products/detail/murata-electronics/NXFT15XH103FA1B025/5797781?utm_adgroup=Sensors%2C%20Transducers&amp;utm_source=google&amp;utm_medium=cpc&amp;utm_campaign=Shopping_Supplier_Murata%20Electronics_0490_Co-op&amp;utm_term=&amp;utm_content=Sensors%2C%20Transducers&amp;gclid=CjwKCAjwlrqHBhByEiwAnLmYUIN7ZD1-mDXTNdIc9DDgoQCy29740f9_RUW7YZCqFlNNYm7NI25nlBoCfIYQAvD_BwE</t>
  </si>
  <si>
    <t>Battery</t>
  </si>
  <si>
    <t>3.7 V 2.2 Ah battery</t>
  </si>
  <si>
    <t>Lithium Ion Cylindrical Battery - 3.7v 2200mAh : ID 1781 : $9.95 : Adafruit Industries, Unique &amp; fun DIY electronics and kits</t>
  </si>
  <si>
    <t>Battery Management System</t>
  </si>
  <si>
    <t>Solar Lithium Ion/Polymer charger</t>
  </si>
  <si>
    <t>https://www.adafruit.com/product/4755</t>
  </si>
  <si>
    <t>Data logging shield</t>
  </si>
  <si>
    <t>MicroSD card breakout board+</t>
  </si>
  <si>
    <t xml:space="preserve">https://www.adafruit.com/product/1141?gclid=EAIaIQobChMI9OqQ1tr58QIVzXxvBB3GTgbGEAQYASABEgITQvD_BwE
</t>
  </si>
  <si>
    <t>IMU</t>
  </si>
  <si>
    <t>MPU 6050</t>
  </si>
  <si>
    <t>https://www.adafruit.com/product/3886</t>
  </si>
  <si>
    <t>Boost Converter</t>
  </si>
  <si>
    <t>Adafruit 5V Boost Converter</t>
  </si>
  <si>
    <t>https://www.adafruit.com/product/4654?gclid=EAIaIQobChMI0a7O6eH38QIVCWxvBB0nXAA6EAQYASABEgIBAvD_BwE</t>
  </si>
  <si>
    <t>GPS</t>
  </si>
  <si>
    <t>Air530 GPS Module</t>
  </si>
  <si>
    <t>https://www.seeedstudio.com/Grove-GPS-Air530-p-4584.html</t>
  </si>
  <si>
    <t>LTE SIM7600 Breakout</t>
  </si>
  <si>
    <t>https://it.aliexpress.com/item/4000224044192.html?spm=a2g0o.detail.1000023.5.168266beAIrhDP</t>
  </si>
  <si>
    <t>ADC</t>
  </si>
  <si>
    <t>ADS1115</t>
  </si>
  <si>
    <t>https://www.adafruit.com/product/1085?gclid=Cj0KCQjw0emHBhC1ARIsAL1QGNfJ3SJ85uZqejbk4At3gi_rBteSZwTxbq5_mKbJvcHG9wJhS_kqJ54aAu4vEALw_wcB</t>
  </si>
  <si>
    <t>Wide Angle LED</t>
  </si>
  <si>
    <t>https://lighthouseleds.com/5mm-diffused-flat-top-led-amber-orange-ultra-bright.html?gclid=CjwKCAjwxo6IBhBKEiwAXSYBs1ku5-xUXsIxS9vP3L0OxJK3KxAFJ0A2JcI0CuRRwB3Z4Ji7Kfm_HxoCKMgQAvD_BwE</t>
  </si>
  <si>
    <t>150 ohm resistor</t>
  </si>
  <si>
    <t>https://www.mouser.com/ProductDetail/TE-Connectivity-Holsworthy/ROX5SSJ150R?qs=sGAEpiMZZMtlubZbdhIBIMLPczR3K4Ue5uevzLwiHc4%3D</t>
  </si>
  <si>
    <t>Folding Grapnel Anchor</t>
  </si>
  <si>
    <t>SUNCOR Folding Grapnel Anchors | West Marine</t>
  </si>
  <si>
    <t>Marine Grade Nylon Rope</t>
  </si>
  <si>
    <t>3/16" Polyester Rope - White - QualityNylonRope.com</t>
  </si>
  <si>
    <t>Hologram Industrial SIM</t>
  </si>
  <si>
    <t>https://store.hologram.io/store/global-iot-sim-card/51</t>
  </si>
  <si>
    <t>DP 100 Epoxy</t>
  </si>
  <si>
    <t>SCOTCH-WELD Series DP100, Epoxy Adhesive, Dual-Cartridge, 1.64 oz, Clear, Not Specified Work Life - 489J86|100 - Grainger</t>
  </si>
  <si>
    <t>CR1220 Coin Battery for RTC</t>
  </si>
  <si>
    <t>GRAINGER APPROVED 1220, Button Cell Battery, Lithium, 3V DC, Diameter 0.472 in, Depth 0.078 in - 54ZU79|CR1220 - Grainger</t>
  </si>
  <si>
    <t>SD Card</t>
  </si>
  <si>
    <t>https://www.amazon.com/SanDisk-Extreme-32GB-UHS-I-SDSDXXG-032G-GN4IN/dp/B01J5RHBQ4/ref=sxin_14_ac_d_mf_rf?ac_md=3-2-MzIgR0I%3D-ac_d_mf_rf_rf&amp;cv_ct_cx=sd+card&amp;dchild=1&amp;keywords=sd+card&amp;pd_rd_i=B01J5RHBQ4&amp;pd_rd_r=a399e84b-65c8-40c4-b3b4-caec93fc695a&amp;pd_rd_w=P2Q91&amp;pd_rd_wg=6DVuV&amp;pf_rd_p=e511b89f-6092-4b52-a181-4e1a88ad2c37&amp;pf_rd_r=A0QM5D4J5FT080V96EZE&amp;psc=1&amp;qid=1629393300&amp;sr=1-3-1db1fce3-1628-43df-a6c6-84620ba4aaaa</t>
  </si>
  <si>
    <t>Zip Ties</t>
  </si>
  <si>
    <t>Amazon.com: TR Industrial Multi-Purpose UV Resistant Black Cable Ties, 4 inches, 100 Pack : Electronics</t>
  </si>
  <si>
    <t>JST Connectors</t>
  </si>
  <si>
    <t>Amazon.com: 10pcs Upgraded Tiny Whoop JST-PH 2.0 Male and Female Connector Cable for Battery JJRC H36 H67 Blade Inductrix E010 E013 : Toys &amp; Games</t>
  </si>
  <si>
    <t>Heat shrink tubing</t>
  </si>
  <si>
    <t>https://www.amazon.com/560PCS-Heat-Shrink-Tubing-Eventronic/dp/B072PCQ2LW/ref=asc_df_B072PCQ2LW/?tag=hyprod-20&amp;linkCode=df0&amp;hvadid=198097502341&amp;hvpos=&amp;hvnetw=g&amp;hvrand=6986863893334944409&amp;hvpone=&amp;hvptwo=&amp;hvqmt=&amp;hvdev=c&amp;hvdvcmdl=&amp;hvlocint=&amp;hvlocphy=9008124&amp;hvtargid=pla-385502389148&amp;psc=1</t>
  </si>
  <si>
    <t>5.5 mm Barrel Connectors</t>
  </si>
  <si>
    <t>FIT0043 DFRobot | Battery Products | DigiKey</t>
  </si>
  <si>
    <t>Jumper wires</t>
  </si>
  <si>
    <t>Amazon.com: EDGELEC 120pcs Breadboard Jumper Wires 10cm 15cm 20cm 30cm 40cm 50cm 100cm Wire Length Optional Dupont Cable Assorted Kit Male to Female Male to Male Female to Female Multicolored Ribbon Cables : Electronics</t>
  </si>
  <si>
    <t>Solder</t>
  </si>
  <si>
    <t>YI LIN 60/40 Solder Tin Lead Rosin Core Solder Wire For Electrical Soldering (0.6mm/100g) - - Amazon.com</t>
  </si>
  <si>
    <t>Sum</t>
  </si>
  <si>
    <t>White ABS Filament</t>
  </si>
  <si>
    <t>https://www.hatchbox3d.com/collections/abs-1-75mm/products/3d-abs-1kg1-75-wht</t>
  </si>
  <si>
    <t>Silicone Sealant</t>
  </si>
  <si>
    <t>https://www.mcmaster.com/74955A53/</t>
  </si>
  <si>
    <t>Plexiglass screen</t>
  </si>
  <si>
    <t>https://www.homedepot.com/p/Falken-Design-12-in-x-12-in-x-1-8-in-Thick-Acrylic-Clear-Sheet-Falken-Design-ACRYLIC-CL-1-8-1212/308669852</t>
  </si>
  <si>
    <t>Temp/press/humidity sensor</t>
  </si>
  <si>
    <t>DHT-22</t>
  </si>
  <si>
    <t>https://www.digikey.com/en/products/detail/dfrobot/SEN0137/6588461?s=N4IgjCBcoLQBxVAYygMwIYBsDOBTANCAPZQDa4A7AMwIC6AvvYQExkgDKAogHIAMYVCiAZA</t>
  </si>
  <si>
    <t>Amazon.com: VONVOFF DC Power Pigtail Cable,18AWG Male and Female DC Connector Plug,12V 5A Barrel Jack Connector for CCTV Security Camera and Lighting Power Adapter (10 Pairs) : Electronics</t>
  </si>
  <si>
    <t>Total</t>
  </si>
  <si>
    <t>pH Electrode</t>
  </si>
  <si>
    <t>0-14 pH 3000mm 300cm 118in Replacement BNC Electrode Probe Connector Cable Sensor for ph Controller Monitor Tester Meter Kit Set ph of Seawater or Saltwater Hydroponics Aquarium Plant Pool Spa: Amazon.com: Industrial &amp; Scientific</t>
  </si>
  <si>
    <t>Photoresistor</t>
  </si>
  <si>
    <t>Adafruit photoresistor</t>
  </si>
  <si>
    <t>https://www.digikey.com/en/products/detail/adafruit-industries-llc/161/7244927?utm_adgroup=Optical%20Sensors%20-%20Photo%20Detectors%20-%20CdS%20Cells&amp;utm_source=google&amp;utm_medium=cpc&amp;utm_campaign=Shopping_Product_Sensors%2C%20Transducers&amp;utm_term=&amp;utm_content=Optical%20Sensors%20-%20Photo%20Detectors%20-%20CdS%20Cells&amp;gclid=Cj0KCQjw0emHBhC1ARIsAL1QGNfYpvf3MPzpzy_vSz-l0BRZcJEGml2ZntF2PRxP90FCoKFTgAeQwSQaAkHrEALw_wcB</t>
  </si>
  <si>
    <t>Turbidity Sensor</t>
  </si>
  <si>
    <t>TSD-10</t>
  </si>
  <si>
    <t>TSD-10 Amphenol Thermometrics | Sensors, Transducers | DigiKey</t>
  </si>
  <si>
    <t>BME 280</t>
  </si>
  <si>
    <t>https://www.amazon.com/HiLetgo-Atmospheric-Pressure-Temperature-Humidity/dp/B01N47LZ4P/ref=sr_1_9?dchild=1&amp;keywords=BME280&amp;qid=1629392768&amp;sr=8-9</t>
  </si>
  <si>
    <t>RGB LED</t>
  </si>
  <si>
    <t>HV-5RGB25</t>
  </si>
  <si>
    <t>https://www.digikey.com/en/products/detail/inolux-corporation/HV-5RGB25/7604615</t>
  </si>
  <si>
    <t>Microcontroller/GSM</t>
  </si>
  <si>
    <t>MKR 1400</t>
  </si>
  <si>
    <t>Amazon.com: Arduino MKR GSM 1400 [ABX00018] : Electronics</t>
  </si>
  <si>
    <t>GPRS Antenna</t>
  </si>
  <si>
    <t>Adafruit 3dBi GSM Antenna</t>
  </si>
  <si>
    <t>https://www.adafruit.com/product/3237</t>
  </si>
  <si>
    <t>Red Filter</t>
  </si>
  <si>
    <t>Newport 610 nm filter</t>
  </si>
  <si>
    <t>10CGA-550 Longpass Filter (newport.com)</t>
  </si>
  <si>
    <t>https://www.1stoplighting.com/lighting/11-224-10327-0-660832/Nora-Lighting_Lens-for-MR16-NM-100R-MR16.htm?source=surfaces&amp;utm_source=surfaces&amp;utm_medium=free&amp;nsoid=2639140&amp;CAWELAID=230004010008913043</t>
  </si>
  <si>
    <t>Operational Amplifier</t>
  </si>
  <si>
    <t>OP07</t>
  </si>
  <si>
    <t>Resistor</t>
  </si>
  <si>
    <t>5GOhm</t>
  </si>
  <si>
    <t>Photodiode</t>
  </si>
  <si>
    <t>FDS100</t>
  </si>
  <si>
    <t>https://www.thorlabs.us/thorproduct.cfm?partnumber=FDS100</t>
  </si>
  <si>
    <t>Capacitor</t>
  </si>
  <si>
    <t>10 pF</t>
  </si>
  <si>
    <t>COMPONENT NAME</t>
  </si>
  <si>
    <t>SPECS</t>
  </si>
  <si>
    <t>Female Headers, I2C</t>
  </si>
  <si>
    <t>1x4, 2.54mm spacing</t>
  </si>
  <si>
    <t>https://www.digikey.com/en/products/detail/sullins-connector-solutions/PPTC041LFBN-RC/810144</t>
  </si>
  <si>
    <t>Female Headers, ESP</t>
  </si>
  <si>
    <t>1x15, 2.54mm spacing</t>
  </si>
  <si>
    <t>https://www.digikey.com/en/products/detail/sullins-connector-solutions/PPTC151LFBN-RC/810153</t>
  </si>
  <si>
    <t>Female Header, IR Receiver</t>
  </si>
  <si>
    <t>1x3, 2.54mm spacing</t>
  </si>
  <si>
    <t>https://www.digikey.com/en/products/detail/sullins-connector-solutions/PPTC031LFBN-RC/810143</t>
  </si>
  <si>
    <t>Transistor, logic inverting and 38KHz modulation</t>
  </si>
  <si>
    <t>SOT-23 package</t>
  </si>
  <si>
    <t>https://www.digikey.com/en/products/detail/diodes-incorporated/ZXTN07045EFFTA/1557734</t>
  </si>
  <si>
    <t>Resistors, button and other pullup</t>
  </si>
  <si>
    <t>10K Ohm, 0805 package</t>
  </si>
  <si>
    <t>https://www.digikey.com/en/products/detail/bourns-inc/CR0805-FX-1002ELF/3593209</t>
  </si>
  <si>
    <t>Resistors, I2C Pullup</t>
  </si>
  <si>
    <t>2.4K Ohm, 0805 package</t>
  </si>
  <si>
    <t>https://www.digikey.com/en/products/detail/bourns-inc/CR0805-FX-2401ELF/3784778</t>
  </si>
  <si>
    <t>Resistors, logic inverter</t>
  </si>
  <si>
    <t>100K Ohm, 0805 package</t>
  </si>
  <si>
    <t>https://www.digikey.com/en/products/detail/te-connectivity-passive-product/CRG0805F100K/2380829</t>
  </si>
  <si>
    <t>Resistors, IR LED</t>
  </si>
  <si>
    <t>220 Ohm, 0805 package</t>
  </si>
  <si>
    <t>https://www.digikey.com/en/products/detail/bourns-inc/CR0805-FX-2200ELF/3784749</t>
  </si>
  <si>
    <t>Resistors, IR Receiver</t>
  </si>
  <si>
    <t>200 Ohm, 0805 package</t>
  </si>
  <si>
    <t>https://www.digikey.com/en/products/detail/bourns-inc/CR0805-FX-2000ELF/3784732</t>
  </si>
  <si>
    <t>Resistors, LED driver</t>
  </si>
  <si>
    <t>100 Ohm, 0805 package</t>
  </si>
  <si>
    <t>https://www.digikey.com/en/products/detail/koa-speer-electronics-inc/RK73G2ATTD1000D/13576043</t>
  </si>
  <si>
    <t>Polarized Capacitor, IR Receiver</t>
  </si>
  <si>
    <t>Tantalum, 1.25 x 1.05mm pads</t>
  </si>
  <si>
    <t>https://www.digikey.com/en/products/detail/avx-corporation/F981C105MMA/4005059</t>
  </si>
  <si>
    <t>Momentary Button (Mode, Trigger)</t>
  </si>
  <si>
    <t>1 Pole 1 throw, 6x6mm</t>
  </si>
  <si>
    <t>https://www.digikey.com/en/products/detail/apem-inc/MJTP1138BTR/1795451</t>
  </si>
  <si>
    <t>IR LED</t>
  </si>
  <si>
    <t>950nm IR emitter</t>
  </si>
  <si>
    <t>https://www.digikey.com/en/products/detail/osram-opto-semiconductors-inc/SFH-4545/2205955</t>
  </si>
  <si>
    <t>TSOP382X Photodiode</t>
  </si>
  <si>
    <t>950 nm, 38kHz</t>
  </si>
  <si>
    <t>https://www.digikey.com/en/products/detail/vishay-semiconductor-opto-division/TSOP38238/1681362</t>
  </si>
  <si>
    <t>ESP32</t>
  </si>
  <si>
    <t>https://www.amazon.com/dp/B079PVCF2G?psc=1&amp;ref=ppx_yo2_dt_b_product_details</t>
  </si>
  <si>
    <t>BME 280 Breakout Board</t>
  </si>
  <si>
    <t>https://www.mouser.com/ProductDetail/Analog-Devices/OP07CPZ?qs=WIvQP4zGaninz564Y%252B7wyA%3D%3D</t>
  </si>
  <si>
    <t>https://www.mouser.com/ProductDetail/Vishay-Cera-Mite/561R10TCCQ10?qs=ohMLqj34oV1qAxjp44jWYQ%3D%3D</t>
  </si>
  <si>
    <t>https://www.galco.com/buy/Ohmite/SM108035007FE?source=googleshopping</t>
  </si>
  <si>
    <t>GPRS/GSM/GPS Shield</t>
  </si>
  <si>
    <t>SIM808</t>
  </si>
  <si>
    <t>https://www.robotshop.com/en/sim808-gps-gprsgsm-arduino-shield.html</t>
  </si>
  <si>
    <t>O-ring 4.4 mm ID</t>
  </si>
  <si>
    <t>https://www.amazon.com/106-Buna-N-Ring-Durometer-Black/dp/B000FMYR48/ref=pd_lpo_3?pd_rd_i=B000FMYR48&amp;psc=1</t>
  </si>
  <si>
    <t>Amazon.com: Clear Epoxy Resin Art Resin Kit 16 Ounce Crystal Jewelry Resin 2 Part Epoxy Resin Kit with Bonus Measuring Cups Sticks Spreader and Gloves : Arts, Crafts &amp; Sewing</t>
  </si>
  <si>
    <t>Optically Clear Resin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</si>
</sst>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_);[Red]&quot;($&quot;#,##0.00\)"/>
    <numFmt numFmtId="165" formatCode="_(\$* #,##0.00_);_(\$* \(#,##0.00\);_(\$* \-??_);_(@_)"/>
    <numFmt numFmtId="166" formatCode="\$#,##0.00"/>
  </numFmts>
  <fonts count="17" x14ac:knownFonts="1">
    <font>
      <sz val="11"/>
      <color rgb="FF000000"/>
      <name val="Calibri"/>
      <family val="2"/>
      <charset val="1"/>
    </font>
    <font>
      <sz val="12"/>
      <color rgb="FF000000"/>
      <name val="Calibri"/>
      <family val="2"/>
      <charset val="1"/>
    </font>
    <font>
      <sz val="12"/>
      <color rgb="FFFFFFFF"/>
      <name val="Calibri"/>
      <family val="2"/>
      <charset val="1"/>
    </font>
    <font>
      <sz val="12"/>
      <color rgb="FF9C0006"/>
      <name val="Calibri"/>
      <family val="2"/>
      <charset val="1"/>
    </font>
    <font>
      <b/>
      <sz val="12"/>
      <color rgb="FFFA7D00"/>
      <name val="Calibri"/>
      <family val="2"/>
      <charset val="1"/>
    </font>
    <font>
      <b/>
      <sz val="12"/>
      <color rgb="FFFFFFFF"/>
      <name val="Calibri"/>
      <family val="2"/>
      <charset val="1"/>
    </font>
    <font>
      <i/>
      <sz val="12"/>
      <color rgb="FF7F7F7F"/>
      <name val="Calibri"/>
      <family val="2"/>
      <charset val="1"/>
    </font>
    <font>
      <sz val="12"/>
      <color rgb="FF006100"/>
      <name val="Calibri"/>
      <family val="2"/>
      <charset val="1"/>
    </font>
    <font>
      <sz val="12"/>
      <color rgb="FF3F3F76"/>
      <name val="Calibri"/>
      <family val="2"/>
      <charset val="1"/>
    </font>
    <font>
      <sz val="12"/>
      <color rgb="FFFA7D00"/>
      <name val="Calibri"/>
      <family val="2"/>
      <charset val="1"/>
    </font>
    <font>
      <sz val="12"/>
      <color rgb="FF9C5700"/>
      <name val="Calibri"/>
      <family val="2"/>
      <charset val="1"/>
    </font>
    <font>
      <b/>
      <sz val="12"/>
      <color rgb="FF3F3F3F"/>
      <name val="Calibri"/>
      <family val="2"/>
      <charset val="1"/>
    </font>
    <font>
      <b/>
      <sz val="12"/>
      <color rgb="FF000000"/>
      <name val="Calibri"/>
      <family val="2"/>
      <charset val="1"/>
    </font>
    <font>
      <sz val="12"/>
      <color rgb="FFFF0000"/>
      <name val="Calibri"/>
      <family val="2"/>
      <charset val="1"/>
    </font>
    <font>
      <b/>
      <sz val="11"/>
      <color rgb="FF000000"/>
      <name val="Calibri"/>
      <family val="2"/>
      <charset val="1"/>
    </font>
    <font>
      <u/>
      <sz val="11"/>
      <color rgb="FF0563C1"/>
      <name val="Calibri"/>
      <family val="2"/>
      <charset val="1"/>
    </font>
    <font>
      <sz val="11"/>
      <color rgb="FF000000"/>
      <name val="Calibri"/>
      <family val="2"/>
      <charset val="1"/>
    </font>
  </fonts>
  <fills count="32">
    <fill>
      <patternFill patternType="none"/>
    </fill>
    <fill>
      <patternFill patternType="gray125"/>
    </fill>
    <fill>
      <patternFill patternType="solid">
        <fgColor rgb="FFDAE3F3"/>
        <bgColor rgb="FFDEEBF7"/>
      </patternFill>
    </fill>
    <fill>
      <patternFill patternType="solid">
        <fgColor rgb="FFFBE5D6"/>
        <bgColor rgb="FFFFF2CC"/>
      </patternFill>
    </fill>
    <fill>
      <patternFill patternType="solid">
        <fgColor rgb="FFEDEDED"/>
        <bgColor rgb="FFF2F2F2"/>
      </patternFill>
    </fill>
    <fill>
      <patternFill patternType="solid">
        <fgColor rgb="FFFFF2CC"/>
        <bgColor rgb="FFFFFFCC"/>
      </patternFill>
    </fill>
    <fill>
      <patternFill patternType="solid">
        <fgColor rgb="FFDEEBF7"/>
        <bgColor rgb="FFDAE3F3"/>
      </patternFill>
    </fill>
    <fill>
      <patternFill patternType="solid">
        <fgColor rgb="FFE2F0D9"/>
        <bgColor rgb="FFEDEDED"/>
      </patternFill>
    </fill>
    <fill>
      <patternFill patternType="solid">
        <fgColor rgb="FFB4C7E7"/>
        <bgColor rgb="FF9DC3E6"/>
      </patternFill>
    </fill>
    <fill>
      <patternFill patternType="solid">
        <fgColor rgb="FFF8CBAD"/>
        <bgColor rgb="FFFFCC99"/>
      </patternFill>
    </fill>
    <fill>
      <patternFill patternType="solid">
        <fgColor rgb="FFDBDBDB"/>
        <bgColor rgb="FFDAE3F3"/>
      </patternFill>
    </fill>
    <fill>
      <patternFill patternType="solid">
        <fgColor rgb="FFFFE699"/>
        <bgColor rgb="FFFFEB9C"/>
      </patternFill>
    </fill>
    <fill>
      <patternFill patternType="solid">
        <fgColor rgb="FFBDD7EE"/>
        <bgColor rgb="FFB4C7E7"/>
      </patternFill>
    </fill>
    <fill>
      <patternFill patternType="solid">
        <fgColor rgb="FFC5E0B4"/>
        <bgColor rgb="FFC6EFCE"/>
      </patternFill>
    </fill>
    <fill>
      <patternFill patternType="solid">
        <fgColor rgb="FF8FAADC"/>
        <bgColor rgb="FF9DC3E6"/>
      </patternFill>
    </fill>
    <fill>
      <patternFill patternType="solid">
        <fgColor rgb="FFF4B183"/>
        <bgColor rgb="FFFFCC99"/>
      </patternFill>
    </fill>
    <fill>
      <patternFill patternType="solid">
        <fgColor rgb="FFC9C9C9"/>
        <bgColor rgb="FFB4C7E7"/>
      </patternFill>
    </fill>
    <fill>
      <patternFill patternType="solid">
        <fgColor rgb="FFFFD966"/>
        <bgColor rgb="FFFFE699"/>
      </patternFill>
    </fill>
    <fill>
      <patternFill patternType="solid">
        <fgColor rgb="FF9DC3E6"/>
        <bgColor rgb="FFB4C7E7"/>
      </patternFill>
    </fill>
    <fill>
      <patternFill patternType="solid">
        <fgColor rgb="FFA9D18E"/>
        <bgColor rgb="FFC5E0B4"/>
      </patternFill>
    </fill>
    <fill>
      <patternFill patternType="solid">
        <fgColor rgb="FF4472C4"/>
        <bgColor rgb="FF5B9BD5"/>
      </patternFill>
    </fill>
    <fill>
      <patternFill patternType="solid">
        <fgColor rgb="FFED7D31"/>
        <bgColor rgb="FFFA7D00"/>
      </patternFill>
    </fill>
    <fill>
      <patternFill patternType="solid">
        <fgColor rgb="FFA5A5A5"/>
        <bgColor rgb="FFB2B2B2"/>
      </patternFill>
    </fill>
    <fill>
      <patternFill patternType="solid">
        <fgColor rgb="FFFFC000"/>
        <bgColor rgb="FFFFD966"/>
      </patternFill>
    </fill>
    <fill>
      <patternFill patternType="solid">
        <fgColor rgb="FF5B9BD5"/>
        <bgColor rgb="FF8FAADC"/>
      </patternFill>
    </fill>
    <fill>
      <patternFill patternType="solid">
        <fgColor rgb="FF70AD47"/>
        <bgColor rgb="FF7F7F7F"/>
      </patternFill>
    </fill>
    <fill>
      <patternFill patternType="solid">
        <fgColor rgb="FFFFC7CE"/>
        <bgColor rgb="FFF8CBAD"/>
      </patternFill>
    </fill>
    <fill>
      <patternFill patternType="solid">
        <fgColor rgb="FFF2F2F2"/>
        <bgColor rgb="FFEDEDED"/>
      </patternFill>
    </fill>
    <fill>
      <patternFill patternType="solid">
        <fgColor rgb="FFC6EFCE"/>
        <bgColor rgb="FFC5E0B4"/>
      </patternFill>
    </fill>
    <fill>
      <patternFill patternType="solid">
        <fgColor rgb="FFFFCC99"/>
        <bgColor rgb="FFF8CBAD"/>
      </patternFill>
    </fill>
    <fill>
      <patternFill patternType="solid">
        <fgColor rgb="FFFFEB9C"/>
        <bgColor rgb="FFFFE699"/>
      </patternFill>
    </fill>
    <fill>
      <patternFill patternType="solid">
        <fgColor rgb="FFFFFFCC"/>
        <bgColor rgb="FFFFF2CC"/>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rgb="FF4472C4"/>
      </top>
      <bottom style="double">
        <color rgb="FF4472C4"/>
      </bottom>
      <diagonal/>
    </border>
  </borders>
  <cellStyleXfs count="40">
    <xf numFmtId="0" fontId="0" fillId="0" borderId="0"/>
    <xf numFmtId="165" fontId="16" fillId="0" borderId="0" applyBorder="0" applyProtection="0"/>
    <xf numFmtId="0" fontId="15" fillId="0" borderId="0" applyBorder="0" applyProtection="0"/>
    <xf numFmtId="0" fontId="1" fillId="2" borderId="0" applyBorder="0" applyProtection="0"/>
    <xf numFmtId="0" fontId="1" fillId="3" borderId="0" applyBorder="0" applyProtection="0"/>
    <xf numFmtId="0" fontId="1" fillId="4" borderId="0" applyBorder="0" applyProtection="0"/>
    <xf numFmtId="0" fontId="1" fillId="5" borderId="0" applyBorder="0" applyProtection="0"/>
    <xf numFmtId="0" fontId="1" fillId="6" borderId="0" applyBorder="0" applyProtection="0"/>
    <xf numFmtId="0" fontId="1" fillId="7" borderId="0" applyBorder="0" applyProtection="0"/>
    <xf numFmtId="0" fontId="1" fillId="8" borderId="0" applyBorder="0" applyProtection="0"/>
    <xf numFmtId="0" fontId="1" fillId="9" borderId="0" applyBorder="0" applyProtection="0"/>
    <xf numFmtId="0" fontId="1" fillId="10" borderId="0" applyBorder="0" applyProtection="0"/>
    <xf numFmtId="0" fontId="1" fillId="11" borderId="0" applyBorder="0" applyProtection="0"/>
    <xf numFmtId="0" fontId="1" fillId="12" borderId="0" applyBorder="0" applyProtection="0"/>
    <xf numFmtId="0" fontId="1" fillId="13" borderId="0" applyBorder="0" applyProtection="0"/>
    <xf numFmtId="0" fontId="1" fillId="14" borderId="0" applyBorder="0" applyProtection="0"/>
    <xf numFmtId="0" fontId="1" fillId="15" borderId="0" applyBorder="0" applyProtection="0"/>
    <xf numFmtId="0" fontId="1" fillId="16" borderId="0" applyBorder="0" applyProtection="0"/>
    <xf numFmtId="0" fontId="1" fillId="17" borderId="0" applyBorder="0" applyProtection="0"/>
    <xf numFmtId="0" fontId="1" fillId="18" borderId="0" applyBorder="0" applyProtection="0"/>
    <xf numFmtId="0" fontId="1" fillId="19" borderId="0" applyBorder="0" applyProtection="0"/>
    <xf numFmtId="0" fontId="2" fillId="20" borderId="0" applyBorder="0" applyProtection="0"/>
    <xf numFmtId="0" fontId="2" fillId="21" borderId="0" applyBorder="0" applyProtection="0"/>
    <xf numFmtId="0" fontId="2" fillId="22" borderId="0" applyBorder="0" applyProtection="0"/>
    <xf numFmtId="0" fontId="2" fillId="23" borderId="0" applyBorder="0" applyProtection="0"/>
    <xf numFmtId="0" fontId="2" fillId="24" borderId="0" applyBorder="0" applyProtection="0"/>
    <xf numFmtId="0" fontId="2" fillId="25" borderId="0" applyBorder="0" applyProtection="0"/>
    <xf numFmtId="0" fontId="3" fillId="26" borderId="0" applyBorder="0" applyProtection="0"/>
    <xf numFmtId="0" fontId="4" fillId="27" borderId="1" applyProtection="0"/>
    <xf numFmtId="0" fontId="5" fillId="22" borderId="2" applyProtection="0"/>
    <xf numFmtId="0" fontId="6" fillId="0" borderId="0" applyBorder="0" applyProtection="0"/>
    <xf numFmtId="0" fontId="7" fillId="28" borderId="0" applyBorder="0" applyProtection="0"/>
    <xf numFmtId="0" fontId="8" fillId="29" borderId="1" applyProtection="0"/>
    <xf numFmtId="0" fontId="9" fillId="0" borderId="3" applyProtection="0"/>
    <xf numFmtId="0" fontId="10" fillId="30" borderId="0" applyBorder="0" applyProtection="0"/>
    <xf numFmtId="0" fontId="1" fillId="0" borderId="0"/>
    <xf numFmtId="0" fontId="16" fillId="31" borderId="4" applyProtection="0"/>
    <xf numFmtId="0" fontId="11" fillId="27" borderId="5" applyProtection="0"/>
    <xf numFmtId="0" fontId="12" fillId="0" borderId="6" applyProtection="0"/>
    <xf numFmtId="0" fontId="13" fillId="0" borderId="0" applyBorder="0" applyProtection="0"/>
  </cellStyleXfs>
  <cellXfs count="14">
    <xf numFmtId="0" fontId="0" fillId="0" borderId="0" xfId="0"/>
    <xf numFmtId="0" fontId="14" fillId="0" borderId="0" xfId="0" applyFont="1"/>
    <xf numFmtId="164" fontId="0" fillId="0" borderId="0" xfId="0" applyNumberFormat="1"/>
    <xf numFmtId="0" fontId="15" fillId="0" borderId="0" xfId="2" applyFont="1" applyBorder="1" applyAlignment="1" applyProtection="1"/>
    <xf numFmtId="0" fontId="15" fillId="0" borderId="0" xfId="2" applyFont="1" applyBorder="1" applyAlignment="1" applyProtection="1">
      <alignment wrapText="1"/>
    </xf>
    <xf numFmtId="165" fontId="0" fillId="0" borderId="0" xfId="1" applyFont="1" applyBorder="1" applyAlignment="1" applyProtection="1"/>
    <xf numFmtId="166" fontId="0" fillId="0" borderId="0" xfId="0" applyNumberFormat="1"/>
    <xf numFmtId="0" fontId="1" fillId="0" borderId="0" xfId="35"/>
    <xf numFmtId="165" fontId="0" fillId="0" borderId="0" xfId="0" applyNumberFormat="1"/>
    <xf numFmtId="0" fontId="0" fillId="0" borderId="0" xfId="0" applyFont="1"/>
    <xf numFmtId="164" fontId="14" fillId="0" borderId="0" xfId="0" applyNumberFormat="1" applyFont="1"/>
    <xf numFmtId="166" fontId="0" fillId="0" borderId="0" xfId="1" applyNumberFormat="1" applyFont="1" applyBorder="1" applyAlignment="1" applyProtection="1"/>
    <xf numFmtId="0" fontId="1" fillId="0" borderId="0" xfId="0" applyFont="1"/>
    <xf numFmtId="0" fontId="15" fillId="0" borderId="0" xfId="2" applyBorder="1" applyProtection="1"/>
  </cellXfs>
  <cellStyles count="40">
    <cellStyle name="20% - Accent1 2" xfId="3" xr:uid="{00000000-0005-0000-0000-000006000000}"/>
    <cellStyle name="20% - Accent2 2" xfId="4" xr:uid="{00000000-0005-0000-0000-000007000000}"/>
    <cellStyle name="20% - Accent3 2" xfId="5" xr:uid="{00000000-0005-0000-0000-000008000000}"/>
    <cellStyle name="20% - Accent4 2" xfId="6" xr:uid="{00000000-0005-0000-0000-000009000000}"/>
    <cellStyle name="20% - Accent5 2" xfId="7" xr:uid="{00000000-0005-0000-0000-00000A000000}"/>
    <cellStyle name="20% - Accent6 2" xfId="8" xr:uid="{00000000-0005-0000-0000-00000B000000}"/>
    <cellStyle name="40% - Accent1 2" xfId="9" xr:uid="{00000000-0005-0000-0000-00000C000000}"/>
    <cellStyle name="40% - Accent2 2" xfId="10" xr:uid="{00000000-0005-0000-0000-00000D000000}"/>
    <cellStyle name="40% - Accent3 2" xfId="11" xr:uid="{00000000-0005-0000-0000-00000E000000}"/>
    <cellStyle name="40% - Accent4 2" xfId="12" xr:uid="{00000000-0005-0000-0000-00000F000000}"/>
    <cellStyle name="40% - Accent5 2" xfId="13" xr:uid="{00000000-0005-0000-0000-000010000000}"/>
    <cellStyle name="40% - Accent6 2" xfId="14" xr:uid="{00000000-0005-0000-0000-000011000000}"/>
    <cellStyle name="60% - Accent1 2" xfId="15" xr:uid="{00000000-0005-0000-0000-000012000000}"/>
    <cellStyle name="60% - Accent2 2" xfId="16" xr:uid="{00000000-0005-0000-0000-000013000000}"/>
    <cellStyle name="60% - Accent3 2" xfId="17" xr:uid="{00000000-0005-0000-0000-000014000000}"/>
    <cellStyle name="60% - Accent4 2" xfId="18" xr:uid="{00000000-0005-0000-0000-000015000000}"/>
    <cellStyle name="60% - Accent5 2" xfId="19" xr:uid="{00000000-0005-0000-0000-000016000000}"/>
    <cellStyle name="60% - Accent6 2" xfId="20" xr:uid="{00000000-0005-0000-0000-000017000000}"/>
    <cellStyle name="Accent1 2" xfId="21" xr:uid="{00000000-0005-0000-0000-000018000000}"/>
    <cellStyle name="Accent2 2" xfId="22" xr:uid="{00000000-0005-0000-0000-000019000000}"/>
    <cellStyle name="Accent3 2" xfId="23" xr:uid="{00000000-0005-0000-0000-00001A000000}"/>
    <cellStyle name="Accent4 2" xfId="24" xr:uid="{00000000-0005-0000-0000-00001B000000}"/>
    <cellStyle name="Accent5 2" xfId="25" xr:uid="{00000000-0005-0000-0000-00001C000000}"/>
    <cellStyle name="Accent6 2" xfId="26" xr:uid="{00000000-0005-0000-0000-00001D000000}"/>
    <cellStyle name="Bad 2" xfId="27" xr:uid="{00000000-0005-0000-0000-00001E000000}"/>
    <cellStyle name="Calculation 2" xfId="28" xr:uid="{00000000-0005-0000-0000-00001F000000}"/>
    <cellStyle name="Check Cell 2" xfId="29" xr:uid="{00000000-0005-0000-0000-000020000000}"/>
    <cellStyle name="Currency" xfId="1" builtinId="4"/>
    <cellStyle name="Explanatory Text 2" xfId="30" xr:uid="{00000000-0005-0000-0000-000021000000}"/>
    <cellStyle name="Good 2" xfId="31" xr:uid="{00000000-0005-0000-0000-000022000000}"/>
    <cellStyle name="Hyperlink" xfId="2" builtinId="8"/>
    <cellStyle name="Input 2" xfId="32" xr:uid="{00000000-0005-0000-0000-000023000000}"/>
    <cellStyle name="Linked Cell 2" xfId="33" xr:uid="{00000000-0005-0000-0000-000024000000}"/>
    <cellStyle name="Neutral 2" xfId="34" xr:uid="{00000000-0005-0000-0000-000025000000}"/>
    <cellStyle name="Normal" xfId="0" builtinId="0"/>
    <cellStyle name="Normal 2" xfId="35" xr:uid="{00000000-0005-0000-0000-000026000000}"/>
    <cellStyle name="Note 2" xfId="36" xr:uid="{00000000-0005-0000-0000-000027000000}"/>
    <cellStyle name="Output 2" xfId="37" xr:uid="{00000000-0005-0000-0000-000028000000}"/>
    <cellStyle name="Total 2" xfId="38" xr:uid="{00000000-0005-0000-0000-000029000000}"/>
    <cellStyle name="Warning Text 2" xfId="39" xr:uid="{00000000-0005-0000-0000-00002A000000}"/>
  </cellStyles>
  <dxfs count="0"/>
  <tableStyles count="0" defaultTableStyle="TableStyleMedium2" defaultPivotStyle="PivotStyleLight16"/>
  <colors>
    <indexedColors>
      <rgbColor rgb="FF000000"/>
      <rgbColor rgb="FFFFFFFF"/>
      <rgbColor rgb="FFFF0000"/>
      <rgbColor rgb="FFF2F2F2"/>
      <rgbColor rgb="FF0000FF"/>
      <rgbColor rgb="FFFFD966"/>
      <rgbColor rgb="FFFF00FF"/>
      <rgbColor rgb="FFDBDBDB"/>
      <rgbColor rgb="FF9C0006"/>
      <rgbColor rgb="FF006100"/>
      <rgbColor rgb="FF000080"/>
      <rgbColor rgb="FFC5E0B4"/>
      <rgbColor rgb="FF800080"/>
      <rgbColor rgb="FFFBE5D6"/>
      <rgbColor rgb="FFC9C9C9"/>
      <rgbColor rgb="FF7F7F7F"/>
      <rgbColor rgb="FF8FAADC"/>
      <rgbColor rgb="FFF8CBAD"/>
      <rgbColor rgb="FFFFFFCC"/>
      <rgbColor rgb="FFDEEBF7"/>
      <rgbColor rgb="FF660066"/>
      <rgbColor rgb="FFED7D31"/>
      <rgbColor rgb="FF0563C1"/>
      <rgbColor rgb="FFBDD7EE"/>
      <rgbColor rgb="FF000080"/>
      <rgbColor rgb="FFFF00FF"/>
      <rgbColor rgb="FFFFE699"/>
      <rgbColor rgb="FFEDEDED"/>
      <rgbColor rgb="FF800080"/>
      <rgbColor rgb="FF800000"/>
      <rgbColor rgb="FFFFF2CC"/>
      <rgbColor rgb="FF0000FF"/>
      <rgbColor rgb="FFDAE3F3"/>
      <rgbColor rgb="FFE2F0D9"/>
      <rgbColor rgb="FFC6EFCE"/>
      <rgbColor rgb="FFFFEB9C"/>
      <rgbColor rgb="FF9DC3E6"/>
      <rgbColor rgb="FFF4B183"/>
      <rgbColor rgb="FFB2B2B2"/>
      <rgbColor rgb="FFFFCC99"/>
      <rgbColor rgb="FF4472C4"/>
      <rgbColor rgb="FF5B9BD5"/>
      <rgbColor rgb="FFA9D18E"/>
      <rgbColor rgb="FFFFC000"/>
      <rgbColor rgb="FFFF8001"/>
      <rgbColor rgb="FFFA7D00"/>
      <rgbColor rgb="FFB4C7E7"/>
      <rgbColor rgb="FFA5A5A5"/>
      <rgbColor rgb="FF003366"/>
      <rgbColor rgb="FF70AD47"/>
      <rgbColor rgb="FF003300"/>
      <rgbColor rgb="FF333300"/>
      <rgbColor rgb="FF9C5700"/>
      <rgbColor rgb="FFFFC7CE"/>
      <rgbColor rgb="FF3F3F76"/>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dafruit.com/product/1085?gclid=Cj0KCQjw0emHBhC1ARIsAL1QGNfJ3SJ85uZqejbk4At3gi_rBteSZwTxbq5_mKbJvcHG9wJhS_kqJ54aAu4vEALw_wcB" TargetMode="External"/><Relationship Id="rId13" Type="http://schemas.openxmlformats.org/officeDocument/2006/relationships/hyperlink" Target="https://www.grainger.com/product/54ZU79?gucid=N:N:PS:Paid:MS:CSM-2293:MOO74J:20501231&amp;s_kwcid=AL!2966!10!79233703203264!4582833204003502&amp;ef_id=a6a34efd04f5164203bc2fe39451fd05:G:s&amp;gclid=a6a34efd04f5164203bc2fe39451fd05&amp;gclsrc=3p.ds&amp;msclkid=a6a34efd04f5164" TargetMode="External"/><Relationship Id="rId18" Type="http://schemas.openxmlformats.org/officeDocument/2006/relationships/hyperlink" Target="https://www.amazon.com/YI-LIN-Electrical-Soldering-0-22lbs/dp/B08RHMPJW3/ref=sr_1_5?dchild=1&amp;keywords=solder&amp;qid=1629391722&amp;s=industrial&amp;sr=1-5" TargetMode="External"/><Relationship Id="rId3" Type="http://schemas.openxmlformats.org/officeDocument/2006/relationships/hyperlink" Target="https://www.adafruit.com/product/1781" TargetMode="External"/><Relationship Id="rId7" Type="http://schemas.openxmlformats.org/officeDocument/2006/relationships/hyperlink" Target="https://www.adafruit.com/product/4654?gclid=EAIaIQobChMI0a7O6eH38QIVCWxvBB0nXAA6EAQYASABEgIBAvD_BwE" TargetMode="External"/><Relationship Id="rId12" Type="http://schemas.openxmlformats.org/officeDocument/2006/relationships/hyperlink" Target="https://www.grainger.com/product/SCOTCH-WELD-Series-DP100-489J86?cm_sp=Product_Details-_-Customer_Also_Viewed-_-AZIDPRR_RRAD-051820&amp;req=Customer_Also_Viewed&amp;opr=AZIDPRR_RRAD-051820&amp;analytics=recommendation" TargetMode="External"/><Relationship Id="rId17" Type="http://schemas.openxmlformats.org/officeDocument/2006/relationships/hyperlink" Target="https://www.amazon.com/EDGELEC-Breadboard-Optional-Assorted-Multicolored/dp/B07GD2BWPY/ref=sr_1_1_sspa?dchild=1&amp;keywords=jumper+wires&amp;qid=1629390390&amp;sr=8-1-spons&amp;psc=1&amp;spLa=ZW5jcnlwdGVkUXVhbGlmaWVyPUFJQzU4VlpLRURET1EmZW5jcnlwdGVkSWQ9QTA4ODc1NDkzMDdLT0lYWT" TargetMode="External"/><Relationship Id="rId2" Type="http://schemas.openxmlformats.org/officeDocument/2006/relationships/hyperlink" Target="https://www.digikey.com/en/products/detail/murata-electronics/NXFT15XH103FA1B025/5797781?utm_adgroup=Sensors%2C%20Transducers&amp;utm_source=google&amp;utm_medium=cpc&amp;utm_campaign=Shopping_Supplier_Murata%20Electronics_0490_Co-op&amp;utm_term=&amp;utm_content=Sensors%2C%25" TargetMode="External"/><Relationship Id="rId16" Type="http://schemas.openxmlformats.org/officeDocument/2006/relationships/hyperlink" Target="https://www.digikey.com/en/products/detail/dfrobot/FIT0043/7597082?utm_adgroup=Battery%20Holders%2C%20Clips%2C%20Contacts&amp;utm_source=google&amp;utm_medium=cpc&amp;utm_campaign=Shopping_Product_Battery%20Products&amp;utm_term=&amp;utm_content=Battery%20Holders%2C%20Clips%25" TargetMode="External"/><Relationship Id="rId1" Type="http://schemas.openxmlformats.org/officeDocument/2006/relationships/hyperlink" Target="https://www.robotshop.com/en/lora-long-range-transceiver-shield-915-mhz-north-america.html?gclid=CjwKCAjw3_KIBhA2EiwAaAAlihdBucAqYByBsdrYhHUqOyXlfrgTiT7k2Cg2n9bbeFxPxSn2Ick9uhoCkrAQAvD_BwE" TargetMode="External"/><Relationship Id="rId6" Type="http://schemas.openxmlformats.org/officeDocument/2006/relationships/hyperlink" Target="https://www.adafruit.com/product/3886" TargetMode="External"/><Relationship Id="rId11" Type="http://schemas.openxmlformats.org/officeDocument/2006/relationships/hyperlink" Target="https://www.qualitynylonrope.com/3-16-polyester-rope/?gclid=CjwKCAjwgISIBhBfEiwALE19ScAlGE45sKx0K7xOTQP4lPAvuaZSG5_bTn4lJ0MSJWnRlG7UALSk0RoCBh8QAvD_BwE" TargetMode="External"/><Relationship Id="rId5" Type="http://schemas.openxmlformats.org/officeDocument/2006/relationships/hyperlink" Target="https://www.adafruit.com/product/1141?gclid=EAIaIQobChMI9OqQ1tr58QIVzXxvBB3GTgbGEAQYASABEgITQvD_BwE" TargetMode="External"/><Relationship Id="rId15" Type="http://schemas.openxmlformats.org/officeDocument/2006/relationships/hyperlink" Target="https://www.amazon.com/Upgraded-Connector-Battery-Inductrix-Eachine/dp/B07NWD5NTN/ref=asc_df_B07NWD5NTN?tag=bingshoppinga-20&amp;linkCode=df0&amp;hvadid=80195684681837&amp;hvnetw=o&amp;hvqmt=e&amp;hvbmt=be&amp;hvdev=c&amp;hvlocint=&amp;hvlocphy=&amp;hvtargid=pla-4583795263236491&amp;psc=1" TargetMode="External"/><Relationship Id="rId10" Type="http://schemas.openxmlformats.org/officeDocument/2006/relationships/hyperlink" Target="https://www.westmarine.com/buy/suncor--1-1-2-lb-folding-grapnel-anchor--P005_153_003_004?pCode=598813&amp;cm_mmc=PS-_-Google-_-GSC%3ENonB%3EProduct%2520Type-_-598813&amp;product_id=598813&amp;creative=504966947900&amp;device=c&amp;matchtype=&amp;network=g&amp;gclid=CjwKCAjwgISIBhBfE" TargetMode="External"/><Relationship Id="rId4" Type="http://schemas.openxmlformats.org/officeDocument/2006/relationships/hyperlink" Target="https://www.adafruit.com/product/4755" TargetMode="External"/><Relationship Id="rId9" Type="http://schemas.openxmlformats.org/officeDocument/2006/relationships/hyperlink" Target="https://lighthouseleds.com/5mm-diffused-flat-top-led-amber-orange-ultra-bright.html?gclid=CjwKCAjwxo6IBhBKEiwAXSYBs1ku5-xUXsIxS9vP3L0OxJK3KxAFJ0A2JcI0CuRRwB3Z4Ji7Kfm_HxoCKMgQAvD_BwE" TargetMode="External"/><Relationship Id="rId14" Type="http://schemas.openxmlformats.org/officeDocument/2006/relationships/hyperlink" Target="https://www.amazon.com/TR-Industrial-TR88301-Multi-Purpose-Cable/dp/B01018DB2E/ref=sr_1_3?dchild=1&amp;keywords=4+inch+zip+ties&amp;qid=1629391265&amp;s=hi&amp;sr=1-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dafruit.com/product/1085?gclid=Cj0KCQjw0emHBhC1ARIsAL1QGNfJ3SJ85uZqejbk4At3gi_rBteSZwTxbq5_mKbJvcHG9wJhS_kqJ54aAu4vEALw_wcB" TargetMode="External"/><Relationship Id="rId13" Type="http://schemas.openxmlformats.org/officeDocument/2006/relationships/hyperlink" Target="https://www.amazon.com/Upgraded-Connector-Battery-Inductrix-Eachine/dp/B07NWD5NTN/ref=asc_df_B07NWD5NTN?tag=bingshoppinga-20&amp;linkCode=df0&amp;hvadid=80195684681837&amp;hvnetw=o&amp;hvqmt=e&amp;hvbmt=be&amp;hvdev=c&amp;hvlocint=&amp;hvlocphy=&amp;hvtargid=pla-4583795263236491&amp;psc=1" TargetMode="External"/><Relationship Id="rId3" Type="http://schemas.openxmlformats.org/officeDocument/2006/relationships/hyperlink" Target="https://www.digikey.com/en/products/detail/murata-electronics/NXFT15XH103FA1B025/5797781?utm_adgroup=Sensors%2C%20Transducers&amp;utm_source=google&amp;utm_medium=cpc&amp;utm_campaign=Shopping_Supplier_Murata%20Electronics_0490_Co-op&amp;utm_term=&amp;utm_content=Sensors%2C%25" TargetMode="External"/><Relationship Id="rId7" Type="http://schemas.openxmlformats.org/officeDocument/2006/relationships/hyperlink" Target="https://www.adafruit.com/product/4654?gclid=EAIaIQobChMI0a7O6eH38QIVCWxvBB0nXAA6EAQYASABEgIBAvD_BwE" TargetMode="External"/><Relationship Id="rId12" Type="http://schemas.openxmlformats.org/officeDocument/2006/relationships/hyperlink" Target="https://www.grainger.com/product/SCOTCH-WELD-Series-DP100-489J86?cm_sp=Product_Details-_-Customer_Also_Viewed-_-AZIDPRR_RRAD-051820&amp;req=Customer_Also_Viewed&amp;opr=AZIDPRR_RRAD-051820&amp;analytics=recommendation" TargetMode="External"/><Relationship Id="rId17" Type="http://schemas.openxmlformats.org/officeDocument/2006/relationships/printerSettings" Target="../printerSettings/printerSettings1.bin"/><Relationship Id="rId2" Type="http://schemas.openxmlformats.org/officeDocument/2006/relationships/hyperlink" Target="https://www.hatchbox3d.com/collections/abs-1-75mm/products/3d-abs-1kg1-75-wht" TargetMode="External"/><Relationship Id="rId16" Type="http://schemas.openxmlformats.org/officeDocument/2006/relationships/hyperlink" Target="https://www.amazon.com/YI-LIN-Electrical-Soldering-0-22lbs/dp/B08RHMPJW3/ref=sr_1_5?dchild=1&amp;keywords=solder&amp;qid=1629391722&amp;s=industrial&amp;sr=1-5" TargetMode="External"/><Relationship Id="rId1" Type="http://schemas.openxmlformats.org/officeDocument/2006/relationships/hyperlink" Target="https://www.robotshop.com/en/lora-long-range-transceiver-shield-915-mhz-north-america.html?gclid=CjwKCAjw3_KIBhA2EiwAaAAlihdBucAqYByBsdrYhHUqOyXlfrgTiT7k2Cg2n9bbeFxPxSn2Ick9uhoCkrAQAvD_BwE" TargetMode="External"/><Relationship Id="rId6" Type="http://schemas.openxmlformats.org/officeDocument/2006/relationships/hyperlink" Target="https://www.adafruit.com/product/3886" TargetMode="External"/><Relationship Id="rId11" Type="http://schemas.openxmlformats.org/officeDocument/2006/relationships/hyperlink" Target="https://www.grainger.com/product/54ZU79?gucid=N:N:PS:Paid:MS:CSM-2293:MOO74J:20501231&amp;s_kwcid=AL!2966!10!79233703203264!4582833204003502&amp;ef_id=a6a34efd04f5164203bc2fe39451fd05:G:s&amp;gclid=a6a34efd04f5164203bc2fe39451fd05&amp;gclsrc=3p.ds&amp;msclkid=a6a34efd04f5164" TargetMode="External"/><Relationship Id="rId5" Type="http://schemas.openxmlformats.org/officeDocument/2006/relationships/hyperlink" Target="https://www.adafruit.com/product/1141?gclid=EAIaIQobChMI9OqQ1tr58QIVzXxvBB3GTgbGEAQYASABEgITQvD_BwE" TargetMode="External"/><Relationship Id="rId15" Type="http://schemas.openxmlformats.org/officeDocument/2006/relationships/hyperlink" Target="https://www.amazon.com/EDGELEC-Breadboard-Optional-Assorted-Multicolored/dp/B07GD2BWPY/ref=sr_1_1_sspa?dchild=1&amp;keywords=jumper+wires&amp;qid=1629390390&amp;sr=8-1-spons&amp;psc=1&amp;spLa=ZW5jcnlwdGVkUXVhbGlmaWVyPUFJQzU4VlpLRURET1EmZW5jcnlwdGVkSWQ9QTA4ODc1NDkzMDdLT0lYWT" TargetMode="External"/><Relationship Id="rId10" Type="http://schemas.openxmlformats.org/officeDocument/2006/relationships/hyperlink" Target="https://www.qualitynylonrope.com/3-16-polyester-rope/?gclid=CjwKCAjwgISIBhBfEiwALE19ScAlGE45sKx0K7xOTQP4lPAvuaZSG5_bTn4lJ0MSJWnRlG7UALSk0RoCBh8QAvD_BwE" TargetMode="External"/><Relationship Id="rId4" Type="http://schemas.openxmlformats.org/officeDocument/2006/relationships/hyperlink" Target="https://www.adafruit.com/product/4755" TargetMode="External"/><Relationship Id="rId9" Type="http://schemas.openxmlformats.org/officeDocument/2006/relationships/hyperlink" Target="https://www.westmarine.com/buy/suncor--1-1-2-lb-folding-grapnel-anchor--P005_153_003_004?pCode=598813&amp;cm_mmc=PS-_-Google-_-GSC%3ENonB%3EProduct%2520Type-_-598813&amp;product_id=598813&amp;creative=504966947900&amp;device=c&amp;matchtype=&amp;network=g&amp;gclid=CjwKCAjwgISIBhBfE" TargetMode="External"/><Relationship Id="rId14" Type="http://schemas.openxmlformats.org/officeDocument/2006/relationships/hyperlink" Target="https://www.amazon.com/VONVOFF-Pigtail-Connector-Security-Lighting/dp/B086DKWJ2H/ref=pd_di_sccai_7/146-4440476-9136502?pd_rd_w=2prtF&amp;pf_rd_p=c9443270-b914-4430-a90b-72e3e7e784e0&amp;pf_rd_r=T44J3FZGTS5XS2GHJC16&amp;pd_rd_r=15a4dfce-534f-4df9-ba62-7ebfcf7379af&amp;pd_"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digikey.com/en/products/detail/amphenol-advanced-sensors/TSD-10/4767843?utm_adgroup=Product%20Detail%20Pages&amp;utm_source=bing&amp;utm_medium=cpc&amp;utm_campaign=Dynamic%20Search_EN_RLSA&amp;utm_term=%2Fproduct-detail%2F&amp;utm_content=Product%20Detail%20Page" TargetMode="External"/><Relationship Id="rId2" Type="http://schemas.openxmlformats.org/officeDocument/2006/relationships/hyperlink" Target="https://www.digikey.com/en/products/detail/adafruit-industries-llc/161/7244927?utm_adgroup=Optical%20Sensors%20-%20Photo%20Detectors%20-%20CdS%20Cells&amp;utm_source=google&amp;utm_medium=cpc&amp;utm_campaign=Shopping_Product_Sensors%2C%20Transducers&amp;utm_term=&amp;utm_co" TargetMode="External"/><Relationship Id="rId1" Type="http://schemas.openxmlformats.org/officeDocument/2006/relationships/hyperlink" Target="https://www.amazon.com/dp/B09681C36B?psc=1&amp;ref=ppx_yo2_dt_b_product_details" TargetMode="External"/><Relationship Id="rId4" Type="http://schemas.openxmlformats.org/officeDocument/2006/relationships/hyperlink" Target="https://www.digikey.com/en/products/detail/inolux-corporation/HV-5RGB25/7604615"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adafruit.com/product/3237" TargetMode="External"/><Relationship Id="rId1" Type="http://schemas.openxmlformats.org/officeDocument/2006/relationships/hyperlink" Target="https://www.amazon.com/ARDUINO-MKR-1400-DIPOLE-Antenna/dp/B07CC4TTVC"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mouser.com/ProductDetail/Analog-Devices/OP07CPZ?qs=WIvQP4zGaninz564Y%252B7wyA%3D%3D" TargetMode="External"/><Relationship Id="rId2" Type="http://schemas.openxmlformats.org/officeDocument/2006/relationships/hyperlink" Target="https://www.thorlabs.us/thorproduct.cfm?partnumber=FDS100" TargetMode="External"/><Relationship Id="rId1" Type="http://schemas.openxmlformats.org/officeDocument/2006/relationships/hyperlink" Target="https://www.newport.com/p/10CGA-550"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digikey.com/en/products/detail/bourns-inc/CR0805-FX-2200ELF/3784749" TargetMode="External"/><Relationship Id="rId13" Type="http://schemas.openxmlformats.org/officeDocument/2006/relationships/hyperlink" Target="https://www.digikey.com/en/products/detail/osram-opto-semiconductors-inc/SFH-4545/2205955" TargetMode="External"/><Relationship Id="rId3" Type="http://schemas.openxmlformats.org/officeDocument/2006/relationships/hyperlink" Target="https://www.digikey.com/en/products/detail/sullins-connector-solutions/PPTC031LFBN-RC/810143" TargetMode="External"/><Relationship Id="rId7" Type="http://schemas.openxmlformats.org/officeDocument/2006/relationships/hyperlink" Target="https://www.digikey.com/en/products/detail/te-connectivity-passive-product/CRG0805F100K/2380829" TargetMode="External"/><Relationship Id="rId12" Type="http://schemas.openxmlformats.org/officeDocument/2006/relationships/hyperlink" Target="https://www.digikey.com/en/products/detail/apem-inc/MJTP1138BTR/1795451" TargetMode="External"/><Relationship Id="rId2" Type="http://schemas.openxmlformats.org/officeDocument/2006/relationships/hyperlink" Target="https://www.digikey.com/en/products/detail/sullins-connector-solutions/PPTC151LFBN-RC/810153" TargetMode="External"/><Relationship Id="rId1" Type="http://schemas.openxmlformats.org/officeDocument/2006/relationships/hyperlink" Target="https://www.digikey.com/en/products/detail/sullins-connector-solutions/PPTC041LFBN-RC/810144" TargetMode="External"/><Relationship Id="rId6" Type="http://schemas.openxmlformats.org/officeDocument/2006/relationships/hyperlink" Target="https://www.digikey.com/en/products/detail/bourns-inc/CR0805-FX-2401ELF/3784778" TargetMode="External"/><Relationship Id="rId11" Type="http://schemas.openxmlformats.org/officeDocument/2006/relationships/hyperlink" Target="https://www.digikey.com/en/products/detail/avx-corporation/F981C105MMA/4005059" TargetMode="External"/><Relationship Id="rId5" Type="http://schemas.openxmlformats.org/officeDocument/2006/relationships/hyperlink" Target="https://www.digikey.com/en/products/detail/bourns-inc/CR0805-FX-1002ELF/3593209" TargetMode="External"/><Relationship Id="rId15" Type="http://schemas.openxmlformats.org/officeDocument/2006/relationships/hyperlink" Target="https://www.amazon.com/dp/B079PVCF2G?psc=1&amp;ref=ppx_yo2_dt_b_product_details" TargetMode="External"/><Relationship Id="rId10" Type="http://schemas.openxmlformats.org/officeDocument/2006/relationships/hyperlink" Target="https://www.digikey.com/en/products/detail/koa-speer-electronics-inc/RK73G2ATTD1000D/13576043" TargetMode="External"/><Relationship Id="rId4" Type="http://schemas.openxmlformats.org/officeDocument/2006/relationships/hyperlink" Target="https://www.digikey.com/en/products/detail/diodes-incorporated/ZXTN07045EFFTA/1557734" TargetMode="External"/><Relationship Id="rId9" Type="http://schemas.openxmlformats.org/officeDocument/2006/relationships/hyperlink" Target="https://www.digikey.com/en/products/detail/bourns-inc/CR0805-FX-2000ELF/3784732" TargetMode="External"/><Relationship Id="rId14" Type="http://schemas.openxmlformats.org/officeDocument/2006/relationships/hyperlink" Target="https://www.digikey.com/en/products/detail/vishay-semiconductor-opto-division/TSOP38238/168136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3"/>
  <sheetViews>
    <sheetView topLeftCell="A7" zoomScaleNormal="100" workbookViewId="0">
      <selection activeCell="A29" sqref="A29"/>
    </sheetView>
  </sheetViews>
  <sheetFormatPr defaultColWidth="8.5546875" defaultRowHeight="14.4" x14ac:dyDescent="0.3"/>
  <cols>
    <col min="1" max="1" width="24.77734375" customWidth="1"/>
    <col min="2" max="2" width="22.5546875" customWidth="1"/>
    <col min="3" max="3" width="10.44140625" customWidth="1"/>
    <col min="4" max="4" width="9.6640625" customWidth="1"/>
    <col min="5" max="5" width="11.5546875" customWidth="1"/>
    <col min="6" max="6" width="71.88671875" customWidth="1"/>
  </cols>
  <sheetData>
    <row r="1" spans="1:6" x14ac:dyDescent="0.3">
      <c r="A1" s="1" t="s">
        <v>0</v>
      </c>
      <c r="B1" s="1" t="s">
        <v>1</v>
      </c>
      <c r="C1" s="1" t="s">
        <v>2</v>
      </c>
      <c r="D1" s="1" t="s">
        <v>3</v>
      </c>
      <c r="E1" s="1" t="s">
        <v>4</v>
      </c>
      <c r="F1" s="1" t="s">
        <v>5</v>
      </c>
    </row>
    <row r="2" spans="1:6" x14ac:dyDescent="0.3">
      <c r="A2" t="s">
        <v>6</v>
      </c>
      <c r="B2" t="s">
        <v>7</v>
      </c>
      <c r="C2" s="2">
        <v>19.95</v>
      </c>
      <c r="D2">
        <v>1</v>
      </c>
      <c r="E2" s="2">
        <f t="shared" ref="E2:E14" si="0">C2*D2</f>
        <v>19.95</v>
      </c>
      <c r="F2" s="3" t="s">
        <v>8</v>
      </c>
    </row>
    <row r="3" spans="1:6" x14ac:dyDescent="0.3">
      <c r="A3" t="s">
        <v>9</v>
      </c>
      <c r="B3" t="s">
        <v>10</v>
      </c>
      <c r="C3" s="2">
        <v>15.99</v>
      </c>
      <c r="D3">
        <v>2</v>
      </c>
      <c r="E3" s="2">
        <f t="shared" si="0"/>
        <v>31.98</v>
      </c>
      <c r="F3" s="3" t="s">
        <v>11</v>
      </c>
    </row>
    <row r="4" spans="1:6" x14ac:dyDescent="0.3">
      <c r="A4" t="s">
        <v>12</v>
      </c>
      <c r="B4" t="s">
        <v>13</v>
      </c>
      <c r="C4" s="2">
        <v>21</v>
      </c>
      <c r="D4">
        <v>2</v>
      </c>
      <c r="E4" s="2">
        <f t="shared" si="0"/>
        <v>42</v>
      </c>
      <c r="F4" s="3" t="s">
        <v>14</v>
      </c>
    </row>
    <row r="5" spans="1:6" x14ac:dyDescent="0.3">
      <c r="A5" t="s">
        <v>15</v>
      </c>
      <c r="B5" t="s">
        <v>16</v>
      </c>
      <c r="C5" s="2">
        <v>12.99</v>
      </c>
      <c r="D5">
        <v>1</v>
      </c>
      <c r="E5" s="2">
        <f t="shared" si="0"/>
        <v>12.99</v>
      </c>
      <c r="F5" s="3" t="s">
        <v>17</v>
      </c>
    </row>
    <row r="6" spans="1:6" x14ac:dyDescent="0.3">
      <c r="A6" t="s">
        <v>18</v>
      </c>
      <c r="B6" t="s">
        <v>19</v>
      </c>
      <c r="C6" s="2">
        <v>0.55000000000000004</v>
      </c>
      <c r="D6">
        <v>2</v>
      </c>
      <c r="E6" s="2">
        <f t="shared" si="0"/>
        <v>1.1000000000000001</v>
      </c>
      <c r="F6" s="3" t="s">
        <v>20</v>
      </c>
    </row>
    <row r="7" spans="1:6" x14ac:dyDescent="0.3">
      <c r="A7" t="s">
        <v>21</v>
      </c>
      <c r="B7" t="s">
        <v>22</v>
      </c>
      <c r="C7" s="2">
        <v>9.9499999999999993</v>
      </c>
      <c r="D7">
        <v>1</v>
      </c>
      <c r="E7" s="2">
        <f t="shared" si="0"/>
        <v>9.9499999999999993</v>
      </c>
      <c r="F7" s="3" t="s">
        <v>23</v>
      </c>
    </row>
    <row r="8" spans="1:6" x14ac:dyDescent="0.3">
      <c r="A8" t="s">
        <v>24</v>
      </c>
      <c r="B8" t="s">
        <v>25</v>
      </c>
      <c r="C8" s="2">
        <v>9.9499999999999993</v>
      </c>
      <c r="D8">
        <v>1</v>
      </c>
      <c r="E8" s="2">
        <f t="shared" si="0"/>
        <v>9.9499999999999993</v>
      </c>
      <c r="F8" s="3" t="s">
        <v>26</v>
      </c>
    </row>
    <row r="9" spans="1:6" ht="43.2" x14ac:dyDescent="0.3">
      <c r="A9" t="s">
        <v>27</v>
      </c>
      <c r="B9" t="s">
        <v>28</v>
      </c>
      <c r="C9" s="2">
        <v>13.95</v>
      </c>
      <c r="D9">
        <v>1</v>
      </c>
      <c r="E9" s="2">
        <f t="shared" si="0"/>
        <v>13.95</v>
      </c>
      <c r="F9" s="4" t="s">
        <v>29</v>
      </c>
    </row>
    <row r="10" spans="1:6" x14ac:dyDescent="0.3">
      <c r="A10" t="s">
        <v>30</v>
      </c>
      <c r="B10" t="s">
        <v>31</v>
      </c>
      <c r="C10" s="5">
        <v>6.95</v>
      </c>
      <c r="D10">
        <v>1</v>
      </c>
      <c r="E10" s="2">
        <f t="shared" si="0"/>
        <v>6.95</v>
      </c>
      <c r="F10" s="3" t="s">
        <v>32</v>
      </c>
    </row>
    <row r="11" spans="1:6" x14ac:dyDescent="0.3">
      <c r="A11" t="s">
        <v>33</v>
      </c>
      <c r="B11" t="s">
        <v>34</v>
      </c>
      <c r="C11" s="5">
        <v>3.56</v>
      </c>
      <c r="D11">
        <v>1</v>
      </c>
      <c r="E11" s="2">
        <f t="shared" si="0"/>
        <v>3.56</v>
      </c>
      <c r="F11" s="3" t="s">
        <v>35</v>
      </c>
    </row>
    <row r="12" spans="1:6" x14ac:dyDescent="0.3">
      <c r="A12" t="s">
        <v>166</v>
      </c>
      <c r="B12" t="s">
        <v>167</v>
      </c>
      <c r="C12" s="5">
        <v>39</v>
      </c>
      <c r="D12">
        <v>1</v>
      </c>
      <c r="E12" s="2">
        <f t="shared" si="0"/>
        <v>39</v>
      </c>
      <c r="F12" s="3" t="s">
        <v>168</v>
      </c>
    </row>
    <row r="13" spans="1:6" x14ac:dyDescent="0.3">
      <c r="A13" t="s">
        <v>39</v>
      </c>
      <c r="C13" s="5">
        <v>40</v>
      </c>
      <c r="D13">
        <v>1</v>
      </c>
      <c r="E13" s="2">
        <f t="shared" si="0"/>
        <v>40</v>
      </c>
      <c r="F13" s="3" t="s">
        <v>40</v>
      </c>
    </row>
    <row r="14" spans="1:6" x14ac:dyDescent="0.3">
      <c r="A14" t="s">
        <v>41</v>
      </c>
      <c r="B14" t="s">
        <v>42</v>
      </c>
      <c r="C14" s="5">
        <v>14.95</v>
      </c>
      <c r="D14">
        <v>1</v>
      </c>
      <c r="E14" s="2">
        <f t="shared" si="0"/>
        <v>14.95</v>
      </c>
      <c r="F14" s="3" t="s">
        <v>43</v>
      </c>
    </row>
    <row r="15" spans="1:6" x14ac:dyDescent="0.3">
      <c r="A15" t="s">
        <v>44</v>
      </c>
      <c r="C15" s="5">
        <v>0.21</v>
      </c>
      <c r="D15">
        <v>1</v>
      </c>
      <c r="E15" s="2">
        <v>0.21</v>
      </c>
      <c r="F15" s="3" t="s">
        <v>45</v>
      </c>
    </row>
    <row r="16" spans="1:6" x14ac:dyDescent="0.3">
      <c r="A16" t="s">
        <v>46</v>
      </c>
      <c r="C16" s="5">
        <v>0.73</v>
      </c>
      <c r="D16">
        <v>1</v>
      </c>
      <c r="E16" s="2">
        <v>0.73</v>
      </c>
      <c r="F16" s="3" t="s">
        <v>47</v>
      </c>
    </row>
    <row r="17" spans="1:6" x14ac:dyDescent="0.3">
      <c r="A17" t="s">
        <v>48</v>
      </c>
      <c r="C17" s="5">
        <v>9.99</v>
      </c>
      <c r="D17">
        <v>1</v>
      </c>
      <c r="E17" s="2">
        <f t="shared" ref="E17:E28" si="1">C17*D17</f>
        <v>9.99</v>
      </c>
      <c r="F17" s="3" t="s">
        <v>49</v>
      </c>
    </row>
    <row r="18" spans="1:6" x14ac:dyDescent="0.3">
      <c r="A18" t="s">
        <v>50</v>
      </c>
      <c r="C18" s="5">
        <v>24</v>
      </c>
      <c r="D18">
        <v>1</v>
      </c>
      <c r="E18" s="2">
        <f t="shared" si="1"/>
        <v>24</v>
      </c>
      <c r="F18" s="3" t="s">
        <v>51</v>
      </c>
    </row>
    <row r="19" spans="1:6" x14ac:dyDescent="0.3">
      <c r="A19" t="s">
        <v>52</v>
      </c>
      <c r="C19" s="5">
        <v>6</v>
      </c>
      <c r="D19">
        <v>1</v>
      </c>
      <c r="E19" s="2">
        <f t="shared" si="1"/>
        <v>6</v>
      </c>
      <c r="F19" s="3" t="s">
        <v>53</v>
      </c>
    </row>
    <row r="20" spans="1:6" x14ac:dyDescent="0.3">
      <c r="A20" t="s">
        <v>54</v>
      </c>
      <c r="C20" s="5">
        <v>26.16</v>
      </c>
      <c r="D20">
        <v>1</v>
      </c>
      <c r="E20" s="2">
        <f t="shared" si="1"/>
        <v>26.16</v>
      </c>
      <c r="F20" s="3" t="s">
        <v>55</v>
      </c>
    </row>
    <row r="21" spans="1:6" x14ac:dyDescent="0.3">
      <c r="A21" t="s">
        <v>56</v>
      </c>
      <c r="C21" s="5">
        <v>0.72</v>
      </c>
      <c r="D21">
        <v>1</v>
      </c>
      <c r="E21" s="2">
        <f t="shared" si="1"/>
        <v>0.72</v>
      </c>
      <c r="F21" s="3" t="s">
        <v>57</v>
      </c>
    </row>
    <row r="22" spans="1:6" x14ac:dyDescent="0.3">
      <c r="A22" t="s">
        <v>58</v>
      </c>
      <c r="C22" s="5">
        <v>12.49</v>
      </c>
      <c r="D22">
        <v>1</v>
      </c>
      <c r="E22" s="2">
        <f t="shared" si="1"/>
        <v>12.49</v>
      </c>
      <c r="F22" s="3" t="s">
        <v>59</v>
      </c>
    </row>
    <row r="23" spans="1:6" x14ac:dyDescent="0.3">
      <c r="A23" t="s">
        <v>60</v>
      </c>
      <c r="C23" s="5">
        <v>4.99</v>
      </c>
      <c r="D23">
        <v>1</v>
      </c>
      <c r="E23" s="2">
        <f t="shared" si="1"/>
        <v>4.99</v>
      </c>
      <c r="F23" s="3" t="s">
        <v>61</v>
      </c>
    </row>
    <row r="24" spans="1:6" x14ac:dyDescent="0.3">
      <c r="A24" t="s">
        <v>62</v>
      </c>
      <c r="C24" s="5">
        <v>7.99</v>
      </c>
      <c r="D24">
        <v>1</v>
      </c>
      <c r="E24" s="2">
        <f t="shared" si="1"/>
        <v>7.99</v>
      </c>
      <c r="F24" s="3" t="s">
        <v>63</v>
      </c>
    </row>
    <row r="25" spans="1:6" x14ac:dyDescent="0.3">
      <c r="A25" t="s">
        <v>64</v>
      </c>
      <c r="C25" s="5">
        <v>6.49</v>
      </c>
      <c r="D25">
        <v>1</v>
      </c>
      <c r="E25" s="2">
        <f t="shared" si="1"/>
        <v>6.49</v>
      </c>
      <c r="F25" s="3" t="s">
        <v>65</v>
      </c>
    </row>
    <row r="26" spans="1:6" x14ac:dyDescent="0.3">
      <c r="A26" t="s">
        <v>66</v>
      </c>
      <c r="C26" s="5">
        <v>1.7</v>
      </c>
      <c r="D26">
        <v>2</v>
      </c>
      <c r="E26" s="2">
        <f t="shared" si="1"/>
        <v>3.4</v>
      </c>
      <c r="F26" s="3" t="s">
        <v>67</v>
      </c>
    </row>
    <row r="27" spans="1:6" x14ac:dyDescent="0.3">
      <c r="A27" t="s">
        <v>68</v>
      </c>
      <c r="C27" s="5">
        <v>5.99</v>
      </c>
      <c r="D27">
        <v>1</v>
      </c>
      <c r="E27" s="2">
        <f t="shared" si="1"/>
        <v>5.99</v>
      </c>
      <c r="F27" s="3" t="s">
        <v>69</v>
      </c>
    </row>
    <row r="28" spans="1:6" x14ac:dyDescent="0.3">
      <c r="A28" t="s">
        <v>70</v>
      </c>
      <c r="C28" s="5">
        <v>8.99</v>
      </c>
      <c r="D28">
        <v>1</v>
      </c>
      <c r="E28" s="2">
        <f t="shared" si="1"/>
        <v>8.99</v>
      </c>
      <c r="F28" s="3" t="s">
        <v>71</v>
      </c>
    </row>
    <row r="29" spans="1:6" x14ac:dyDescent="0.3">
      <c r="C29" s="5"/>
      <c r="E29" s="2"/>
      <c r="F29" s="3"/>
    </row>
    <row r="30" spans="1:6" x14ac:dyDescent="0.3">
      <c r="D30" s="1" t="s">
        <v>72</v>
      </c>
      <c r="E30" s="2">
        <f>SUM(E2:E28)</f>
        <v>364.48000000000008</v>
      </c>
    </row>
    <row r="31" spans="1:6" x14ac:dyDescent="0.3">
      <c r="D31" s="1"/>
    </row>
    <row r="32" spans="1:6" x14ac:dyDescent="0.3">
      <c r="A32" s="1"/>
    </row>
    <row r="33" spans="1:6" ht="15.6" x14ac:dyDescent="0.3">
      <c r="A33" s="7"/>
      <c r="C33" s="5"/>
      <c r="D33" s="7"/>
      <c r="E33" s="5"/>
      <c r="F33" s="3"/>
    </row>
    <row r="34" spans="1:6" ht="15.6" x14ac:dyDescent="0.3">
      <c r="A34" s="7"/>
      <c r="C34" s="5"/>
      <c r="D34" s="7"/>
      <c r="E34" s="5"/>
      <c r="F34" s="3"/>
    </row>
    <row r="35" spans="1:6" ht="15.6" x14ac:dyDescent="0.3">
      <c r="A35" s="7"/>
      <c r="C35" s="5"/>
      <c r="D35" s="7"/>
      <c r="E35" s="5"/>
      <c r="F35" s="3"/>
    </row>
    <row r="36" spans="1:6" ht="15.6" x14ac:dyDescent="0.3">
      <c r="A36" s="7"/>
      <c r="C36" s="5"/>
      <c r="D36" s="7"/>
      <c r="E36" s="5"/>
      <c r="F36" s="3"/>
    </row>
    <row r="37" spans="1:6" ht="15.6" x14ac:dyDescent="0.3">
      <c r="A37" s="7"/>
      <c r="C37" s="5"/>
      <c r="D37" s="7"/>
      <c r="E37" s="5"/>
      <c r="F37" s="3"/>
    </row>
    <row r="38" spans="1:6" ht="15.6" x14ac:dyDescent="0.3">
      <c r="A38" s="7"/>
      <c r="C38" s="5"/>
      <c r="D38" s="7"/>
      <c r="E38" s="5"/>
      <c r="F38" s="3"/>
    </row>
    <row r="39" spans="1:6" ht="15.6" x14ac:dyDescent="0.3">
      <c r="A39" s="7"/>
      <c r="C39" s="5"/>
      <c r="D39" s="7"/>
      <c r="E39" s="5"/>
      <c r="F39" s="3"/>
    </row>
    <row r="40" spans="1:6" ht="15.6" x14ac:dyDescent="0.3">
      <c r="A40" s="7"/>
      <c r="C40" s="5"/>
      <c r="D40" s="7"/>
      <c r="E40" s="5"/>
      <c r="F40" s="3"/>
    </row>
    <row r="41" spans="1:6" ht="15.6" x14ac:dyDescent="0.3">
      <c r="A41" s="7"/>
      <c r="C41" s="5"/>
      <c r="D41" s="7"/>
      <c r="E41" s="5"/>
      <c r="F41" s="3"/>
    </row>
    <row r="42" spans="1:6" ht="15.6" x14ac:dyDescent="0.3">
      <c r="A42" s="7"/>
      <c r="C42" s="5"/>
      <c r="D42" s="7"/>
      <c r="E42" s="5"/>
      <c r="F42" s="3"/>
    </row>
    <row r="43" spans="1:6" ht="15.6" x14ac:dyDescent="0.3">
      <c r="A43" s="7"/>
      <c r="C43" s="5"/>
      <c r="D43" s="7"/>
      <c r="E43" s="5"/>
      <c r="F43" s="3"/>
    </row>
    <row r="44" spans="1:6" ht="15.6" x14ac:dyDescent="0.3">
      <c r="A44" s="7"/>
      <c r="C44" s="5"/>
      <c r="D44" s="7"/>
      <c r="E44" s="5"/>
      <c r="F44" s="3"/>
    </row>
    <row r="45" spans="1:6" ht="15.6" x14ac:dyDescent="0.3">
      <c r="A45" s="7"/>
      <c r="C45" s="5"/>
      <c r="D45" s="7"/>
      <c r="E45" s="5"/>
      <c r="F45" s="3"/>
    </row>
    <row r="46" spans="1:6" ht="15.6" x14ac:dyDescent="0.3">
      <c r="A46" s="7"/>
      <c r="C46" s="5"/>
      <c r="D46" s="7"/>
      <c r="E46" s="5"/>
      <c r="F46" s="3"/>
    </row>
    <row r="47" spans="1:6" ht="15.6" x14ac:dyDescent="0.3">
      <c r="A47" s="7"/>
      <c r="C47" s="5"/>
      <c r="D47" s="7"/>
      <c r="E47" s="8"/>
      <c r="F47" s="3"/>
    </row>
    <row r="48" spans="1:6" ht="15.6" x14ac:dyDescent="0.3">
      <c r="A48" s="9"/>
      <c r="C48" s="5"/>
      <c r="D48" s="7"/>
      <c r="E48" s="8"/>
      <c r="F48" s="3"/>
    </row>
    <row r="49" spans="4:5" x14ac:dyDescent="0.3">
      <c r="D49" s="1"/>
      <c r="E49" s="8"/>
    </row>
    <row r="53" spans="4:5" x14ac:dyDescent="0.3">
      <c r="E53" s="10"/>
    </row>
  </sheetData>
  <hyperlinks>
    <hyperlink ref="F4" r:id="rId1" xr:uid="{00000000-0004-0000-0000-000000000000}"/>
    <hyperlink ref="F6" r:id="rId2" display="https://www.digikey.com/en/products/detail/murata-electronics/NXFT15XH103FA1B025/5797781?utm_adgroup=Sensors%2C%20Transducers&amp;utm_source=google&amp;utm_medium=cpc&amp;utm_campaign=Shopping_Supplier_Murata%20Electronics_0490_Co-op&amp;utm_term=&amp;utm_content=Sensors%2C%20Transducers&amp;gclid=CjwKCAjwlrqHBhByEiwAnLmYUIN7ZD1-mDXTNdIc9DDgoQCy29740f9_RUW7YZCqFlNNYm7NI25nlBoCfIYQAvD_BwE" xr:uid="{00000000-0004-0000-0000-000001000000}"/>
    <hyperlink ref="F7" r:id="rId3" xr:uid="{00000000-0004-0000-0000-000002000000}"/>
    <hyperlink ref="F8" r:id="rId4" xr:uid="{00000000-0004-0000-0000-000003000000}"/>
    <hyperlink ref="F9" r:id="rId5" xr:uid="{00000000-0004-0000-0000-000004000000}"/>
    <hyperlink ref="F10" r:id="rId6" xr:uid="{00000000-0004-0000-0000-000005000000}"/>
    <hyperlink ref="F11" r:id="rId7" xr:uid="{00000000-0004-0000-0000-000006000000}"/>
    <hyperlink ref="F14" r:id="rId8" xr:uid="{00000000-0004-0000-0000-000007000000}"/>
    <hyperlink ref="F15" r:id="rId9" xr:uid="{00000000-0004-0000-0000-000008000000}"/>
    <hyperlink ref="F17" r:id="rId10" xr:uid="{00000000-0004-0000-0000-000009000000}"/>
    <hyperlink ref="F18" r:id="rId11" xr:uid="{00000000-0004-0000-0000-00000A000000}"/>
    <hyperlink ref="F20" r:id="rId12" xr:uid="{00000000-0004-0000-0000-00000B000000}"/>
    <hyperlink ref="F21" r:id="rId13" xr:uid="{00000000-0004-0000-0000-00000C000000}"/>
    <hyperlink ref="F23" r:id="rId14" xr:uid="{00000000-0004-0000-0000-00000D000000}"/>
    <hyperlink ref="F24" r:id="rId15" xr:uid="{00000000-0004-0000-0000-00000E000000}"/>
    <hyperlink ref="F26" r:id="rId16" xr:uid="{00000000-0004-0000-0000-00000F000000}"/>
    <hyperlink ref="F27" r:id="rId17" xr:uid="{00000000-0004-0000-0000-000010000000}"/>
    <hyperlink ref="F28" r:id="rId18" xr:uid="{00000000-0004-0000-0000-000011000000}"/>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0"/>
  <sheetViews>
    <sheetView topLeftCell="A13" zoomScaleNormal="100" workbookViewId="0">
      <selection activeCell="B38" sqref="B38"/>
    </sheetView>
  </sheetViews>
  <sheetFormatPr defaultColWidth="8.5546875" defaultRowHeight="14.4" x14ac:dyDescent="0.3"/>
  <cols>
    <col min="1" max="1" width="24.77734375" customWidth="1"/>
    <col min="2" max="2" width="22.5546875" customWidth="1"/>
    <col min="3" max="3" width="10.44140625" customWidth="1"/>
    <col min="4" max="4" width="9.6640625" customWidth="1"/>
    <col min="5" max="5" width="11.5546875" customWidth="1"/>
    <col min="6" max="6" width="88.44140625" customWidth="1"/>
  </cols>
  <sheetData>
    <row r="1" spans="1:6" x14ac:dyDescent="0.3">
      <c r="A1" s="1" t="s">
        <v>0</v>
      </c>
      <c r="B1" s="1" t="s">
        <v>1</v>
      </c>
      <c r="C1" s="1" t="s">
        <v>2</v>
      </c>
      <c r="D1" s="1" t="s">
        <v>3</v>
      </c>
      <c r="E1" s="1" t="s">
        <v>4</v>
      </c>
      <c r="F1" s="1" t="s">
        <v>5</v>
      </c>
    </row>
    <row r="2" spans="1:6" x14ac:dyDescent="0.3">
      <c r="A2" t="s">
        <v>6</v>
      </c>
      <c r="B2" t="s">
        <v>7</v>
      </c>
      <c r="C2" s="2">
        <v>19.95</v>
      </c>
      <c r="D2">
        <v>1</v>
      </c>
      <c r="E2" s="2">
        <f t="shared" ref="E2:E31" si="0">C2*D2</f>
        <v>19.95</v>
      </c>
      <c r="F2" s="3" t="s">
        <v>8</v>
      </c>
    </row>
    <row r="3" spans="1:6" x14ac:dyDescent="0.3">
      <c r="A3" t="s">
        <v>9</v>
      </c>
      <c r="B3" t="s">
        <v>10</v>
      </c>
      <c r="C3" s="2">
        <v>15.99</v>
      </c>
      <c r="D3">
        <v>2</v>
      </c>
      <c r="E3" s="2">
        <f t="shared" si="0"/>
        <v>31.98</v>
      </c>
      <c r="F3" s="3" t="s">
        <v>11</v>
      </c>
    </row>
    <row r="4" spans="1:6" x14ac:dyDescent="0.3">
      <c r="A4" t="s">
        <v>12</v>
      </c>
      <c r="B4" t="s">
        <v>13</v>
      </c>
      <c r="C4" s="2">
        <v>21</v>
      </c>
      <c r="D4">
        <v>2</v>
      </c>
      <c r="E4" s="2">
        <f t="shared" si="0"/>
        <v>42</v>
      </c>
      <c r="F4" s="3" t="s">
        <v>14</v>
      </c>
    </row>
    <row r="5" spans="1:6" x14ac:dyDescent="0.3">
      <c r="A5" t="s">
        <v>73</v>
      </c>
      <c r="C5" s="2">
        <v>21.99</v>
      </c>
      <c r="D5">
        <v>1</v>
      </c>
      <c r="E5" s="2">
        <f t="shared" si="0"/>
        <v>21.99</v>
      </c>
      <c r="F5" s="3" t="s">
        <v>74</v>
      </c>
    </row>
    <row r="6" spans="1:6" x14ac:dyDescent="0.3">
      <c r="A6" t="s">
        <v>18</v>
      </c>
      <c r="B6" t="s">
        <v>19</v>
      </c>
      <c r="C6" s="2">
        <v>0.55000000000000004</v>
      </c>
      <c r="D6">
        <v>2</v>
      </c>
      <c r="E6" s="2">
        <f t="shared" si="0"/>
        <v>1.1000000000000001</v>
      </c>
      <c r="F6" s="3" t="s">
        <v>20</v>
      </c>
    </row>
    <row r="7" spans="1:6" x14ac:dyDescent="0.3">
      <c r="A7" t="s">
        <v>21</v>
      </c>
      <c r="B7" t="s">
        <v>22</v>
      </c>
      <c r="C7" s="2">
        <v>9.9499999999999993</v>
      </c>
      <c r="D7">
        <v>1</v>
      </c>
      <c r="E7" s="2">
        <f t="shared" si="0"/>
        <v>9.9499999999999993</v>
      </c>
      <c r="F7" s="3" t="s">
        <v>23</v>
      </c>
    </row>
    <row r="8" spans="1:6" x14ac:dyDescent="0.3">
      <c r="A8" t="s">
        <v>24</v>
      </c>
      <c r="B8" t="s">
        <v>25</v>
      </c>
      <c r="C8" s="2">
        <v>9.9499999999999993</v>
      </c>
      <c r="D8">
        <v>1</v>
      </c>
      <c r="E8" s="2">
        <f t="shared" si="0"/>
        <v>9.9499999999999993</v>
      </c>
      <c r="F8" s="3" t="s">
        <v>26</v>
      </c>
    </row>
    <row r="9" spans="1:6" ht="43.2" x14ac:dyDescent="0.3">
      <c r="A9" t="s">
        <v>27</v>
      </c>
      <c r="B9" t="s">
        <v>28</v>
      </c>
      <c r="C9" s="2">
        <v>13.95</v>
      </c>
      <c r="D9">
        <v>1</v>
      </c>
      <c r="E9" s="2">
        <f t="shared" si="0"/>
        <v>13.95</v>
      </c>
      <c r="F9" s="4" t="s">
        <v>29</v>
      </c>
    </row>
    <row r="10" spans="1:6" x14ac:dyDescent="0.3">
      <c r="A10" t="s">
        <v>30</v>
      </c>
      <c r="B10" t="s">
        <v>31</v>
      </c>
      <c r="C10" s="5">
        <v>6.95</v>
      </c>
      <c r="D10">
        <v>1</v>
      </c>
      <c r="E10" s="2">
        <f t="shared" si="0"/>
        <v>6.95</v>
      </c>
      <c r="F10" s="3" t="s">
        <v>32</v>
      </c>
    </row>
    <row r="11" spans="1:6" x14ac:dyDescent="0.3">
      <c r="A11" t="s">
        <v>33</v>
      </c>
      <c r="B11" t="s">
        <v>34</v>
      </c>
      <c r="C11" s="5">
        <v>3.56</v>
      </c>
      <c r="D11">
        <v>1</v>
      </c>
      <c r="E11" s="2">
        <f t="shared" si="0"/>
        <v>3.56</v>
      </c>
      <c r="F11" s="3" t="s">
        <v>35</v>
      </c>
    </row>
    <row r="12" spans="1:6" x14ac:dyDescent="0.3">
      <c r="A12" t="s">
        <v>166</v>
      </c>
      <c r="B12" t="s">
        <v>167</v>
      </c>
      <c r="C12" s="5">
        <v>39</v>
      </c>
      <c r="D12">
        <v>1</v>
      </c>
      <c r="E12" s="2">
        <f t="shared" si="0"/>
        <v>39</v>
      </c>
      <c r="F12" s="3" t="s">
        <v>168</v>
      </c>
    </row>
    <row r="13" spans="1:6" x14ac:dyDescent="0.3">
      <c r="A13" t="s">
        <v>39</v>
      </c>
      <c r="C13" s="5">
        <v>40</v>
      </c>
      <c r="D13">
        <v>1</v>
      </c>
      <c r="E13" s="2">
        <f t="shared" si="0"/>
        <v>40</v>
      </c>
      <c r="F13" s="3" t="s">
        <v>40</v>
      </c>
    </row>
    <row r="14" spans="1:6" x14ac:dyDescent="0.3">
      <c r="A14" t="s">
        <v>41</v>
      </c>
      <c r="B14" t="s">
        <v>42</v>
      </c>
      <c r="C14" s="5">
        <v>14.95</v>
      </c>
      <c r="D14">
        <v>1</v>
      </c>
      <c r="E14" s="2">
        <f t="shared" si="0"/>
        <v>14.95</v>
      </c>
      <c r="F14" s="3" t="s">
        <v>43</v>
      </c>
    </row>
    <row r="15" spans="1:6" x14ac:dyDescent="0.3">
      <c r="A15" t="s">
        <v>75</v>
      </c>
      <c r="C15" s="5">
        <v>12.7</v>
      </c>
      <c r="D15">
        <v>1</v>
      </c>
      <c r="E15" s="2">
        <f t="shared" si="0"/>
        <v>12.7</v>
      </c>
      <c r="F15" s="3" t="s">
        <v>76</v>
      </c>
    </row>
    <row r="16" spans="1:6" x14ac:dyDescent="0.3">
      <c r="A16" t="s">
        <v>44</v>
      </c>
      <c r="C16" s="5">
        <v>0.21</v>
      </c>
      <c r="D16">
        <v>1</v>
      </c>
      <c r="E16" s="2">
        <f t="shared" si="0"/>
        <v>0.21</v>
      </c>
      <c r="F16" s="3" t="s">
        <v>45</v>
      </c>
    </row>
    <row r="17" spans="1:6" x14ac:dyDescent="0.3">
      <c r="A17" t="s">
        <v>46</v>
      </c>
      <c r="C17" s="5">
        <v>0.73</v>
      </c>
      <c r="D17">
        <v>1</v>
      </c>
      <c r="E17" s="2">
        <f t="shared" si="0"/>
        <v>0.73</v>
      </c>
      <c r="F17" s="3" t="s">
        <v>47</v>
      </c>
    </row>
    <row r="18" spans="1:6" x14ac:dyDescent="0.3">
      <c r="A18" t="s">
        <v>77</v>
      </c>
      <c r="C18" s="5">
        <v>12.99</v>
      </c>
      <c r="D18">
        <v>1</v>
      </c>
      <c r="E18" s="2">
        <f t="shared" si="0"/>
        <v>12.99</v>
      </c>
      <c r="F18" s="3" t="s">
        <v>78</v>
      </c>
    </row>
    <row r="19" spans="1:6" x14ac:dyDescent="0.3">
      <c r="A19" t="s">
        <v>48</v>
      </c>
      <c r="C19" s="5">
        <v>9.99</v>
      </c>
      <c r="D19">
        <v>1</v>
      </c>
      <c r="E19" s="2">
        <f t="shared" si="0"/>
        <v>9.99</v>
      </c>
      <c r="F19" s="3" t="s">
        <v>49</v>
      </c>
    </row>
    <row r="20" spans="1:6" x14ac:dyDescent="0.3">
      <c r="A20" t="s">
        <v>50</v>
      </c>
      <c r="C20" s="5">
        <v>24</v>
      </c>
      <c r="D20">
        <v>1</v>
      </c>
      <c r="E20" s="2">
        <f t="shared" si="0"/>
        <v>24</v>
      </c>
      <c r="F20" s="3" t="s">
        <v>51</v>
      </c>
    </row>
    <row r="21" spans="1:6" x14ac:dyDescent="0.3">
      <c r="A21" t="s">
        <v>56</v>
      </c>
      <c r="C21" s="5">
        <v>0.72</v>
      </c>
      <c r="D21">
        <v>1</v>
      </c>
      <c r="E21" s="2">
        <f t="shared" si="0"/>
        <v>0.72</v>
      </c>
      <c r="F21" s="3" t="s">
        <v>57</v>
      </c>
    </row>
    <row r="22" spans="1:6" x14ac:dyDescent="0.3">
      <c r="A22" t="s">
        <v>58</v>
      </c>
      <c r="C22" s="5">
        <v>12.49</v>
      </c>
      <c r="D22">
        <v>1</v>
      </c>
      <c r="E22" s="2">
        <f t="shared" si="0"/>
        <v>12.49</v>
      </c>
      <c r="F22" s="3" t="s">
        <v>59</v>
      </c>
    </row>
    <row r="23" spans="1:6" x14ac:dyDescent="0.3">
      <c r="A23" t="s">
        <v>52</v>
      </c>
      <c r="C23" s="5">
        <v>6</v>
      </c>
      <c r="D23">
        <v>1</v>
      </c>
      <c r="E23" s="2">
        <f t="shared" si="0"/>
        <v>6</v>
      </c>
      <c r="F23" s="3" t="s">
        <v>53</v>
      </c>
    </row>
    <row r="24" spans="1:6" x14ac:dyDescent="0.3">
      <c r="A24" t="s">
        <v>54</v>
      </c>
      <c r="C24" s="5">
        <v>26.16</v>
      </c>
      <c r="D24">
        <v>1</v>
      </c>
      <c r="E24" s="2">
        <f t="shared" si="0"/>
        <v>26.16</v>
      </c>
      <c r="F24" s="3" t="s">
        <v>55</v>
      </c>
    </row>
    <row r="25" spans="1:6" x14ac:dyDescent="0.3">
      <c r="A25" t="s">
        <v>79</v>
      </c>
      <c r="B25" t="s">
        <v>80</v>
      </c>
      <c r="C25" s="5">
        <v>9.5</v>
      </c>
      <c r="D25">
        <v>1</v>
      </c>
      <c r="E25" s="2">
        <f t="shared" si="0"/>
        <v>9.5</v>
      </c>
      <c r="F25" s="3" t="s">
        <v>81</v>
      </c>
    </row>
    <row r="26" spans="1:6" x14ac:dyDescent="0.3">
      <c r="A26" t="s">
        <v>62</v>
      </c>
      <c r="C26" s="5">
        <v>7.99</v>
      </c>
      <c r="D26">
        <v>1</v>
      </c>
      <c r="E26" s="2">
        <f t="shared" si="0"/>
        <v>7.99</v>
      </c>
      <c r="F26" s="3" t="s">
        <v>63</v>
      </c>
    </row>
    <row r="27" spans="1:6" x14ac:dyDescent="0.3">
      <c r="A27" t="s">
        <v>66</v>
      </c>
      <c r="C27" s="5">
        <v>8.49</v>
      </c>
      <c r="D27">
        <v>1</v>
      </c>
      <c r="E27" s="2">
        <f t="shared" si="0"/>
        <v>8.49</v>
      </c>
      <c r="F27" s="3" t="s">
        <v>82</v>
      </c>
    </row>
    <row r="28" spans="1:6" x14ac:dyDescent="0.3">
      <c r="A28" t="s">
        <v>64</v>
      </c>
      <c r="C28" s="5">
        <v>6.49</v>
      </c>
      <c r="D28">
        <v>1</v>
      </c>
      <c r="E28" s="2">
        <f t="shared" si="0"/>
        <v>6.49</v>
      </c>
      <c r="F28" s="3" t="s">
        <v>65</v>
      </c>
    </row>
    <row r="29" spans="1:6" x14ac:dyDescent="0.3">
      <c r="A29" t="s">
        <v>68</v>
      </c>
      <c r="C29" s="5">
        <v>5.99</v>
      </c>
      <c r="D29">
        <v>1</v>
      </c>
      <c r="E29" s="2">
        <f t="shared" si="0"/>
        <v>5.99</v>
      </c>
      <c r="F29" s="3" t="s">
        <v>69</v>
      </c>
    </row>
    <row r="30" spans="1:6" x14ac:dyDescent="0.3">
      <c r="A30" t="s">
        <v>70</v>
      </c>
      <c r="C30" s="5">
        <v>8.99</v>
      </c>
      <c r="D30">
        <v>1</v>
      </c>
      <c r="E30" s="2">
        <f t="shared" si="0"/>
        <v>8.99</v>
      </c>
      <c r="F30" s="3" t="s">
        <v>71</v>
      </c>
    </row>
    <row r="31" spans="1:6" x14ac:dyDescent="0.3">
      <c r="A31" t="s">
        <v>169</v>
      </c>
      <c r="C31" s="5">
        <v>2.2200000000000002</v>
      </c>
      <c r="D31">
        <v>1</v>
      </c>
      <c r="E31" s="2">
        <f t="shared" si="0"/>
        <v>2.2200000000000002</v>
      </c>
      <c r="F31" s="3" t="s">
        <v>170</v>
      </c>
    </row>
    <row r="33" spans="1:6" x14ac:dyDescent="0.3">
      <c r="A33" s="1"/>
      <c r="D33" s="1" t="s">
        <v>83</v>
      </c>
      <c r="E33" s="2">
        <f>SUM(E2:E31)</f>
        <v>410.99000000000012</v>
      </c>
      <c r="F33" s="3"/>
    </row>
    <row r="37" spans="1:6" x14ac:dyDescent="0.3">
      <c r="F37" s="3"/>
    </row>
    <row r="38" spans="1:6" x14ac:dyDescent="0.3">
      <c r="D38" s="1"/>
    </row>
    <row r="40" spans="1:6" ht="15.6" x14ac:dyDescent="0.3">
      <c r="A40" s="1"/>
      <c r="C40" s="5"/>
      <c r="D40" s="7"/>
      <c r="E40" s="5"/>
      <c r="F40" s="3"/>
    </row>
    <row r="41" spans="1:6" ht="15.6" x14ac:dyDescent="0.3">
      <c r="A41" s="7"/>
      <c r="C41" s="5"/>
      <c r="D41" s="7"/>
      <c r="E41" s="5"/>
      <c r="F41" s="3"/>
    </row>
    <row r="42" spans="1:6" ht="15.6" x14ac:dyDescent="0.3">
      <c r="A42" s="7"/>
      <c r="C42" s="5"/>
      <c r="D42" s="7"/>
      <c r="E42" s="5"/>
      <c r="F42" s="3"/>
    </row>
    <row r="43" spans="1:6" ht="15.6" x14ac:dyDescent="0.3">
      <c r="A43" s="7"/>
      <c r="C43" s="5"/>
      <c r="D43" s="7"/>
      <c r="E43" s="5"/>
      <c r="F43" s="3"/>
    </row>
    <row r="44" spans="1:6" ht="15.6" x14ac:dyDescent="0.3">
      <c r="A44" s="7"/>
      <c r="C44" s="5"/>
      <c r="D44" s="7"/>
      <c r="E44" s="5"/>
      <c r="F44" s="3"/>
    </row>
    <row r="45" spans="1:6" ht="15.6" x14ac:dyDescent="0.3">
      <c r="A45" s="7"/>
      <c r="C45" s="5"/>
      <c r="D45" s="7"/>
      <c r="E45" s="5"/>
      <c r="F45" s="3"/>
    </row>
    <row r="46" spans="1:6" ht="15.6" x14ac:dyDescent="0.3">
      <c r="A46" s="7"/>
      <c r="C46" s="5"/>
      <c r="D46" s="7"/>
      <c r="E46" s="5"/>
      <c r="F46" s="3"/>
    </row>
    <row r="47" spans="1:6" ht="15.6" x14ac:dyDescent="0.3">
      <c r="A47" s="7"/>
      <c r="C47" s="5"/>
      <c r="D47" s="7"/>
      <c r="E47" s="5"/>
      <c r="F47" s="3"/>
    </row>
    <row r="48" spans="1:6" ht="15.6" x14ac:dyDescent="0.3">
      <c r="A48" s="7"/>
      <c r="C48" s="5"/>
      <c r="D48" s="7"/>
      <c r="E48" s="5"/>
      <c r="F48" s="3"/>
    </row>
    <row r="49" spans="1:6" ht="15.6" x14ac:dyDescent="0.3">
      <c r="A49" s="7"/>
      <c r="C49" s="5"/>
      <c r="D49" s="7"/>
      <c r="E49" s="5"/>
      <c r="F49" s="3"/>
    </row>
    <row r="50" spans="1:6" ht="15.6" x14ac:dyDescent="0.3">
      <c r="A50" s="7"/>
      <c r="C50" s="5"/>
      <c r="D50" s="7"/>
      <c r="E50" s="5"/>
      <c r="F50" s="3"/>
    </row>
    <row r="51" spans="1:6" ht="15.6" x14ac:dyDescent="0.3">
      <c r="A51" s="7"/>
      <c r="C51" s="5"/>
      <c r="D51" s="7"/>
      <c r="E51" s="5"/>
      <c r="F51" s="3"/>
    </row>
    <row r="52" spans="1:6" ht="15.6" x14ac:dyDescent="0.3">
      <c r="A52" s="7"/>
      <c r="C52" s="5"/>
      <c r="D52" s="7"/>
      <c r="E52" s="5"/>
      <c r="F52" s="3"/>
    </row>
    <row r="53" spans="1:6" ht="15.6" x14ac:dyDescent="0.3">
      <c r="A53" s="7"/>
      <c r="C53" s="5"/>
      <c r="D53" s="7"/>
      <c r="E53" s="5"/>
      <c r="F53" s="3"/>
    </row>
    <row r="54" spans="1:6" ht="15.6" x14ac:dyDescent="0.3">
      <c r="A54" s="7"/>
      <c r="C54" s="5"/>
      <c r="D54" s="7"/>
      <c r="E54" s="8"/>
      <c r="F54" s="3"/>
    </row>
    <row r="55" spans="1:6" ht="15.6" x14ac:dyDescent="0.3">
      <c r="A55" s="7"/>
      <c r="C55" s="5"/>
      <c r="D55" s="7"/>
      <c r="E55" s="8"/>
      <c r="F55" s="3"/>
    </row>
    <row r="56" spans="1:6" x14ac:dyDescent="0.3">
      <c r="A56" s="9"/>
      <c r="D56" s="1"/>
      <c r="E56" s="8"/>
    </row>
    <row r="60" spans="1:6" x14ac:dyDescent="0.3">
      <c r="E60" s="10"/>
    </row>
  </sheetData>
  <hyperlinks>
    <hyperlink ref="F4" r:id="rId1" xr:uid="{00000000-0004-0000-0100-000000000000}"/>
    <hyperlink ref="F5" r:id="rId2" xr:uid="{00000000-0004-0000-0100-000001000000}"/>
    <hyperlink ref="F6" r:id="rId3" display="https://www.digikey.com/en/products/detail/murata-electronics/NXFT15XH103FA1B025/5797781?utm_adgroup=Sensors%2C%20Transducers&amp;utm_source=google&amp;utm_medium=cpc&amp;utm_campaign=Shopping_Supplier_Murata%20Electronics_0490_Co-op&amp;utm_term=&amp;utm_content=Sensors%2C%20Transducers&amp;gclid=CjwKCAjwlrqHBhByEiwAnLmYUIN7ZD1-mDXTNdIc9DDgoQCy29740f9_RUW7YZCqFlNNYm7NI25nlBoCfIYQAvD_BwE" xr:uid="{00000000-0004-0000-0100-000002000000}"/>
    <hyperlink ref="F8" r:id="rId4" xr:uid="{00000000-0004-0000-0100-000003000000}"/>
    <hyperlink ref="F9" r:id="rId5" xr:uid="{00000000-0004-0000-0100-000004000000}"/>
    <hyperlink ref="F10" r:id="rId6" xr:uid="{00000000-0004-0000-0100-000005000000}"/>
    <hyperlink ref="F11" r:id="rId7" xr:uid="{00000000-0004-0000-0100-000006000000}"/>
    <hyperlink ref="F14" r:id="rId8" xr:uid="{00000000-0004-0000-0100-000007000000}"/>
    <hyperlink ref="F19" r:id="rId9" xr:uid="{00000000-0004-0000-0100-000008000000}"/>
    <hyperlink ref="F20" r:id="rId10" xr:uid="{00000000-0004-0000-0100-000009000000}"/>
    <hyperlink ref="F21" r:id="rId11" xr:uid="{00000000-0004-0000-0100-00000A000000}"/>
    <hyperlink ref="F24" r:id="rId12" xr:uid="{00000000-0004-0000-0100-00000B000000}"/>
    <hyperlink ref="F26" r:id="rId13" xr:uid="{00000000-0004-0000-0100-00000C000000}"/>
    <hyperlink ref="F27" r:id="rId14" xr:uid="{00000000-0004-0000-0100-00000D000000}"/>
    <hyperlink ref="F29" r:id="rId15" xr:uid="{00000000-0004-0000-0100-00000E000000}"/>
    <hyperlink ref="F30" r:id="rId16" xr:uid="{00000000-0004-0000-0100-00000F000000}"/>
  </hyperlinks>
  <pageMargins left="0.7" right="0.7" top="0.75" bottom="0.75" header="0.51180555555555496" footer="0.51180555555555496"/>
  <pageSetup firstPageNumber="0" orientation="portrait" horizontalDpi="300" verticalDpi="300"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
  <sheetViews>
    <sheetView zoomScaleNormal="100" workbookViewId="0">
      <selection activeCell="B17" sqref="B17"/>
    </sheetView>
  </sheetViews>
  <sheetFormatPr defaultColWidth="8.5546875" defaultRowHeight="14.4" x14ac:dyDescent="0.3"/>
  <cols>
    <col min="1" max="1" width="14.109375" customWidth="1"/>
    <col min="2" max="2" width="19.21875" customWidth="1"/>
    <col min="3" max="3" width="10.5546875" customWidth="1"/>
    <col min="4" max="4" width="9.77734375" customWidth="1"/>
    <col min="5" max="5" width="11.77734375" customWidth="1"/>
    <col min="6" max="6" width="255.77734375" customWidth="1"/>
  </cols>
  <sheetData>
    <row r="1" spans="1:6" x14ac:dyDescent="0.3">
      <c r="A1" s="1" t="s">
        <v>0</v>
      </c>
      <c r="B1" s="1" t="s">
        <v>1</v>
      </c>
      <c r="C1" s="1" t="s">
        <v>2</v>
      </c>
      <c r="D1" s="1" t="s">
        <v>3</v>
      </c>
      <c r="E1" s="1" t="s">
        <v>4</v>
      </c>
      <c r="F1" s="1" t="s">
        <v>5</v>
      </c>
    </row>
    <row r="2" spans="1:6" x14ac:dyDescent="0.3">
      <c r="A2" t="s">
        <v>84</v>
      </c>
      <c r="C2" s="6">
        <v>16.899999999999999</v>
      </c>
      <c r="D2">
        <v>1</v>
      </c>
      <c r="E2" s="6">
        <f t="shared" ref="E2:E7" si="0">C2*D2</f>
        <v>16.899999999999999</v>
      </c>
      <c r="F2" s="3" t="s">
        <v>85</v>
      </c>
    </row>
    <row r="3" spans="1:6" x14ac:dyDescent="0.3">
      <c r="A3" t="s">
        <v>86</v>
      </c>
      <c r="B3" t="s">
        <v>87</v>
      </c>
      <c r="C3" s="11">
        <v>0.95</v>
      </c>
      <c r="D3">
        <v>2</v>
      </c>
      <c r="E3" s="2">
        <f t="shared" si="0"/>
        <v>1.9</v>
      </c>
      <c r="F3" s="3" t="s">
        <v>88</v>
      </c>
    </row>
    <row r="4" spans="1:6" x14ac:dyDescent="0.3">
      <c r="A4" t="s">
        <v>89</v>
      </c>
      <c r="B4" t="s">
        <v>90</v>
      </c>
      <c r="C4" s="6">
        <v>9.0399999999999991</v>
      </c>
      <c r="D4">
        <v>1</v>
      </c>
      <c r="E4" s="2">
        <f t="shared" si="0"/>
        <v>9.0399999999999991</v>
      </c>
      <c r="F4" s="3" t="s">
        <v>91</v>
      </c>
    </row>
    <row r="5" spans="1:6" x14ac:dyDescent="0.3">
      <c r="A5" t="s">
        <v>79</v>
      </c>
      <c r="B5" t="s">
        <v>80</v>
      </c>
      <c r="C5" s="5">
        <v>9.5</v>
      </c>
      <c r="D5">
        <v>1</v>
      </c>
      <c r="E5" s="2">
        <f t="shared" si="0"/>
        <v>9.5</v>
      </c>
      <c r="F5" s="3" t="s">
        <v>81</v>
      </c>
    </row>
    <row r="6" spans="1:6" x14ac:dyDescent="0.3">
      <c r="A6" t="s">
        <v>92</v>
      </c>
      <c r="C6" s="5">
        <v>14.99</v>
      </c>
      <c r="D6">
        <v>1</v>
      </c>
      <c r="E6" s="2">
        <f t="shared" si="0"/>
        <v>14.99</v>
      </c>
      <c r="F6" s="3" t="s">
        <v>93</v>
      </c>
    </row>
    <row r="7" spans="1:6" x14ac:dyDescent="0.3">
      <c r="A7" t="s">
        <v>94</v>
      </c>
      <c r="B7" t="s">
        <v>95</v>
      </c>
      <c r="C7" s="5">
        <v>1.05</v>
      </c>
      <c r="D7">
        <v>2</v>
      </c>
      <c r="E7" s="2">
        <f t="shared" si="0"/>
        <v>2.1</v>
      </c>
      <c r="F7" s="3" t="s">
        <v>96</v>
      </c>
    </row>
    <row r="8" spans="1:6" x14ac:dyDescent="0.3">
      <c r="C8" s="5"/>
      <c r="E8" s="2"/>
      <c r="F8" s="3"/>
    </row>
    <row r="10" spans="1:6" x14ac:dyDescent="0.3">
      <c r="D10" s="1" t="s">
        <v>83</v>
      </c>
      <c r="E10" s="6">
        <f>SUM(E2:E7)</f>
        <v>54.43</v>
      </c>
    </row>
  </sheetData>
  <hyperlinks>
    <hyperlink ref="F2" r:id="rId1" xr:uid="{00000000-0004-0000-0200-000000000000}"/>
    <hyperlink ref="F3" r:id="rId2" display="https://www.digikey.com/en/products/detail/adafruit-industries-llc/161/7244927?utm_adgroup=Optical%20Sensors%20-%20Photo%20Detectors%20-%20CdS%20Cells&amp;utm_source=google&amp;utm_medium=cpc&amp;utm_campaign=Shopping_Product_Sensors%2C%20Transducers&amp;utm_term=&amp;utm_content=Optical%20Sensors%20-%20Photo%20Detectors%20-%20CdS%20Cells&amp;gclid=Cj0KCQjw0emHBhC1ARIsAL1QGNfYpvf3MPzpzy_vSz-l0BRZcJEGml2ZntF2PRxP90FCoKFTgAeQwSQaAkHrEALw_wcB" xr:uid="{00000000-0004-0000-0200-000001000000}"/>
    <hyperlink ref="F4" r:id="rId3" xr:uid="{00000000-0004-0000-0200-000002000000}"/>
    <hyperlink ref="F7" r:id="rId4" xr:uid="{00000000-0004-0000-0200-000003000000}"/>
  </hyperlink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zoomScaleNormal="100" workbookViewId="0">
      <selection activeCell="C29" sqref="C29"/>
    </sheetView>
  </sheetViews>
  <sheetFormatPr defaultColWidth="8.5546875" defaultRowHeight="14.4" x14ac:dyDescent="0.3"/>
  <cols>
    <col min="1" max="1" width="18.5546875" customWidth="1"/>
    <col min="2" max="2" width="23.33203125" customWidth="1"/>
    <col min="3" max="3" width="10.5546875" customWidth="1"/>
    <col min="4" max="4" width="9.77734375" customWidth="1"/>
    <col min="5" max="5" width="11.77734375" customWidth="1"/>
    <col min="6" max="6" width="53.33203125" customWidth="1"/>
  </cols>
  <sheetData>
    <row r="1" spans="1:6" x14ac:dyDescent="0.3">
      <c r="A1" s="1" t="s">
        <v>0</v>
      </c>
      <c r="B1" s="1" t="s">
        <v>1</v>
      </c>
      <c r="C1" s="1" t="s">
        <v>2</v>
      </c>
      <c r="D1" s="1" t="s">
        <v>3</v>
      </c>
      <c r="E1" s="1" t="s">
        <v>4</v>
      </c>
      <c r="F1" s="1" t="s">
        <v>5</v>
      </c>
    </row>
    <row r="2" spans="1:6" x14ac:dyDescent="0.3">
      <c r="A2" t="s">
        <v>36</v>
      </c>
      <c r="B2" t="s">
        <v>37</v>
      </c>
      <c r="C2" s="6">
        <v>13.1</v>
      </c>
      <c r="D2">
        <v>1</v>
      </c>
      <c r="E2" s="6">
        <f>C2*D2</f>
        <v>13.1</v>
      </c>
      <c r="F2" s="3" t="s">
        <v>38</v>
      </c>
    </row>
    <row r="3" spans="1:6" x14ac:dyDescent="0.3">
      <c r="A3" t="s">
        <v>97</v>
      </c>
      <c r="B3" t="s">
        <v>98</v>
      </c>
      <c r="C3" s="6">
        <v>68.900000000000006</v>
      </c>
      <c r="D3">
        <v>1</v>
      </c>
      <c r="E3" s="6">
        <f>C3*D3</f>
        <v>68.900000000000006</v>
      </c>
      <c r="F3" s="3" t="s">
        <v>99</v>
      </c>
    </row>
    <row r="4" spans="1:6" x14ac:dyDescent="0.3">
      <c r="A4" t="s">
        <v>100</v>
      </c>
      <c r="B4" t="s">
        <v>101</v>
      </c>
      <c r="C4" s="6">
        <v>2.95</v>
      </c>
      <c r="D4">
        <v>1</v>
      </c>
      <c r="E4" s="6">
        <f>C4*D4</f>
        <v>2.95</v>
      </c>
      <c r="F4" s="3" t="s">
        <v>102</v>
      </c>
    </row>
    <row r="5" spans="1:6" x14ac:dyDescent="0.3">
      <c r="A5" t="s">
        <v>52</v>
      </c>
      <c r="C5" s="5">
        <v>6</v>
      </c>
      <c r="D5">
        <v>1</v>
      </c>
      <c r="E5" s="2">
        <f>C5*D5</f>
        <v>6</v>
      </c>
      <c r="F5" s="3" t="s">
        <v>53</v>
      </c>
    </row>
    <row r="6" spans="1:6" x14ac:dyDescent="0.3">
      <c r="E6" s="6"/>
    </row>
    <row r="7" spans="1:6" x14ac:dyDescent="0.3">
      <c r="D7" s="1" t="s">
        <v>83</v>
      </c>
      <c r="E7" s="6">
        <f>SUM(E2:E5)</f>
        <v>90.95</v>
      </c>
    </row>
  </sheetData>
  <hyperlinks>
    <hyperlink ref="F3" r:id="rId1" xr:uid="{00000000-0004-0000-0300-000000000000}"/>
    <hyperlink ref="F4" r:id="rId2" xr:uid="{00000000-0004-0000-0300-000001000000}"/>
  </hyperlink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
  <sheetViews>
    <sheetView tabSelected="1" zoomScaleNormal="100" workbookViewId="0">
      <selection activeCell="C5" sqref="C5"/>
    </sheetView>
  </sheetViews>
  <sheetFormatPr defaultColWidth="8.5546875" defaultRowHeight="14.4" x14ac:dyDescent="0.3"/>
  <cols>
    <col min="1" max="1" width="18.6640625" customWidth="1"/>
    <col min="2" max="2" width="19.21875" customWidth="1"/>
    <col min="3" max="3" width="10.5546875" customWidth="1"/>
    <col min="4" max="4" width="9.77734375" customWidth="1"/>
    <col min="5" max="5" width="11.77734375" customWidth="1"/>
    <col min="6" max="6" width="71.6640625" customWidth="1"/>
    <col min="7" max="7" width="193.21875" customWidth="1"/>
  </cols>
  <sheetData>
    <row r="1" spans="1:7" x14ac:dyDescent="0.3">
      <c r="A1" s="1" t="s">
        <v>0</v>
      </c>
      <c r="B1" s="1" t="s">
        <v>1</v>
      </c>
      <c r="C1" s="1" t="s">
        <v>2</v>
      </c>
      <c r="D1" s="1" t="s">
        <v>3</v>
      </c>
      <c r="E1" s="1" t="s">
        <v>4</v>
      </c>
      <c r="F1" s="1" t="s">
        <v>5</v>
      </c>
    </row>
    <row r="2" spans="1:7" x14ac:dyDescent="0.3">
      <c r="A2" t="s">
        <v>103</v>
      </c>
      <c r="B2" t="s">
        <v>104</v>
      </c>
      <c r="C2" s="5">
        <v>48</v>
      </c>
      <c r="D2">
        <v>1</v>
      </c>
      <c r="E2" s="2">
        <f>C2*D2</f>
        <v>48</v>
      </c>
      <c r="F2" s="3" t="s">
        <v>105</v>
      </c>
      <c r="G2" t="s">
        <v>106</v>
      </c>
    </row>
    <row r="3" spans="1:7" x14ac:dyDescent="0.3">
      <c r="A3" t="s">
        <v>107</v>
      </c>
      <c r="B3" t="s">
        <v>108</v>
      </c>
      <c r="C3" s="5">
        <v>2.92</v>
      </c>
      <c r="D3">
        <v>1</v>
      </c>
      <c r="E3" s="5">
        <f>C3*D3</f>
        <v>2.92</v>
      </c>
      <c r="F3" s="13" t="s">
        <v>163</v>
      </c>
    </row>
    <row r="4" spans="1:7" x14ac:dyDescent="0.3">
      <c r="A4" t="s">
        <v>109</v>
      </c>
      <c r="B4" t="s">
        <v>110</v>
      </c>
      <c r="C4" s="5">
        <v>3.31</v>
      </c>
      <c r="D4">
        <v>2</v>
      </c>
      <c r="E4" s="5">
        <f>C4*D4</f>
        <v>6.62</v>
      </c>
      <c r="F4" s="3" t="s">
        <v>165</v>
      </c>
    </row>
    <row r="5" spans="1:7" x14ac:dyDescent="0.3">
      <c r="A5" t="s">
        <v>111</v>
      </c>
      <c r="B5" t="s">
        <v>112</v>
      </c>
      <c r="C5" s="5">
        <v>14.94</v>
      </c>
      <c r="D5">
        <v>1</v>
      </c>
      <c r="E5" s="5">
        <f>C5*D5</f>
        <v>14.94</v>
      </c>
      <c r="F5" s="3" t="s">
        <v>113</v>
      </c>
    </row>
    <row r="6" spans="1:7" x14ac:dyDescent="0.3">
      <c r="A6" t="s">
        <v>114</v>
      </c>
      <c r="B6" t="s">
        <v>115</v>
      </c>
      <c r="C6" s="5">
        <v>0.71</v>
      </c>
      <c r="D6">
        <v>1</v>
      </c>
      <c r="E6" s="5">
        <f>C6*D6</f>
        <v>0.71</v>
      </c>
      <c r="F6" s="3" t="s">
        <v>164</v>
      </c>
    </row>
    <row r="7" spans="1:7" x14ac:dyDescent="0.3">
      <c r="A7" t="s">
        <v>172</v>
      </c>
      <c r="C7" s="5">
        <v>11.99</v>
      </c>
      <c r="D7">
        <v>1</v>
      </c>
      <c r="E7" s="5">
        <f>C7*D7</f>
        <v>11.99</v>
      </c>
      <c r="F7" s="3" t="s">
        <v>171</v>
      </c>
    </row>
    <row r="9" spans="1:7" x14ac:dyDescent="0.3">
      <c r="D9" s="1" t="s">
        <v>83</v>
      </c>
      <c r="E9" s="2">
        <f>SUM(E2:E7)</f>
        <v>85.179999999999993</v>
      </c>
    </row>
  </sheetData>
  <hyperlinks>
    <hyperlink ref="F2" r:id="rId1" xr:uid="{00000000-0004-0000-0400-000000000000}"/>
    <hyperlink ref="F5" r:id="rId2" xr:uid="{00000000-0004-0000-0400-000003000000}"/>
    <hyperlink ref="F3" r:id="rId3" xr:uid="{B464AC44-5C60-4C50-9B4A-DDB1BF392FAD}"/>
  </hyperlink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9"/>
  <sheetViews>
    <sheetView zoomScaleNormal="100" workbookViewId="0">
      <selection activeCell="A17" sqref="A17"/>
    </sheetView>
  </sheetViews>
  <sheetFormatPr defaultColWidth="8.5546875" defaultRowHeight="14.4" x14ac:dyDescent="0.3"/>
  <cols>
    <col min="1" max="1" width="47.109375" customWidth="1"/>
    <col min="2" max="2" width="10.5546875" customWidth="1"/>
    <col min="3" max="3" width="9.77734375" customWidth="1"/>
    <col min="4" max="4" width="11.77734375" customWidth="1"/>
    <col min="5" max="5" width="26.21875" customWidth="1"/>
    <col min="6" max="6" width="209.6640625" customWidth="1"/>
  </cols>
  <sheetData>
    <row r="1" spans="1:6" s="1" customFormat="1" x14ac:dyDescent="0.3">
      <c r="A1" s="1" t="s">
        <v>116</v>
      </c>
      <c r="B1" s="1" t="s">
        <v>2</v>
      </c>
      <c r="C1" s="1" t="s">
        <v>3</v>
      </c>
      <c r="D1" s="1" t="s">
        <v>4</v>
      </c>
      <c r="E1" s="1" t="s">
        <v>117</v>
      </c>
      <c r="F1" s="1" t="s">
        <v>5</v>
      </c>
    </row>
    <row r="2" spans="1:6" ht="15.6" x14ac:dyDescent="0.3">
      <c r="A2" s="7" t="s">
        <v>118</v>
      </c>
      <c r="B2" s="5">
        <v>0.45</v>
      </c>
      <c r="C2" s="7">
        <v>2</v>
      </c>
      <c r="D2" s="5">
        <f t="shared" ref="D2:D15" si="0">B2*C2</f>
        <v>0.9</v>
      </c>
      <c r="E2" t="s">
        <v>119</v>
      </c>
      <c r="F2" s="3" t="s">
        <v>120</v>
      </c>
    </row>
    <row r="3" spans="1:6" ht="15.6" x14ac:dyDescent="0.3">
      <c r="A3" s="7" t="s">
        <v>121</v>
      </c>
      <c r="B3" s="5">
        <v>0.98</v>
      </c>
      <c r="C3" s="7">
        <v>2</v>
      </c>
      <c r="D3" s="5">
        <f t="shared" si="0"/>
        <v>1.96</v>
      </c>
      <c r="E3" t="s">
        <v>122</v>
      </c>
      <c r="F3" s="3" t="s">
        <v>123</v>
      </c>
    </row>
    <row r="4" spans="1:6" ht="15.6" x14ac:dyDescent="0.3">
      <c r="A4" s="7" t="s">
        <v>124</v>
      </c>
      <c r="B4" s="5">
        <v>0.42</v>
      </c>
      <c r="C4" s="7">
        <v>1</v>
      </c>
      <c r="D4" s="5">
        <f t="shared" si="0"/>
        <v>0.42</v>
      </c>
      <c r="E4" t="s">
        <v>125</v>
      </c>
      <c r="F4" s="3" t="s">
        <v>126</v>
      </c>
    </row>
    <row r="5" spans="1:6" ht="15.6" x14ac:dyDescent="0.3">
      <c r="A5" s="7" t="s">
        <v>127</v>
      </c>
      <c r="B5" s="5">
        <v>0.67</v>
      </c>
      <c r="C5" s="7">
        <v>2</v>
      </c>
      <c r="D5" s="5">
        <f t="shared" si="0"/>
        <v>1.34</v>
      </c>
      <c r="E5" t="s">
        <v>128</v>
      </c>
      <c r="F5" s="3" t="s">
        <v>129</v>
      </c>
    </row>
    <row r="6" spans="1:6" ht="15.6" x14ac:dyDescent="0.3">
      <c r="A6" s="7" t="s">
        <v>130</v>
      </c>
      <c r="B6" s="5">
        <v>0.1</v>
      </c>
      <c r="C6" s="7">
        <v>3</v>
      </c>
      <c r="D6" s="5">
        <f t="shared" si="0"/>
        <v>0.30000000000000004</v>
      </c>
      <c r="E6" t="s">
        <v>131</v>
      </c>
      <c r="F6" s="3" t="s">
        <v>132</v>
      </c>
    </row>
    <row r="7" spans="1:6" ht="15.6" x14ac:dyDescent="0.3">
      <c r="A7" s="7" t="s">
        <v>133</v>
      </c>
      <c r="B7" s="5">
        <v>0.1</v>
      </c>
      <c r="C7" s="7">
        <v>2</v>
      </c>
      <c r="D7" s="5">
        <f t="shared" si="0"/>
        <v>0.2</v>
      </c>
      <c r="E7" t="s">
        <v>134</v>
      </c>
      <c r="F7" s="3" t="s">
        <v>135</v>
      </c>
    </row>
    <row r="8" spans="1:6" ht="15.6" x14ac:dyDescent="0.3">
      <c r="A8" s="7" t="s">
        <v>136</v>
      </c>
      <c r="B8" s="5">
        <v>0.1</v>
      </c>
      <c r="C8" s="7">
        <v>1</v>
      </c>
      <c r="D8" s="5">
        <f t="shared" si="0"/>
        <v>0.1</v>
      </c>
      <c r="E8" t="s">
        <v>137</v>
      </c>
      <c r="F8" s="3" t="s">
        <v>138</v>
      </c>
    </row>
    <row r="9" spans="1:6" ht="15.6" x14ac:dyDescent="0.3">
      <c r="A9" s="7" t="s">
        <v>139</v>
      </c>
      <c r="B9" s="5">
        <v>0.1</v>
      </c>
      <c r="C9" s="7">
        <v>2</v>
      </c>
      <c r="D9" s="5">
        <f t="shared" si="0"/>
        <v>0.2</v>
      </c>
      <c r="E9" t="s">
        <v>140</v>
      </c>
      <c r="F9" s="3" t="s">
        <v>141</v>
      </c>
    </row>
    <row r="10" spans="1:6" ht="15.6" x14ac:dyDescent="0.3">
      <c r="A10" s="7" t="s">
        <v>142</v>
      </c>
      <c r="B10" s="5">
        <v>0.1</v>
      </c>
      <c r="C10" s="7">
        <v>1</v>
      </c>
      <c r="D10" s="5">
        <f t="shared" si="0"/>
        <v>0.1</v>
      </c>
      <c r="E10" t="s">
        <v>143</v>
      </c>
      <c r="F10" s="3" t="s">
        <v>144</v>
      </c>
    </row>
    <row r="11" spans="1:6" ht="15.6" x14ac:dyDescent="0.3">
      <c r="A11" s="7" t="s">
        <v>145</v>
      </c>
      <c r="B11" s="5">
        <v>0.37</v>
      </c>
      <c r="C11" s="7">
        <v>1</v>
      </c>
      <c r="D11" s="5">
        <f t="shared" si="0"/>
        <v>0.37</v>
      </c>
      <c r="E11" t="s">
        <v>146</v>
      </c>
      <c r="F11" s="3" t="s">
        <v>147</v>
      </c>
    </row>
    <row r="12" spans="1:6" ht="15.6" x14ac:dyDescent="0.3">
      <c r="A12" s="7" t="s">
        <v>148</v>
      </c>
      <c r="B12" s="5">
        <v>0.7</v>
      </c>
      <c r="C12" s="7">
        <v>1</v>
      </c>
      <c r="D12" s="5">
        <f t="shared" si="0"/>
        <v>0.7</v>
      </c>
      <c r="E12" t="s">
        <v>149</v>
      </c>
      <c r="F12" s="3" t="s">
        <v>150</v>
      </c>
    </row>
    <row r="13" spans="1:6" ht="15.6" x14ac:dyDescent="0.3">
      <c r="A13" s="7" t="s">
        <v>151</v>
      </c>
      <c r="B13" s="5">
        <v>0.61</v>
      </c>
      <c r="C13" s="7">
        <v>2</v>
      </c>
      <c r="D13" s="5">
        <f t="shared" si="0"/>
        <v>1.22</v>
      </c>
      <c r="E13" t="s">
        <v>152</v>
      </c>
      <c r="F13" s="3" t="s">
        <v>153</v>
      </c>
    </row>
    <row r="14" spans="1:6" ht="15.6" x14ac:dyDescent="0.3">
      <c r="A14" s="7" t="s">
        <v>154</v>
      </c>
      <c r="B14" s="5">
        <v>0.81</v>
      </c>
      <c r="C14" s="7">
        <v>2</v>
      </c>
      <c r="D14" s="5">
        <f t="shared" si="0"/>
        <v>1.62</v>
      </c>
      <c r="E14" t="s">
        <v>155</v>
      </c>
      <c r="F14" s="3" t="s">
        <v>156</v>
      </c>
    </row>
    <row r="15" spans="1:6" ht="15.6" x14ac:dyDescent="0.3">
      <c r="A15" s="7" t="s">
        <v>157</v>
      </c>
      <c r="B15" s="5">
        <v>1.1200000000000001</v>
      </c>
      <c r="C15" s="7">
        <v>1</v>
      </c>
      <c r="D15" s="5">
        <f t="shared" si="0"/>
        <v>1.1200000000000001</v>
      </c>
      <c r="E15" t="s">
        <v>158</v>
      </c>
      <c r="F15" s="3" t="s">
        <v>159</v>
      </c>
    </row>
    <row r="16" spans="1:6" ht="15.6" x14ac:dyDescent="0.3">
      <c r="A16" s="7" t="s">
        <v>160</v>
      </c>
      <c r="B16" s="5">
        <v>8.99</v>
      </c>
      <c r="C16" s="7">
        <v>2</v>
      </c>
      <c r="D16" s="8">
        <f>C16*B16</f>
        <v>17.98</v>
      </c>
      <c r="F16" s="3" t="s">
        <v>161</v>
      </c>
    </row>
    <row r="17" spans="1:6" ht="15.6" x14ac:dyDescent="0.3">
      <c r="A17" s="12" t="s">
        <v>162</v>
      </c>
      <c r="B17" s="5">
        <v>14.99</v>
      </c>
      <c r="C17" s="7">
        <v>1</v>
      </c>
      <c r="D17" s="8">
        <f>B17*C17</f>
        <v>14.99</v>
      </c>
      <c r="F17" s="3" t="s">
        <v>93</v>
      </c>
    </row>
    <row r="19" spans="1:6" x14ac:dyDescent="0.3">
      <c r="C19" s="1" t="s">
        <v>83</v>
      </c>
      <c r="D19" s="8">
        <f>SUM(D2:D17)</f>
        <v>43.52</v>
      </c>
    </row>
  </sheetData>
  <hyperlinks>
    <hyperlink ref="F2" r:id="rId1" xr:uid="{00000000-0004-0000-0500-000000000000}"/>
    <hyperlink ref="F3" r:id="rId2" xr:uid="{00000000-0004-0000-0500-000001000000}"/>
    <hyperlink ref="F4" r:id="rId3" xr:uid="{00000000-0004-0000-0500-000002000000}"/>
    <hyperlink ref="F5" r:id="rId4" xr:uid="{00000000-0004-0000-0500-000003000000}"/>
    <hyperlink ref="F6" r:id="rId5" xr:uid="{00000000-0004-0000-0500-000004000000}"/>
    <hyperlink ref="F7" r:id="rId6" xr:uid="{00000000-0004-0000-0500-000005000000}"/>
    <hyperlink ref="F8" r:id="rId7" xr:uid="{00000000-0004-0000-0500-000006000000}"/>
    <hyperlink ref="F9" r:id="rId8" xr:uid="{00000000-0004-0000-0500-000007000000}"/>
    <hyperlink ref="F10" r:id="rId9" xr:uid="{00000000-0004-0000-0500-000008000000}"/>
    <hyperlink ref="F11" r:id="rId10" xr:uid="{00000000-0004-0000-0500-000009000000}"/>
    <hyperlink ref="F12" r:id="rId11" xr:uid="{00000000-0004-0000-0500-00000A000000}"/>
    <hyperlink ref="F13" r:id="rId12" xr:uid="{00000000-0004-0000-0500-00000B000000}"/>
    <hyperlink ref="F14" r:id="rId13" xr:uid="{00000000-0004-0000-0500-00000C000000}"/>
    <hyperlink ref="F15" r:id="rId14" xr:uid="{00000000-0004-0000-0500-00000D000000}"/>
    <hyperlink ref="F16" r:id="rId15" xr:uid="{00000000-0004-0000-0500-00000E000000}"/>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141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Grey ABS Case</vt:lpstr>
      <vt:lpstr>3D Printed Buoy</vt:lpstr>
      <vt:lpstr>Buoy Sensors</vt:lpstr>
      <vt:lpstr>MKR1400 Experimentation</vt:lpstr>
      <vt:lpstr>Flurometer</vt:lpstr>
      <vt:lpstr>Old PCB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dc:description/>
  <cp:lastModifiedBy>Owner</cp:lastModifiedBy>
  <cp:revision>2</cp:revision>
  <dcterms:created xsi:type="dcterms:W3CDTF">2021-07-14T13:43:12Z</dcterms:created>
  <dcterms:modified xsi:type="dcterms:W3CDTF">2021-09-03T01:05:11Z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0x010100F8DCDCBAD969E84C813893EFE36CBEA2</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