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m\Desktop\Da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1" l="1"/>
  <c r="C70" i="1"/>
  <c r="D65" i="1"/>
  <c r="C65" i="1"/>
  <c r="B65" i="1"/>
  <c r="B50" i="1" l="1"/>
  <c r="D54" i="1"/>
  <c r="C54" i="1"/>
  <c r="F50" i="1"/>
  <c r="E50" i="1"/>
  <c r="D50" i="1"/>
  <c r="C50" i="1"/>
  <c r="C40" i="1"/>
  <c r="C39" i="1"/>
  <c r="B40" i="1"/>
  <c r="B38" i="1"/>
  <c r="B39" i="1"/>
  <c r="C38" i="1"/>
  <c r="D34" i="1"/>
  <c r="C34" i="1"/>
  <c r="B34" i="1"/>
  <c r="B11" i="1"/>
  <c r="B22" i="1"/>
  <c r="B12" i="1"/>
  <c r="B10" i="1"/>
</calcChain>
</file>

<file path=xl/sharedStrings.xml><?xml version="1.0" encoding="utf-8"?>
<sst xmlns="http://schemas.openxmlformats.org/spreadsheetml/2006/main" count="71" uniqueCount="53">
  <si>
    <t>Lookup()</t>
  </si>
  <si>
    <t>Example 1</t>
  </si>
  <si>
    <t>Product</t>
  </si>
  <si>
    <t>Colour</t>
  </si>
  <si>
    <t>Order_id</t>
  </si>
  <si>
    <t>Quantity</t>
  </si>
  <si>
    <t>Colour Pencils</t>
  </si>
  <si>
    <t>Blue and White</t>
  </si>
  <si>
    <t>Red and Yellow</t>
  </si>
  <si>
    <t>Pens</t>
  </si>
  <si>
    <t>Product Name:</t>
  </si>
  <si>
    <t>Color:</t>
  </si>
  <si>
    <t>Order id</t>
  </si>
  <si>
    <t>Example 2</t>
  </si>
  <si>
    <t>Minimum Amount</t>
  </si>
  <si>
    <t>Maximum Amount</t>
  </si>
  <si>
    <t>Interest Rate</t>
  </si>
  <si>
    <t>Loan Amount</t>
  </si>
  <si>
    <t xml:space="preserve"> </t>
  </si>
  <si>
    <t>item</t>
  </si>
  <si>
    <t>Uk</t>
  </si>
  <si>
    <t>France</t>
  </si>
  <si>
    <t>USA</t>
  </si>
  <si>
    <t>Crunchie</t>
  </si>
  <si>
    <t>Mars Bar</t>
  </si>
  <si>
    <t>Yorkie</t>
  </si>
  <si>
    <t>Dairy Crunch</t>
  </si>
  <si>
    <t>Cadburys Dairy Milk</t>
  </si>
  <si>
    <t>TOTAL</t>
  </si>
  <si>
    <t>Choclate Bar</t>
  </si>
  <si>
    <t>UK</t>
  </si>
  <si>
    <t>Usa</t>
  </si>
  <si>
    <t>IFNA</t>
  </si>
  <si>
    <t>Student Name</t>
  </si>
  <si>
    <t>Ankit</t>
  </si>
  <si>
    <t>Jai</t>
  </si>
  <si>
    <t>Karan</t>
  </si>
  <si>
    <t>Sumit</t>
  </si>
  <si>
    <t>Sanjay</t>
  </si>
  <si>
    <t>Accounts</t>
  </si>
  <si>
    <t>Economics</t>
  </si>
  <si>
    <t>Business Studies</t>
  </si>
  <si>
    <t>English</t>
  </si>
  <si>
    <t>Maths</t>
  </si>
  <si>
    <t>Total Marks</t>
  </si>
  <si>
    <t>STUDENT NAME</t>
  </si>
  <si>
    <t>IFERROR</t>
  </si>
  <si>
    <t>sumit</t>
  </si>
  <si>
    <t>HLOOKUP() FUNCTION</t>
  </si>
  <si>
    <t>Vlookup() FUNCTION</t>
  </si>
  <si>
    <t>INDEX () FUNCTION</t>
  </si>
  <si>
    <t>ITEM NAME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</si>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</sst>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/>
    <xf numFmtId="0" fontId="2" fillId="0" borderId="1" xfId="0" applyFont="1" applyBorder="1"/>
    <xf numFmtId="9" fontId="2" fillId="0" borderId="1" xfId="1" applyFont="1" applyBorder="1"/>
    <xf numFmtId="0" fontId="2" fillId="9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8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topLeftCell="A58" zoomScale="115" zoomScaleNormal="115" workbookViewId="0">
      <selection activeCell="C69" sqref="C69"/>
    </sheetView>
  </sheetViews>
  <sheetFormatPr defaultRowHeight="15" x14ac:dyDescent="0.25"/>
  <cols>
    <col min="1" max="1" width="20.5703125" customWidth="1"/>
    <col min="2" max="2" width="24.140625" customWidth="1"/>
    <col min="3" max="3" width="8.85546875" bestFit="1" customWidth="1"/>
    <col min="4" max="4" width="18" bestFit="1" customWidth="1"/>
    <col min="5" max="5" width="11.85546875" customWidth="1"/>
  </cols>
  <sheetData>
    <row r="2" spans="1:6" ht="36" x14ac:dyDescent="0.55000000000000004">
      <c r="A2" s="18" t="s">
        <v>0</v>
      </c>
      <c r="B2" s="18"/>
      <c r="C2" s="18"/>
      <c r="D2" s="18"/>
      <c r="E2" s="18"/>
      <c r="F2" s="18"/>
    </row>
    <row r="4" spans="1:6" ht="23.25" x14ac:dyDescent="0.35">
      <c r="A4" s="24" t="s">
        <v>1</v>
      </c>
      <c r="B4" s="24"/>
      <c r="C4" s="24"/>
      <c r="D4" s="24"/>
      <c r="E4" s="24"/>
      <c r="F4" s="24"/>
    </row>
    <row r="5" spans="1:6" x14ac:dyDescent="0.25">
      <c r="A5" s="9" t="s">
        <v>2</v>
      </c>
      <c r="B5" s="9" t="s">
        <v>3</v>
      </c>
      <c r="C5" s="9" t="s">
        <v>4</v>
      </c>
      <c r="D5" s="9" t="s">
        <v>5</v>
      </c>
    </row>
    <row r="6" spans="1:6" x14ac:dyDescent="0.25">
      <c r="A6" s="16" t="s">
        <v>6</v>
      </c>
      <c r="B6" s="3" t="s">
        <v>7</v>
      </c>
      <c r="C6" s="3">
        <v>1103</v>
      </c>
      <c r="D6" s="3">
        <v>125</v>
      </c>
    </row>
    <row r="7" spans="1:6" x14ac:dyDescent="0.25">
      <c r="A7" s="16" t="s">
        <v>9</v>
      </c>
      <c r="B7" s="3" t="s">
        <v>8</v>
      </c>
      <c r="C7" s="3">
        <v>3883</v>
      </c>
      <c r="D7" s="3">
        <v>225</v>
      </c>
    </row>
    <row r="8" spans="1:6" x14ac:dyDescent="0.25">
      <c r="A8" s="1"/>
      <c r="B8" s="1"/>
      <c r="C8" s="1"/>
      <c r="D8" s="1"/>
    </row>
    <row r="9" spans="1:6" x14ac:dyDescent="0.25">
      <c r="A9" s="15" t="s">
        <v>10</v>
      </c>
      <c r="B9" s="3" t="s">
        <v>9</v>
      </c>
      <c r="C9" s="1"/>
      <c r="D9" s="1"/>
    </row>
    <row r="10" spans="1:6" x14ac:dyDescent="0.25">
      <c r="A10" s="17" t="s">
        <v>5</v>
      </c>
      <c r="B10" s="3">
        <f>LOOKUP(B9,A6:A7,D6:D7)</f>
        <v>225</v>
      </c>
      <c r="C10" s="1"/>
      <c r="D10" s="1"/>
      <c r="E10" t="s">
        <v>18</v>
      </c>
    </row>
    <row r="11" spans="1:6" x14ac:dyDescent="0.25">
      <c r="A11" s="17" t="s">
        <v>11</v>
      </c>
      <c r="B11" s="3" t="str">
        <f>LOOKUP(B9,A6:B7)</f>
        <v>Red and Yellow</v>
      </c>
      <c r="C11" s="1"/>
      <c r="D11" s="1"/>
    </row>
    <row r="12" spans="1:6" x14ac:dyDescent="0.25">
      <c r="A12" s="17" t="s">
        <v>12</v>
      </c>
      <c r="B12" s="3">
        <f>LOOKUP(B9,A6:A7,C6:C7)</f>
        <v>3883</v>
      </c>
    </row>
    <row r="15" spans="1:6" ht="23.25" x14ac:dyDescent="0.35">
      <c r="A15" s="22" t="s">
        <v>13</v>
      </c>
      <c r="B15" s="23"/>
      <c r="C15" s="23"/>
      <c r="D15" s="23"/>
      <c r="E15" s="23"/>
      <c r="F15" s="23"/>
    </row>
    <row r="16" spans="1:6" x14ac:dyDescent="0.25">
      <c r="A16" s="2" t="s">
        <v>14</v>
      </c>
      <c r="B16" s="2">
        <v>100</v>
      </c>
      <c r="C16" s="2">
        <v>1000</v>
      </c>
      <c r="D16" s="2">
        <v>10000</v>
      </c>
      <c r="E16" s="2">
        <v>50000</v>
      </c>
    </row>
    <row r="17" spans="1:6" x14ac:dyDescent="0.25">
      <c r="A17" s="2" t="s">
        <v>15</v>
      </c>
      <c r="B17" s="2">
        <v>999.99</v>
      </c>
      <c r="C17" s="2">
        <v>9999.99</v>
      </c>
      <c r="D17" s="2">
        <v>49999.99</v>
      </c>
      <c r="E17" s="2">
        <v>59999.99</v>
      </c>
    </row>
    <row r="18" spans="1:6" x14ac:dyDescent="0.25">
      <c r="A18" s="2" t="s">
        <v>16</v>
      </c>
      <c r="B18" s="4">
        <v>0.04</v>
      </c>
      <c r="C18" s="4">
        <v>0.05</v>
      </c>
      <c r="D18" s="4">
        <v>0.06</v>
      </c>
      <c r="E18" s="4">
        <v>7.0000000000000007E-2</v>
      </c>
    </row>
    <row r="21" spans="1:6" x14ac:dyDescent="0.25">
      <c r="A21" s="5" t="s">
        <v>17</v>
      </c>
      <c r="B21" s="5" t="s">
        <v>16</v>
      </c>
    </row>
    <row r="22" spans="1:6" x14ac:dyDescent="0.25">
      <c r="A22" s="5">
        <v>2300</v>
      </c>
      <c r="B22" s="6">
        <f>LOOKUP(A22,B16:E16,B18:E18)</f>
        <v>0.05</v>
      </c>
    </row>
    <row r="25" spans="1:6" x14ac:dyDescent="0.25">
      <c r="A25" s="19" t="s">
        <v>49</v>
      </c>
      <c r="B25" s="19"/>
      <c r="C25" s="19"/>
      <c r="D25" s="19"/>
      <c r="E25" s="19"/>
      <c r="F25" s="19"/>
    </row>
    <row r="26" spans="1:6" x14ac:dyDescent="0.25">
      <c r="A26" s="19"/>
      <c r="B26" s="19"/>
      <c r="C26" s="19"/>
      <c r="D26" s="19"/>
      <c r="E26" s="19"/>
      <c r="F26" s="19"/>
    </row>
    <row r="28" spans="1:6" ht="21" x14ac:dyDescent="0.35">
      <c r="A28" s="11" t="s">
        <v>19</v>
      </c>
      <c r="B28" s="11" t="s">
        <v>20</v>
      </c>
      <c r="C28" s="11" t="s">
        <v>21</v>
      </c>
      <c r="D28" s="11" t="s">
        <v>22</v>
      </c>
    </row>
    <row r="29" spans="1:6" ht="21" x14ac:dyDescent="0.35">
      <c r="A29" s="12" t="s">
        <v>23</v>
      </c>
      <c r="B29" s="10">
        <v>12</v>
      </c>
      <c r="C29" s="10">
        <v>1</v>
      </c>
      <c r="D29" s="10">
        <v>2</v>
      </c>
    </row>
    <row r="30" spans="1:6" ht="21" x14ac:dyDescent="0.35">
      <c r="A30" s="12" t="s">
        <v>24</v>
      </c>
      <c r="B30" s="10">
        <v>25</v>
      </c>
      <c r="C30" s="10">
        <v>7</v>
      </c>
      <c r="D30" s="10">
        <v>11</v>
      </c>
    </row>
    <row r="31" spans="1:6" ht="21" x14ac:dyDescent="0.35">
      <c r="A31" s="12" t="s">
        <v>25</v>
      </c>
      <c r="B31" s="10">
        <v>8</v>
      </c>
      <c r="C31" s="10">
        <v>2</v>
      </c>
      <c r="D31" s="10">
        <v>1</v>
      </c>
    </row>
    <row r="32" spans="1:6" ht="21" x14ac:dyDescent="0.35">
      <c r="A32" s="12" t="s">
        <v>26</v>
      </c>
      <c r="B32" s="10">
        <v>1</v>
      </c>
      <c r="C32" s="10">
        <v>1</v>
      </c>
      <c r="D32" s="10">
        <v>7</v>
      </c>
    </row>
    <row r="33" spans="1:6" ht="21" x14ac:dyDescent="0.35">
      <c r="A33" s="12" t="s">
        <v>27</v>
      </c>
      <c r="B33" s="10">
        <v>18</v>
      </c>
      <c r="C33" s="10">
        <v>13</v>
      </c>
      <c r="D33" s="10">
        <v>9</v>
      </c>
    </row>
    <row r="34" spans="1:6" ht="21" x14ac:dyDescent="0.35">
      <c r="A34" s="12" t="s">
        <v>28</v>
      </c>
      <c r="B34" s="10">
        <f>SUM(B29:B33)</f>
        <v>64</v>
      </c>
      <c r="C34" s="10">
        <f>SUM(C29:C33)</f>
        <v>24</v>
      </c>
      <c r="D34" s="10">
        <f>SUM(D29:D33)</f>
        <v>30</v>
      </c>
    </row>
    <row r="37" spans="1:6" ht="21" x14ac:dyDescent="0.35">
      <c r="A37" s="13" t="s">
        <v>29</v>
      </c>
      <c r="B37" s="3" t="s">
        <v>25</v>
      </c>
      <c r="C37" s="2" t="s">
        <v>32</v>
      </c>
    </row>
    <row r="38" spans="1:6" ht="21" x14ac:dyDescent="0.35">
      <c r="A38" s="14" t="s">
        <v>30</v>
      </c>
      <c r="B38" s="3">
        <f>VLOOKUP($B$37,A28:D34,2,FALSE)</f>
        <v>8</v>
      </c>
      <c r="C38" s="2">
        <f>_xlfn.IFNA(VLOOKUP($B$37,A28:D34,2,FALSE),"Not found")</f>
        <v>8</v>
      </c>
    </row>
    <row r="39" spans="1:6" ht="21" x14ac:dyDescent="0.35">
      <c r="A39" s="14" t="s">
        <v>21</v>
      </c>
      <c r="B39" s="3">
        <f>VLOOKUP($B$37,A29:D35,3,FALSE)</f>
        <v>2</v>
      </c>
      <c r="C39" s="2">
        <f>_xlfn.IFNA(VLOOKUP($B$37,A29:D35,3,FALSE),"Not found")</f>
        <v>2</v>
      </c>
    </row>
    <row r="40" spans="1:6" ht="21" x14ac:dyDescent="0.35">
      <c r="A40" s="14" t="s">
        <v>31</v>
      </c>
      <c r="B40" s="3">
        <f>VLOOKUP($B$37,A30:D36,4,FALSE)</f>
        <v>1</v>
      </c>
      <c r="C40" s="2">
        <f>_xlfn.IFNA(VLOOKUP($B$37,A30:D36,4,FALSE),"Not found")</f>
        <v>1</v>
      </c>
    </row>
    <row r="41" spans="1:6" x14ac:dyDescent="0.25">
      <c r="B41" s="1"/>
    </row>
    <row r="42" spans="1:6" x14ac:dyDescent="0.25">
      <c r="A42" s="20" t="s">
        <v>48</v>
      </c>
      <c r="B42" s="20"/>
      <c r="C42" s="20"/>
      <c r="D42" s="20"/>
      <c r="E42" s="20"/>
      <c r="F42" s="20"/>
    </row>
    <row r="43" spans="1:6" x14ac:dyDescent="0.25">
      <c r="A43" s="21"/>
      <c r="B43" s="21"/>
      <c r="C43" s="21"/>
      <c r="D43" s="21"/>
      <c r="E43" s="21"/>
      <c r="F43" s="21"/>
    </row>
    <row r="44" spans="1:6" x14ac:dyDescent="0.25">
      <c r="A44" s="8" t="s">
        <v>33</v>
      </c>
      <c r="B44" s="8" t="s">
        <v>34</v>
      </c>
      <c r="C44" s="8" t="s">
        <v>35</v>
      </c>
      <c r="D44" s="8" t="s">
        <v>36</v>
      </c>
      <c r="E44" s="8" t="s">
        <v>37</v>
      </c>
      <c r="F44" s="8" t="s">
        <v>38</v>
      </c>
    </row>
    <row r="45" spans="1:6" x14ac:dyDescent="0.25">
      <c r="A45" s="7" t="s">
        <v>39</v>
      </c>
      <c r="B45" s="3">
        <v>67</v>
      </c>
      <c r="C45" s="3">
        <v>65</v>
      </c>
      <c r="D45" s="3">
        <v>43</v>
      </c>
      <c r="E45" s="3">
        <v>65</v>
      </c>
      <c r="F45" s="3">
        <v>55</v>
      </c>
    </row>
    <row r="46" spans="1:6" x14ac:dyDescent="0.25">
      <c r="A46" s="7" t="s">
        <v>40</v>
      </c>
      <c r="B46" s="3">
        <v>68</v>
      </c>
      <c r="C46" s="3">
        <v>22</v>
      </c>
      <c r="D46" s="3">
        <v>87</v>
      </c>
      <c r="E46" s="3">
        <v>34</v>
      </c>
      <c r="F46" s="3">
        <v>22</v>
      </c>
    </row>
    <row r="47" spans="1:6" x14ac:dyDescent="0.25">
      <c r="A47" s="7" t="s">
        <v>41</v>
      </c>
      <c r="B47" s="3">
        <v>78</v>
      </c>
      <c r="C47" s="3">
        <v>88</v>
      </c>
      <c r="D47" s="3">
        <v>56</v>
      </c>
      <c r="E47" s="3">
        <v>77</v>
      </c>
      <c r="F47" s="3">
        <v>55</v>
      </c>
    </row>
    <row r="48" spans="1:6" x14ac:dyDescent="0.25">
      <c r="A48" s="7" t="s">
        <v>42</v>
      </c>
      <c r="B48" s="3">
        <v>56</v>
      </c>
      <c r="C48" s="3">
        <v>9</v>
      </c>
      <c r="D48" s="3">
        <v>98</v>
      </c>
      <c r="E48" s="3">
        <v>67</v>
      </c>
      <c r="F48" s="3">
        <v>34</v>
      </c>
    </row>
    <row r="49" spans="1:6" x14ac:dyDescent="0.25">
      <c r="A49" s="7" t="s">
        <v>43</v>
      </c>
      <c r="B49" s="3">
        <v>76</v>
      </c>
      <c r="C49" s="3">
        <v>56</v>
      </c>
      <c r="D49" s="3">
        <v>65</v>
      </c>
      <c r="E49" s="3">
        <v>55</v>
      </c>
      <c r="F49" s="3">
        <v>88</v>
      </c>
    </row>
    <row r="50" spans="1:6" x14ac:dyDescent="0.25">
      <c r="A50" s="7" t="s">
        <v>44</v>
      </c>
      <c r="B50" s="3">
        <f>SUM(B45:B49)</f>
        <v>345</v>
      </c>
      <c r="C50" s="3">
        <f>SUM(C45:C49)</f>
        <v>240</v>
      </c>
      <c r="D50" s="3">
        <f>SUM(D45:D49)</f>
        <v>349</v>
      </c>
      <c r="E50" s="3">
        <f>SUM(E45:E49)</f>
        <v>298</v>
      </c>
      <c r="F50" s="3">
        <f>SUM(F45:F49)</f>
        <v>254</v>
      </c>
    </row>
    <row r="53" spans="1:6" x14ac:dyDescent="0.25">
      <c r="B53" s="8" t="s">
        <v>45</v>
      </c>
      <c r="C53" s="3" t="s">
        <v>47</v>
      </c>
      <c r="D53" s="3" t="s">
        <v>46</v>
      </c>
    </row>
    <row r="54" spans="1:6" x14ac:dyDescent="0.25">
      <c r="B54" s="7" t="s">
        <v>28</v>
      </c>
      <c r="C54" s="3">
        <f>HLOOKUP(C53,A44:F50,7,FALSE)</f>
        <v>298</v>
      </c>
      <c r="D54" s="3">
        <f>IFERROR(HLOOKUP(C53,A44:F50,7,FALSE),"Student Not Found")</f>
        <v>298</v>
      </c>
    </row>
    <row r="57" spans="1:6" x14ac:dyDescent="0.25">
      <c r="A57" s="20" t="s">
        <v>50</v>
      </c>
      <c r="B57" s="20"/>
      <c r="C57" s="20"/>
      <c r="D57" s="20"/>
      <c r="E57" s="20"/>
      <c r="F57" s="20"/>
    </row>
    <row r="58" spans="1:6" x14ac:dyDescent="0.25">
      <c r="A58" s="20"/>
      <c r="B58" s="20"/>
      <c r="C58" s="20"/>
      <c r="D58" s="20"/>
      <c r="E58" s="20"/>
      <c r="F58" s="20"/>
    </row>
    <row r="59" spans="1:6" ht="21" x14ac:dyDescent="0.35">
      <c r="A59" s="11" t="s">
        <v>19</v>
      </c>
      <c r="B59" s="11" t="s">
        <v>20</v>
      </c>
      <c r="C59" s="11" t="s">
        <v>21</v>
      </c>
      <c r="D59" s="11" t="s">
        <v>22</v>
      </c>
    </row>
    <row r="60" spans="1:6" ht="21" x14ac:dyDescent="0.35">
      <c r="A60" s="12" t="s">
        <v>23</v>
      </c>
      <c r="B60" s="10">
        <v>12</v>
      </c>
      <c r="C60" s="10">
        <v>1</v>
      </c>
      <c r="D60" s="10">
        <v>2</v>
      </c>
    </row>
    <row r="61" spans="1:6" ht="21" x14ac:dyDescent="0.35">
      <c r="A61" s="12" t="s">
        <v>24</v>
      </c>
      <c r="B61" s="10">
        <v>25</v>
      </c>
      <c r="C61" s="10">
        <v>7</v>
      </c>
      <c r="D61" s="10">
        <v>11</v>
      </c>
    </row>
    <row r="62" spans="1:6" ht="21" x14ac:dyDescent="0.35">
      <c r="A62" s="12" t="s">
        <v>25</v>
      </c>
      <c r="B62" s="10">
        <v>8</v>
      </c>
      <c r="C62" s="10">
        <v>2</v>
      </c>
      <c r="D62" s="10">
        <v>1</v>
      </c>
    </row>
    <row r="63" spans="1:6" ht="21" x14ac:dyDescent="0.35">
      <c r="A63" s="12" t="s">
        <v>26</v>
      </c>
      <c r="B63" s="10">
        <v>1</v>
      </c>
      <c r="C63" s="10">
        <v>1</v>
      </c>
      <c r="D63" s="10">
        <v>7</v>
      </c>
    </row>
    <row r="64" spans="1:6" ht="21" x14ac:dyDescent="0.35">
      <c r="A64" s="12" t="s">
        <v>27</v>
      </c>
      <c r="B64" s="10">
        <v>18</v>
      </c>
      <c r="C64" s="10">
        <v>13</v>
      </c>
      <c r="D64" s="10">
        <v>9</v>
      </c>
    </row>
    <row r="65" spans="1:4" ht="21" x14ac:dyDescent="0.35">
      <c r="A65" s="12" t="s">
        <v>28</v>
      </c>
      <c r="B65" s="10">
        <f>SUM(B60:B64)</f>
        <v>64</v>
      </c>
      <c r="C65" s="10">
        <f>SUM(C60:C64)</f>
        <v>24</v>
      </c>
      <c r="D65" s="10">
        <f>SUM(D60:D64)</f>
        <v>30</v>
      </c>
    </row>
    <row r="68" spans="1:4" x14ac:dyDescent="0.25">
      <c r="B68" s="5" t="s">
        <v>51</v>
      </c>
      <c r="C68" s="5" t="s">
        <v>24</v>
      </c>
    </row>
    <row r="69" spans="1:4" x14ac:dyDescent="0.25">
      <c r="B69" s="5" t="s">
        <v>52</v>
      </c>
      <c r="C69" s="2">
        <f>INDEX(C60:C65,MATCH(C68,A60:A64,0))</f>
        <v>7</v>
      </c>
    </row>
    <row r="70" spans="1:4" x14ac:dyDescent="0.25">
      <c r="B70" s="5" t="s">
        <v>22</v>
      </c>
      <c r="C70" s="2">
        <f>INDEX(D60:D65,MATCH(C68,A60:A64,0))</f>
        <v>11</v>
      </c>
    </row>
  </sheetData>
  <mergeCells count="6">
    <mergeCell ref="A57:F58"/>
    <mergeCell ref="A2:F2"/>
    <mergeCell ref="A25:F26"/>
    <mergeCell ref="A42:F43"/>
    <mergeCell ref="A15:F15"/>
    <mergeCell ref="A4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Mishra</dc:creator>
  <cp:lastModifiedBy>Aman Mishra</cp:lastModifiedBy>
  <dcterms:created xsi:type="dcterms:W3CDTF">2024-03-11T17:52:16Z</dcterms:created>
  <dcterms:modified xsi:type="dcterms:W3CDTF">2024-03-11T18:14:52Z</dcterms:modified>
</cp:coreProperties>
</file>